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server\trunk\src\gitlab.hd.com\yulong\data\configs\excels\"/>
    </mc:Choice>
  </mc:AlternateContent>
  <bookViews>
    <workbookView xWindow="0" yWindow="0" windowWidth="28245" windowHeight="12600" activeTab="1"/>
  </bookViews>
  <sheets>
    <sheet name="gift" sheetId="1" r:id="rId1"/>
    <sheet name="randomdrop" sheetId="2" r:id="rId2"/>
    <sheet name="装备表2" sheetId="5" r:id="rId3"/>
    <sheet name="行数" sheetId="6" r:id="rId4"/>
  </sheets>
  <externalReferences>
    <externalReference r:id="rId5"/>
    <externalReference r:id="rId6"/>
    <externalReference r:id="rId7"/>
    <externalReference r:id="rId8"/>
  </externalReferences>
  <definedNames>
    <definedName name="_xlnm._FilterDatabase" localSheetId="0" hidden="1">gift!$A$1641:$R$6912</definedName>
    <definedName name="_xlnm._FilterDatabase" localSheetId="1" hidden="1">randomdrop!$B$1:$B$3162</definedName>
  </definedNames>
  <calcPr calcId="152511"/>
</workbook>
</file>

<file path=xl/calcChain.xml><?xml version="1.0" encoding="utf-8"?>
<calcChain xmlns="http://schemas.openxmlformats.org/spreadsheetml/2006/main">
  <c r="D2776" i="2" l="1"/>
  <c r="D2777" i="2"/>
  <c r="D2773" i="2" l="1"/>
  <c r="D2772" i="2"/>
  <c r="I21" i="6" l="1"/>
  <c r="I20" i="6"/>
  <c r="I19" i="6"/>
  <c r="I15" i="6"/>
  <c r="E15" i="6"/>
  <c r="D15" i="6"/>
  <c r="E14" i="6" s="1"/>
  <c r="I14" i="6"/>
  <c r="D14" i="6"/>
  <c r="E13" i="6" s="1"/>
  <c r="I13" i="6"/>
  <c r="D13" i="6"/>
  <c r="E12" i="6" s="1"/>
  <c r="F12" i="6" s="1"/>
  <c r="I12" i="6"/>
  <c r="D12" i="6"/>
  <c r="E11" i="6" s="1"/>
  <c r="I11" i="6"/>
  <c r="D11" i="6"/>
  <c r="F10" i="6"/>
  <c r="F9" i="6"/>
  <c r="H8" i="6"/>
  <c r="F8" i="6"/>
  <c r="F7" i="6"/>
  <c r="F6" i="6"/>
  <c r="F5" i="6"/>
  <c r="F4" i="6"/>
  <c r="F3" i="6"/>
  <c r="F2" i="6"/>
  <c r="AH2635" i="2"/>
  <c r="Y2623" i="2"/>
  <c r="Q2620" i="2"/>
  <c r="Q2619" i="2"/>
  <c r="U2618" i="2"/>
  <c r="U2617" i="2"/>
  <c r="Q2617" i="2"/>
  <c r="W2616" i="2"/>
  <c r="W2636" i="2" s="1"/>
  <c r="AN2636" i="2" s="1"/>
  <c r="AH2615" i="2"/>
  <c r="AA2615" i="2"/>
  <c r="AN2612" i="2"/>
  <c r="AA2612" i="2"/>
  <c r="AA2632" i="2" s="1"/>
  <c r="AH2610" i="2"/>
  <c r="Q2610" i="2"/>
  <c r="Q2630" i="2" s="1"/>
  <c r="U2609" i="2"/>
  <c r="Q2609" i="2"/>
  <c r="AF2608" i="2"/>
  <c r="Y2607" i="2"/>
  <c r="Y2606" i="2"/>
  <c r="AA2605" i="2"/>
  <c r="W2605" i="2"/>
  <c r="Q2605" i="2"/>
  <c r="S2604" i="2"/>
  <c r="AP2603" i="2"/>
  <c r="AA2601" i="2"/>
  <c r="AR2600" i="2"/>
  <c r="AL2600" i="2"/>
  <c r="AA2600" i="2"/>
  <c r="AA2620" i="2" s="1"/>
  <c r="AA2640" i="2" s="1"/>
  <c r="Y2600" i="2"/>
  <c r="W2600" i="2"/>
  <c r="U2600" i="2"/>
  <c r="U2620" i="2" s="1"/>
  <c r="S2600" i="2"/>
  <c r="S2620" i="2" s="1"/>
  <c r="Q2600" i="2"/>
  <c r="AH2600" i="2" s="1"/>
  <c r="O2600" i="2"/>
  <c r="AF2600" i="2" s="1"/>
  <c r="AH2599" i="2"/>
  <c r="AA2599" i="2"/>
  <c r="AA2619" i="2" s="1"/>
  <c r="Y2599" i="2"/>
  <c r="W2599" i="2"/>
  <c r="U2599" i="2"/>
  <c r="S2599" i="2"/>
  <c r="AJ2599" i="2" s="1"/>
  <c r="Q2599" i="2"/>
  <c r="O2599" i="2"/>
  <c r="AR2598" i="2"/>
  <c r="AA2598" i="2"/>
  <c r="AA2618" i="2" s="1"/>
  <c r="Y2598" i="2"/>
  <c r="W2598" i="2"/>
  <c r="U2598" i="2"/>
  <c r="AL2598" i="2" s="1"/>
  <c r="S2598" i="2"/>
  <c r="S2618" i="2" s="1"/>
  <c r="Q2598" i="2"/>
  <c r="O2598" i="2"/>
  <c r="AL2597" i="2"/>
  <c r="AH2597" i="2"/>
  <c r="AA2597" i="2"/>
  <c r="Y2597" i="2"/>
  <c r="W2597" i="2"/>
  <c r="U2597" i="2"/>
  <c r="S2597" i="2"/>
  <c r="AJ2597" i="2" s="1"/>
  <c r="Q2597" i="2"/>
  <c r="O2597" i="2"/>
  <c r="AN2596" i="2"/>
  <c r="AL2596" i="2"/>
  <c r="AH2596" i="2"/>
  <c r="AA2596" i="2"/>
  <c r="AR2596" i="2" s="1"/>
  <c r="Y2596" i="2"/>
  <c r="W2596" i="2"/>
  <c r="U2596" i="2"/>
  <c r="U2616" i="2" s="1"/>
  <c r="S2596" i="2"/>
  <c r="Q2596" i="2"/>
  <c r="Q2616" i="2" s="1"/>
  <c r="AH2616" i="2" s="1"/>
  <c r="O2596" i="2"/>
  <c r="AH2595" i="2"/>
  <c r="AA2595" i="2"/>
  <c r="AR2595" i="2" s="1"/>
  <c r="Y2595" i="2"/>
  <c r="AP2595" i="2" s="1"/>
  <c r="W2595" i="2"/>
  <c r="U2595" i="2"/>
  <c r="S2595" i="2"/>
  <c r="S2615" i="2" s="1"/>
  <c r="Q2595" i="2"/>
  <c r="Q2615" i="2" s="1"/>
  <c r="Q2635" i="2" s="1"/>
  <c r="Q2655" i="2" s="1"/>
  <c r="O2595" i="2"/>
  <c r="AH2594" i="2"/>
  <c r="AA2594" i="2"/>
  <c r="Y2594" i="2"/>
  <c r="AP2594" i="2" s="1"/>
  <c r="W2594" i="2"/>
  <c r="AN2594" i="2" s="1"/>
  <c r="U2594" i="2"/>
  <c r="S2594" i="2"/>
  <c r="S2614" i="2" s="1"/>
  <c r="S2634" i="2" s="1"/>
  <c r="Q2594" i="2"/>
  <c r="Q2614" i="2" s="1"/>
  <c r="Q2634" i="2" s="1"/>
  <c r="O2594" i="2"/>
  <c r="O2614" i="2" s="1"/>
  <c r="AA2593" i="2"/>
  <c r="AA2613" i="2" s="1"/>
  <c r="Y2593" i="2"/>
  <c r="Y2613" i="2" s="1"/>
  <c r="Y2633" i="2" s="1"/>
  <c r="W2593" i="2"/>
  <c r="AN2593" i="2" s="1"/>
  <c r="U2593" i="2"/>
  <c r="S2593" i="2"/>
  <c r="S2613" i="2" s="1"/>
  <c r="Q2593" i="2"/>
  <c r="O2593" i="2"/>
  <c r="AF2593" i="2" s="1"/>
  <c r="AA2592" i="2"/>
  <c r="AR2592" i="2" s="1"/>
  <c r="Y2592" i="2"/>
  <c r="W2592" i="2"/>
  <c r="W2612" i="2" s="1"/>
  <c r="W2632" i="2" s="1"/>
  <c r="W2652" i="2" s="1"/>
  <c r="U2592" i="2"/>
  <c r="S2592" i="2"/>
  <c r="AJ2592" i="2" s="1"/>
  <c r="Q2592" i="2"/>
  <c r="O2592" i="2"/>
  <c r="AA2591" i="2"/>
  <c r="AA2611" i="2" s="1"/>
  <c r="Y2591" i="2"/>
  <c r="W2591" i="2"/>
  <c r="W2611" i="2" s="1"/>
  <c r="U2591" i="2"/>
  <c r="S2591" i="2"/>
  <c r="Q2591" i="2"/>
  <c r="Q2611" i="2" s="1"/>
  <c r="AH2611" i="2" s="1"/>
  <c r="O2591" i="2"/>
  <c r="AH2590" i="2"/>
  <c r="AA2590" i="2"/>
  <c r="Y2590" i="2"/>
  <c r="W2590" i="2"/>
  <c r="W2610" i="2" s="1"/>
  <c r="U2590" i="2"/>
  <c r="AL2590" i="2" s="1"/>
  <c r="S2590" i="2"/>
  <c r="Q2590" i="2"/>
  <c r="O2590" i="2"/>
  <c r="AF2590" i="2" s="1"/>
  <c r="AL2589" i="2"/>
  <c r="AH2589" i="2"/>
  <c r="AA2589" i="2"/>
  <c r="AA2609" i="2" s="1"/>
  <c r="Y2589" i="2"/>
  <c r="W2589" i="2"/>
  <c r="U2589" i="2"/>
  <c r="S2589" i="2"/>
  <c r="AJ2589" i="2" s="1"/>
  <c r="Q2589" i="2"/>
  <c r="O2589" i="2"/>
  <c r="AN2588" i="2"/>
  <c r="AA2588" i="2"/>
  <c r="Y2588" i="2"/>
  <c r="AP2588" i="2" s="1"/>
  <c r="W2588" i="2"/>
  <c r="W2608" i="2" s="1"/>
  <c r="U2588" i="2"/>
  <c r="S2588" i="2"/>
  <c r="Q2588" i="2"/>
  <c r="O2588" i="2"/>
  <c r="O2608" i="2" s="1"/>
  <c r="O2628" i="2" s="1"/>
  <c r="AN2587" i="2"/>
  <c r="AA2587" i="2"/>
  <c r="AR2587" i="2" s="1"/>
  <c r="Y2587" i="2"/>
  <c r="AP2587" i="2" s="1"/>
  <c r="W2587" i="2"/>
  <c r="W2607" i="2" s="1"/>
  <c r="U2587" i="2"/>
  <c r="U2607" i="2" s="1"/>
  <c r="AL2607" i="2" s="1"/>
  <c r="S2587" i="2"/>
  <c r="Q2587" i="2"/>
  <c r="O2587" i="2"/>
  <c r="O2607" i="2" s="1"/>
  <c r="AP2586" i="2"/>
  <c r="AH2586" i="2"/>
  <c r="AA2586" i="2"/>
  <c r="Y2586" i="2"/>
  <c r="W2586" i="2"/>
  <c r="U2586" i="2"/>
  <c r="S2586" i="2"/>
  <c r="Q2586" i="2"/>
  <c r="Q2606" i="2" s="1"/>
  <c r="O2586" i="2"/>
  <c r="O2606" i="2" s="1"/>
  <c r="O2626" i="2" s="1"/>
  <c r="O2646" i="2" s="1"/>
  <c r="AR2585" i="2"/>
  <c r="AP2585" i="2"/>
  <c r="AA2585" i="2"/>
  <c r="Y2585" i="2"/>
  <c r="Y2605" i="2" s="1"/>
  <c r="Y2625" i="2" s="1"/>
  <c r="W2585" i="2"/>
  <c r="AN2585" i="2" s="1"/>
  <c r="U2585" i="2"/>
  <c r="S2585" i="2"/>
  <c r="Q2585" i="2"/>
  <c r="AH2585" i="2" s="1"/>
  <c r="O2585" i="2"/>
  <c r="AF2585" i="2" s="1"/>
  <c r="AJ2584" i="2"/>
  <c r="AF2584" i="2"/>
  <c r="AA2584" i="2"/>
  <c r="Y2584" i="2"/>
  <c r="W2584" i="2"/>
  <c r="W2604" i="2" s="1"/>
  <c r="U2584" i="2"/>
  <c r="S2584" i="2"/>
  <c r="Q2584" i="2"/>
  <c r="AH2584" i="2" s="1"/>
  <c r="O2584" i="2"/>
  <c r="O2604" i="2" s="1"/>
  <c r="AR2583" i="2"/>
  <c r="AP2583" i="2"/>
  <c r="AN2583" i="2"/>
  <c r="AA2583" i="2"/>
  <c r="AA2603" i="2" s="1"/>
  <c r="Y2583" i="2"/>
  <c r="Y2603" i="2" s="1"/>
  <c r="W2583" i="2"/>
  <c r="W2603" i="2" s="1"/>
  <c r="U2583" i="2"/>
  <c r="S2583" i="2"/>
  <c r="Q2583" i="2"/>
  <c r="O2583" i="2"/>
  <c r="AF2583" i="2" s="1"/>
  <c r="AR2582" i="2"/>
  <c r="AH2582" i="2"/>
  <c r="AA2582" i="2"/>
  <c r="AA2602" i="2" s="1"/>
  <c r="AA2622" i="2" s="1"/>
  <c r="Y2582" i="2"/>
  <c r="Y2602" i="2" s="1"/>
  <c r="W2582" i="2"/>
  <c r="W2602" i="2" s="1"/>
  <c r="W2622" i="2" s="1"/>
  <c r="W2642" i="2" s="1"/>
  <c r="U2582" i="2"/>
  <c r="S2582" i="2"/>
  <c r="AJ2582" i="2" s="1"/>
  <c r="Q2582" i="2"/>
  <c r="Q2602" i="2" s="1"/>
  <c r="Q2622" i="2" s="1"/>
  <c r="Q2642" i="2" s="1"/>
  <c r="AH2642" i="2" s="1"/>
  <c r="O2582" i="2"/>
  <c r="AF2582" i="2" s="1"/>
  <c r="AR2581" i="2"/>
  <c r="AJ2581" i="2"/>
  <c r="AH2581" i="2"/>
  <c r="AA2581" i="2"/>
  <c r="Y2581" i="2"/>
  <c r="Y2601" i="2" s="1"/>
  <c r="AP2601" i="2" s="1"/>
  <c r="W2581" i="2"/>
  <c r="U2581" i="2"/>
  <c r="S2581" i="2"/>
  <c r="S2601" i="2" s="1"/>
  <c r="Q2581" i="2"/>
  <c r="Q2601" i="2" s="1"/>
  <c r="O2581" i="2"/>
  <c r="AR2580" i="2"/>
  <c r="AP2580" i="2"/>
  <c r="AN2580" i="2"/>
  <c r="AL2580" i="2"/>
  <c r="AJ2580" i="2"/>
  <c r="AH2580" i="2"/>
  <c r="AF2580" i="2"/>
  <c r="AR2579" i="2"/>
  <c r="AP2579" i="2"/>
  <c r="AN2579" i="2"/>
  <c r="AL2579" i="2"/>
  <c r="AJ2579" i="2"/>
  <c r="AH2579" i="2"/>
  <c r="AF2579" i="2"/>
  <c r="AR2578" i="2"/>
  <c r="AP2578" i="2"/>
  <c r="AN2578" i="2"/>
  <c r="AL2578" i="2"/>
  <c r="AJ2578" i="2"/>
  <c r="AH2578" i="2"/>
  <c r="AF2578" i="2"/>
  <c r="AR2577" i="2"/>
  <c r="AP2577" i="2"/>
  <c r="AN2577" i="2"/>
  <c r="AL2577" i="2"/>
  <c r="AJ2577" i="2"/>
  <c r="AH2577" i="2"/>
  <c r="AF2577" i="2"/>
  <c r="AR2576" i="2"/>
  <c r="AP2576" i="2"/>
  <c r="AN2576" i="2"/>
  <c r="AL2576" i="2"/>
  <c r="AJ2576" i="2"/>
  <c r="AH2576" i="2"/>
  <c r="AF2576" i="2"/>
  <c r="AR2575" i="2"/>
  <c r="AP2575" i="2"/>
  <c r="AN2575" i="2"/>
  <c r="AL2575" i="2"/>
  <c r="AJ2575" i="2"/>
  <c r="AH2575" i="2"/>
  <c r="AF2575" i="2"/>
  <c r="AR2574" i="2"/>
  <c r="AP2574" i="2"/>
  <c r="AN2574" i="2"/>
  <c r="AL2574" i="2"/>
  <c r="AJ2574" i="2"/>
  <c r="AH2574" i="2"/>
  <c r="AF2574" i="2"/>
  <c r="AR2573" i="2"/>
  <c r="AP2573" i="2"/>
  <c r="AN2573" i="2"/>
  <c r="AL2573" i="2"/>
  <c r="AJ2573" i="2"/>
  <c r="AH2573" i="2"/>
  <c r="AF2573" i="2"/>
  <c r="AT2573" i="2" s="1"/>
  <c r="C2573" i="2" s="1"/>
  <c r="AR2572" i="2"/>
  <c r="AP2572" i="2"/>
  <c r="AN2572" i="2"/>
  <c r="AL2572" i="2"/>
  <c r="AJ2572" i="2"/>
  <c r="AH2572" i="2"/>
  <c r="AF2572" i="2"/>
  <c r="AR2571" i="2"/>
  <c r="AP2571" i="2"/>
  <c r="AN2571" i="2"/>
  <c r="AL2571" i="2"/>
  <c r="AJ2571" i="2"/>
  <c r="AH2571" i="2"/>
  <c r="AF2571" i="2"/>
  <c r="AR2570" i="2"/>
  <c r="AP2570" i="2"/>
  <c r="AN2570" i="2"/>
  <c r="AL2570" i="2"/>
  <c r="AJ2570" i="2"/>
  <c r="AH2570" i="2"/>
  <c r="AF2570" i="2"/>
  <c r="AR2569" i="2"/>
  <c r="AP2569" i="2"/>
  <c r="AN2569" i="2"/>
  <c r="AL2569" i="2"/>
  <c r="AJ2569" i="2"/>
  <c r="AH2569" i="2"/>
  <c r="AF2569" i="2"/>
  <c r="AR2568" i="2"/>
  <c r="AP2568" i="2"/>
  <c r="AN2568" i="2"/>
  <c r="AL2568" i="2"/>
  <c r="AJ2568" i="2"/>
  <c r="AH2568" i="2"/>
  <c r="AF2568" i="2"/>
  <c r="AR2567" i="2"/>
  <c r="AP2567" i="2"/>
  <c r="AN2567" i="2"/>
  <c r="AL2567" i="2"/>
  <c r="AJ2567" i="2"/>
  <c r="AH2567" i="2"/>
  <c r="AF2567" i="2"/>
  <c r="AR2566" i="2"/>
  <c r="AP2566" i="2"/>
  <c r="AN2566" i="2"/>
  <c r="AL2566" i="2"/>
  <c r="AJ2566" i="2"/>
  <c r="AT2566" i="2" s="1"/>
  <c r="C2566" i="2" s="1"/>
  <c r="AH2566" i="2"/>
  <c r="AF2566" i="2"/>
  <c r="AR2565" i="2"/>
  <c r="AP2565" i="2"/>
  <c r="AN2565" i="2"/>
  <c r="AL2565" i="2"/>
  <c r="AJ2565" i="2"/>
  <c r="AH2565" i="2"/>
  <c r="AF2565" i="2"/>
  <c r="AR2564" i="2"/>
  <c r="AP2564" i="2"/>
  <c r="AN2564" i="2"/>
  <c r="AL2564" i="2"/>
  <c r="AJ2564" i="2"/>
  <c r="AH2564" i="2"/>
  <c r="AF2564" i="2"/>
  <c r="AR2563" i="2"/>
  <c r="AP2563" i="2"/>
  <c r="AN2563" i="2"/>
  <c r="AL2563" i="2"/>
  <c r="AJ2563" i="2"/>
  <c r="AH2563" i="2"/>
  <c r="AF2563" i="2"/>
  <c r="AR2562" i="2"/>
  <c r="AP2562" i="2"/>
  <c r="AN2562" i="2"/>
  <c r="AL2562" i="2"/>
  <c r="AJ2562" i="2"/>
  <c r="AH2562" i="2"/>
  <c r="AT2562" i="2" s="1"/>
  <c r="C2562" i="2" s="1"/>
  <c r="AF2562" i="2"/>
  <c r="AR2561" i="2"/>
  <c r="AS2561" i="2" s="1"/>
  <c r="AP2561" i="2"/>
  <c r="AN2561" i="2"/>
  <c r="AL2561" i="2"/>
  <c r="AJ2561" i="2"/>
  <c r="AH2561" i="2"/>
  <c r="AF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AP245" i="2"/>
  <c r="H245" i="2"/>
  <c r="E245" i="2"/>
  <c r="D245" i="2"/>
  <c r="AL244" i="2"/>
  <c r="H244" i="2"/>
  <c r="E244" i="2"/>
  <c r="D244" i="2"/>
  <c r="AT243" i="2"/>
  <c r="AN243" i="2"/>
  <c r="H243" i="2"/>
  <c r="AL243" i="2" s="1"/>
  <c r="E243" i="2"/>
  <c r="D243" i="2"/>
  <c r="H242" i="2"/>
  <c r="AP242" i="2" s="1"/>
  <c r="E242" i="2"/>
  <c r="D242" i="2"/>
  <c r="H241" i="2"/>
  <c r="AJ241" i="2" s="1"/>
  <c r="E241" i="2"/>
  <c r="D241" i="2"/>
  <c r="H240" i="2"/>
  <c r="AL240" i="2" s="1"/>
  <c r="E240" i="2"/>
  <c r="D240" i="2"/>
  <c r="H239" i="2"/>
  <c r="E239" i="2"/>
  <c r="D239" i="2"/>
  <c r="H238" i="2"/>
  <c r="E238" i="2"/>
  <c r="D238" i="2"/>
  <c r="H237" i="2"/>
  <c r="E237" i="2"/>
  <c r="D237" i="2"/>
  <c r="H236" i="2"/>
  <c r="AL236" i="2" s="1"/>
  <c r="E236" i="2"/>
  <c r="D236" i="2"/>
  <c r="AT235" i="2"/>
  <c r="H235" i="2"/>
  <c r="E235" i="2"/>
  <c r="D235" i="2"/>
  <c r="H234" i="2"/>
  <c r="E234" i="2"/>
  <c r="D234" i="2"/>
  <c r="H233" i="2"/>
  <c r="E233" i="2"/>
  <c r="D233" i="2"/>
  <c r="H232" i="2"/>
  <c r="AL232" i="2" s="1"/>
  <c r="E232" i="2"/>
  <c r="D232" i="2"/>
  <c r="AT231" i="2"/>
  <c r="H231" i="2"/>
  <c r="E231" i="2"/>
  <c r="D231" i="2"/>
  <c r="H230" i="2"/>
  <c r="AP230" i="2" s="1"/>
  <c r="E230" i="2"/>
  <c r="D230" i="2"/>
  <c r="H229" i="2"/>
  <c r="AP229" i="2" s="1"/>
  <c r="E229" i="2"/>
  <c r="D229" i="2"/>
  <c r="H228" i="2"/>
  <c r="AL228" i="2" s="1"/>
  <c r="E228" i="2"/>
  <c r="D228" i="2"/>
  <c r="AL227" i="2"/>
  <c r="H227" i="2"/>
  <c r="AT227" i="2" s="1"/>
  <c r="E227" i="2"/>
  <c r="D227" i="2"/>
  <c r="AP226" i="2"/>
  <c r="AH226" i="2"/>
  <c r="H226" i="2"/>
  <c r="E226" i="2"/>
  <c r="D226" i="2"/>
  <c r="H225" i="2"/>
  <c r="AJ225" i="2" s="1"/>
  <c r="E225" i="2"/>
  <c r="D225" i="2"/>
  <c r="AL224" i="2"/>
  <c r="H224" i="2"/>
  <c r="E224" i="2"/>
  <c r="D224" i="2"/>
  <c r="AN223" i="2"/>
  <c r="AL223" i="2"/>
  <c r="H223" i="2"/>
  <c r="AT223" i="2" s="1"/>
  <c r="E223" i="2"/>
  <c r="D223" i="2"/>
  <c r="H222" i="2"/>
  <c r="E222" i="2"/>
  <c r="D222" i="2"/>
  <c r="AJ221" i="2"/>
  <c r="H221" i="2"/>
  <c r="E221" i="2"/>
  <c r="D221" i="2"/>
  <c r="H220" i="2"/>
  <c r="AL220" i="2" s="1"/>
  <c r="E220" i="2"/>
  <c r="D220" i="2"/>
  <c r="H219" i="2"/>
  <c r="AT219" i="2" s="1"/>
  <c r="E219" i="2"/>
  <c r="D219" i="2"/>
  <c r="AP218" i="2"/>
  <c r="AN218" i="2"/>
  <c r="AH218" i="2"/>
  <c r="H218" i="2"/>
  <c r="E218" i="2"/>
  <c r="D218" i="2"/>
  <c r="H217" i="2"/>
  <c r="E217" i="2"/>
  <c r="D217" i="2"/>
  <c r="H216" i="2"/>
  <c r="AL216" i="2" s="1"/>
  <c r="E216" i="2"/>
  <c r="D216" i="2"/>
  <c r="H215" i="2"/>
  <c r="E215" i="2"/>
  <c r="D215" i="2"/>
  <c r="H214" i="2"/>
  <c r="AP214" i="2" s="1"/>
  <c r="E214" i="2"/>
  <c r="D214" i="2"/>
  <c r="H213" i="2"/>
  <c r="E213" i="2"/>
  <c r="D213" i="2"/>
  <c r="AL212" i="2"/>
  <c r="H212" i="2"/>
  <c r="E212" i="2"/>
  <c r="D212" i="2"/>
  <c r="AN211" i="2"/>
  <c r="AL211" i="2"/>
  <c r="H211" i="2"/>
  <c r="AT211" i="2" s="1"/>
  <c r="E211" i="2"/>
  <c r="D211" i="2"/>
  <c r="AH210" i="2"/>
  <c r="H210" i="2"/>
  <c r="AP210" i="2" s="1"/>
  <c r="E210" i="2"/>
  <c r="D210" i="2"/>
  <c r="AH209" i="2"/>
  <c r="H209" i="2"/>
  <c r="E209" i="2"/>
  <c r="D209" i="2"/>
  <c r="AL208" i="2"/>
  <c r="H208" i="2"/>
  <c r="E208" i="2"/>
  <c r="D208" i="2"/>
  <c r="AT207" i="2"/>
  <c r="AN207" i="2"/>
  <c r="H207" i="2"/>
  <c r="AL207" i="2" s="1"/>
  <c r="E207" i="2"/>
  <c r="D207" i="2"/>
  <c r="H206" i="2"/>
  <c r="AP206" i="2" s="1"/>
  <c r="E206" i="2"/>
  <c r="D206" i="2"/>
  <c r="H205" i="2"/>
  <c r="E205" i="2"/>
  <c r="D205" i="2"/>
  <c r="H204" i="2"/>
  <c r="AL204" i="2" s="1"/>
  <c r="E204" i="2"/>
  <c r="D204" i="2"/>
  <c r="AN203" i="2"/>
  <c r="H203" i="2"/>
  <c r="E203" i="2"/>
  <c r="D203" i="2"/>
  <c r="H202" i="2"/>
  <c r="E202" i="2"/>
  <c r="D202" i="2"/>
  <c r="AR201" i="2"/>
  <c r="H201" i="2"/>
  <c r="E201" i="2"/>
  <c r="D201" i="2"/>
  <c r="H200" i="2"/>
  <c r="AL200" i="2" s="1"/>
  <c r="E200" i="2"/>
  <c r="D200" i="2"/>
  <c r="AT199" i="2"/>
  <c r="AN199" i="2"/>
  <c r="AL199" i="2"/>
  <c r="H199" i="2"/>
  <c r="E199" i="2"/>
  <c r="D199" i="2"/>
  <c r="H198" i="2"/>
  <c r="E198" i="2"/>
  <c r="D198" i="2"/>
  <c r="AP197" i="2"/>
  <c r="H197" i="2"/>
  <c r="E197" i="2"/>
  <c r="D197" i="2"/>
  <c r="H196" i="2"/>
  <c r="AL196" i="2" s="1"/>
  <c r="E196" i="2"/>
  <c r="D196" i="2"/>
  <c r="H195" i="2"/>
  <c r="E195" i="2"/>
  <c r="D195" i="2"/>
  <c r="H194" i="2"/>
  <c r="AP194" i="2" s="1"/>
  <c r="E194" i="2"/>
  <c r="D194" i="2"/>
  <c r="AH193" i="2"/>
  <c r="H193" i="2"/>
  <c r="AJ193" i="2" s="1"/>
  <c r="E193" i="2"/>
  <c r="D193" i="2"/>
  <c r="H192" i="2"/>
  <c r="AL192" i="2" s="1"/>
  <c r="E192" i="2"/>
  <c r="D192" i="2"/>
  <c r="AT191" i="2"/>
  <c r="AL191" i="2"/>
  <c r="H191" i="2"/>
  <c r="AN191" i="2" s="1"/>
  <c r="E191" i="2"/>
  <c r="D191" i="2"/>
  <c r="AH190" i="2"/>
  <c r="H190" i="2"/>
  <c r="AP190" i="2" s="1"/>
  <c r="E190" i="2"/>
  <c r="D190" i="2"/>
  <c r="H189" i="2"/>
  <c r="E189" i="2"/>
  <c r="D189" i="2"/>
  <c r="H188" i="2"/>
  <c r="E188" i="2"/>
  <c r="D188" i="2"/>
  <c r="AT187" i="2"/>
  <c r="AR187" i="2"/>
  <c r="AP187" i="2"/>
  <c r="AQ187" i="2" s="1"/>
  <c r="AN187" i="2"/>
  <c r="AH187" i="2"/>
  <c r="H187" i="2"/>
  <c r="AL187" i="2" s="1"/>
  <c r="E187" i="2"/>
  <c r="D187" i="2"/>
  <c r="AT186" i="2"/>
  <c r="AR186" i="2"/>
  <c r="AS186" i="2" s="1"/>
  <c r="AL186" i="2"/>
  <c r="H186" i="2"/>
  <c r="E186" i="2"/>
  <c r="D186" i="2"/>
  <c r="AJ185" i="2"/>
  <c r="H185" i="2"/>
  <c r="AT185" i="2" s="1"/>
  <c r="E185" i="2"/>
  <c r="D185" i="2"/>
  <c r="H184" i="2"/>
  <c r="E184" i="2"/>
  <c r="D184" i="2"/>
  <c r="H183" i="2"/>
  <c r="AR183" i="2" s="1"/>
  <c r="E183" i="2"/>
  <c r="D183" i="2"/>
  <c r="H182" i="2"/>
  <c r="AN182" i="2" s="1"/>
  <c r="E182" i="2"/>
  <c r="D182" i="2"/>
  <c r="AN181" i="2"/>
  <c r="H181" i="2"/>
  <c r="AR181" i="2" s="1"/>
  <c r="E181" i="2"/>
  <c r="D181" i="2"/>
  <c r="H180" i="2"/>
  <c r="E180" i="2"/>
  <c r="D180" i="2"/>
  <c r="AJ179" i="2"/>
  <c r="AH179" i="2"/>
  <c r="H179" i="2"/>
  <c r="E179" i="2"/>
  <c r="D179" i="2"/>
  <c r="H178" i="2"/>
  <c r="E178" i="2"/>
  <c r="D178" i="2"/>
  <c r="H177" i="2"/>
  <c r="E177" i="2"/>
  <c r="D177" i="2"/>
  <c r="AT176" i="2"/>
  <c r="AN176" i="2"/>
  <c r="AL176" i="2"/>
  <c r="H176" i="2"/>
  <c r="AJ176" i="2" s="1"/>
  <c r="E176" i="2"/>
  <c r="D176" i="2"/>
  <c r="AT175" i="2"/>
  <c r="AR175" i="2"/>
  <c r="AS175" i="2" s="1"/>
  <c r="AP175" i="2"/>
  <c r="AQ175" i="2" s="1"/>
  <c r="AJ175" i="2"/>
  <c r="AH175" i="2"/>
  <c r="H175" i="2"/>
  <c r="E175" i="2"/>
  <c r="D175" i="2"/>
  <c r="AP174" i="2"/>
  <c r="AN174" i="2"/>
  <c r="AL174" i="2"/>
  <c r="AJ174" i="2"/>
  <c r="AH174" i="2"/>
  <c r="H174" i="2"/>
  <c r="E174" i="2"/>
  <c r="D174" i="2"/>
  <c r="H173" i="2"/>
  <c r="E173" i="2"/>
  <c r="D173" i="2"/>
  <c r="H172" i="2"/>
  <c r="AT172" i="2" s="1"/>
  <c r="E172" i="2"/>
  <c r="D172" i="2"/>
  <c r="AT171" i="2"/>
  <c r="AR171" i="2"/>
  <c r="AP171" i="2"/>
  <c r="AQ171" i="2" s="1"/>
  <c r="AN171" i="2"/>
  <c r="AL171" i="2"/>
  <c r="AM171" i="2" s="1"/>
  <c r="AJ171" i="2"/>
  <c r="AK171" i="2" s="1"/>
  <c r="AH171" i="2"/>
  <c r="H171" i="2"/>
  <c r="E171" i="2"/>
  <c r="D171" i="2"/>
  <c r="AT170" i="2"/>
  <c r="AR170" i="2"/>
  <c r="AS170" i="2" s="1"/>
  <c r="AN170" i="2"/>
  <c r="AO170" i="2" s="1"/>
  <c r="AL170" i="2"/>
  <c r="AJ170" i="2"/>
  <c r="H170" i="2"/>
  <c r="AP170" i="2" s="1"/>
  <c r="E170" i="2"/>
  <c r="D170" i="2"/>
  <c r="AT169" i="2"/>
  <c r="AR169" i="2"/>
  <c r="AS169" i="2" s="1"/>
  <c r="AN169" i="2"/>
  <c r="AL169" i="2"/>
  <c r="H169" i="2"/>
  <c r="E169" i="2"/>
  <c r="D169" i="2"/>
  <c r="AT168" i="2"/>
  <c r="AR168" i="2"/>
  <c r="AS168" i="2" s="1"/>
  <c r="AN168" i="2"/>
  <c r="AO168" i="2" s="1"/>
  <c r="AL168" i="2"/>
  <c r="H168" i="2"/>
  <c r="AP168" i="2" s="1"/>
  <c r="E168" i="2"/>
  <c r="D168" i="2"/>
  <c r="H167" i="2"/>
  <c r="AP167" i="2" s="1"/>
  <c r="E167" i="2"/>
  <c r="D167" i="2"/>
  <c r="H166" i="2"/>
  <c r="E166" i="2"/>
  <c r="D166" i="2"/>
  <c r="H165" i="2"/>
  <c r="E165" i="2"/>
  <c r="D165" i="2"/>
  <c r="AT164" i="2"/>
  <c r="H164" i="2"/>
  <c r="E164" i="2"/>
  <c r="D164" i="2"/>
  <c r="AT163" i="2"/>
  <c r="AR163" i="2"/>
  <c r="AS163" i="2" s="1"/>
  <c r="AN163" i="2"/>
  <c r="AL163" i="2"/>
  <c r="H163" i="2"/>
  <c r="AP163" i="2" s="1"/>
  <c r="E163" i="2"/>
  <c r="D163" i="2"/>
  <c r="H162" i="2"/>
  <c r="AR162" i="2" s="1"/>
  <c r="E162" i="2"/>
  <c r="D162" i="2"/>
  <c r="H161" i="2"/>
  <c r="E161" i="2"/>
  <c r="D161" i="2"/>
  <c r="H160" i="2"/>
  <c r="E160" i="2"/>
  <c r="D160" i="2"/>
  <c r="AT159" i="2"/>
  <c r="H159" i="2"/>
  <c r="AH159" i="2" s="1"/>
  <c r="E159" i="2"/>
  <c r="D159" i="2"/>
  <c r="H158" i="2"/>
  <c r="E158" i="2"/>
  <c r="D158" i="2"/>
  <c r="H157" i="2"/>
  <c r="AP157" i="2" s="1"/>
  <c r="E157" i="2"/>
  <c r="D157" i="2"/>
  <c r="H156" i="2"/>
  <c r="AT156" i="2" s="1"/>
  <c r="E156" i="2"/>
  <c r="D156" i="2"/>
  <c r="AT155" i="2"/>
  <c r="AR155" i="2"/>
  <c r="AS155" i="2" s="1"/>
  <c r="AL155" i="2"/>
  <c r="AJ155" i="2"/>
  <c r="AH155" i="2"/>
  <c r="H155" i="2"/>
  <c r="E155" i="2"/>
  <c r="D155" i="2"/>
  <c r="A155" i="2"/>
  <c r="H154" i="2"/>
  <c r="AT154" i="2" s="1"/>
  <c r="E154" i="2"/>
  <c r="D154" i="2"/>
  <c r="H153" i="2"/>
  <c r="AJ153" i="2" s="1"/>
  <c r="E153" i="2"/>
  <c r="D153" i="2"/>
  <c r="H152" i="2"/>
  <c r="AR152" i="2" s="1"/>
  <c r="E152" i="2"/>
  <c r="D152" i="2"/>
  <c r="AT151" i="2"/>
  <c r="H151" i="2"/>
  <c r="AR151" i="2" s="1"/>
  <c r="E151" i="2"/>
  <c r="D151" i="2"/>
  <c r="H150" i="2"/>
  <c r="E150" i="2"/>
  <c r="D150" i="2"/>
  <c r="H149" i="2"/>
  <c r="AJ149" i="2" s="1"/>
  <c r="E149" i="2"/>
  <c r="D149" i="2"/>
  <c r="AR148" i="2"/>
  <c r="AH148" i="2"/>
  <c r="H148" i="2"/>
  <c r="E148" i="2"/>
  <c r="D148" i="2"/>
  <c r="H147" i="2"/>
  <c r="E147" i="2"/>
  <c r="D147" i="2"/>
  <c r="AT146" i="2"/>
  <c r="AN146" i="2"/>
  <c r="H146" i="2"/>
  <c r="E146" i="2"/>
  <c r="D146" i="2"/>
  <c r="H145" i="2"/>
  <c r="AR145" i="2" s="1"/>
  <c r="E145" i="2"/>
  <c r="D145" i="2"/>
  <c r="AN144" i="2"/>
  <c r="AJ144" i="2"/>
  <c r="H144" i="2"/>
  <c r="AL144" i="2" s="1"/>
  <c r="E144" i="2"/>
  <c r="D144" i="2"/>
  <c r="H143" i="2"/>
  <c r="AP143" i="2" s="1"/>
  <c r="E143" i="2"/>
  <c r="D143" i="2"/>
  <c r="AR142" i="2"/>
  <c r="H142" i="2"/>
  <c r="E142" i="2"/>
  <c r="D142" i="2"/>
  <c r="H141" i="2"/>
  <c r="AT141" i="2" s="1"/>
  <c r="E141" i="2"/>
  <c r="D141" i="2"/>
  <c r="H140" i="2"/>
  <c r="E140" i="2"/>
  <c r="D140" i="2"/>
  <c r="H139" i="2"/>
  <c r="E139" i="2"/>
  <c r="D139" i="2"/>
  <c r="H138" i="2"/>
  <c r="E138" i="2"/>
  <c r="D138" i="2"/>
  <c r="H137" i="2"/>
  <c r="AR137" i="2" s="1"/>
  <c r="E137" i="2"/>
  <c r="D137" i="2"/>
  <c r="H136" i="2"/>
  <c r="E136" i="2"/>
  <c r="D136" i="2"/>
  <c r="H135" i="2"/>
  <c r="AP135" i="2" s="1"/>
  <c r="E135" i="2"/>
  <c r="D135" i="2"/>
  <c r="AR134" i="2"/>
  <c r="AP134" i="2"/>
  <c r="AN134" i="2"/>
  <c r="H134" i="2"/>
  <c r="E134" i="2"/>
  <c r="D134" i="2"/>
  <c r="H133" i="2"/>
  <c r="E133" i="2"/>
  <c r="D133" i="2"/>
  <c r="H132" i="2"/>
  <c r="E132" i="2"/>
  <c r="D132" i="2"/>
  <c r="H131" i="2"/>
  <c r="AL131" i="2" s="1"/>
  <c r="E131" i="2"/>
  <c r="D131" i="2"/>
  <c r="H130" i="2"/>
  <c r="AN130" i="2" s="1"/>
  <c r="E130" i="2"/>
  <c r="D130" i="2"/>
  <c r="H129" i="2"/>
  <c r="E129" i="2"/>
  <c r="D129" i="2"/>
  <c r="H128" i="2"/>
  <c r="AN128" i="2" s="1"/>
  <c r="E128" i="2"/>
  <c r="D128" i="2"/>
  <c r="H127" i="2"/>
  <c r="E127" i="2"/>
  <c r="D127" i="2"/>
  <c r="AJ126" i="2"/>
  <c r="H126" i="2"/>
  <c r="AR126" i="2" s="1"/>
  <c r="E126" i="2"/>
  <c r="D126" i="2"/>
  <c r="H125" i="2"/>
  <c r="E125" i="2"/>
  <c r="D125" i="2"/>
  <c r="H124" i="2"/>
  <c r="AN124" i="2" s="1"/>
  <c r="E124" i="2"/>
  <c r="D124" i="2"/>
  <c r="H123" i="2"/>
  <c r="AH123" i="2" s="1"/>
  <c r="E123" i="2"/>
  <c r="D123" i="2"/>
  <c r="H122" i="2"/>
  <c r="AR122" i="2" s="1"/>
  <c r="E122" i="2"/>
  <c r="D122" i="2"/>
  <c r="H121" i="2"/>
  <c r="AT121" i="2" s="1"/>
  <c r="E121" i="2"/>
  <c r="D121" i="2"/>
  <c r="H120" i="2"/>
  <c r="AN120" i="2" s="1"/>
  <c r="E120" i="2"/>
  <c r="D120" i="2"/>
  <c r="AT88" i="2"/>
  <c r="AR88" i="2"/>
  <c r="AS88" i="2" s="1"/>
  <c r="AP88" i="2"/>
  <c r="AQ88" i="2" s="1"/>
  <c r="AN88" i="2"/>
  <c r="AL88" i="2"/>
  <c r="AM88" i="2" s="1"/>
  <c r="AJ88" i="2"/>
  <c r="AH88" i="2"/>
  <c r="H87" i="2"/>
  <c r="AL87" i="2" s="1"/>
  <c r="H86" i="2"/>
  <c r="H85" i="2"/>
  <c r="AL85" i="2" s="1"/>
  <c r="H84" i="2"/>
  <c r="AL84" i="2" s="1"/>
  <c r="H83" i="2"/>
  <c r="AL83" i="2" s="1"/>
  <c r="H82" i="2"/>
  <c r="H81" i="2"/>
  <c r="AL81" i="2" s="1"/>
  <c r="AL80" i="2"/>
  <c r="H80" i="2"/>
  <c r="H79" i="2"/>
  <c r="AL79" i="2" s="1"/>
  <c r="AL78" i="2" s="1"/>
  <c r="H78" i="2"/>
  <c r="H77" i="2"/>
  <c r="H76" i="2"/>
  <c r="H75" i="2"/>
  <c r="AF75" i="2" s="1"/>
  <c r="AT75" i="2" s="1"/>
  <c r="C75" i="2" s="1"/>
  <c r="H74" i="2"/>
  <c r="AL74" i="2" s="1"/>
  <c r="AL73" i="2"/>
  <c r="AH73" i="2"/>
  <c r="H73" i="2"/>
  <c r="AL72" i="2"/>
  <c r="H72" i="2"/>
  <c r="H71" i="2"/>
  <c r="H70" i="2"/>
  <c r="AL70" i="2" s="1"/>
  <c r="AL69" i="2"/>
  <c r="AH69" i="2"/>
  <c r="H69" i="2"/>
  <c r="H68" i="2"/>
  <c r="AL68" i="2" s="1"/>
  <c r="H67" i="2"/>
  <c r="AL67" i="2" s="1"/>
  <c r="H66" i="2"/>
  <c r="AL66" i="2" s="1"/>
  <c r="H65" i="2"/>
  <c r="H64" i="2"/>
  <c r="AL64" i="2" s="1"/>
  <c r="H63" i="2"/>
  <c r="AL63" i="2" s="1"/>
  <c r="H62" i="2"/>
  <c r="AL62" i="2" s="1"/>
  <c r="AL61" i="2"/>
  <c r="AH61" i="2"/>
  <c r="H61" i="2"/>
  <c r="H60" i="2"/>
  <c r="AL60" i="2" s="1"/>
  <c r="AL59" i="2"/>
  <c r="H59" i="2"/>
  <c r="AH59" i="2" s="1"/>
  <c r="AL58" i="2"/>
  <c r="H58" i="2"/>
  <c r="AL57" i="2"/>
  <c r="H57" i="2"/>
  <c r="AH57" i="2" s="1"/>
  <c r="AL56" i="2"/>
  <c r="H56" i="2"/>
  <c r="AH55" i="2"/>
  <c r="H55" i="2"/>
  <c r="AL55" i="2" s="1"/>
  <c r="AL54" i="2"/>
  <c r="H54" i="2"/>
  <c r="AL53" i="2"/>
  <c r="AH53" i="2"/>
  <c r="H53" i="2"/>
  <c r="H52" i="2"/>
  <c r="AL52" i="2" s="1"/>
  <c r="H51" i="2"/>
  <c r="AL51" i="2" s="1"/>
  <c r="AL50" i="2"/>
  <c r="H50" i="2"/>
  <c r="H49" i="2"/>
  <c r="H48" i="2"/>
  <c r="AL48" i="2" s="1"/>
  <c r="AL47" i="2"/>
  <c r="AH47" i="2"/>
  <c r="H47" i="2"/>
  <c r="H46" i="2"/>
  <c r="AL46" i="2" s="1"/>
  <c r="H45" i="2"/>
  <c r="H44" i="2"/>
  <c r="AL44" i="2" s="1"/>
  <c r="AL43" i="2"/>
  <c r="H43" i="2"/>
  <c r="AH43" i="2" s="1"/>
  <c r="AL42" i="2"/>
  <c r="H42" i="2"/>
  <c r="AH41" i="2"/>
  <c r="H41" i="2"/>
  <c r="AL41" i="2" s="1"/>
  <c r="AL40" i="2"/>
  <c r="H40" i="2"/>
  <c r="H39" i="2"/>
  <c r="AL39" i="2" s="1"/>
  <c r="H38" i="2"/>
  <c r="AL38" i="2" s="1"/>
  <c r="AL37" i="2"/>
  <c r="AH37" i="2"/>
  <c r="H37" i="2"/>
  <c r="H36" i="2"/>
  <c r="AL36" i="2" s="1"/>
  <c r="AL35" i="2"/>
  <c r="AH35" i="2"/>
  <c r="H35" i="2"/>
  <c r="H34" i="2"/>
  <c r="AL34" i="2" s="1"/>
  <c r="H33" i="2"/>
  <c r="AL32" i="2"/>
  <c r="H32" i="2"/>
  <c r="AL31" i="2"/>
  <c r="AH31" i="2"/>
  <c r="H31" i="2"/>
  <c r="H30" i="2"/>
  <c r="AL30" i="2" s="1"/>
  <c r="AL19" i="2" s="1"/>
  <c r="H29" i="2"/>
  <c r="AL29" i="2" s="1"/>
  <c r="H28" i="2"/>
  <c r="AL28" i="2" s="1"/>
  <c r="AL17" i="2" s="1"/>
  <c r="AL27" i="2"/>
  <c r="AL16" i="2" s="1"/>
  <c r="H27" i="2"/>
  <c r="AH27" i="2" s="1"/>
  <c r="AH16" i="2" s="1"/>
  <c r="H26" i="2"/>
  <c r="AL26" i="2" s="1"/>
  <c r="H25" i="2"/>
  <c r="AL25" i="2" s="1"/>
  <c r="AL14" i="2" s="1"/>
  <c r="AL24" i="2"/>
  <c r="AL13" i="2" s="1"/>
  <c r="H24" i="2"/>
  <c r="H23" i="2"/>
  <c r="AL23" i="2" s="1"/>
  <c r="H22" i="2"/>
  <c r="AL22" i="2" s="1"/>
  <c r="AL11" i="2" s="1"/>
  <c r="AL21" i="2"/>
  <c r="AH21" i="2"/>
  <c r="AH10" i="2" s="1"/>
  <c r="H21" i="2"/>
  <c r="H20" i="2"/>
  <c r="AL20" i="2" s="1"/>
  <c r="AL9" i="2" s="1"/>
  <c r="H19" i="2"/>
  <c r="H18" i="2"/>
  <c r="H17" i="2"/>
  <c r="H16" i="2"/>
  <c r="H15" i="2"/>
  <c r="H14" i="2"/>
  <c r="H13" i="2"/>
  <c r="AL12" i="2"/>
  <c r="H12" i="2"/>
  <c r="H11" i="2"/>
  <c r="AL10" i="2"/>
  <c r="H10" i="2"/>
  <c r="H9" i="2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F11477" i="1"/>
  <c r="F11476" i="1"/>
  <c r="F11475" i="1"/>
  <c r="F11474" i="1"/>
  <c r="F11473" i="1"/>
  <c r="I11456" i="1"/>
  <c r="F11456" i="1" s="1"/>
  <c r="I11451" i="1"/>
  <c r="F11451" i="1" s="1"/>
  <c r="I11448" i="1"/>
  <c r="I11461" i="1" s="1"/>
  <c r="F11461" i="1" s="1"/>
  <c r="F11448" i="1"/>
  <c r="I11447" i="1"/>
  <c r="I11443" i="1"/>
  <c r="F11443" i="1" s="1"/>
  <c r="I11442" i="1"/>
  <c r="I11455" i="1" s="1"/>
  <c r="F11455" i="1" s="1"/>
  <c r="F11442" i="1"/>
  <c r="I11438" i="1"/>
  <c r="F11438" i="1"/>
  <c r="I11437" i="1"/>
  <c r="I11436" i="1"/>
  <c r="I11435" i="1"/>
  <c r="F11435" i="1" s="1"/>
  <c r="I11434" i="1"/>
  <c r="F11434" i="1"/>
  <c r="I11433" i="1"/>
  <c r="F11433" i="1" s="1"/>
  <c r="I11432" i="1"/>
  <c r="I11431" i="1"/>
  <c r="F11431" i="1" s="1"/>
  <c r="I11430" i="1"/>
  <c r="F11430" i="1"/>
  <c r="I11429" i="1"/>
  <c r="F11429" i="1" s="1"/>
  <c r="I11428" i="1"/>
  <c r="I11427" i="1"/>
  <c r="F11427" i="1" s="1"/>
  <c r="I11426" i="1"/>
  <c r="F11426" i="1" s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AN215" i="2" l="1"/>
  <c r="AL215" i="2"/>
  <c r="AL71" i="2"/>
  <c r="AH71" i="2"/>
  <c r="AR141" i="2"/>
  <c r="AS141" i="2" s="1"/>
  <c r="AN143" i="2"/>
  <c r="AT215" i="2"/>
  <c r="AH242" i="2"/>
  <c r="AA2608" i="2"/>
  <c r="AR2588" i="2"/>
  <c r="S2602" i="2"/>
  <c r="O2620" i="2"/>
  <c r="AL65" i="2"/>
  <c r="AH65" i="2"/>
  <c r="AN234" i="2"/>
  <c r="AP234" i="2"/>
  <c r="U2601" i="2"/>
  <c r="AL2581" i="2"/>
  <c r="AA2604" i="2"/>
  <c r="AR2584" i="2"/>
  <c r="AL136" i="2"/>
  <c r="AN136" i="2"/>
  <c r="AR178" i="2"/>
  <c r="AS178" i="2" s="1"/>
  <c r="AP178" i="2"/>
  <c r="AT178" i="2"/>
  <c r="AN178" i="2"/>
  <c r="AO178" i="2" s="1"/>
  <c r="AL178" i="2"/>
  <c r="AM178" i="2" s="1"/>
  <c r="AT239" i="2"/>
  <c r="AL239" i="2"/>
  <c r="AN239" i="2"/>
  <c r="AP162" i="2"/>
  <c r="AP130" i="2"/>
  <c r="AL160" i="2"/>
  <c r="AT160" i="2"/>
  <c r="AR167" i="2"/>
  <c r="AQ167" i="2" s="1"/>
  <c r="AJ178" i="2"/>
  <c r="AK178" i="2" s="1"/>
  <c r="AT180" i="2"/>
  <c r="AR180" i="2"/>
  <c r="AJ180" i="2"/>
  <c r="AH182" i="2"/>
  <c r="AN195" i="2"/>
  <c r="AL195" i="2"/>
  <c r="AL45" i="2"/>
  <c r="AH45" i="2"/>
  <c r="AH67" i="2"/>
  <c r="AI67" i="2" s="1"/>
  <c r="AR130" i="2"/>
  <c r="AT195" i="2"/>
  <c r="AN235" i="2"/>
  <c r="AL235" i="2"/>
  <c r="AP2593" i="2"/>
  <c r="AF2594" i="2"/>
  <c r="AT2594" i="2" s="1"/>
  <c r="U2619" i="2"/>
  <c r="U2639" i="2" s="1"/>
  <c r="AL2599" i="2"/>
  <c r="U2640" i="2"/>
  <c r="U2660" i="2" s="1"/>
  <c r="AL2620" i="2"/>
  <c r="AN138" i="2"/>
  <c r="AR138" i="2"/>
  <c r="AP138" i="2"/>
  <c r="AR165" i="2"/>
  <c r="AL165" i="2"/>
  <c r="AH167" i="2"/>
  <c r="AI167" i="2" s="1"/>
  <c r="AH234" i="2"/>
  <c r="AH2583" i="2"/>
  <c r="Q2603" i="2"/>
  <c r="U2615" i="2"/>
  <c r="AL2595" i="2"/>
  <c r="AJ165" i="2"/>
  <c r="AP2633" i="2"/>
  <c r="Y2653" i="2"/>
  <c r="Y2673" i="2" s="1"/>
  <c r="AP2673" i="2" s="1"/>
  <c r="AT133" i="2"/>
  <c r="AS133" i="2" s="1"/>
  <c r="AR133" i="2"/>
  <c r="AP133" i="2"/>
  <c r="AT2578" i="2"/>
  <c r="C2578" i="2" s="1"/>
  <c r="AF2589" i="2"/>
  <c r="O2609" i="2"/>
  <c r="AF2609" i="2" s="1"/>
  <c r="AN2591" i="2"/>
  <c r="AN2598" i="2"/>
  <c r="W2618" i="2"/>
  <c r="AN2618" i="2" s="1"/>
  <c r="Q2629" i="2"/>
  <c r="Q2649" i="2" s="1"/>
  <c r="AH2609" i="2"/>
  <c r="AH25" i="2"/>
  <c r="AH14" i="2" s="1"/>
  <c r="AH29" i="2"/>
  <c r="AH18" i="2" s="1"/>
  <c r="AL33" i="2"/>
  <c r="AH33" i="2"/>
  <c r="AH51" i="2"/>
  <c r="AI51" i="2" s="1"/>
  <c r="AH63" i="2"/>
  <c r="AH152" i="2"/>
  <c r="AL154" i="2"/>
  <c r="AN179" i="2"/>
  <c r="AL179" i="2"/>
  <c r="AI179" i="2" s="1"/>
  <c r="AT179" i="2"/>
  <c r="AR179" i="2"/>
  <c r="AS179" i="2" s="1"/>
  <c r="AP179" i="2"/>
  <c r="AQ179" i="2" s="1"/>
  <c r="AP198" i="2"/>
  <c r="AH198" i="2"/>
  <c r="AN202" i="2"/>
  <c r="AH202" i="2"/>
  <c r="AH206" i="2"/>
  <c r="AN238" i="2"/>
  <c r="AH238" i="2"/>
  <c r="AP238" i="2"/>
  <c r="AT2564" i="2"/>
  <c r="C2564" i="2" s="1"/>
  <c r="U2605" i="2"/>
  <c r="U2625" i="2" s="1"/>
  <c r="AL2585" i="2"/>
  <c r="Q2607" i="2"/>
  <c r="AH2587" i="2"/>
  <c r="AH2588" i="2"/>
  <c r="Q2608" i="2"/>
  <c r="AF2591" i="2"/>
  <c r="O2611" i="2"/>
  <c r="AF2592" i="2"/>
  <c r="O2612" i="2"/>
  <c r="Q2613" i="2"/>
  <c r="AH2593" i="2"/>
  <c r="AT167" i="2"/>
  <c r="AJ167" i="2"/>
  <c r="AN167" i="2"/>
  <c r="AO167" i="2" s="1"/>
  <c r="AL167" i="2"/>
  <c r="AN183" i="2"/>
  <c r="AL183" i="2"/>
  <c r="AP183" i="2"/>
  <c r="AJ183" i="2"/>
  <c r="AH183" i="2"/>
  <c r="AI183" i="2" s="1"/>
  <c r="AH39" i="2"/>
  <c r="AJ136" i="2"/>
  <c r="AP141" i="2"/>
  <c r="AH178" i="2"/>
  <c r="AR182" i="2"/>
  <c r="AP182" i="2"/>
  <c r="AL182" i="2"/>
  <c r="AJ182" i="2"/>
  <c r="AT183" i="2"/>
  <c r="AQ183" i="2" s="1"/>
  <c r="AN219" i="2"/>
  <c r="AL219" i="2"/>
  <c r="AN159" i="2"/>
  <c r="AL159" i="2"/>
  <c r="AR159" i="2"/>
  <c r="AP159" i="2"/>
  <c r="AO159" i="2" s="1"/>
  <c r="AJ159" i="2"/>
  <c r="AI159" i="2" s="1"/>
  <c r="AT182" i="2"/>
  <c r="AQ182" i="2" s="1"/>
  <c r="AL184" i="2"/>
  <c r="AH184" i="2"/>
  <c r="AR184" i="2"/>
  <c r="AP184" i="2"/>
  <c r="AN154" i="2"/>
  <c r="AO163" i="2"/>
  <c r="AP202" i="2"/>
  <c r="AN206" i="2"/>
  <c r="Y2604" i="2"/>
  <c r="AP2584" i="2"/>
  <c r="AL2586" i="2"/>
  <c r="U2606" i="2"/>
  <c r="W2628" i="2"/>
  <c r="AN2628" i="2" s="1"/>
  <c r="AN2608" i="2"/>
  <c r="S2610" i="2"/>
  <c r="AJ2590" i="2"/>
  <c r="AA2638" i="2"/>
  <c r="AA2658" i="2" s="1"/>
  <c r="AR2618" i="2"/>
  <c r="AR147" i="2"/>
  <c r="AL147" i="2"/>
  <c r="AQ163" i="2"/>
  <c r="AQ168" i="2"/>
  <c r="AP186" i="2"/>
  <c r="AQ186" i="2" s="1"/>
  <c r="AN186" i="2"/>
  <c r="AO186" i="2" s="1"/>
  <c r="AP222" i="2"/>
  <c r="AO222" i="2" s="1"/>
  <c r="AH222" i="2"/>
  <c r="U2608" i="2"/>
  <c r="U2628" i="2" s="1"/>
  <c r="AL2628" i="2" s="1"/>
  <c r="AL2588" i="2"/>
  <c r="AH2592" i="2"/>
  <c r="Q2612" i="2"/>
  <c r="O2615" i="2"/>
  <c r="O2635" i="2" s="1"/>
  <c r="AF2595" i="2"/>
  <c r="O2616" i="2"/>
  <c r="O2636" i="2" s="1"/>
  <c r="O2656" i="2" s="1"/>
  <c r="O2676" i="2" s="1"/>
  <c r="AF2676" i="2" s="1"/>
  <c r="AF2596" i="2"/>
  <c r="AL49" i="2"/>
  <c r="AH49" i="2"/>
  <c r="AJ122" i="2"/>
  <c r="AN135" i="2"/>
  <c r="AT147" i="2"/>
  <c r="AH163" i="2"/>
  <c r="AI163" i="2" s="1"/>
  <c r="AV163" i="2" s="1"/>
  <c r="C163" i="2" s="1"/>
  <c r="AH168" i="2"/>
  <c r="AJ181" i="2"/>
  <c r="AH186" i="2"/>
  <c r="AN222" i="2"/>
  <c r="AH230" i="2"/>
  <c r="AH23" i="2"/>
  <c r="AH12" i="2" s="1"/>
  <c r="AP127" i="2"/>
  <c r="AH127" i="2"/>
  <c r="AP142" i="2"/>
  <c r="AN142" i="2"/>
  <c r="AP155" i="2"/>
  <c r="AQ155" i="2" s="1"/>
  <c r="AN155" i="2"/>
  <c r="AO155" i="2" s="1"/>
  <c r="AR158" i="2"/>
  <c r="AJ158" i="2"/>
  <c r="AK158" i="2" s="1"/>
  <c r="AJ163" i="2"/>
  <c r="AK163" i="2" s="1"/>
  <c r="AJ164" i="2"/>
  <c r="AR164" i="2"/>
  <c r="AS164" i="2" s="1"/>
  <c r="AL164" i="2"/>
  <c r="AJ168" i="2"/>
  <c r="AP169" i="2"/>
  <c r="AJ169" i="2"/>
  <c r="AH169" i="2"/>
  <c r="AI169" i="2" s="1"/>
  <c r="AT174" i="2"/>
  <c r="AR174" i="2"/>
  <c r="AS174" i="2" s="1"/>
  <c r="AN175" i="2"/>
  <c r="AI175" i="2" s="1"/>
  <c r="AL175" i="2"/>
  <c r="AK175" i="2" s="1"/>
  <c r="AN177" i="2"/>
  <c r="AR177" i="2"/>
  <c r="AL181" i="2"/>
  <c r="AJ186" i="2"/>
  <c r="AO187" i="2"/>
  <c r="AT203" i="2"/>
  <c r="AL203" i="2"/>
  <c r="AT2574" i="2"/>
  <c r="C2574" i="2" s="1"/>
  <c r="AA2606" i="2"/>
  <c r="AR2586" i="2"/>
  <c r="U2614" i="2"/>
  <c r="AL2594" i="2"/>
  <c r="AJ2596" i="2"/>
  <c r="S2616" i="2"/>
  <c r="S2636" i="2" s="1"/>
  <c r="S2656" i="2" s="1"/>
  <c r="AJ2600" i="2"/>
  <c r="S2617" i="2"/>
  <c r="AN231" i="2"/>
  <c r="AL231" i="2"/>
  <c r="AT2563" i="2"/>
  <c r="C2563" i="2" s="1"/>
  <c r="Y2610" i="2"/>
  <c r="AP2590" i="2"/>
  <c r="Y2611" i="2"/>
  <c r="AP2611" i="2" s="1"/>
  <c r="AP2591" i="2"/>
  <c r="Q2618" i="2"/>
  <c r="Q2638" i="2" s="1"/>
  <c r="AH2598" i="2"/>
  <c r="U2629" i="2"/>
  <c r="AL2609" i="2"/>
  <c r="W2624" i="2"/>
  <c r="AN2624" i="2" s="1"/>
  <c r="AN2604" i="2"/>
  <c r="AJ2593" i="2"/>
  <c r="AA2614" i="2"/>
  <c r="AA2634" i="2" s="1"/>
  <c r="AA2654" i="2" s="1"/>
  <c r="AR2594" i="2"/>
  <c r="AA2625" i="2"/>
  <c r="AR2605" i="2"/>
  <c r="Y2615" i="2"/>
  <c r="AT2576" i="2"/>
  <c r="C2576" i="2" s="1"/>
  <c r="AP2581" i="2"/>
  <c r="AL2587" i="2"/>
  <c r="AH2591" i="2"/>
  <c r="AJ2598" i="2"/>
  <c r="Y2608" i="2"/>
  <c r="O2610" i="2"/>
  <c r="W2613" i="2"/>
  <c r="AR185" i="2"/>
  <c r="AS185" i="2" s="1"/>
  <c r="AJ187" i="2"/>
  <c r="AK187" i="2" s="1"/>
  <c r="AN190" i="2"/>
  <c r="AN227" i="2"/>
  <c r="Y2614" i="2"/>
  <c r="AA2616" i="2"/>
  <c r="AR2620" i="2"/>
  <c r="W2656" i="2"/>
  <c r="AI88" i="2"/>
  <c r="AH170" i="2"/>
  <c r="AH214" i="2"/>
  <c r="AP2582" i="2"/>
  <c r="AR2591" i="2"/>
  <c r="AR2599" i="2"/>
  <c r="O2602" i="2"/>
  <c r="AF2602" i="2" s="1"/>
  <c r="U2610" i="2"/>
  <c r="AL2610" i="2" s="1"/>
  <c r="AN2616" i="2"/>
  <c r="AH2622" i="2"/>
  <c r="F14" i="6"/>
  <c r="F11" i="6"/>
  <c r="F13" i="6"/>
  <c r="I11440" i="1"/>
  <c r="F11428" i="1"/>
  <c r="I11441" i="1"/>
  <c r="F11447" i="1"/>
  <c r="I11460" i="1"/>
  <c r="F11460" i="1" s="1"/>
  <c r="AL15" i="2"/>
  <c r="I11445" i="1"/>
  <c r="F11432" i="1"/>
  <c r="AQ127" i="2"/>
  <c r="AP140" i="2"/>
  <c r="AQ140" i="2" s="1"/>
  <c r="AH140" i="2"/>
  <c r="AT140" i="2"/>
  <c r="AR140" i="2"/>
  <c r="AS140" i="2" s="1"/>
  <c r="AN140" i="2"/>
  <c r="AL140" i="2"/>
  <c r="AJ140" i="2"/>
  <c r="AN213" i="2"/>
  <c r="AT213" i="2"/>
  <c r="AL213" i="2"/>
  <c r="AH213" i="2"/>
  <c r="AR213" i="2"/>
  <c r="AJ213" i="2"/>
  <c r="AP213" i="2"/>
  <c r="I11439" i="1"/>
  <c r="AL18" i="2"/>
  <c r="AR161" i="2"/>
  <c r="AS161" i="2" s="1"/>
  <c r="AL161" i="2"/>
  <c r="AT161" i="2"/>
  <c r="AH161" i="2"/>
  <c r="AP161" i="2"/>
  <c r="AJ161" i="2"/>
  <c r="AN161" i="2"/>
  <c r="AN173" i="2"/>
  <c r="AO173" i="2" s="1"/>
  <c r="AL173" i="2"/>
  <c r="AH173" i="2"/>
  <c r="AT173" i="2"/>
  <c r="AR173" i="2"/>
  <c r="AP173" i="2"/>
  <c r="AQ173" i="2" s="1"/>
  <c r="AJ173" i="2"/>
  <c r="AO174" i="2"/>
  <c r="AK174" i="2"/>
  <c r="AR125" i="2"/>
  <c r="AJ125" i="2"/>
  <c r="AP125" i="2"/>
  <c r="AH125" i="2"/>
  <c r="AN125" i="2"/>
  <c r="AL125" i="2"/>
  <c r="AT125" i="2"/>
  <c r="AR82" i="2"/>
  <c r="AJ82" i="2"/>
  <c r="AP82" i="2"/>
  <c r="AQ82" i="2" s="1"/>
  <c r="AH82" i="2"/>
  <c r="AN82" i="2"/>
  <c r="AF82" i="2"/>
  <c r="AL82" i="2"/>
  <c r="AS152" i="2"/>
  <c r="AR166" i="2"/>
  <c r="AS166" i="2" s="1"/>
  <c r="AH166" i="2"/>
  <c r="AL166" i="2"/>
  <c r="AT166" i="2"/>
  <c r="AJ166" i="2"/>
  <c r="AP166" i="2"/>
  <c r="AN166" i="2"/>
  <c r="AI170" i="2"/>
  <c r="AN189" i="2"/>
  <c r="AT189" i="2"/>
  <c r="AL189" i="2"/>
  <c r="AP189" i="2"/>
  <c r="AR189" i="2"/>
  <c r="AH189" i="2"/>
  <c r="AJ189" i="2"/>
  <c r="AR121" i="2"/>
  <c r="AS121" i="2" s="1"/>
  <c r="AJ121" i="2"/>
  <c r="AP121" i="2"/>
  <c r="AQ121" i="2" s="1"/>
  <c r="AH121" i="2"/>
  <c r="AN121" i="2"/>
  <c r="AL121" i="2"/>
  <c r="AR131" i="2"/>
  <c r="AJ131" i="2"/>
  <c r="AT131" i="2"/>
  <c r="AH131" i="2"/>
  <c r="AP131" i="2"/>
  <c r="AN131" i="2"/>
  <c r="AN137" i="2"/>
  <c r="AJ137" i="2"/>
  <c r="AH137" i="2"/>
  <c r="AP137" i="2"/>
  <c r="AL137" i="2"/>
  <c r="AT137" i="2"/>
  <c r="AS137" i="2" s="1"/>
  <c r="AS151" i="2"/>
  <c r="AM169" i="2"/>
  <c r="AQ169" i="2"/>
  <c r="AN217" i="2"/>
  <c r="AT217" i="2"/>
  <c r="AL217" i="2"/>
  <c r="AH217" i="2"/>
  <c r="AP217" i="2"/>
  <c r="AJ217" i="2"/>
  <c r="AR217" i="2"/>
  <c r="AN237" i="2"/>
  <c r="AT237" i="2"/>
  <c r="AL237" i="2"/>
  <c r="AP237" i="2"/>
  <c r="AR237" i="2"/>
  <c r="AS237" i="2" s="1"/>
  <c r="AH237" i="2"/>
  <c r="AJ237" i="2"/>
  <c r="AN129" i="2"/>
  <c r="AJ129" i="2"/>
  <c r="AH129" i="2"/>
  <c r="AP129" i="2"/>
  <c r="AL129" i="2"/>
  <c r="AT129" i="2"/>
  <c r="AR139" i="2"/>
  <c r="AJ139" i="2"/>
  <c r="AT139" i="2"/>
  <c r="AH139" i="2"/>
  <c r="AP139" i="2"/>
  <c r="AN139" i="2"/>
  <c r="AN145" i="2"/>
  <c r="AO145" i="2" s="1"/>
  <c r="AJ145" i="2"/>
  <c r="AH145" i="2"/>
  <c r="AP145" i="2"/>
  <c r="AL145" i="2"/>
  <c r="AT145" i="2"/>
  <c r="AR150" i="2"/>
  <c r="AS150" i="2" s="1"/>
  <c r="AJ150" i="2"/>
  <c r="AH150" i="2"/>
  <c r="AP150" i="2"/>
  <c r="AN150" i="2"/>
  <c r="AL150" i="2"/>
  <c r="AT150" i="2"/>
  <c r="AK168" i="2"/>
  <c r="AI168" i="2"/>
  <c r="I11449" i="1"/>
  <c r="F11436" i="1"/>
  <c r="AN123" i="2"/>
  <c r="AT123" i="2"/>
  <c r="AL123" i="2"/>
  <c r="AR123" i="2"/>
  <c r="AS123" i="2" s="1"/>
  <c r="AJ123" i="2"/>
  <c r="AL139" i="2"/>
  <c r="AI155" i="2"/>
  <c r="AM155" i="2"/>
  <c r="AO169" i="2"/>
  <c r="AM170" i="2"/>
  <c r="AK170" i="2"/>
  <c r="AT194" i="2"/>
  <c r="AQ194" i="2" s="1"/>
  <c r="AL194" i="2"/>
  <c r="AR194" i="2"/>
  <c r="AJ194" i="2"/>
  <c r="AN194" i="2"/>
  <c r="AH194" i="2"/>
  <c r="AR129" i="2"/>
  <c r="AP132" i="2"/>
  <c r="AQ132" i="2" s="1"/>
  <c r="AH132" i="2"/>
  <c r="AT132" i="2"/>
  <c r="AR132" i="2"/>
  <c r="AN132" i="2"/>
  <c r="AL132" i="2"/>
  <c r="AJ132" i="2"/>
  <c r="AS145" i="2"/>
  <c r="AQ159" i="2"/>
  <c r="AM159" i="2"/>
  <c r="AL2582" i="2"/>
  <c r="U2602" i="2"/>
  <c r="AJ2585" i="2"/>
  <c r="S2605" i="2"/>
  <c r="AP77" i="2"/>
  <c r="AP76" i="2" s="1"/>
  <c r="AH77" i="2"/>
  <c r="AN77" i="2"/>
  <c r="AF77" i="2"/>
  <c r="AL77" i="2"/>
  <c r="AJ77" i="2"/>
  <c r="F11437" i="1"/>
  <c r="I11450" i="1"/>
  <c r="F11450" i="1" s="1"/>
  <c r="I11444" i="1"/>
  <c r="AR86" i="2"/>
  <c r="AJ86" i="2"/>
  <c r="AP86" i="2"/>
  <c r="AH86" i="2"/>
  <c r="AN86" i="2"/>
  <c r="AO86" i="2" s="1"/>
  <c r="AF86" i="2"/>
  <c r="AL86" i="2"/>
  <c r="AM86" i="2" s="1"/>
  <c r="AS122" i="2"/>
  <c r="AP123" i="2"/>
  <c r="AN127" i="2"/>
  <c r="AT127" i="2"/>
  <c r="AL127" i="2"/>
  <c r="AR127" i="2"/>
  <c r="AS127" i="2" s="1"/>
  <c r="AJ127" i="2"/>
  <c r="AK127" i="2" s="1"/>
  <c r="AQ133" i="2"/>
  <c r="AK144" i="2"/>
  <c r="AN209" i="2"/>
  <c r="AT209" i="2"/>
  <c r="AL209" i="2"/>
  <c r="AR209" i="2"/>
  <c r="AS209" i="2" s="1"/>
  <c r="AP209" i="2"/>
  <c r="AJ209" i="2"/>
  <c r="I11446" i="1"/>
  <c r="AR21" i="2"/>
  <c r="AR10" i="2" s="1"/>
  <c r="AJ21" i="2"/>
  <c r="AN21" i="2"/>
  <c r="AF21" i="2"/>
  <c r="AP21" i="2"/>
  <c r="AR23" i="2"/>
  <c r="AR12" i="2" s="1"/>
  <c r="AJ23" i="2"/>
  <c r="AN23" i="2"/>
  <c r="AF23" i="2"/>
  <c r="AP23" i="2"/>
  <c r="AR25" i="2"/>
  <c r="AR14" i="2" s="1"/>
  <c r="AJ25" i="2"/>
  <c r="AN25" i="2"/>
  <c r="AF25" i="2"/>
  <c r="AP25" i="2"/>
  <c r="AR27" i="2"/>
  <c r="AR16" i="2" s="1"/>
  <c r="AJ27" i="2"/>
  <c r="AN27" i="2"/>
  <c r="AF27" i="2"/>
  <c r="AP27" i="2"/>
  <c r="AR29" i="2"/>
  <c r="AR18" i="2" s="1"/>
  <c r="AJ29" i="2"/>
  <c r="AI29" i="2" s="1"/>
  <c r="AN29" i="2"/>
  <c r="AF29" i="2"/>
  <c r="AP29" i="2"/>
  <c r="AR31" i="2"/>
  <c r="AJ31" i="2"/>
  <c r="AN31" i="2"/>
  <c r="AF31" i="2"/>
  <c r="AP31" i="2"/>
  <c r="AR33" i="2"/>
  <c r="AJ33" i="2"/>
  <c r="AN33" i="2"/>
  <c r="AF33" i="2"/>
  <c r="AP33" i="2"/>
  <c r="AR35" i="2"/>
  <c r="AJ35" i="2"/>
  <c r="AN35" i="2"/>
  <c r="AF35" i="2"/>
  <c r="AP35" i="2"/>
  <c r="AQ35" i="2" s="1"/>
  <c r="AR37" i="2"/>
  <c r="AJ37" i="2"/>
  <c r="AN37" i="2"/>
  <c r="AF37" i="2"/>
  <c r="AP37" i="2"/>
  <c r="AR39" i="2"/>
  <c r="AJ39" i="2"/>
  <c r="AN39" i="2"/>
  <c r="AF39" i="2"/>
  <c r="AP39" i="2"/>
  <c r="AR41" i="2"/>
  <c r="AJ41" i="2"/>
  <c r="AN41" i="2"/>
  <c r="AF41" i="2"/>
  <c r="AP41" i="2"/>
  <c r="AR43" i="2"/>
  <c r="AJ43" i="2"/>
  <c r="AN43" i="2"/>
  <c r="AF43" i="2"/>
  <c r="AP43" i="2"/>
  <c r="AR45" i="2"/>
  <c r="AJ45" i="2"/>
  <c r="AN45" i="2"/>
  <c r="AF45" i="2"/>
  <c r="AP45" i="2"/>
  <c r="AR47" i="2"/>
  <c r="AJ47" i="2"/>
  <c r="AN47" i="2"/>
  <c r="AF47" i="2"/>
  <c r="AP47" i="2"/>
  <c r="AR49" i="2"/>
  <c r="AJ49" i="2"/>
  <c r="AN49" i="2"/>
  <c r="AF49" i="2"/>
  <c r="AP49" i="2"/>
  <c r="AR51" i="2"/>
  <c r="AJ51" i="2"/>
  <c r="AN51" i="2"/>
  <c r="AF51" i="2"/>
  <c r="AP51" i="2"/>
  <c r="AQ51" i="2" s="1"/>
  <c r="AR53" i="2"/>
  <c r="AJ53" i="2"/>
  <c r="AN53" i="2"/>
  <c r="AF53" i="2"/>
  <c r="AP53" i="2"/>
  <c r="AR55" i="2"/>
  <c r="AJ55" i="2"/>
  <c r="AN55" i="2"/>
  <c r="AF55" i="2"/>
  <c r="AP55" i="2"/>
  <c r="AR57" i="2"/>
  <c r="AJ57" i="2"/>
  <c r="AN57" i="2"/>
  <c r="AF57" i="2"/>
  <c r="AP57" i="2"/>
  <c r="AR59" i="2"/>
  <c r="AJ59" i="2"/>
  <c r="AN59" i="2"/>
  <c r="AF59" i="2"/>
  <c r="AP59" i="2"/>
  <c r="AR61" i="2"/>
  <c r="AJ61" i="2"/>
  <c r="AN61" i="2"/>
  <c r="AF61" i="2"/>
  <c r="AP61" i="2"/>
  <c r="AR63" i="2"/>
  <c r="AJ63" i="2"/>
  <c r="AN63" i="2"/>
  <c r="AF63" i="2"/>
  <c r="AP63" i="2"/>
  <c r="AR65" i="2"/>
  <c r="AJ65" i="2"/>
  <c r="AN65" i="2"/>
  <c r="AF65" i="2"/>
  <c r="AP65" i="2"/>
  <c r="AR67" i="2"/>
  <c r="AJ67" i="2"/>
  <c r="AN67" i="2"/>
  <c r="AF67" i="2"/>
  <c r="AP67" i="2"/>
  <c r="AQ67" i="2" s="1"/>
  <c r="AR69" i="2"/>
  <c r="AJ69" i="2"/>
  <c r="AN69" i="2"/>
  <c r="AF69" i="2"/>
  <c r="AP69" i="2"/>
  <c r="AR71" i="2"/>
  <c r="AJ71" i="2"/>
  <c r="AN71" i="2"/>
  <c r="AF71" i="2"/>
  <c r="AP71" i="2"/>
  <c r="AR73" i="2"/>
  <c r="AJ73" i="2"/>
  <c r="AN73" i="2"/>
  <c r="AF73" i="2"/>
  <c r="AP73" i="2"/>
  <c r="AR81" i="2"/>
  <c r="AJ81" i="2"/>
  <c r="AP81" i="2"/>
  <c r="AH81" i="2"/>
  <c r="AN81" i="2"/>
  <c r="AF81" i="2"/>
  <c r="AR85" i="2"/>
  <c r="AJ85" i="2"/>
  <c r="AP85" i="2"/>
  <c r="AQ85" i="2" s="1"/>
  <c r="AH85" i="2"/>
  <c r="AN85" i="2"/>
  <c r="AF85" i="2"/>
  <c r="AK88" i="2"/>
  <c r="AL133" i="2"/>
  <c r="AT134" i="2"/>
  <c r="AQ134" i="2" s="1"/>
  <c r="AL134" i="2"/>
  <c r="AJ134" i="2"/>
  <c r="AK134" i="2" s="1"/>
  <c r="AH134" i="2"/>
  <c r="AL141" i="2"/>
  <c r="AT142" i="2"/>
  <c r="AL142" i="2"/>
  <c r="AJ142" i="2"/>
  <c r="AH142" i="2"/>
  <c r="AT149" i="2"/>
  <c r="AL149" i="2"/>
  <c r="AR149" i="2"/>
  <c r="AH149" i="2"/>
  <c r="AP149" i="2"/>
  <c r="AN149" i="2"/>
  <c r="AR154" i="2"/>
  <c r="AS154" i="2" s="1"/>
  <c r="AJ154" i="2"/>
  <c r="AH154" i="2"/>
  <c r="AP154" i="2"/>
  <c r="AQ154" i="2" s="1"/>
  <c r="AS159" i="2"/>
  <c r="AJ162" i="2"/>
  <c r="AN162" i="2"/>
  <c r="AL162" i="2"/>
  <c r="AT162" i="2"/>
  <c r="AQ162" i="2" s="1"/>
  <c r="AH162" i="2"/>
  <c r="AH165" i="2"/>
  <c r="AT165" i="2"/>
  <c r="AS165" i="2" s="1"/>
  <c r="AP165" i="2"/>
  <c r="AN165" i="2"/>
  <c r="AN193" i="2"/>
  <c r="AT193" i="2"/>
  <c r="AL193" i="2"/>
  <c r="AR193" i="2"/>
  <c r="AS193" i="2" s="1"/>
  <c r="AP193" i="2"/>
  <c r="AT210" i="2"/>
  <c r="AL210" i="2"/>
  <c r="AR210" i="2"/>
  <c r="AJ210" i="2"/>
  <c r="AN210" i="2"/>
  <c r="AN245" i="2"/>
  <c r="AT245" i="2"/>
  <c r="AL245" i="2"/>
  <c r="AH245" i="2"/>
  <c r="AR245" i="2"/>
  <c r="AJ245" i="2"/>
  <c r="Y2627" i="2"/>
  <c r="AP2607" i="2"/>
  <c r="AN225" i="2"/>
  <c r="AT225" i="2"/>
  <c r="AK225" i="2" s="1"/>
  <c r="AL225" i="2"/>
  <c r="AR225" i="2"/>
  <c r="AP225" i="2"/>
  <c r="AH225" i="2"/>
  <c r="AR143" i="2"/>
  <c r="AO143" i="2" s="1"/>
  <c r="AJ143" i="2"/>
  <c r="AT143" i="2"/>
  <c r="AH143" i="2"/>
  <c r="AP151" i="2"/>
  <c r="AQ151" i="2" s="1"/>
  <c r="AH151" i="2"/>
  <c r="AN151" i="2"/>
  <c r="AJ172" i="2"/>
  <c r="AR172" i="2"/>
  <c r="AS172" i="2" s="1"/>
  <c r="AH172" i="2"/>
  <c r="AP172" i="2"/>
  <c r="AQ172" i="2" s="1"/>
  <c r="AN172" i="2"/>
  <c r="AP180" i="2"/>
  <c r="AN180" i="2"/>
  <c r="AL180" i="2"/>
  <c r="AK183" i="2"/>
  <c r="AN205" i="2"/>
  <c r="AT205" i="2"/>
  <c r="AL205" i="2"/>
  <c r="AP205" i="2"/>
  <c r="AR205" i="2"/>
  <c r="AH205" i="2"/>
  <c r="Q2621" i="2"/>
  <c r="AH2601" i="2"/>
  <c r="Y2622" i="2"/>
  <c r="AP2602" i="2"/>
  <c r="AR135" i="2"/>
  <c r="AQ135" i="2" s="1"/>
  <c r="AJ135" i="2"/>
  <c r="AT135" i="2"/>
  <c r="AH135" i="2"/>
  <c r="AJ156" i="2"/>
  <c r="AR156" i="2"/>
  <c r="AS156" i="2" s="1"/>
  <c r="AH156" i="2"/>
  <c r="AP156" i="2"/>
  <c r="AQ156" i="2" s="1"/>
  <c r="AK169" i="2"/>
  <c r="AJ188" i="2"/>
  <c r="AR188" i="2"/>
  <c r="AH188" i="2"/>
  <c r="AT188" i="2"/>
  <c r="AP188" i="2"/>
  <c r="AN188" i="2"/>
  <c r="AN233" i="2"/>
  <c r="AT233" i="2"/>
  <c r="AL233" i="2"/>
  <c r="AH233" i="2"/>
  <c r="AR233" i="2"/>
  <c r="AP233" i="2"/>
  <c r="AJ233" i="2"/>
  <c r="AR20" i="2"/>
  <c r="AR9" i="2" s="1"/>
  <c r="AJ20" i="2"/>
  <c r="AN20" i="2"/>
  <c r="AF20" i="2"/>
  <c r="AP20" i="2"/>
  <c r="AR22" i="2"/>
  <c r="AR11" i="2" s="1"/>
  <c r="AJ22" i="2"/>
  <c r="AN22" i="2"/>
  <c r="AF22" i="2"/>
  <c r="AP22" i="2"/>
  <c r="AR24" i="2"/>
  <c r="AR13" i="2" s="1"/>
  <c r="AJ24" i="2"/>
  <c r="AN24" i="2"/>
  <c r="AF24" i="2"/>
  <c r="AP24" i="2"/>
  <c r="AR26" i="2"/>
  <c r="AR15" i="2" s="1"/>
  <c r="AJ26" i="2"/>
  <c r="AN26" i="2"/>
  <c r="AF26" i="2"/>
  <c r="AP26" i="2"/>
  <c r="AR28" i="2"/>
  <c r="AR17" i="2" s="1"/>
  <c r="AJ28" i="2"/>
  <c r="AN28" i="2"/>
  <c r="AF28" i="2"/>
  <c r="AP28" i="2"/>
  <c r="AR30" i="2"/>
  <c r="AR19" i="2" s="1"/>
  <c r="AJ30" i="2"/>
  <c r="AN30" i="2"/>
  <c r="AF30" i="2"/>
  <c r="AP30" i="2"/>
  <c r="AR32" i="2"/>
  <c r="AJ32" i="2"/>
  <c r="AN32" i="2"/>
  <c r="AF32" i="2"/>
  <c r="AP32" i="2"/>
  <c r="AR34" i="2"/>
  <c r="AJ34" i="2"/>
  <c r="AN34" i="2"/>
  <c r="AF34" i="2"/>
  <c r="AP34" i="2"/>
  <c r="AQ34" i="2" s="1"/>
  <c r="AR36" i="2"/>
  <c r="AJ36" i="2"/>
  <c r="AN36" i="2"/>
  <c r="AF36" i="2"/>
  <c r="AP36" i="2"/>
  <c r="AR38" i="2"/>
  <c r="AJ38" i="2"/>
  <c r="AN38" i="2"/>
  <c r="AF38" i="2"/>
  <c r="AP38" i="2"/>
  <c r="AR40" i="2"/>
  <c r="AJ40" i="2"/>
  <c r="AN40" i="2"/>
  <c r="AF40" i="2"/>
  <c r="AP40" i="2"/>
  <c r="AQ40" i="2" s="1"/>
  <c r="AR42" i="2"/>
  <c r="AJ42" i="2"/>
  <c r="AN42" i="2"/>
  <c r="AF42" i="2"/>
  <c r="AP42" i="2"/>
  <c r="AR44" i="2"/>
  <c r="AJ44" i="2"/>
  <c r="AN44" i="2"/>
  <c r="AF44" i="2"/>
  <c r="AP44" i="2"/>
  <c r="AQ44" i="2" s="1"/>
  <c r="AR46" i="2"/>
  <c r="AJ46" i="2"/>
  <c r="AN46" i="2"/>
  <c r="AF46" i="2"/>
  <c r="AP46" i="2"/>
  <c r="AQ46" i="2" s="1"/>
  <c r="AR48" i="2"/>
  <c r="AJ48" i="2"/>
  <c r="AN48" i="2"/>
  <c r="AF48" i="2"/>
  <c r="AP48" i="2"/>
  <c r="AR50" i="2"/>
  <c r="AJ50" i="2"/>
  <c r="AN50" i="2"/>
  <c r="AF50" i="2"/>
  <c r="AP50" i="2"/>
  <c r="AQ50" i="2" s="1"/>
  <c r="AR52" i="2"/>
  <c r="AJ52" i="2"/>
  <c r="AN52" i="2"/>
  <c r="AM52" i="2" s="1"/>
  <c r="AF52" i="2"/>
  <c r="AP52" i="2"/>
  <c r="AR54" i="2"/>
  <c r="AJ54" i="2"/>
  <c r="AN54" i="2"/>
  <c r="AF54" i="2"/>
  <c r="AP54" i="2"/>
  <c r="AR56" i="2"/>
  <c r="AJ56" i="2"/>
  <c r="AN56" i="2"/>
  <c r="AF56" i="2"/>
  <c r="AP56" i="2"/>
  <c r="AQ56" i="2" s="1"/>
  <c r="AR58" i="2"/>
  <c r="AJ58" i="2"/>
  <c r="AN58" i="2"/>
  <c r="AF58" i="2"/>
  <c r="AP58" i="2"/>
  <c r="AR60" i="2"/>
  <c r="AJ60" i="2"/>
  <c r="AN60" i="2"/>
  <c r="AF60" i="2"/>
  <c r="AP60" i="2"/>
  <c r="AQ60" i="2" s="1"/>
  <c r="AR62" i="2"/>
  <c r="AJ62" i="2"/>
  <c r="AN62" i="2"/>
  <c r="AM62" i="2" s="1"/>
  <c r="AF62" i="2"/>
  <c r="AP62" i="2"/>
  <c r="AQ62" i="2" s="1"/>
  <c r="AR64" i="2"/>
  <c r="AJ64" i="2"/>
  <c r="AN64" i="2"/>
  <c r="AF64" i="2"/>
  <c r="AP64" i="2"/>
  <c r="AR66" i="2"/>
  <c r="AJ66" i="2"/>
  <c r="AN66" i="2"/>
  <c r="AF66" i="2"/>
  <c r="AP66" i="2"/>
  <c r="AQ66" i="2" s="1"/>
  <c r="AR68" i="2"/>
  <c r="AJ68" i="2"/>
  <c r="AN68" i="2"/>
  <c r="AF68" i="2"/>
  <c r="AP68" i="2"/>
  <c r="AR70" i="2"/>
  <c r="AJ70" i="2"/>
  <c r="AN70" i="2"/>
  <c r="AF70" i="2"/>
  <c r="AP70" i="2"/>
  <c r="AR72" i="2"/>
  <c r="AJ72" i="2"/>
  <c r="AN72" i="2"/>
  <c r="AF72" i="2"/>
  <c r="AP72" i="2"/>
  <c r="AQ72" i="2" s="1"/>
  <c r="AR74" i="2"/>
  <c r="AJ74" i="2"/>
  <c r="AP74" i="2"/>
  <c r="AH74" i="2"/>
  <c r="AN74" i="2"/>
  <c r="AF74" i="2"/>
  <c r="AR79" i="2"/>
  <c r="AR78" i="2" s="1"/>
  <c r="AJ79" i="2"/>
  <c r="AP79" i="2"/>
  <c r="AH79" i="2"/>
  <c r="AN79" i="2"/>
  <c r="AF79" i="2"/>
  <c r="AR83" i="2"/>
  <c r="AJ83" i="2"/>
  <c r="AP83" i="2"/>
  <c r="AQ83" i="2" s="1"/>
  <c r="AH83" i="2"/>
  <c r="AN83" i="2"/>
  <c r="AF83" i="2"/>
  <c r="AR87" i="2"/>
  <c r="AJ87" i="2"/>
  <c r="AP87" i="2"/>
  <c r="AH87" i="2"/>
  <c r="AN87" i="2"/>
  <c r="AO87" i="2" s="1"/>
  <c r="AF87" i="2"/>
  <c r="AO88" i="2"/>
  <c r="AV88" i="2" s="1"/>
  <c r="AT130" i="2"/>
  <c r="AQ130" i="2" s="1"/>
  <c r="AL130" i="2"/>
  <c r="AJ130" i="2"/>
  <c r="AH130" i="2"/>
  <c r="AT138" i="2"/>
  <c r="AQ138" i="2" s="1"/>
  <c r="AL138" i="2"/>
  <c r="AM138" i="2" s="1"/>
  <c r="AJ138" i="2"/>
  <c r="AK138" i="2" s="1"/>
  <c r="AH138" i="2"/>
  <c r="AR146" i="2"/>
  <c r="AS146" i="2" s="1"/>
  <c r="AJ146" i="2"/>
  <c r="AH146" i="2"/>
  <c r="AP146" i="2"/>
  <c r="AJ151" i="2"/>
  <c r="AN152" i="2"/>
  <c r="AL152" i="2"/>
  <c r="AP152" i="2"/>
  <c r="AT152" i="2"/>
  <c r="AJ152" i="2"/>
  <c r="AT157" i="2"/>
  <c r="AJ157" i="2"/>
  <c r="AN157" i="2"/>
  <c r="AL157" i="2"/>
  <c r="AR157" i="2"/>
  <c r="AH157" i="2"/>
  <c r="AM163" i="2"/>
  <c r="AL172" i="2"/>
  <c r="AH180" i="2"/>
  <c r="AP185" i="2"/>
  <c r="AQ185" i="2" s="1"/>
  <c r="AN185" i="2"/>
  <c r="AL185" i="2"/>
  <c r="AH185" i="2"/>
  <c r="AM187" i="2"/>
  <c r="AJ205" i="2"/>
  <c r="AN221" i="2"/>
  <c r="AT221" i="2"/>
  <c r="AL221" i="2"/>
  <c r="AP221" i="2"/>
  <c r="AR221" i="2"/>
  <c r="AH221" i="2"/>
  <c r="AN241" i="2"/>
  <c r="AT241" i="2"/>
  <c r="AL241" i="2"/>
  <c r="AR241" i="2"/>
  <c r="AS241" i="2" s="1"/>
  <c r="AP241" i="2"/>
  <c r="AH241" i="2"/>
  <c r="AL135" i="2"/>
  <c r="AN141" i="2"/>
  <c r="AJ141" i="2"/>
  <c r="AH141" i="2"/>
  <c r="AS162" i="2"/>
  <c r="AT120" i="2"/>
  <c r="AL120" i="2"/>
  <c r="AR120" i="2"/>
  <c r="AJ120" i="2"/>
  <c r="AP120" i="2"/>
  <c r="AH120" i="2"/>
  <c r="AP122" i="2"/>
  <c r="AH122" i="2"/>
  <c r="AN122" i="2"/>
  <c r="AT122" i="2"/>
  <c r="AL122" i="2"/>
  <c r="AT124" i="2"/>
  <c r="AL124" i="2"/>
  <c r="AR124" i="2"/>
  <c r="AJ124" i="2"/>
  <c r="AP124" i="2"/>
  <c r="AH124" i="2"/>
  <c r="AP126" i="2"/>
  <c r="AH126" i="2"/>
  <c r="AN126" i="2"/>
  <c r="AT126" i="2"/>
  <c r="AS126" i="2" s="1"/>
  <c r="AL126" i="2"/>
  <c r="AT128" i="2"/>
  <c r="AL128" i="2"/>
  <c r="AR128" i="2"/>
  <c r="AS128" i="2" s="1"/>
  <c r="AJ128" i="2"/>
  <c r="AP128" i="2"/>
  <c r="AH128" i="2"/>
  <c r="AN133" i="2"/>
  <c r="AO133" i="2" s="1"/>
  <c r="AJ133" i="2"/>
  <c r="AH133" i="2"/>
  <c r="AL143" i="2"/>
  <c r="AP147" i="2"/>
  <c r="AQ147" i="2" s="1"/>
  <c r="AH147" i="2"/>
  <c r="AN147" i="2"/>
  <c r="AL151" i="2"/>
  <c r="AM151" i="2" s="1"/>
  <c r="AL156" i="2"/>
  <c r="AT158" i="2"/>
  <c r="AS158" i="2" s="1"/>
  <c r="AP158" i="2"/>
  <c r="AQ158" i="2" s="1"/>
  <c r="AN158" i="2"/>
  <c r="AO158" i="2" s="1"/>
  <c r="AL158" i="2"/>
  <c r="AM158" i="2" s="1"/>
  <c r="AR160" i="2"/>
  <c r="AH160" i="2"/>
  <c r="AP160" i="2"/>
  <c r="AN160" i="2"/>
  <c r="AL188" i="2"/>
  <c r="AH20" i="2"/>
  <c r="AH22" i="2"/>
  <c r="AH24" i="2"/>
  <c r="AH26" i="2"/>
  <c r="AH28" i="2"/>
  <c r="AH30" i="2"/>
  <c r="AH32" i="2"/>
  <c r="AH34" i="2"/>
  <c r="AH36" i="2"/>
  <c r="AH38" i="2"/>
  <c r="AI38" i="2" s="1"/>
  <c r="AH40" i="2"/>
  <c r="AH42" i="2"/>
  <c r="AH44" i="2"/>
  <c r="AH46" i="2"/>
  <c r="AH48" i="2"/>
  <c r="AH50" i="2"/>
  <c r="AH52" i="2"/>
  <c r="AH54" i="2"/>
  <c r="AI54" i="2" s="1"/>
  <c r="AH56" i="2"/>
  <c r="AH58" i="2"/>
  <c r="AH60" i="2"/>
  <c r="AH62" i="2"/>
  <c r="AH64" i="2"/>
  <c r="AH66" i="2"/>
  <c r="AH68" i="2"/>
  <c r="AH70" i="2"/>
  <c r="AI70" i="2" s="1"/>
  <c r="AH72" i="2"/>
  <c r="AR80" i="2"/>
  <c r="AJ80" i="2"/>
  <c r="AP80" i="2"/>
  <c r="AH80" i="2"/>
  <c r="AN80" i="2"/>
  <c r="AM80" i="2" s="1"/>
  <c r="AF80" i="2"/>
  <c r="AR84" i="2"/>
  <c r="AJ84" i="2"/>
  <c r="AP84" i="2"/>
  <c r="AH84" i="2"/>
  <c r="AN84" i="2"/>
  <c r="AF84" i="2"/>
  <c r="AS134" i="2"/>
  <c r="AP136" i="2"/>
  <c r="AH136" i="2"/>
  <c r="AT136" i="2"/>
  <c r="AR136" i="2"/>
  <c r="AP144" i="2"/>
  <c r="AH144" i="2"/>
  <c r="AT144" i="2"/>
  <c r="AR144" i="2"/>
  <c r="AS144" i="2" s="1"/>
  <c r="AL146" i="2"/>
  <c r="AM146" i="2" s="1"/>
  <c r="AJ147" i="2"/>
  <c r="AK147" i="2" s="1"/>
  <c r="AN148" i="2"/>
  <c r="AO148" i="2" s="1"/>
  <c r="AL148" i="2"/>
  <c r="AP148" i="2"/>
  <c r="AT148" i="2"/>
  <c r="AS148" i="2" s="1"/>
  <c r="AJ148" i="2"/>
  <c r="AI148" i="2" s="1"/>
  <c r="AT153" i="2"/>
  <c r="AL153" i="2"/>
  <c r="AR153" i="2"/>
  <c r="AH153" i="2"/>
  <c r="AP153" i="2"/>
  <c r="AN153" i="2"/>
  <c r="AN156" i="2"/>
  <c r="AH158" i="2"/>
  <c r="AJ160" i="2"/>
  <c r="AH164" i="2"/>
  <c r="AP164" i="2"/>
  <c r="AQ164" i="2" s="1"/>
  <c r="AN164" i="2"/>
  <c r="AQ170" i="2"/>
  <c r="AL177" i="2"/>
  <c r="AT177" i="2"/>
  <c r="AS177" i="2" s="1"/>
  <c r="AH177" i="2"/>
  <c r="AJ177" i="2"/>
  <c r="AP177" i="2"/>
  <c r="AQ177" i="2" s="1"/>
  <c r="AI178" i="2"/>
  <c r="AN197" i="2"/>
  <c r="AT197" i="2"/>
  <c r="AL197" i="2"/>
  <c r="AH197" i="2"/>
  <c r="AR197" i="2"/>
  <c r="AS197" i="2" s="1"/>
  <c r="AJ197" i="2"/>
  <c r="AN201" i="2"/>
  <c r="AT201" i="2"/>
  <c r="AS201" i="2" s="1"/>
  <c r="AL201" i="2"/>
  <c r="AH201" i="2"/>
  <c r="AP201" i="2"/>
  <c r="AJ201" i="2"/>
  <c r="AN229" i="2"/>
  <c r="AT229" i="2"/>
  <c r="AL229" i="2"/>
  <c r="AH229" i="2"/>
  <c r="AR229" i="2"/>
  <c r="AJ229" i="2"/>
  <c r="AO171" i="2"/>
  <c r="AR176" i="2"/>
  <c r="AS176" i="2" s="1"/>
  <c r="AH176" i="2"/>
  <c r="AP176" i="2"/>
  <c r="AS187" i="2"/>
  <c r="AS171" i="2"/>
  <c r="AQ178" i="2"/>
  <c r="AT181" i="2"/>
  <c r="AS181" i="2" s="1"/>
  <c r="AH181" i="2"/>
  <c r="AP181" i="2"/>
  <c r="Q2637" i="2"/>
  <c r="AH2617" i="2"/>
  <c r="Y2619" i="2"/>
  <c r="AP2599" i="2"/>
  <c r="Q2623" i="2"/>
  <c r="AH2603" i="2"/>
  <c r="AK155" i="2"/>
  <c r="AM168" i="2"/>
  <c r="AI171" i="2"/>
  <c r="AK179" i="2"/>
  <c r="AS182" i="2"/>
  <c r="AM183" i="2"/>
  <c r="AN184" i="2"/>
  <c r="AJ184" i="2"/>
  <c r="AT184" i="2"/>
  <c r="AT198" i="2"/>
  <c r="AL198" i="2"/>
  <c r="AR198" i="2"/>
  <c r="AJ198" i="2"/>
  <c r="AN198" i="2"/>
  <c r="AT214" i="2"/>
  <c r="AL214" i="2"/>
  <c r="AR214" i="2"/>
  <c r="AJ214" i="2"/>
  <c r="AN214" i="2"/>
  <c r="AT230" i="2"/>
  <c r="AL230" i="2"/>
  <c r="AR230" i="2"/>
  <c r="AS230" i="2" s="1"/>
  <c r="AJ230" i="2"/>
  <c r="AN230" i="2"/>
  <c r="Y2612" i="2"/>
  <c r="AP2592" i="2"/>
  <c r="U2604" i="2"/>
  <c r="AL2584" i="2"/>
  <c r="AP2600" i="2"/>
  <c r="Y2620" i="2"/>
  <c r="AT226" i="2"/>
  <c r="AL226" i="2"/>
  <c r="AR226" i="2"/>
  <c r="AJ226" i="2"/>
  <c r="AN226" i="2"/>
  <c r="AT242" i="2"/>
  <c r="AI242" i="2" s="1"/>
  <c r="AL242" i="2"/>
  <c r="AR242" i="2"/>
  <c r="AJ242" i="2"/>
  <c r="AN242" i="2"/>
  <c r="AP2653" i="2"/>
  <c r="AO175" i="2"/>
  <c r="AI182" i="2"/>
  <c r="AT190" i="2"/>
  <c r="AL190" i="2"/>
  <c r="AR190" i="2"/>
  <c r="AJ190" i="2"/>
  <c r="AT206" i="2"/>
  <c r="AL206" i="2"/>
  <c r="AR206" i="2"/>
  <c r="AJ206" i="2"/>
  <c r="AT222" i="2"/>
  <c r="AL222" i="2"/>
  <c r="AR222" i="2"/>
  <c r="AJ222" i="2"/>
  <c r="AT238" i="2"/>
  <c r="AL238" i="2"/>
  <c r="AR238" i="2"/>
  <c r="AJ238" i="2"/>
  <c r="AH2614" i="2"/>
  <c r="AI186" i="2"/>
  <c r="AT202" i="2"/>
  <c r="AL202" i="2"/>
  <c r="AR202" i="2"/>
  <c r="AJ202" i="2"/>
  <c r="AT218" i="2"/>
  <c r="AL218" i="2"/>
  <c r="AR218" i="2"/>
  <c r="AS218" i="2" s="1"/>
  <c r="AJ218" i="2"/>
  <c r="AT234" i="2"/>
  <c r="AO234" i="2" s="1"/>
  <c r="AL234" i="2"/>
  <c r="AR234" i="2"/>
  <c r="AJ234" i="2"/>
  <c r="AR2593" i="2"/>
  <c r="U2635" i="2"/>
  <c r="AL2615" i="2"/>
  <c r="S2624" i="2"/>
  <c r="AJ2604" i="2"/>
  <c r="AP2606" i="2"/>
  <c r="Y2626" i="2"/>
  <c r="O2622" i="2"/>
  <c r="AL2592" i="2"/>
  <c r="U2612" i="2"/>
  <c r="U2637" i="2"/>
  <c r="AL2617" i="2"/>
  <c r="Q2654" i="2"/>
  <c r="AH2634" i="2"/>
  <c r="AA2617" i="2"/>
  <c r="AR2597" i="2"/>
  <c r="W2631" i="2"/>
  <c r="AN2611" i="2"/>
  <c r="U2649" i="2"/>
  <c r="AL2629" i="2"/>
  <c r="AN2607" i="2"/>
  <c r="W2627" i="2"/>
  <c r="Y2609" i="2"/>
  <c r="AP2589" i="2"/>
  <c r="AA2633" i="2"/>
  <c r="AR2613" i="2"/>
  <c r="U2634" i="2"/>
  <c r="AL2614" i="2"/>
  <c r="AN2605" i="2"/>
  <c r="W2625" i="2"/>
  <c r="Y2634" i="2"/>
  <c r="AP2614" i="2"/>
  <c r="O2648" i="2"/>
  <c r="AF2628" i="2"/>
  <c r="AH2638" i="2"/>
  <c r="Q2658" i="2"/>
  <c r="AA2639" i="2"/>
  <c r="AR2619" i="2"/>
  <c r="AP192" i="2"/>
  <c r="AH192" i="2"/>
  <c r="AN192" i="2"/>
  <c r="AR192" i="2"/>
  <c r="AP196" i="2"/>
  <c r="AH196" i="2"/>
  <c r="AN196" i="2"/>
  <c r="AR196" i="2"/>
  <c r="AP200" i="2"/>
  <c r="AH200" i="2"/>
  <c r="AN200" i="2"/>
  <c r="AR200" i="2"/>
  <c r="AP204" i="2"/>
  <c r="AH204" i="2"/>
  <c r="AN204" i="2"/>
  <c r="AR204" i="2"/>
  <c r="AP208" i="2"/>
  <c r="AH208" i="2"/>
  <c r="AN208" i="2"/>
  <c r="AR208" i="2"/>
  <c r="AP212" i="2"/>
  <c r="AH212" i="2"/>
  <c r="AN212" i="2"/>
  <c r="AR212" i="2"/>
  <c r="AP216" i="2"/>
  <c r="AH216" i="2"/>
  <c r="AN216" i="2"/>
  <c r="AR216" i="2"/>
  <c r="AP220" i="2"/>
  <c r="AH220" i="2"/>
  <c r="AN220" i="2"/>
  <c r="AR220" i="2"/>
  <c r="AP224" i="2"/>
  <c r="AH224" i="2"/>
  <c r="AN224" i="2"/>
  <c r="AR224" i="2"/>
  <c r="AP228" i="2"/>
  <c r="AH228" i="2"/>
  <c r="AN228" i="2"/>
  <c r="AR228" i="2"/>
  <c r="AP232" i="2"/>
  <c r="AH232" i="2"/>
  <c r="AN232" i="2"/>
  <c r="AR232" i="2"/>
  <c r="AP236" i="2"/>
  <c r="AH236" i="2"/>
  <c r="AN236" i="2"/>
  <c r="AR236" i="2"/>
  <c r="AP240" i="2"/>
  <c r="AH240" i="2"/>
  <c r="AN240" i="2"/>
  <c r="AR240" i="2"/>
  <c r="AP244" i="2"/>
  <c r="AH244" i="2"/>
  <c r="AN244" i="2"/>
  <c r="AR244" i="2"/>
  <c r="AT2565" i="2"/>
  <c r="C2565" i="2" s="1"/>
  <c r="AL2625" i="2"/>
  <c r="U2645" i="2"/>
  <c r="AJ2588" i="2"/>
  <c r="S2608" i="2"/>
  <c r="AA2629" i="2"/>
  <c r="AR2609" i="2"/>
  <c r="AJ2591" i="2"/>
  <c r="S2611" i="2"/>
  <c r="AR2640" i="2"/>
  <c r="AA2660" i="2"/>
  <c r="AH2605" i="2"/>
  <c r="Q2625" i="2"/>
  <c r="W2676" i="2"/>
  <c r="AN2676" i="2" s="1"/>
  <c r="AN2656" i="2"/>
  <c r="AR191" i="2"/>
  <c r="AS191" i="2" s="1"/>
  <c r="AJ191" i="2"/>
  <c r="AP191" i="2"/>
  <c r="AO191" i="2" s="1"/>
  <c r="AH191" i="2"/>
  <c r="AJ192" i="2"/>
  <c r="AT192" i="2"/>
  <c r="AR195" i="2"/>
  <c r="AS195" i="2" s="1"/>
  <c r="AJ195" i="2"/>
  <c r="AP195" i="2"/>
  <c r="AO195" i="2" s="1"/>
  <c r="AH195" i="2"/>
  <c r="AJ196" i="2"/>
  <c r="AK196" i="2" s="1"/>
  <c r="AT196" i="2"/>
  <c r="AR199" i="2"/>
  <c r="AS199" i="2" s="1"/>
  <c r="AJ199" i="2"/>
  <c r="AP199" i="2"/>
  <c r="AH199" i="2"/>
  <c r="AJ200" i="2"/>
  <c r="AT200" i="2"/>
  <c r="AR203" i="2"/>
  <c r="AS203" i="2" s="1"/>
  <c r="AJ203" i="2"/>
  <c r="AP203" i="2"/>
  <c r="AH203" i="2"/>
  <c r="AJ204" i="2"/>
  <c r="AT204" i="2"/>
  <c r="AR207" i="2"/>
  <c r="AS207" i="2" s="1"/>
  <c r="AJ207" i="2"/>
  <c r="AP207" i="2"/>
  <c r="AQ207" i="2" s="1"/>
  <c r="AH207" i="2"/>
  <c r="AJ208" i="2"/>
  <c r="AT208" i="2"/>
  <c r="AR211" i="2"/>
  <c r="AS211" i="2" s="1"/>
  <c r="AJ211" i="2"/>
  <c r="AP211" i="2"/>
  <c r="AH211" i="2"/>
  <c r="AJ212" i="2"/>
  <c r="AK212" i="2" s="1"/>
  <c r="AT212" i="2"/>
  <c r="AR215" i="2"/>
  <c r="AS215" i="2" s="1"/>
  <c r="AJ215" i="2"/>
  <c r="AP215" i="2"/>
  <c r="AH215" i="2"/>
  <c r="AJ216" i="2"/>
  <c r="AT216" i="2"/>
  <c r="AR219" i="2"/>
  <c r="AS219" i="2" s="1"/>
  <c r="AJ219" i="2"/>
  <c r="AP219" i="2"/>
  <c r="AH219" i="2"/>
  <c r="AJ220" i="2"/>
  <c r="AT220" i="2"/>
  <c r="AR223" i="2"/>
  <c r="AS223" i="2" s="1"/>
  <c r="AJ223" i="2"/>
  <c r="AP223" i="2"/>
  <c r="AH223" i="2"/>
  <c r="AJ224" i="2"/>
  <c r="AT224" i="2"/>
  <c r="AR227" i="2"/>
  <c r="AS227" i="2" s="1"/>
  <c r="AJ227" i="2"/>
  <c r="AP227" i="2"/>
  <c r="AH227" i="2"/>
  <c r="AJ228" i="2"/>
  <c r="AK228" i="2" s="1"/>
  <c r="AT228" i="2"/>
  <c r="AR231" i="2"/>
  <c r="AS231" i="2" s="1"/>
  <c r="AJ231" i="2"/>
  <c r="AP231" i="2"/>
  <c r="AO231" i="2" s="1"/>
  <c r="AH231" i="2"/>
  <c r="AJ232" i="2"/>
  <c r="AT232" i="2"/>
  <c r="AR235" i="2"/>
  <c r="AS235" i="2" s="1"/>
  <c r="AJ235" i="2"/>
  <c r="AP235" i="2"/>
  <c r="AH235" i="2"/>
  <c r="AJ236" i="2"/>
  <c r="AT236" i="2"/>
  <c r="AR239" i="2"/>
  <c r="AS239" i="2" s="1"/>
  <c r="AJ239" i="2"/>
  <c r="AP239" i="2"/>
  <c r="AO239" i="2" s="1"/>
  <c r="AH239" i="2"/>
  <c r="AJ240" i="2"/>
  <c r="AT240" i="2"/>
  <c r="AR243" i="2"/>
  <c r="AS243" i="2" s="1"/>
  <c r="AJ243" i="2"/>
  <c r="AP243" i="2"/>
  <c r="AH243" i="2"/>
  <c r="AJ244" i="2"/>
  <c r="AK244" i="2" s="1"/>
  <c r="AT244" i="2"/>
  <c r="AT2575" i="2"/>
  <c r="C2575" i="2" s="1"/>
  <c r="U2603" i="2"/>
  <c r="AL2583" i="2"/>
  <c r="Y2645" i="2"/>
  <c r="AP2625" i="2"/>
  <c r="S2606" i="2"/>
  <c r="AJ2586" i="2"/>
  <c r="AA2610" i="2"/>
  <c r="AR2590" i="2"/>
  <c r="AP2598" i="2"/>
  <c r="Y2618" i="2"/>
  <c r="AA2636" i="2"/>
  <c r="AR2616" i="2"/>
  <c r="U2638" i="2"/>
  <c r="AL2618" i="2"/>
  <c r="Q2640" i="2"/>
  <c r="AH2620" i="2"/>
  <c r="O2617" i="2"/>
  <c r="AF2597" i="2"/>
  <c r="Q2669" i="2"/>
  <c r="AH2669" i="2" s="1"/>
  <c r="AH2649" i="2"/>
  <c r="AN2613" i="2"/>
  <c r="W2633" i="2"/>
  <c r="AT2572" i="2"/>
  <c r="C2572" i="2" s="1"/>
  <c r="AN2586" i="2"/>
  <c r="W2606" i="2"/>
  <c r="AA2628" i="2"/>
  <c r="AR2608" i="2"/>
  <c r="AT2590" i="2"/>
  <c r="C2590" i="2" s="1"/>
  <c r="AP2596" i="2"/>
  <c r="AT2596" i="2" s="1"/>
  <c r="C2596" i="2" s="1"/>
  <c r="Y2616" i="2"/>
  <c r="O2624" i="2"/>
  <c r="AF2604" i="2"/>
  <c r="AL2606" i="2"/>
  <c r="U2626" i="2"/>
  <c r="AH2608" i="2"/>
  <c r="Q2628" i="2"/>
  <c r="AA2635" i="2"/>
  <c r="AR2615" i="2"/>
  <c r="AP2623" i="2"/>
  <c r="Y2643" i="2"/>
  <c r="U2630" i="2"/>
  <c r="AT2570" i="2"/>
  <c r="C2570" i="2" s="1"/>
  <c r="AF2581" i="2"/>
  <c r="AT2581" i="2" s="1"/>
  <c r="C2581" i="2" s="1"/>
  <c r="O2601" i="2"/>
  <c r="AN2642" i="2"/>
  <c r="W2662" i="2"/>
  <c r="AN2662" i="2" s="1"/>
  <c r="AN2589" i="2"/>
  <c r="W2609" i="2"/>
  <c r="AN2652" i="2"/>
  <c r="W2672" i="2"/>
  <c r="AN2672" i="2" s="1"/>
  <c r="S2654" i="2"/>
  <c r="AJ2634" i="2"/>
  <c r="W2615" i="2"/>
  <c r="AN2595" i="2"/>
  <c r="AN2602" i="2"/>
  <c r="AA2652" i="2"/>
  <c r="AR2632" i="2"/>
  <c r="AR2634" i="2"/>
  <c r="W2644" i="2"/>
  <c r="AT2567" i="2"/>
  <c r="C2567" i="2" s="1"/>
  <c r="AT2568" i="2"/>
  <c r="C2568" i="2" s="1"/>
  <c r="AT2579" i="2"/>
  <c r="C2579" i="2" s="1"/>
  <c r="AT2580" i="2"/>
  <c r="C2580" i="2" s="1"/>
  <c r="S2621" i="2"/>
  <c r="AJ2601" i="2"/>
  <c r="AA2642" i="2"/>
  <c r="AR2622" i="2"/>
  <c r="AJ2583" i="2"/>
  <c r="S2603" i="2"/>
  <c r="O2627" i="2"/>
  <c r="AF2607" i="2"/>
  <c r="AN2590" i="2"/>
  <c r="AL2591" i="2"/>
  <c r="U2611" i="2"/>
  <c r="Q2633" i="2"/>
  <c r="AH2613" i="2"/>
  <c r="O2619" i="2"/>
  <c r="AF2599" i="2"/>
  <c r="W2620" i="2"/>
  <c r="AN2600" i="2"/>
  <c r="O2603" i="2"/>
  <c r="Q2604" i="2"/>
  <c r="AP2613" i="2"/>
  <c r="O2640" i="2"/>
  <c r="AF2620" i="2"/>
  <c r="U2627" i="2"/>
  <c r="Q2662" i="2"/>
  <c r="AH2662" i="2" s="1"/>
  <c r="AN2581" i="2"/>
  <c r="W2601" i="2"/>
  <c r="W2623" i="2"/>
  <c r="AN2603" i="2"/>
  <c r="AJ2587" i="2"/>
  <c r="S2607" i="2"/>
  <c r="AN2592" i="2"/>
  <c r="U2613" i="2"/>
  <c r="AL2593" i="2"/>
  <c r="AP2604" i="2"/>
  <c r="Y2624" i="2"/>
  <c r="AA2607" i="2"/>
  <c r="S2609" i="2"/>
  <c r="O2631" i="2"/>
  <c r="AF2611" i="2"/>
  <c r="AR2612" i="2"/>
  <c r="S2640" i="2"/>
  <c r="AJ2620" i="2"/>
  <c r="Y2621" i="2"/>
  <c r="W2638" i="2"/>
  <c r="U2648" i="2"/>
  <c r="AN2582" i="2"/>
  <c r="AT2582" i="2" s="1"/>
  <c r="O2666" i="2"/>
  <c r="AF2666" i="2" s="1"/>
  <c r="AF2646" i="2"/>
  <c r="W2630" i="2"/>
  <c r="AN2610" i="2"/>
  <c r="AR2611" i="2"/>
  <c r="AA2631" i="2"/>
  <c r="U2636" i="2"/>
  <c r="AL2616" i="2"/>
  <c r="AN2597" i="2"/>
  <c r="W2617" i="2"/>
  <c r="AL2605" i="2"/>
  <c r="AF2606" i="2"/>
  <c r="Q2650" i="2"/>
  <c r="AH2630" i="2"/>
  <c r="Q2639" i="2"/>
  <c r="AH2619" i="2"/>
  <c r="AL2660" i="2"/>
  <c r="U2680" i="2"/>
  <c r="AL2680" i="2" s="1"/>
  <c r="AN2622" i="2"/>
  <c r="AF2626" i="2"/>
  <c r="Q2631" i="2"/>
  <c r="AN2632" i="2"/>
  <c r="AF2636" i="2"/>
  <c r="AL2640" i="2"/>
  <c r="W2648" i="2"/>
  <c r="AT2561" i="2"/>
  <c r="C2561" i="2" s="1"/>
  <c r="AT2571" i="2"/>
  <c r="C2571" i="2" s="1"/>
  <c r="AR2603" i="2"/>
  <c r="AA2623" i="2"/>
  <c r="AN2584" i="2"/>
  <c r="AT2584" i="2" s="1"/>
  <c r="Q2626" i="2"/>
  <c r="AH2606" i="2"/>
  <c r="AR2589" i="2"/>
  <c r="O2634" i="2"/>
  <c r="AF2614" i="2"/>
  <c r="AJ2615" i="2"/>
  <c r="S2635" i="2"/>
  <c r="AP2597" i="2"/>
  <c r="Y2617" i="2"/>
  <c r="O2618" i="2"/>
  <c r="AF2598" i="2"/>
  <c r="W2619" i="2"/>
  <c r="AN2599" i="2"/>
  <c r="AA2621" i="2"/>
  <c r="AR2601" i="2"/>
  <c r="AH2602" i="2"/>
  <c r="AP2605" i="2"/>
  <c r="AL2608" i="2"/>
  <c r="S2612" i="2"/>
  <c r="S2633" i="2"/>
  <c r="AJ2613" i="2"/>
  <c r="W2614" i="2"/>
  <c r="Y2635" i="2"/>
  <c r="AP2615" i="2"/>
  <c r="S2638" i="2"/>
  <c r="AJ2618" i="2"/>
  <c r="AH2629" i="2"/>
  <c r="AT2577" i="2"/>
  <c r="C2577" i="2" s="1"/>
  <c r="AF2586" i="2"/>
  <c r="AF2587" i="2"/>
  <c r="AF2588" i="2"/>
  <c r="AJ2594" i="2"/>
  <c r="AH2655" i="2"/>
  <c r="Q2675" i="2"/>
  <c r="AH2675" i="2" s="1"/>
  <c r="AJ2595" i="2"/>
  <c r="AT2595" i="2" s="1"/>
  <c r="AJ2614" i="2"/>
  <c r="AH2618" i="2"/>
  <c r="S2619" i="2"/>
  <c r="AR2602" i="2"/>
  <c r="O2613" i="2"/>
  <c r="Q2636" i="2"/>
  <c r="AT2569" i="2"/>
  <c r="C2569" i="2" s="1"/>
  <c r="AT2585" i="2"/>
  <c r="C2585" i="2" s="1"/>
  <c r="O2605" i="2"/>
  <c r="F15" i="6"/>
  <c r="AS2596" i="2" l="1"/>
  <c r="AM152" i="2"/>
  <c r="AM35" i="2"/>
  <c r="AV168" i="2"/>
  <c r="C168" i="2" s="1"/>
  <c r="AM137" i="2"/>
  <c r="AK121" i="2"/>
  <c r="AO213" i="2"/>
  <c r="AI35" i="2"/>
  <c r="AK167" i="2"/>
  <c r="AV167" i="2" s="1"/>
  <c r="C167" i="2" s="1"/>
  <c r="AI68" i="2"/>
  <c r="AK64" i="2"/>
  <c r="AM200" i="2"/>
  <c r="AM67" i="2"/>
  <c r="AF2616" i="2"/>
  <c r="AM198" i="2"/>
  <c r="AV171" i="2"/>
  <c r="C171" i="2" s="1"/>
  <c r="AM174" i="2"/>
  <c r="AO183" i="2"/>
  <c r="AO221" i="2"/>
  <c r="AM180" i="2"/>
  <c r="AM73" i="2"/>
  <c r="AK131" i="2"/>
  <c r="AK186" i="2"/>
  <c r="AM182" i="2"/>
  <c r="Y2631" i="2"/>
  <c r="Y2651" i="2" s="1"/>
  <c r="AT2598" i="2"/>
  <c r="AR2614" i="2"/>
  <c r="AT2599" i="2"/>
  <c r="C2599" i="2" s="1"/>
  <c r="AR2638" i="2"/>
  <c r="AF2615" i="2"/>
  <c r="AK236" i="2"/>
  <c r="AK220" i="2"/>
  <c r="AK204" i="2"/>
  <c r="AQ240" i="2"/>
  <c r="AQ232" i="2"/>
  <c r="AQ224" i="2"/>
  <c r="AQ216" i="2"/>
  <c r="AQ208" i="2"/>
  <c r="AQ200" i="2"/>
  <c r="AQ192" i="2"/>
  <c r="AO179" i="2"/>
  <c r="AO190" i="2"/>
  <c r="AI187" i="2"/>
  <c r="AV187" i="2" s="1"/>
  <c r="C187" i="2" s="1"/>
  <c r="AQ201" i="2"/>
  <c r="AO156" i="2"/>
  <c r="AM124" i="2"/>
  <c r="AQ120" i="2"/>
  <c r="AM179" i="2"/>
  <c r="AQ146" i="2"/>
  <c r="AO134" i="2"/>
  <c r="AS188" i="2"/>
  <c r="AO180" i="2"/>
  <c r="AK245" i="2"/>
  <c r="AM186" i="2"/>
  <c r="AV186" i="2" s="1"/>
  <c r="C186" i="2" s="1"/>
  <c r="AM127" i="2"/>
  <c r="AS173" i="2"/>
  <c r="Q2627" i="2"/>
  <c r="AH2607" i="2"/>
  <c r="U2621" i="2"/>
  <c r="AL2601" i="2"/>
  <c r="AM51" i="2"/>
  <c r="AI52" i="2"/>
  <c r="AK32" i="2"/>
  <c r="AV170" i="2"/>
  <c r="C170" i="2" s="1"/>
  <c r="AK140" i="2"/>
  <c r="AK182" i="2"/>
  <c r="AV182" i="2" s="1"/>
  <c r="C182" i="2" s="1"/>
  <c r="AR2604" i="2"/>
  <c r="AA2624" i="2"/>
  <c r="S2622" i="2"/>
  <c r="AJ2602" i="2"/>
  <c r="AM57" i="2"/>
  <c r="AM41" i="2"/>
  <c r="AK132" i="2"/>
  <c r="AK189" i="2"/>
  <c r="AT2588" i="2"/>
  <c r="AL2619" i="2"/>
  <c r="AT2593" i="2"/>
  <c r="C2593" i="2" s="1"/>
  <c r="AJ2636" i="2"/>
  <c r="AT2591" i="2"/>
  <c r="AS236" i="2"/>
  <c r="AS212" i="2"/>
  <c r="AS204" i="2"/>
  <c r="AS196" i="2"/>
  <c r="AQ174" i="2"/>
  <c r="AO144" i="2"/>
  <c r="AQ160" i="2"/>
  <c r="AK126" i="2"/>
  <c r="AO141" i="2"/>
  <c r="AQ87" i="2"/>
  <c r="AM30" i="2"/>
  <c r="AQ180" i="2"/>
  <c r="AO162" i="2"/>
  <c r="AQ149" i="2"/>
  <c r="AQ65" i="2"/>
  <c r="AM53" i="2"/>
  <c r="AQ49" i="2"/>
  <c r="AQ33" i="2"/>
  <c r="AQ86" i="2"/>
  <c r="AS217" i="2"/>
  <c r="AS189" i="2"/>
  <c r="AV169" i="2"/>
  <c r="C169" i="2" s="1"/>
  <c r="AF2610" i="2"/>
  <c r="O2630" i="2"/>
  <c r="O2632" i="2"/>
  <c r="AF2612" i="2"/>
  <c r="AM60" i="2"/>
  <c r="AM28" i="2"/>
  <c r="AO166" i="2"/>
  <c r="Y2630" i="2"/>
  <c r="AP2610" i="2"/>
  <c r="AH2612" i="2"/>
  <c r="Q2632" i="2"/>
  <c r="AS244" i="2"/>
  <c r="AS228" i="2"/>
  <c r="AS220" i="2"/>
  <c r="AT2587" i="2"/>
  <c r="O2629" i="2"/>
  <c r="AF2656" i="2"/>
  <c r="AO244" i="2"/>
  <c r="AO236" i="2"/>
  <c r="AO196" i="2"/>
  <c r="AK234" i="2"/>
  <c r="AQ226" i="2"/>
  <c r="AO182" i="2"/>
  <c r="AS183" i="2"/>
  <c r="AV183" i="2" s="1"/>
  <c r="C183" i="2" s="1"/>
  <c r="AS136" i="2"/>
  <c r="AS120" i="2"/>
  <c r="AM36" i="2"/>
  <c r="AM20" i="2"/>
  <c r="AK135" i="2"/>
  <c r="AI174" i="2"/>
  <c r="AV174" i="2" s="1"/>
  <c r="C174" i="2" s="1"/>
  <c r="AK162" i="2"/>
  <c r="AM141" i="2"/>
  <c r="AQ81" i="2"/>
  <c r="AQ71" i="2"/>
  <c r="AQ55" i="2"/>
  <c r="AM47" i="2"/>
  <c r="AO43" i="2"/>
  <c r="AQ39" i="2"/>
  <c r="AM31" i="2"/>
  <c r="AS132" i="2"/>
  <c r="AV155" i="2"/>
  <c r="C155" i="2" s="1"/>
  <c r="AS139" i="2"/>
  <c r="AK237" i="2"/>
  <c r="AV237" i="2" s="1"/>
  <c r="C237" i="2" s="1"/>
  <c r="AO82" i="2"/>
  <c r="AP2608" i="2"/>
  <c r="Y2628" i="2"/>
  <c r="AA2645" i="2"/>
  <c r="AR2625" i="2"/>
  <c r="AA2626" i="2"/>
  <c r="AR2606" i="2"/>
  <c r="AS147" i="2"/>
  <c r="AV178" i="2"/>
  <c r="C178" i="2" s="1"/>
  <c r="AM71" i="2"/>
  <c r="AI36" i="2"/>
  <c r="AM143" i="2"/>
  <c r="AK48" i="2"/>
  <c r="AM192" i="2"/>
  <c r="AM188" i="2"/>
  <c r="AO152" i="2"/>
  <c r="AS129" i="2"/>
  <c r="AQ137" i="2"/>
  <c r="S2630" i="2"/>
  <c r="AJ2610" i="2"/>
  <c r="AS167" i="2"/>
  <c r="AJ2616" i="2"/>
  <c r="AS234" i="2"/>
  <c r="AS202" i="2"/>
  <c r="AM184" i="2"/>
  <c r="AS160" i="2"/>
  <c r="AS221" i="2"/>
  <c r="AO233" i="2"/>
  <c r="AO172" i="2"/>
  <c r="AQ193" i="2"/>
  <c r="AQ165" i="2"/>
  <c r="AS149" i="2"/>
  <c r="AQ61" i="2"/>
  <c r="AQ45" i="2"/>
  <c r="AO33" i="2"/>
  <c r="AK159" i="2"/>
  <c r="AO154" i="2"/>
  <c r="AQ150" i="2"/>
  <c r="AK145" i="2"/>
  <c r="AO146" i="2"/>
  <c r="AM173" i="2"/>
  <c r="S2637" i="2"/>
  <c r="AJ2617" i="2"/>
  <c r="AM175" i="2"/>
  <c r="AV175" i="2" s="1"/>
  <c r="C175" i="2" s="1"/>
  <c r="AQ141" i="2"/>
  <c r="AM167" i="2"/>
  <c r="AS180" i="2"/>
  <c r="C2584" i="2"/>
  <c r="AS2584" i="2"/>
  <c r="AF2601" i="2"/>
  <c r="AT2601" i="2" s="1"/>
  <c r="C2601" i="2" s="1"/>
  <c r="O2621" i="2"/>
  <c r="AH2628" i="2"/>
  <c r="Q2648" i="2"/>
  <c r="AQ223" i="2"/>
  <c r="AM223" i="2"/>
  <c r="AO223" i="2"/>
  <c r="AI164" i="2"/>
  <c r="AI137" i="2"/>
  <c r="AO177" i="2"/>
  <c r="C2588" i="2"/>
  <c r="AS2588" i="2"/>
  <c r="AL2648" i="2"/>
  <c r="U2668" i="2"/>
  <c r="AL2668" i="2" s="1"/>
  <c r="AF2640" i="2"/>
  <c r="O2660" i="2"/>
  <c r="W2645" i="2"/>
  <c r="AN2625" i="2"/>
  <c r="AK222" i="2"/>
  <c r="AI222" i="2"/>
  <c r="AH2636" i="2"/>
  <c r="Q2656" i="2"/>
  <c r="AT2586" i="2"/>
  <c r="W2637" i="2"/>
  <c r="AN2617" i="2"/>
  <c r="S2629" i="2"/>
  <c r="AJ2609" i="2"/>
  <c r="C2582" i="2"/>
  <c r="AS2582" i="2"/>
  <c r="S2641" i="2"/>
  <c r="AJ2621" i="2"/>
  <c r="AI224" i="2"/>
  <c r="AI200" i="2"/>
  <c r="AV200" i="2" s="1"/>
  <c r="C200" i="2" s="1"/>
  <c r="O2633" i="2"/>
  <c r="AF2613" i="2"/>
  <c r="AP2635" i="2"/>
  <c r="Y2655" i="2"/>
  <c r="S2655" i="2"/>
  <c r="AJ2635" i="2"/>
  <c r="Q2646" i="2"/>
  <c r="AH2626" i="2"/>
  <c r="Q2659" i="2"/>
  <c r="AH2639" i="2"/>
  <c r="Y2641" i="2"/>
  <c r="AP2621" i="2"/>
  <c r="AA2627" i="2"/>
  <c r="AR2607" i="2"/>
  <c r="AN2601" i="2"/>
  <c r="W2621" i="2"/>
  <c r="O2639" i="2"/>
  <c r="AF2619" i="2"/>
  <c r="AA2672" i="2"/>
  <c r="AR2672" i="2" s="1"/>
  <c r="AR2652" i="2"/>
  <c r="W2629" i="2"/>
  <c r="AN2609" i="2"/>
  <c r="S2631" i="2"/>
  <c r="AJ2611" i="2"/>
  <c r="AT2611" i="2" s="1"/>
  <c r="C2611" i="2" s="1"/>
  <c r="AP2616" i="2"/>
  <c r="AT2616" i="2" s="1"/>
  <c r="Y2636" i="2"/>
  <c r="AF2617" i="2"/>
  <c r="O2637" i="2"/>
  <c r="AS2590" i="2"/>
  <c r="AK240" i="2"/>
  <c r="AQ235" i="2"/>
  <c r="AK224" i="2"/>
  <c r="AQ219" i="2"/>
  <c r="AO219" i="2"/>
  <c r="AM219" i="2"/>
  <c r="AK208" i="2"/>
  <c r="AQ203" i="2"/>
  <c r="AO203" i="2"/>
  <c r="AK192" i="2"/>
  <c r="S2676" i="2"/>
  <c r="AJ2676" i="2" s="1"/>
  <c r="AJ2656" i="2"/>
  <c r="AO228" i="2"/>
  <c r="AM228" i="2"/>
  <c r="AO220" i="2"/>
  <c r="AM220" i="2"/>
  <c r="AO212" i="2"/>
  <c r="AM212" i="2"/>
  <c r="AV212" i="2" s="1"/>
  <c r="C212" i="2" s="1"/>
  <c r="AO204" i="2"/>
  <c r="AM204" i="2"/>
  <c r="AS238" i="2"/>
  <c r="AQ238" i="2"/>
  <c r="AS206" i="2"/>
  <c r="AQ206" i="2"/>
  <c r="AO206" i="2"/>
  <c r="AM244" i="2"/>
  <c r="AS214" i="2"/>
  <c r="AQ214" i="2"/>
  <c r="AM196" i="2"/>
  <c r="Q2657" i="2"/>
  <c r="AH2637" i="2"/>
  <c r="AM176" i="2"/>
  <c r="AI229" i="2"/>
  <c r="AQ84" i="2"/>
  <c r="AI58" i="2"/>
  <c r="AI42" i="2"/>
  <c r="AI26" i="2"/>
  <c r="AH15" i="2"/>
  <c r="AI241" i="2"/>
  <c r="AV241" i="2"/>
  <c r="C241" i="2" s="1"/>
  <c r="AK205" i="2"/>
  <c r="AI180" i="2"/>
  <c r="AV180" i="2" s="1"/>
  <c r="C180" i="2" s="1"/>
  <c r="AO157" i="2"/>
  <c r="AK151" i="2"/>
  <c r="AI151" i="2"/>
  <c r="AV151" i="2" s="1"/>
  <c r="C151" i="2" s="1"/>
  <c r="AQ218" i="2"/>
  <c r="AM193" i="2"/>
  <c r="AI193" i="2"/>
  <c r="AO238" i="2"/>
  <c r="F11449" i="1"/>
  <c r="I11462" i="1"/>
  <c r="F11462" i="1" s="1"/>
  <c r="AI209" i="2"/>
  <c r="AI131" i="2"/>
  <c r="AK193" i="2"/>
  <c r="AT2583" i="2"/>
  <c r="AR2635" i="2"/>
  <c r="AA2655" i="2"/>
  <c r="W2653" i="2"/>
  <c r="AN2633" i="2"/>
  <c r="AS2581" i="2"/>
  <c r="U2658" i="2"/>
  <c r="AL2638" i="2"/>
  <c r="AA2630" i="2"/>
  <c r="AR2610" i="2"/>
  <c r="AT2610" i="2" s="1"/>
  <c r="C2610" i="2" s="1"/>
  <c r="AI239" i="2"/>
  <c r="AK235" i="2"/>
  <c r="AI223" i="2"/>
  <c r="AK219" i="2"/>
  <c r="AV207" i="2"/>
  <c r="C207" i="2" s="1"/>
  <c r="AI207" i="2"/>
  <c r="AK203" i="2"/>
  <c r="AI191" i="2"/>
  <c r="Q2645" i="2"/>
  <c r="AH2625" i="2"/>
  <c r="AR2629" i="2"/>
  <c r="AA2649" i="2"/>
  <c r="AK218" i="2"/>
  <c r="AI218" i="2"/>
  <c r="AM238" i="2"/>
  <c r="AI238" i="2"/>
  <c r="AM206" i="2"/>
  <c r="AP2620" i="2"/>
  <c r="Y2640" i="2"/>
  <c r="AO230" i="2"/>
  <c r="AM214" i="2"/>
  <c r="AQ184" i="2"/>
  <c r="AS184" i="2"/>
  <c r="AM229" i="2"/>
  <c r="AS153" i="2"/>
  <c r="AK84" i="2"/>
  <c r="AI72" i="2"/>
  <c r="AI56" i="2"/>
  <c r="AI40" i="2"/>
  <c r="AI24" i="2"/>
  <c r="AH13" i="2"/>
  <c r="AK133" i="2"/>
  <c r="AM126" i="2"/>
  <c r="AS124" i="2"/>
  <c r="AI120" i="2"/>
  <c r="AV120" i="2" s="1"/>
  <c r="C120" i="2" s="1"/>
  <c r="AQ241" i="2"/>
  <c r="AK241" i="2"/>
  <c r="AI221" i="2"/>
  <c r="AK157" i="2"/>
  <c r="AM205" i="2"/>
  <c r="AO227" i="2"/>
  <c r="AO210" i="2"/>
  <c r="AI71" i="2"/>
  <c r="AN76" i="2"/>
  <c r="AO76" i="2" s="1"/>
  <c r="AO77" i="2"/>
  <c r="AO218" i="2"/>
  <c r="AI150" i="2"/>
  <c r="AI237" i="2"/>
  <c r="AK217" i="2"/>
  <c r="AM203" i="2"/>
  <c r="AM43" i="2"/>
  <c r="AO120" i="2"/>
  <c r="AI173" i="2"/>
  <c r="AM161" i="2"/>
  <c r="AM144" i="2"/>
  <c r="AQ197" i="2"/>
  <c r="F11440" i="1"/>
  <c r="I11453" i="1"/>
  <c r="F11453" i="1" s="1"/>
  <c r="AN2631" i="2"/>
  <c r="W2651" i="2"/>
  <c r="AL2635" i="2"/>
  <c r="U2655" i="2"/>
  <c r="AK230" i="2"/>
  <c r="AI230" i="2"/>
  <c r="AK210" i="2"/>
  <c r="AI210" i="2"/>
  <c r="AM218" i="2"/>
  <c r="AK177" i="2"/>
  <c r="AQ136" i="2"/>
  <c r="AM136" i="2"/>
  <c r="AO136" i="2"/>
  <c r="AK136" i="2"/>
  <c r="AG80" i="2"/>
  <c r="AH9" i="2"/>
  <c r="AI20" i="2"/>
  <c r="AI160" i="2"/>
  <c r="AI128" i="2"/>
  <c r="AO126" i="2"/>
  <c r="AK120" i="2"/>
  <c r="Q2641" i="2"/>
  <c r="AH2621" i="2"/>
  <c r="AO205" i="2"/>
  <c r="AS210" i="2"/>
  <c r="AQ210" i="2"/>
  <c r="AG86" i="2"/>
  <c r="F11444" i="1"/>
  <c r="I11457" i="1"/>
  <c r="F11457" i="1" s="1"/>
  <c r="AM123" i="2"/>
  <c r="AI123" i="2"/>
  <c r="AI189" i="2"/>
  <c r="AM125" i="2"/>
  <c r="S2639" i="2"/>
  <c r="AJ2619" i="2"/>
  <c r="C2587" i="2"/>
  <c r="AS2587" i="2"/>
  <c r="S2658" i="2"/>
  <c r="AJ2638" i="2"/>
  <c r="AP2617" i="2"/>
  <c r="Y2637" i="2"/>
  <c r="AS2589" i="2"/>
  <c r="W2668" i="2"/>
  <c r="AN2668" i="2" s="1"/>
  <c r="AN2648" i="2"/>
  <c r="U2659" i="2"/>
  <c r="AL2639" i="2"/>
  <c r="W2650" i="2"/>
  <c r="AN2630" i="2"/>
  <c r="W2658" i="2"/>
  <c r="AN2638" i="2"/>
  <c r="W2643" i="2"/>
  <c r="AN2623" i="2"/>
  <c r="W2640" i="2"/>
  <c r="AN2620" i="2"/>
  <c r="AA2674" i="2"/>
  <c r="AR2674" i="2" s="1"/>
  <c r="AR2654" i="2"/>
  <c r="U2646" i="2"/>
  <c r="AL2626" i="2"/>
  <c r="AA2648" i="2"/>
  <c r="AR2628" i="2"/>
  <c r="AM211" i="2"/>
  <c r="AM195" i="2"/>
  <c r="U2665" i="2"/>
  <c r="AL2665" i="2" s="1"/>
  <c r="AL2645" i="2"/>
  <c r="AO240" i="2"/>
  <c r="AM240" i="2"/>
  <c r="AO232" i="2"/>
  <c r="AM232" i="2"/>
  <c r="AO224" i="2"/>
  <c r="AM224" i="2"/>
  <c r="AO216" i="2"/>
  <c r="AM216" i="2"/>
  <c r="AO208" i="2"/>
  <c r="AM208" i="2"/>
  <c r="AO200" i="2"/>
  <c r="AO192" i="2"/>
  <c r="AH2658" i="2"/>
  <c r="Q2678" i="2"/>
  <c r="AH2678" i="2" s="1"/>
  <c r="Y2629" i="2"/>
  <c r="AP2609" i="2"/>
  <c r="AL2637" i="2"/>
  <c r="U2657" i="2"/>
  <c r="O2642" i="2"/>
  <c r="AF2622" i="2"/>
  <c r="AS2593" i="2"/>
  <c r="AO226" i="2"/>
  <c r="AK201" i="2"/>
  <c r="AI197" i="2"/>
  <c r="AV197" i="2" s="1"/>
  <c r="C197" i="2" s="1"/>
  <c r="AI177" i="2"/>
  <c r="AI158" i="2"/>
  <c r="AV158" i="2" s="1"/>
  <c r="C158" i="2" s="1"/>
  <c r="AI152" i="2"/>
  <c r="AK221" i="2"/>
  <c r="AO147" i="2"/>
  <c r="AM147" i="2"/>
  <c r="AQ128" i="2"/>
  <c r="AO128" i="2"/>
  <c r="AI126" i="2"/>
  <c r="AM122" i="2"/>
  <c r="AK122" i="2"/>
  <c r="AI135" i="2"/>
  <c r="AM243" i="2"/>
  <c r="AS245" i="2"/>
  <c r="AQ245" i="2"/>
  <c r="AM209" i="2"/>
  <c r="AM82" i="2"/>
  <c r="AM25" i="2"/>
  <c r="AQ239" i="2"/>
  <c r="AM239" i="2"/>
  <c r="AK176" i="2"/>
  <c r="AV192" i="2"/>
  <c r="C192" i="2" s="1"/>
  <c r="AI192" i="2"/>
  <c r="C2595" i="2"/>
  <c r="AS2595" i="2"/>
  <c r="W2647" i="2"/>
  <c r="AN2627" i="2"/>
  <c r="AS2597" i="2"/>
  <c r="AS2599" i="2"/>
  <c r="Y2646" i="2"/>
  <c r="AP2626" i="2"/>
  <c r="AK202" i="2"/>
  <c r="AI202" i="2"/>
  <c r="AM197" i="2"/>
  <c r="AO207" i="2"/>
  <c r="AI147" i="2"/>
  <c r="AI138" i="2"/>
  <c r="AS130" i="2"/>
  <c r="AO130" i="2"/>
  <c r="AG83" i="2"/>
  <c r="AH78" i="2"/>
  <c r="AI79" i="2"/>
  <c r="AK74" i="2"/>
  <c r="AG70" i="2"/>
  <c r="AT70" i="2" s="1"/>
  <c r="C70" i="2" s="1"/>
  <c r="AO64" i="2"/>
  <c r="AM64" i="2"/>
  <c r="AK58" i="2"/>
  <c r="AG54" i="2"/>
  <c r="AO48" i="2"/>
  <c r="AM48" i="2"/>
  <c r="AK42" i="2"/>
  <c r="AG38" i="2"/>
  <c r="AO32" i="2"/>
  <c r="AM32" i="2"/>
  <c r="AP17" i="2"/>
  <c r="AQ17" i="2" s="1"/>
  <c r="AQ28" i="2"/>
  <c r="AJ15" i="2"/>
  <c r="AK26" i="2"/>
  <c r="AF11" i="2"/>
  <c r="AG22" i="2"/>
  <c r="AK188" i="2"/>
  <c r="AM236" i="2"/>
  <c r="AI245" i="2"/>
  <c r="AQ142" i="2"/>
  <c r="AO142" i="2"/>
  <c r="AS142" i="2"/>
  <c r="AG85" i="2"/>
  <c r="AI81" i="2"/>
  <c r="AO69" i="2"/>
  <c r="AM69" i="2"/>
  <c r="AK63" i="2"/>
  <c r="AI63" i="2"/>
  <c r="AG59" i="2"/>
  <c r="AT59" i="2" s="1"/>
  <c r="C59" i="2" s="1"/>
  <c r="AO53" i="2"/>
  <c r="AK47" i="2"/>
  <c r="AT47" i="2" s="1"/>
  <c r="C47" i="2" s="1"/>
  <c r="AI47" i="2"/>
  <c r="AG43" i="2"/>
  <c r="AO37" i="2"/>
  <c r="AM37" i="2"/>
  <c r="AK31" i="2"/>
  <c r="AI31" i="2"/>
  <c r="AF16" i="2"/>
  <c r="AG27" i="2"/>
  <c r="AN10" i="2"/>
  <c r="AO21" i="2"/>
  <c r="AM21" i="2"/>
  <c r="AG82" i="2"/>
  <c r="F11439" i="1"/>
  <c r="I11452" i="1"/>
  <c r="F11452" i="1" s="1"/>
  <c r="F11445" i="1"/>
  <c r="I11458" i="1"/>
  <c r="F11458" i="1" s="1"/>
  <c r="AM235" i="2"/>
  <c r="AM153" i="2"/>
  <c r="AK153" i="2"/>
  <c r="AI141" i="2"/>
  <c r="AI77" i="2"/>
  <c r="AH76" i="2"/>
  <c r="AI240" i="2"/>
  <c r="AV240" i="2" s="1"/>
  <c r="C240" i="2" s="1"/>
  <c r="AI208" i="2"/>
  <c r="AM231" i="2"/>
  <c r="AQ231" i="2"/>
  <c r="AI201" i="2"/>
  <c r="AO243" i="2"/>
  <c r="AO235" i="2"/>
  <c r="AS157" i="2"/>
  <c r="AQ157" i="2"/>
  <c r="AO83" i="2"/>
  <c r="AM83" i="2"/>
  <c r="AT83" i="2" s="1"/>
  <c r="C83" i="2" s="1"/>
  <c r="AO70" i="2"/>
  <c r="AM70" i="2"/>
  <c r="AM54" i="2"/>
  <c r="AO54" i="2"/>
  <c r="AG44" i="2"/>
  <c r="AM38" i="2"/>
  <c r="AO38" i="2"/>
  <c r="AF17" i="2"/>
  <c r="AG28" i="2"/>
  <c r="AN11" i="2"/>
  <c r="AM22" i="2"/>
  <c r="AO22" i="2"/>
  <c r="AO165" i="2"/>
  <c r="AM165" i="2"/>
  <c r="AK165" i="2"/>
  <c r="AI149" i="2"/>
  <c r="AO85" i="2"/>
  <c r="AM85" i="2"/>
  <c r="AK69" i="2"/>
  <c r="AI69" i="2"/>
  <c r="AG65" i="2"/>
  <c r="AO59" i="2"/>
  <c r="AM59" i="2"/>
  <c r="AK53" i="2"/>
  <c r="AI53" i="2"/>
  <c r="AG49" i="2"/>
  <c r="AK37" i="2"/>
  <c r="AI37" i="2"/>
  <c r="AG33" i="2"/>
  <c r="AN16" i="2"/>
  <c r="AO27" i="2"/>
  <c r="AM27" i="2"/>
  <c r="AP12" i="2"/>
  <c r="AQ12" i="2" s="1"/>
  <c r="AQ23" i="2"/>
  <c r="AJ10" i="2"/>
  <c r="AK21" i="2"/>
  <c r="AI21" i="2"/>
  <c r="AM33" i="2"/>
  <c r="AK149" i="2"/>
  <c r="AI121" i="2"/>
  <c r="AV121" i="2" s="1"/>
  <c r="C121" i="2" s="1"/>
  <c r="AQ191" i="2"/>
  <c r="AM191" i="2"/>
  <c r="AI136" i="2"/>
  <c r="AV136" i="2" s="1"/>
  <c r="C136" i="2" s="1"/>
  <c r="AI22" i="2"/>
  <c r="AH11" i="2"/>
  <c r="AI143" i="2"/>
  <c r="AV143" i="2"/>
  <c r="C143" i="2" s="1"/>
  <c r="O2638" i="2"/>
  <c r="AF2618" i="2"/>
  <c r="O2651" i="2"/>
  <c r="AF2631" i="2"/>
  <c r="AT2600" i="2"/>
  <c r="U2631" i="2"/>
  <c r="AL2611" i="2"/>
  <c r="AA2662" i="2"/>
  <c r="AR2662" i="2" s="1"/>
  <c r="AR2642" i="2"/>
  <c r="S2674" i="2"/>
  <c r="AJ2674" i="2" s="1"/>
  <c r="AJ2654" i="2"/>
  <c r="C2594" i="2"/>
  <c r="AS2594" i="2"/>
  <c r="AK190" i="2"/>
  <c r="AI190" i="2"/>
  <c r="AO229" i="2"/>
  <c r="AK160" i="2"/>
  <c r="AI232" i="2"/>
  <c r="AI216" i="2"/>
  <c r="AQ215" i="2"/>
  <c r="AM215" i="2"/>
  <c r="AO215" i="2"/>
  <c r="AM199" i="2"/>
  <c r="AQ199" i="2"/>
  <c r="AV199" i="2" s="1"/>
  <c r="C199" i="2" s="1"/>
  <c r="AO199" i="2"/>
  <c r="AR2617" i="2"/>
  <c r="AA2637" i="2"/>
  <c r="U2632" i="2"/>
  <c r="AL2612" i="2"/>
  <c r="Y2639" i="2"/>
  <c r="AP2619" i="2"/>
  <c r="AQ181" i="2"/>
  <c r="AO181" i="2"/>
  <c r="AM181" i="2"/>
  <c r="AK181" i="2"/>
  <c r="AM84" i="2"/>
  <c r="AP78" i="2"/>
  <c r="AQ79" i="2"/>
  <c r="AQ78" i="2" s="1"/>
  <c r="AG60" i="2"/>
  <c r="W2634" i="2"/>
  <c r="AN2614" i="2"/>
  <c r="AR2621" i="2"/>
  <c r="AA2641" i="2"/>
  <c r="U2633" i="2"/>
  <c r="AL2613" i="2"/>
  <c r="O2649" i="2"/>
  <c r="AF2629" i="2"/>
  <c r="O2647" i="2"/>
  <c r="AF2627" i="2"/>
  <c r="AT2589" i="2"/>
  <c r="C2589" i="2" s="1"/>
  <c r="AT2597" i="2"/>
  <c r="C2597" i="2" s="1"/>
  <c r="Q2660" i="2"/>
  <c r="AH2640" i="2"/>
  <c r="O2655" i="2"/>
  <c r="AF2635" i="2"/>
  <c r="U2623" i="2"/>
  <c r="AL2603" i="2"/>
  <c r="AI235" i="2"/>
  <c r="AK231" i="2"/>
  <c r="AI219" i="2"/>
  <c r="AV219" i="2" s="1"/>
  <c r="C219" i="2" s="1"/>
  <c r="AK215" i="2"/>
  <c r="AV203" i="2"/>
  <c r="C203" i="2" s="1"/>
  <c r="AI203" i="2"/>
  <c r="AK199" i="2"/>
  <c r="AF2648" i="2"/>
  <c r="O2668" i="2"/>
  <c r="AF2668" i="2" s="1"/>
  <c r="AK214" i="2"/>
  <c r="AI214" i="2"/>
  <c r="AV214" i="2" s="1"/>
  <c r="C214" i="2" s="1"/>
  <c r="AM201" i="2"/>
  <c r="AO124" i="2"/>
  <c r="AK185" i="2"/>
  <c r="AQ242" i="2"/>
  <c r="AQ230" i="2"/>
  <c r="AM207" i="2"/>
  <c r="AM157" i="2"/>
  <c r="AG87" i="2"/>
  <c r="AI83" i="2"/>
  <c r="AJ78" i="2"/>
  <c r="AK79" i="2"/>
  <c r="AK70" i="2"/>
  <c r="AG66" i="2"/>
  <c r="AO60" i="2"/>
  <c r="AK54" i="2"/>
  <c r="AG50" i="2"/>
  <c r="AO44" i="2"/>
  <c r="AM44" i="2"/>
  <c r="AK38" i="2"/>
  <c r="AG34" i="2"/>
  <c r="AN17" i="2"/>
  <c r="AO28" i="2"/>
  <c r="AP13" i="2"/>
  <c r="AQ13" i="2" s="1"/>
  <c r="AQ24" i="2"/>
  <c r="AJ11" i="2"/>
  <c r="AK22" i="2"/>
  <c r="AI234" i="2"/>
  <c r="AO225" i="2"/>
  <c r="AI134" i="2"/>
  <c r="AI85" i="2"/>
  <c r="AK81" i="2"/>
  <c r="AG71" i="2"/>
  <c r="AO65" i="2"/>
  <c r="AM65" i="2"/>
  <c r="AT65" i="2" s="1"/>
  <c r="C65" i="2" s="1"/>
  <c r="AK59" i="2"/>
  <c r="AI59" i="2"/>
  <c r="AG55" i="2"/>
  <c r="AO49" i="2"/>
  <c r="AM49" i="2"/>
  <c r="AK43" i="2"/>
  <c r="AI43" i="2"/>
  <c r="AG39" i="2"/>
  <c r="AT39" i="2" s="1"/>
  <c r="C39" i="2" s="1"/>
  <c r="AP18" i="2"/>
  <c r="AQ18" i="2" s="1"/>
  <c r="AQ29" i="2"/>
  <c r="AJ16" i="2"/>
  <c r="AK27" i="2"/>
  <c r="AI27" i="2"/>
  <c r="AF12" i="2"/>
  <c r="AG23" i="2"/>
  <c r="AV179" i="2"/>
  <c r="C179" i="2" s="1"/>
  <c r="AQ123" i="2"/>
  <c r="AM79" i="2"/>
  <c r="AO150" i="2"/>
  <c r="AI145" i="2"/>
  <c r="AO129" i="2"/>
  <c r="AM227" i="2"/>
  <c r="AK164" i="2"/>
  <c r="AO242" i="2"/>
  <c r="AI181" i="2"/>
  <c r="AO80" i="2"/>
  <c r="AQ126" i="2"/>
  <c r="AA2643" i="2"/>
  <c r="AR2623" i="2"/>
  <c r="AH2631" i="2"/>
  <c r="Q2651" i="2"/>
  <c r="AH2650" i="2"/>
  <c r="Q2670" i="2"/>
  <c r="AH2670" i="2" s="1"/>
  <c r="U2656" i="2"/>
  <c r="AL2636" i="2"/>
  <c r="S2660" i="2"/>
  <c r="AJ2640" i="2"/>
  <c r="AT2609" i="2"/>
  <c r="C2609" i="2" s="1"/>
  <c r="AJ2603" i="2"/>
  <c r="S2623" i="2"/>
  <c r="U2650" i="2"/>
  <c r="AL2630" i="2"/>
  <c r="AN2606" i="2"/>
  <c r="W2626" i="2"/>
  <c r="AA2656" i="2"/>
  <c r="AR2636" i="2"/>
  <c r="S2626" i="2"/>
  <c r="AJ2606" i="2"/>
  <c r="AK207" i="2"/>
  <c r="AI195" i="2"/>
  <c r="AV195" i="2" s="1"/>
  <c r="C195" i="2" s="1"/>
  <c r="AI236" i="2"/>
  <c r="AI220" i="2"/>
  <c r="AV220" i="2" s="1"/>
  <c r="C220" i="2" s="1"/>
  <c r="AI196" i="2"/>
  <c r="U2654" i="2"/>
  <c r="AL2634" i="2"/>
  <c r="AT2592" i="2"/>
  <c r="AK242" i="2"/>
  <c r="AM177" i="2"/>
  <c r="AI144" i="2"/>
  <c r="AI80" i="2"/>
  <c r="AI32" i="2"/>
  <c r="AQ234" i="2"/>
  <c r="AO122" i="2"/>
  <c r="AI185" i="2"/>
  <c r="AK152" i="2"/>
  <c r="AO74" i="2"/>
  <c r="AO62" i="2"/>
  <c r="AK56" i="2"/>
  <c r="AF2605" i="2"/>
  <c r="O2625" i="2"/>
  <c r="S2653" i="2"/>
  <c r="AJ2633" i="2"/>
  <c r="W2639" i="2"/>
  <c r="AN2619" i="2"/>
  <c r="AA2651" i="2"/>
  <c r="AR2631" i="2"/>
  <c r="AL2627" i="2"/>
  <c r="U2647" i="2"/>
  <c r="AH2604" i="2"/>
  <c r="Q2624" i="2"/>
  <c r="W2635" i="2"/>
  <c r="AN2615" i="2"/>
  <c r="AT2615" i="2" s="1"/>
  <c r="AP2643" i="2"/>
  <c r="Y2663" i="2"/>
  <c r="AP2663" i="2" s="1"/>
  <c r="Y2638" i="2"/>
  <c r="AP2618" i="2"/>
  <c r="AQ243" i="2"/>
  <c r="AP2631" i="2"/>
  <c r="S2632" i="2"/>
  <c r="AJ2612" i="2"/>
  <c r="Y2644" i="2"/>
  <c r="AP2624" i="2"/>
  <c r="O2623" i="2"/>
  <c r="AF2603" i="2"/>
  <c r="Q2653" i="2"/>
  <c r="AH2633" i="2"/>
  <c r="AN2644" i="2"/>
  <c r="W2664" i="2"/>
  <c r="AN2664" i="2" s="1"/>
  <c r="O2644" i="2"/>
  <c r="AF2624" i="2"/>
  <c r="AR2658" i="2"/>
  <c r="AA2678" i="2"/>
  <c r="AR2678" i="2" s="1"/>
  <c r="Y2665" i="2"/>
  <c r="AP2665" i="2" s="1"/>
  <c r="AP2645" i="2"/>
  <c r="AK243" i="2"/>
  <c r="AI231" i="2"/>
  <c r="AK227" i="2"/>
  <c r="AI215" i="2"/>
  <c r="AK211" i="2"/>
  <c r="AI199" i="2"/>
  <c r="AK195" i="2"/>
  <c r="AS240" i="2"/>
  <c r="AS232" i="2"/>
  <c r="AS224" i="2"/>
  <c r="AS216" i="2"/>
  <c r="AS208" i="2"/>
  <c r="AS200" i="2"/>
  <c r="AS192" i="2"/>
  <c r="AR2639" i="2"/>
  <c r="AA2659" i="2"/>
  <c r="AP2634" i="2"/>
  <c r="Y2654" i="2"/>
  <c r="AA2653" i="2"/>
  <c r="AR2633" i="2"/>
  <c r="AK238" i="2"/>
  <c r="AK206" i="2"/>
  <c r="AM242" i="2"/>
  <c r="AM226" i="2"/>
  <c r="AP2612" i="2"/>
  <c r="Y2632" i="2"/>
  <c r="AO214" i="2"/>
  <c r="AS198" i="2"/>
  <c r="AI176" i="2"/>
  <c r="AS229" i="2"/>
  <c r="AK197" i="2"/>
  <c r="AO164" i="2"/>
  <c r="AI153" i="2"/>
  <c r="AM148" i="2"/>
  <c r="AI84" i="2"/>
  <c r="AK80" i="2"/>
  <c r="AI60" i="2"/>
  <c r="AI44" i="2"/>
  <c r="AI28" i="2"/>
  <c r="AH17" i="2"/>
  <c r="AO160" i="2"/>
  <c r="AM156" i="2"/>
  <c r="AI133" i="2"/>
  <c r="AK124" i="2"/>
  <c r="AQ122" i="2"/>
  <c r="AQ198" i="2"/>
  <c r="AO241" i="2"/>
  <c r="AO185" i="2"/>
  <c r="AI157" i="2"/>
  <c r="AV157" i="2"/>
  <c r="C157" i="2" s="1"/>
  <c r="AQ152" i="2"/>
  <c r="AM130" i="2"/>
  <c r="AN78" i="2"/>
  <c r="AO79" i="2"/>
  <c r="AQ74" i="2"/>
  <c r="AQ70" i="2"/>
  <c r="AK68" i="2"/>
  <c r="AG64" i="2"/>
  <c r="AO58" i="2"/>
  <c r="AM58" i="2"/>
  <c r="AQ54" i="2"/>
  <c r="AK52" i="2"/>
  <c r="AG48" i="2"/>
  <c r="AO42" i="2"/>
  <c r="AQ38" i="2"/>
  <c r="AK36" i="2"/>
  <c r="AG32" i="2"/>
  <c r="AN15" i="2"/>
  <c r="AO26" i="2"/>
  <c r="AP11" i="2"/>
  <c r="AQ11" i="2" s="1"/>
  <c r="AQ22" i="2"/>
  <c r="AJ9" i="2"/>
  <c r="AK20" i="2"/>
  <c r="AM233" i="2"/>
  <c r="AV233" i="2" s="1"/>
  <c r="C233" i="2" s="1"/>
  <c r="AI188" i="2"/>
  <c r="AK156" i="2"/>
  <c r="AV156" i="2" s="1"/>
  <c r="C156" i="2" s="1"/>
  <c r="AQ205" i="2"/>
  <c r="AO151" i="2"/>
  <c r="AM225" i="2"/>
  <c r="Y2647" i="2"/>
  <c r="AP2627" i="2"/>
  <c r="AM162" i="2"/>
  <c r="AO149" i="2"/>
  <c r="AM142" i="2"/>
  <c r="AO81" i="2"/>
  <c r="AM81" i="2"/>
  <c r="AK73" i="2"/>
  <c r="AG69" i="2"/>
  <c r="AO63" i="2"/>
  <c r="AQ59" i="2"/>
  <c r="AK57" i="2"/>
  <c r="AI57" i="2"/>
  <c r="AG53" i="2"/>
  <c r="AO47" i="2"/>
  <c r="AQ43" i="2"/>
  <c r="AK41" i="2"/>
  <c r="AI41" i="2"/>
  <c r="AG37" i="2"/>
  <c r="AO31" i="2"/>
  <c r="AP16" i="2"/>
  <c r="AQ16" i="2" s="1"/>
  <c r="AQ27" i="2"/>
  <c r="AJ14" i="2"/>
  <c r="AK25" i="2"/>
  <c r="AI25" i="2"/>
  <c r="AF10" i="2"/>
  <c r="AG21" i="2"/>
  <c r="AT21" i="2" s="1"/>
  <c r="C21" i="2" s="1"/>
  <c r="AQ209" i="2"/>
  <c r="AO127" i="2"/>
  <c r="AF76" i="2"/>
  <c r="AG77" i="2"/>
  <c r="AI132" i="2"/>
  <c r="AV132" i="2" s="1"/>
  <c r="C132" i="2" s="1"/>
  <c r="AM194" i="2"/>
  <c r="AK123" i="2"/>
  <c r="AM150" i="2"/>
  <c r="AQ145" i="2"/>
  <c r="AK139" i="2"/>
  <c r="AK129" i="2"/>
  <c r="AO237" i="2"/>
  <c r="AO217" i="2"/>
  <c r="AQ131" i="2"/>
  <c r="AO121" i="2"/>
  <c r="AI166" i="2"/>
  <c r="AQ202" i="2"/>
  <c r="AS125" i="2"/>
  <c r="AM213" i="2"/>
  <c r="AQ229" i="2"/>
  <c r="AI140" i="2"/>
  <c r="F11441" i="1"/>
  <c r="I11454" i="1"/>
  <c r="F11454" i="1" s="1"/>
  <c r="AM42" i="2"/>
  <c r="AG72" i="2"/>
  <c r="AO66" i="2"/>
  <c r="AK60" i="2"/>
  <c r="AG56" i="2"/>
  <c r="AO50" i="2"/>
  <c r="AM50" i="2"/>
  <c r="AK44" i="2"/>
  <c r="AG40" i="2"/>
  <c r="AT40" i="2" s="1"/>
  <c r="C40" i="2" s="1"/>
  <c r="AO34" i="2"/>
  <c r="AM34" i="2"/>
  <c r="AP19" i="2"/>
  <c r="AQ19" i="2" s="1"/>
  <c r="AQ30" i="2"/>
  <c r="AJ17" i="2"/>
  <c r="AK28" i="2"/>
  <c r="AF13" i="2"/>
  <c r="AG24" i="2"/>
  <c r="AT24" i="2" s="1"/>
  <c r="C24" i="2" s="1"/>
  <c r="AK233" i="2"/>
  <c r="AS135" i="2"/>
  <c r="AM245" i="2"/>
  <c r="AM210" i="2"/>
  <c r="AM149" i="2"/>
  <c r="AO71" i="2"/>
  <c r="AK65" i="2"/>
  <c r="AG61" i="2"/>
  <c r="AO55" i="2"/>
  <c r="AK49" i="2"/>
  <c r="AG45" i="2"/>
  <c r="AO39" i="2"/>
  <c r="AK33" i="2"/>
  <c r="AF18" i="2"/>
  <c r="AG29" i="2"/>
  <c r="AN12" i="2"/>
  <c r="AO23" i="2"/>
  <c r="F11446" i="1"/>
  <c r="I11459" i="1"/>
  <c r="F11459" i="1" s="1"/>
  <c r="AO209" i="2"/>
  <c r="AI86" i="2"/>
  <c r="AS2585" i="2"/>
  <c r="AI206" i="2"/>
  <c r="AM132" i="2"/>
  <c r="AI194" i="2"/>
  <c r="AM139" i="2"/>
  <c r="AO123" i="2"/>
  <c r="AM63" i="2"/>
  <c r="AK150" i="2"/>
  <c r="AO139" i="2"/>
  <c r="AQ217" i="2"/>
  <c r="AK137" i="2"/>
  <c r="AS131" i="2"/>
  <c r="AQ189" i="2"/>
  <c r="AQ166" i="2"/>
  <c r="AI82" i="2"/>
  <c r="AO125" i="2"/>
  <c r="AO161" i="2"/>
  <c r="AQ213" i="2"/>
  <c r="AM140" i="2"/>
  <c r="AM66" i="2"/>
  <c r="AQ222" i="2"/>
  <c r="AS222" i="2"/>
  <c r="AK184" i="2"/>
  <c r="AO197" i="2"/>
  <c r="AK148" i="2"/>
  <c r="AV148" i="2" s="1"/>
  <c r="C148" i="2" s="1"/>
  <c r="AI34" i="2"/>
  <c r="AK128" i="2"/>
  <c r="AV128" i="2" s="1"/>
  <c r="C128" i="2" s="1"/>
  <c r="AM120" i="2"/>
  <c r="AK141" i="2"/>
  <c r="AV141" i="2" s="1"/>
  <c r="C141" i="2" s="1"/>
  <c r="AM172" i="2"/>
  <c r="AI146" i="2"/>
  <c r="AI87" i="2"/>
  <c r="AK83" i="2"/>
  <c r="AG74" i="2"/>
  <c r="AO72" i="2"/>
  <c r="AM72" i="2"/>
  <c r="AQ68" i="2"/>
  <c r="AK66" i="2"/>
  <c r="AG62" i="2"/>
  <c r="AM56" i="2"/>
  <c r="AO56" i="2"/>
  <c r="AQ52" i="2"/>
  <c r="AK50" i="2"/>
  <c r="AG46" i="2"/>
  <c r="AM40" i="2"/>
  <c r="AO40" i="2"/>
  <c r="AQ36" i="2"/>
  <c r="AK34" i="2"/>
  <c r="AF19" i="2"/>
  <c r="AG30" i="2"/>
  <c r="AT30" i="2" s="1"/>
  <c r="C30" i="2" s="1"/>
  <c r="AN13" i="2"/>
  <c r="AO24" i="2"/>
  <c r="AM24" i="2"/>
  <c r="AP9" i="2"/>
  <c r="AQ9" i="2" s="1"/>
  <c r="AQ20" i="2"/>
  <c r="AQ233" i="2"/>
  <c r="AO188" i="2"/>
  <c r="AV172" i="2"/>
  <c r="C172" i="2" s="1"/>
  <c r="AI172" i="2"/>
  <c r="AK143" i="2"/>
  <c r="AI225" i="2"/>
  <c r="AO211" i="2"/>
  <c r="AO193" i="2"/>
  <c r="AI165" i="2"/>
  <c r="AV165" i="2" s="1"/>
  <c r="C165" i="2" s="1"/>
  <c r="AI154" i="2"/>
  <c r="AM134" i="2"/>
  <c r="AK85" i="2"/>
  <c r="AQ73" i="2"/>
  <c r="AK71" i="2"/>
  <c r="AG67" i="2"/>
  <c r="AO61" i="2"/>
  <c r="AQ57" i="2"/>
  <c r="AK55" i="2"/>
  <c r="AG51" i="2"/>
  <c r="AO45" i="2"/>
  <c r="AQ41" i="2"/>
  <c r="AK39" i="2"/>
  <c r="AG35" i="2"/>
  <c r="AN18" i="2"/>
  <c r="AO18" i="2" s="1"/>
  <c r="AO29" i="2"/>
  <c r="AP14" i="2"/>
  <c r="AQ14" i="2" s="1"/>
  <c r="AQ25" i="2"/>
  <c r="AJ12" i="2"/>
  <c r="AK23" i="2"/>
  <c r="AI23" i="2"/>
  <c r="S2625" i="2"/>
  <c r="AJ2605" i="2"/>
  <c r="AO132" i="2"/>
  <c r="AO194" i="2"/>
  <c r="AI73" i="2"/>
  <c r="AM160" i="2"/>
  <c r="AQ139" i="2"/>
  <c r="AM129" i="2"/>
  <c r="AQ237" i="2"/>
  <c r="AI217" i="2"/>
  <c r="AO137" i="2"/>
  <c r="AI127" i="2"/>
  <c r="AV127" i="2" s="1"/>
  <c r="C127" i="2" s="1"/>
  <c r="AM55" i="2"/>
  <c r="AM189" i="2"/>
  <c r="AK166" i="2"/>
  <c r="AI65" i="2"/>
  <c r="AS138" i="2"/>
  <c r="AI125" i="2"/>
  <c r="AK173" i="2"/>
  <c r="AK161" i="2"/>
  <c r="AK213" i="2"/>
  <c r="AO140" i="2"/>
  <c r="AM74" i="2"/>
  <c r="AI49" i="2"/>
  <c r="AM26" i="2"/>
  <c r="AI50" i="2"/>
  <c r="AK239" i="2"/>
  <c r="AI211" i="2"/>
  <c r="AV211" i="2" s="1"/>
  <c r="C211" i="2" s="1"/>
  <c r="AK191" i="2"/>
  <c r="AA2680" i="2"/>
  <c r="AR2680" i="2" s="1"/>
  <c r="AR2660" i="2"/>
  <c r="AI212" i="2"/>
  <c r="AM222" i="2"/>
  <c r="AO184" i="2"/>
  <c r="AI48" i="2"/>
  <c r="AI124" i="2"/>
  <c r="AM241" i="2"/>
  <c r="AI130" i="2"/>
  <c r="AG52" i="2"/>
  <c r="AO46" i="2"/>
  <c r="AQ42" i="2"/>
  <c r="AK40" i="2"/>
  <c r="AG36" i="2"/>
  <c r="AT36" i="2" s="1"/>
  <c r="C36" i="2" s="1"/>
  <c r="AN19" i="2"/>
  <c r="AO30" i="2"/>
  <c r="AP15" i="2"/>
  <c r="AQ15" i="2" s="1"/>
  <c r="AQ26" i="2"/>
  <c r="AJ13" i="2"/>
  <c r="AK24" i="2"/>
  <c r="AF9" i="2"/>
  <c r="AG20" i="2"/>
  <c r="AS233" i="2"/>
  <c r="AQ188" i="2"/>
  <c r="AI156" i="2"/>
  <c r="AI205" i="2"/>
  <c r="AS143" i="2"/>
  <c r="AQ225" i="2"/>
  <c r="AO245" i="2"/>
  <c r="AI162" i="2"/>
  <c r="AV162" i="2" s="1"/>
  <c r="C162" i="2" s="1"/>
  <c r="AK154" i="2"/>
  <c r="AI142" i="2"/>
  <c r="AG73" i="2"/>
  <c r="AO67" i="2"/>
  <c r="AQ63" i="2"/>
  <c r="AK61" i="2"/>
  <c r="AT61" i="2" s="1"/>
  <c r="C61" i="2" s="1"/>
  <c r="AI61" i="2"/>
  <c r="AG57" i="2"/>
  <c r="AO51" i="2"/>
  <c r="AQ47" i="2"/>
  <c r="AK45" i="2"/>
  <c r="AG41" i="2"/>
  <c r="AT41" i="2" s="1"/>
  <c r="C41" i="2" s="1"/>
  <c r="AO35" i="2"/>
  <c r="AQ31" i="2"/>
  <c r="AJ18" i="2"/>
  <c r="AK29" i="2"/>
  <c r="AF14" i="2"/>
  <c r="AG25" i="2"/>
  <c r="AT25" i="2"/>
  <c r="C25" i="2" s="1"/>
  <c r="AK86" i="2"/>
  <c r="AJ76" i="2"/>
  <c r="AK77" i="2"/>
  <c r="AK194" i="2"/>
  <c r="AO135" i="2"/>
  <c r="AM154" i="2"/>
  <c r="AI139" i="2"/>
  <c r="AQ129" i="2"/>
  <c r="AM237" i="2"/>
  <c r="AM217" i="2"/>
  <c r="AQ143" i="2"/>
  <c r="AM39" i="2"/>
  <c r="AM46" i="2"/>
  <c r="AK82" i="2"/>
  <c r="AQ125" i="2"/>
  <c r="AQ161" i="2"/>
  <c r="AS213" i="2"/>
  <c r="AI55" i="2"/>
  <c r="AM61" i="2"/>
  <c r="AI45" i="2"/>
  <c r="AS190" i="2"/>
  <c r="AQ190" i="2"/>
  <c r="AM230" i="2"/>
  <c r="AI66" i="2"/>
  <c r="AI243" i="2"/>
  <c r="AV243" i="2" s="1"/>
  <c r="C243" i="2" s="1"/>
  <c r="AI227" i="2"/>
  <c r="AK223" i="2"/>
  <c r="AV244" i="2"/>
  <c r="C244" i="2" s="1"/>
  <c r="AI244" i="2"/>
  <c r="AI228" i="2"/>
  <c r="AI204" i="2"/>
  <c r="AM190" i="2"/>
  <c r="AK226" i="2"/>
  <c r="U2624" i="2"/>
  <c r="AL2604" i="2"/>
  <c r="AO198" i="2"/>
  <c r="AO201" i="2"/>
  <c r="AI184" i="2"/>
  <c r="AO153" i="2"/>
  <c r="AG84" i="2"/>
  <c r="AI64" i="2"/>
  <c r="AT64" i="2" s="1"/>
  <c r="C64" i="2" s="1"/>
  <c r="AQ221" i="2"/>
  <c r="AK146" i="2"/>
  <c r="AV146" i="2" s="1"/>
  <c r="C146" i="2" s="1"/>
  <c r="AK72" i="2"/>
  <c r="AG68" i="2"/>
  <c r="AQ58" i="2"/>
  <c r="O2654" i="2"/>
  <c r="AF2634" i="2"/>
  <c r="AJ2607" i="2"/>
  <c r="AT2607" i="2" s="1"/>
  <c r="C2607" i="2" s="1"/>
  <c r="S2627" i="2"/>
  <c r="AK232" i="2"/>
  <c r="AQ227" i="2"/>
  <c r="AK216" i="2"/>
  <c r="AQ211" i="2"/>
  <c r="AK200" i="2"/>
  <c r="AQ195" i="2"/>
  <c r="S2628" i="2"/>
  <c r="AJ2608" i="2"/>
  <c r="AQ244" i="2"/>
  <c r="AQ236" i="2"/>
  <c r="AQ228" i="2"/>
  <c r="AQ220" i="2"/>
  <c r="AQ212" i="2"/>
  <c r="AQ204" i="2"/>
  <c r="AQ196" i="2"/>
  <c r="U2669" i="2"/>
  <c r="AL2669" i="2" s="1"/>
  <c r="AL2649" i="2"/>
  <c r="AH2654" i="2"/>
  <c r="Q2674" i="2"/>
  <c r="AH2674" i="2" s="1"/>
  <c r="S2644" i="2"/>
  <c r="AJ2624" i="2"/>
  <c r="AM234" i="2"/>
  <c r="AM202" i="2"/>
  <c r="AS242" i="2"/>
  <c r="AS226" i="2"/>
  <c r="AK198" i="2"/>
  <c r="AI198" i="2"/>
  <c r="Q2643" i="2"/>
  <c r="AH2623" i="2"/>
  <c r="AO176" i="2"/>
  <c r="AQ176" i="2"/>
  <c r="AK229" i="2"/>
  <c r="AQ153" i="2"/>
  <c r="AQ148" i="2"/>
  <c r="AQ144" i="2"/>
  <c r="AO84" i="2"/>
  <c r="AQ80" i="2"/>
  <c r="AI62" i="2"/>
  <c r="AI46" i="2"/>
  <c r="AI30" i="2"/>
  <c r="AH19" i="2"/>
  <c r="AK180" i="2"/>
  <c r="AM128" i="2"/>
  <c r="AQ124" i="2"/>
  <c r="AI122" i="2"/>
  <c r="AV122" i="2" s="1"/>
  <c r="C122" i="2" s="1"/>
  <c r="AM135" i="2"/>
  <c r="AM221" i="2"/>
  <c r="AM185" i="2"/>
  <c r="AV185" i="2" s="1"/>
  <c r="C185" i="2" s="1"/>
  <c r="AK130" i="2"/>
  <c r="AK87" i="2"/>
  <c r="AF78" i="2"/>
  <c r="AG79" i="2"/>
  <c r="AI74" i="2"/>
  <c r="AO68" i="2"/>
  <c r="AM68" i="2"/>
  <c r="AQ64" i="2"/>
  <c r="AK62" i="2"/>
  <c r="AG58" i="2"/>
  <c r="AO52" i="2"/>
  <c r="AQ48" i="2"/>
  <c r="AK46" i="2"/>
  <c r="AG42" i="2"/>
  <c r="AO36" i="2"/>
  <c r="AQ32" i="2"/>
  <c r="AJ19" i="2"/>
  <c r="AK30" i="2"/>
  <c r="AF15" i="2"/>
  <c r="AG26" i="2"/>
  <c r="AN9" i="2"/>
  <c r="AO20" i="2"/>
  <c r="AI233" i="2"/>
  <c r="AP2622" i="2"/>
  <c r="Y2642" i="2"/>
  <c r="AS205" i="2"/>
  <c r="AK172" i="2"/>
  <c r="AS225" i="2"/>
  <c r="AO202" i="2"/>
  <c r="AK142" i="2"/>
  <c r="AM133" i="2"/>
  <c r="AG81" i="2"/>
  <c r="AO73" i="2"/>
  <c r="AQ69" i="2"/>
  <c r="AK67" i="2"/>
  <c r="AG63" i="2"/>
  <c r="AO57" i="2"/>
  <c r="AQ53" i="2"/>
  <c r="AK51" i="2"/>
  <c r="AT51" i="2" s="1"/>
  <c r="C51" i="2" s="1"/>
  <c r="AG47" i="2"/>
  <c r="AO41" i="2"/>
  <c r="AQ37" i="2"/>
  <c r="AK35" i="2"/>
  <c r="AG31" i="2"/>
  <c r="AT31" i="2" s="1"/>
  <c r="C31" i="2" s="1"/>
  <c r="AN14" i="2"/>
  <c r="AO25" i="2"/>
  <c r="AP10" i="2"/>
  <c r="AQ10" i="2" s="1"/>
  <c r="AQ21" i="2"/>
  <c r="AK209" i="2"/>
  <c r="AO138" i="2"/>
  <c r="AL76" i="2"/>
  <c r="AM76" i="2" s="1"/>
  <c r="AM77" i="2"/>
  <c r="AT77" i="2" s="1"/>
  <c r="C77" i="2" s="1"/>
  <c r="AL2602" i="2"/>
  <c r="AT2602" i="2" s="1"/>
  <c r="U2622" i="2"/>
  <c r="AV159" i="2"/>
  <c r="C159" i="2" s="1"/>
  <c r="AS194" i="2"/>
  <c r="AM164" i="2"/>
  <c r="AM145" i="2"/>
  <c r="AI129" i="2"/>
  <c r="AO131" i="2"/>
  <c r="AM131" i="2"/>
  <c r="AM121" i="2"/>
  <c r="AM23" i="2"/>
  <c r="AO189" i="2"/>
  <c r="AM166" i="2"/>
  <c r="AI226" i="2"/>
  <c r="AM45" i="2"/>
  <c r="AK125" i="2"/>
  <c r="AV125" i="2" s="1"/>
  <c r="C125" i="2" s="1"/>
  <c r="AI161" i="2"/>
  <c r="AM29" i="2"/>
  <c r="AI213" i="2"/>
  <c r="AI39" i="2"/>
  <c r="AI33" i="2"/>
  <c r="AM87" i="2"/>
  <c r="AT80" i="2" l="1"/>
  <c r="C80" i="2" s="1"/>
  <c r="AV137" i="2"/>
  <c r="C137" i="2" s="1"/>
  <c r="U2641" i="2"/>
  <c r="AL2621" i="2"/>
  <c r="AV129" i="2"/>
  <c r="C129" i="2" s="1"/>
  <c r="AT84" i="2"/>
  <c r="C84" i="2" s="1"/>
  <c r="AM18" i="2"/>
  <c r="AV173" i="2"/>
  <c r="C173" i="2" s="1"/>
  <c r="AT32" i="2"/>
  <c r="C32" i="2" s="1"/>
  <c r="AV133" i="2"/>
  <c r="C133" i="2" s="1"/>
  <c r="AV215" i="2"/>
  <c r="C215" i="2" s="1"/>
  <c r="AV196" i="2"/>
  <c r="C196" i="2" s="1"/>
  <c r="AT23" i="2"/>
  <c r="C23" i="2" s="1"/>
  <c r="AT43" i="2"/>
  <c r="C43" i="2" s="1"/>
  <c r="AT60" i="2"/>
  <c r="C60" i="2" s="1"/>
  <c r="AV149" i="2"/>
  <c r="C149" i="2" s="1"/>
  <c r="AV208" i="2"/>
  <c r="C208" i="2" s="1"/>
  <c r="AV188" i="2"/>
  <c r="C188" i="2" s="1"/>
  <c r="AV138" i="2"/>
  <c r="C138" i="2" s="1"/>
  <c r="AV224" i="2"/>
  <c r="C224" i="2" s="1"/>
  <c r="AV164" i="2"/>
  <c r="C164" i="2" s="1"/>
  <c r="C2598" i="2"/>
  <c r="AS2598" i="2"/>
  <c r="AT71" i="2"/>
  <c r="C71" i="2" s="1"/>
  <c r="AT50" i="2"/>
  <c r="C50" i="2" s="1"/>
  <c r="AT27" i="2"/>
  <c r="C27" i="2" s="1"/>
  <c r="AV221" i="2"/>
  <c r="C221" i="2" s="1"/>
  <c r="AF2632" i="2"/>
  <c r="O2652" i="2"/>
  <c r="Q2647" i="2"/>
  <c r="AH2627" i="2"/>
  <c r="AT2627" i="2" s="1"/>
  <c r="C2627" i="2" s="1"/>
  <c r="AT58" i="2"/>
  <c r="C58" i="2" s="1"/>
  <c r="AV228" i="2"/>
  <c r="C228" i="2" s="1"/>
  <c r="AV139" i="2"/>
  <c r="C139" i="2" s="1"/>
  <c r="AT73" i="2"/>
  <c r="C73" i="2" s="1"/>
  <c r="AK13" i="2"/>
  <c r="AT26" i="2"/>
  <c r="C26" i="2" s="1"/>
  <c r="AT35" i="2"/>
  <c r="C35" i="2" s="1"/>
  <c r="AT67" i="2"/>
  <c r="C67" i="2" s="1"/>
  <c r="AT62" i="2"/>
  <c r="C62" i="2" s="1"/>
  <c r="AT86" i="2"/>
  <c r="C86" i="2" s="1"/>
  <c r="AV140" i="2"/>
  <c r="C140" i="2" s="1"/>
  <c r="AV217" i="2"/>
  <c r="C217" i="2" s="1"/>
  <c r="AT68" i="2"/>
  <c r="C68" i="2" s="1"/>
  <c r="AV153" i="2"/>
  <c r="C153" i="2" s="1"/>
  <c r="AV231" i="2"/>
  <c r="C231" i="2" s="1"/>
  <c r="AV144" i="2"/>
  <c r="C144" i="2" s="1"/>
  <c r="AT33" i="2"/>
  <c r="C33" i="2" s="1"/>
  <c r="AT44" i="2"/>
  <c r="C44" i="2" s="1"/>
  <c r="AT85" i="2"/>
  <c r="C85" i="2" s="1"/>
  <c r="AV126" i="2"/>
  <c r="C126" i="2" s="1"/>
  <c r="AT56" i="2"/>
  <c r="C56" i="2" s="1"/>
  <c r="AF2630" i="2"/>
  <c r="O2650" i="2"/>
  <c r="C2591" i="2"/>
  <c r="AS2591" i="2"/>
  <c r="AT74" i="2"/>
  <c r="C74" i="2" s="1"/>
  <c r="AT87" i="2"/>
  <c r="C87" i="2" s="1"/>
  <c r="AT22" i="2"/>
  <c r="C22" i="2" s="1"/>
  <c r="AV147" i="2"/>
  <c r="C147" i="2" s="1"/>
  <c r="AV131" i="2"/>
  <c r="C131" i="2" s="1"/>
  <c r="AH2632" i="2"/>
  <c r="Q2652" i="2"/>
  <c r="AT81" i="2"/>
  <c r="C81" i="2" s="1"/>
  <c r="AK19" i="2"/>
  <c r="AV142" i="2"/>
  <c r="C142" i="2" s="1"/>
  <c r="AT52" i="2"/>
  <c r="C52" i="2" s="1"/>
  <c r="AT82" i="2"/>
  <c r="C82" i="2" s="1"/>
  <c r="AT63" i="2"/>
  <c r="C63" i="2" s="1"/>
  <c r="AV229" i="2"/>
  <c r="C229" i="2" s="1"/>
  <c r="AT2604" i="2"/>
  <c r="C2604" i="2" s="1"/>
  <c r="AV177" i="2"/>
  <c r="C177" i="2" s="1"/>
  <c r="AV236" i="2"/>
  <c r="C236" i="2" s="1"/>
  <c r="AV145" i="2"/>
  <c r="C145" i="2" s="1"/>
  <c r="AV235" i="2"/>
  <c r="C235" i="2" s="1"/>
  <c r="AT69" i="2"/>
  <c r="C69" i="2" s="1"/>
  <c r="AT79" i="2"/>
  <c r="C79" i="2" s="1"/>
  <c r="AV223" i="2"/>
  <c r="C223" i="2" s="1"/>
  <c r="AR2626" i="2"/>
  <c r="AA2646" i="2"/>
  <c r="S2657" i="2"/>
  <c r="AJ2637" i="2"/>
  <c r="AV213" i="2"/>
  <c r="C213" i="2" s="1"/>
  <c r="AT45" i="2"/>
  <c r="C45" i="2" s="1"/>
  <c r="AT29" i="2"/>
  <c r="C29" i="2" s="1"/>
  <c r="AV154" i="2"/>
  <c r="C154" i="2" s="1"/>
  <c r="AV130" i="2"/>
  <c r="C130" i="2" s="1"/>
  <c r="AV166" i="2"/>
  <c r="C166" i="2" s="1"/>
  <c r="AT48" i="2"/>
  <c r="C48" i="2" s="1"/>
  <c r="AV242" i="2"/>
  <c r="C242" i="2" s="1"/>
  <c r="AT2606" i="2"/>
  <c r="C2606" i="2" s="1"/>
  <c r="AV134" i="2"/>
  <c r="C134" i="2" s="1"/>
  <c r="AT66" i="2"/>
  <c r="C66" i="2" s="1"/>
  <c r="AT2614" i="2"/>
  <c r="AV181" i="2"/>
  <c r="C181" i="2" s="1"/>
  <c r="AV216" i="2"/>
  <c r="C216" i="2" s="1"/>
  <c r="AT37" i="2"/>
  <c r="C37" i="2" s="1"/>
  <c r="AI78" i="2"/>
  <c r="AV160" i="2"/>
  <c r="C160" i="2" s="1"/>
  <c r="AT2620" i="2"/>
  <c r="AT2617" i="2"/>
  <c r="C2617" i="2" s="1"/>
  <c r="AP2630" i="2"/>
  <c r="Y2650" i="2"/>
  <c r="S2642" i="2"/>
  <c r="AJ2622" i="2"/>
  <c r="AT46" i="2"/>
  <c r="C46" i="2" s="1"/>
  <c r="AV176" i="2"/>
  <c r="C176" i="2" s="1"/>
  <c r="AT57" i="2"/>
  <c r="C57" i="2" s="1"/>
  <c r="AV225" i="2"/>
  <c r="C225" i="2" s="1"/>
  <c r="AT34" i="2"/>
  <c r="C34" i="2" s="1"/>
  <c r="AV232" i="2"/>
  <c r="C232" i="2" s="1"/>
  <c r="AT49" i="2"/>
  <c r="C49" i="2" s="1"/>
  <c r="AV201" i="2"/>
  <c r="C201" i="2" s="1"/>
  <c r="AT54" i="2"/>
  <c r="C54" i="2" s="1"/>
  <c r="AV239" i="2"/>
  <c r="C239" i="2" s="1"/>
  <c r="AV204" i="2"/>
  <c r="C204" i="2" s="1"/>
  <c r="AS2609" i="2"/>
  <c r="AA2665" i="2"/>
  <c r="AR2665" i="2" s="1"/>
  <c r="AR2645" i="2"/>
  <c r="AA2644" i="2"/>
  <c r="AR2624" i="2"/>
  <c r="AV161" i="2"/>
  <c r="C161" i="2" s="1"/>
  <c r="AT20" i="2"/>
  <c r="C20" i="2" s="1"/>
  <c r="AT42" i="2"/>
  <c r="C42" i="2" s="1"/>
  <c r="AV135" i="2"/>
  <c r="C135" i="2" s="1"/>
  <c r="AT2608" i="2"/>
  <c r="C2608" i="2" s="1"/>
  <c r="AV227" i="2"/>
  <c r="C227" i="2" s="1"/>
  <c r="AT55" i="2"/>
  <c r="C55" i="2" s="1"/>
  <c r="AV124" i="2"/>
  <c r="C124" i="2" s="1"/>
  <c r="AV194" i="2"/>
  <c r="C194" i="2" s="1"/>
  <c r="AT72" i="2"/>
  <c r="C72" i="2" s="1"/>
  <c r="AT53" i="2"/>
  <c r="C53" i="2" s="1"/>
  <c r="AT38" i="2"/>
  <c r="C38" i="2" s="1"/>
  <c r="AT28" i="2"/>
  <c r="C28" i="2" s="1"/>
  <c r="AV245" i="2"/>
  <c r="C245" i="2" s="1"/>
  <c r="AV189" i="2"/>
  <c r="C189" i="2" s="1"/>
  <c r="AI9" i="2"/>
  <c r="AV150" i="2"/>
  <c r="C150" i="2" s="1"/>
  <c r="AV191" i="2"/>
  <c r="C191" i="2" s="1"/>
  <c r="AV193" i="2"/>
  <c r="C193" i="2" s="1"/>
  <c r="AV205" i="2"/>
  <c r="C205" i="2" s="1"/>
  <c r="AJ2630" i="2"/>
  <c r="S2650" i="2"/>
  <c r="AP2628" i="2"/>
  <c r="Y2648" i="2"/>
  <c r="C2614" i="2"/>
  <c r="AS2614" i="2"/>
  <c r="C2620" i="2"/>
  <c r="AS2620" i="2"/>
  <c r="C2602" i="2"/>
  <c r="AS2602" i="2"/>
  <c r="C2615" i="2"/>
  <c r="AS2615" i="2"/>
  <c r="C2616" i="2"/>
  <c r="AS2616" i="2"/>
  <c r="U2644" i="2"/>
  <c r="AL2624" i="2"/>
  <c r="AT2624" i="2" s="1"/>
  <c r="AG18" i="2"/>
  <c r="AG12" i="2"/>
  <c r="AS2607" i="2"/>
  <c r="AF2633" i="2"/>
  <c r="AT2633" i="2" s="1"/>
  <c r="C2633" i="2" s="1"/>
  <c r="O2653" i="2"/>
  <c r="AS2611" i="2"/>
  <c r="AR2651" i="2"/>
  <c r="AA2671" i="2"/>
  <c r="AR2671" i="2" s="1"/>
  <c r="AV234" i="2"/>
  <c r="C234" i="2" s="1"/>
  <c r="U2677" i="2"/>
  <c r="AL2677" i="2" s="1"/>
  <c r="AL2657" i="2"/>
  <c r="Y2660" i="2"/>
  <c r="AP2640" i="2"/>
  <c r="AR2653" i="2"/>
  <c r="AA2673" i="2"/>
  <c r="AR2673" i="2" s="1"/>
  <c r="W2655" i="2"/>
  <c r="AN2635" i="2"/>
  <c r="AF2649" i="2"/>
  <c r="O2669" i="2"/>
  <c r="AF2669" i="2" s="1"/>
  <c r="U2666" i="2"/>
  <c r="AL2666" i="2" s="1"/>
  <c r="AL2646" i="2"/>
  <c r="U2678" i="2"/>
  <c r="AL2678" i="2" s="1"/>
  <c r="AL2658" i="2"/>
  <c r="AG78" i="2"/>
  <c r="Q2663" i="2"/>
  <c r="AH2663" i="2" s="1"/>
  <c r="AH2643" i="2"/>
  <c r="S2664" i="2"/>
  <c r="AJ2664" i="2" s="1"/>
  <c r="AJ2644" i="2"/>
  <c r="AG14" i="2"/>
  <c r="AO19" i="2"/>
  <c r="AM19" i="2"/>
  <c r="AO15" i="2"/>
  <c r="AI17" i="2"/>
  <c r="Y2652" i="2"/>
  <c r="AP2632" i="2"/>
  <c r="Y2674" i="2"/>
  <c r="AP2674" i="2" s="1"/>
  <c r="AP2654" i="2"/>
  <c r="AT2603" i="2"/>
  <c r="AH2624" i="2"/>
  <c r="Q2644" i="2"/>
  <c r="AT2605" i="2"/>
  <c r="AN2626" i="2"/>
  <c r="W2646" i="2"/>
  <c r="AK16" i="2"/>
  <c r="AI16" i="2"/>
  <c r="AK11" i="2"/>
  <c r="AH2660" i="2"/>
  <c r="Q2680" i="2"/>
  <c r="AH2680" i="2" s="1"/>
  <c r="U2651" i="2"/>
  <c r="AL2631" i="2"/>
  <c r="AI11" i="2"/>
  <c r="W2678" i="2"/>
  <c r="AN2678" i="2" s="1"/>
  <c r="AN2658" i="2"/>
  <c r="Y2657" i="2"/>
  <c r="AP2637" i="2"/>
  <c r="AV230" i="2"/>
  <c r="C230" i="2" s="1"/>
  <c r="AN2651" i="2"/>
  <c r="W2671" i="2"/>
  <c r="AN2671" i="2" s="1"/>
  <c r="AH2645" i="2"/>
  <c r="Q2665" i="2"/>
  <c r="AH2665" i="2" s="1"/>
  <c r="Y2661" i="2"/>
  <c r="AP2661" i="2" s="1"/>
  <c r="AP2641" i="2"/>
  <c r="AJ2655" i="2"/>
  <c r="S2675" i="2"/>
  <c r="AJ2675" i="2" s="1"/>
  <c r="AV222" i="2"/>
  <c r="C222" i="2" s="1"/>
  <c r="AN2634" i="2"/>
  <c r="AT2634" i="2" s="1"/>
  <c r="W2654" i="2"/>
  <c r="O2658" i="2"/>
  <c r="AF2638" i="2"/>
  <c r="O2662" i="2"/>
  <c r="AF2662" i="2" s="1"/>
  <c r="AF2642" i="2"/>
  <c r="AA2650" i="2"/>
  <c r="AR2630" i="2"/>
  <c r="O2680" i="2"/>
  <c r="AF2680" i="2" s="1"/>
  <c r="AF2660" i="2"/>
  <c r="AN2643" i="2"/>
  <c r="W2663" i="2"/>
  <c r="AN2663" i="2" s="1"/>
  <c r="O2641" i="2"/>
  <c r="AF2621" i="2"/>
  <c r="AG10" i="2"/>
  <c r="AT10" i="2" s="1"/>
  <c r="C10" i="2" s="1"/>
  <c r="AS2617" i="2"/>
  <c r="AV198" i="2"/>
  <c r="C198" i="2" s="1"/>
  <c r="AT2612" i="2"/>
  <c r="U2653" i="2"/>
  <c r="AL2633" i="2"/>
  <c r="C2600" i="2"/>
  <c r="AS2600" i="2"/>
  <c r="AO16" i="2"/>
  <c r="AM16" i="2"/>
  <c r="AO11" i="2"/>
  <c r="AM11" i="2"/>
  <c r="AG11" i="2"/>
  <c r="W2667" i="2"/>
  <c r="AN2667" i="2" s="1"/>
  <c r="AN2647" i="2"/>
  <c r="Y2649" i="2"/>
  <c r="AP2629" i="2"/>
  <c r="AT2629" i="2" s="1"/>
  <c r="AV238" i="2"/>
  <c r="C238" i="2" s="1"/>
  <c r="AV209" i="2"/>
  <c r="C209" i="2" s="1"/>
  <c r="AI15" i="2"/>
  <c r="AT2619" i="2"/>
  <c r="AS2601" i="2"/>
  <c r="S2649" i="2"/>
  <c r="AJ2629" i="2"/>
  <c r="AT2635" i="2"/>
  <c r="C2635" i="2" s="1"/>
  <c r="AL2632" i="2"/>
  <c r="U2652" i="2"/>
  <c r="W2649" i="2"/>
  <c r="AN2629" i="2"/>
  <c r="AK12" i="2"/>
  <c r="AI12" i="2"/>
  <c r="AR2656" i="2"/>
  <c r="AA2676" i="2"/>
  <c r="AR2676" i="2" s="1"/>
  <c r="AG19" i="2"/>
  <c r="AT19" i="2" s="1"/>
  <c r="C19" i="2" s="1"/>
  <c r="AH2653" i="2"/>
  <c r="Q2673" i="2"/>
  <c r="AH2673" i="2" s="1"/>
  <c r="AJ2639" i="2"/>
  <c r="S2659" i="2"/>
  <c r="AK17" i="2"/>
  <c r="O2643" i="2"/>
  <c r="AF2623" i="2"/>
  <c r="AL2654" i="2"/>
  <c r="U2674" i="2"/>
  <c r="AL2674" i="2" s="1"/>
  <c r="AM15" i="2"/>
  <c r="AK18" i="2"/>
  <c r="AI18" i="2"/>
  <c r="AG9" i="2"/>
  <c r="AO12" i="2"/>
  <c r="AM12" i="2"/>
  <c r="AG76" i="2"/>
  <c r="AK14" i="2"/>
  <c r="AI14" i="2"/>
  <c r="AO78" i="2"/>
  <c r="AM78" i="2"/>
  <c r="AR2659" i="2"/>
  <c r="AA2679" i="2"/>
  <c r="AR2679" i="2" s="1"/>
  <c r="O2664" i="2"/>
  <c r="AF2664" i="2" s="1"/>
  <c r="AF2644" i="2"/>
  <c r="S2652" i="2"/>
  <c r="AJ2632" i="2"/>
  <c r="U2667" i="2"/>
  <c r="AL2667" i="2" s="1"/>
  <c r="AL2647" i="2"/>
  <c r="W2659" i="2"/>
  <c r="AN2639" i="2"/>
  <c r="AJ2660" i="2"/>
  <c r="S2680" i="2"/>
  <c r="AJ2680" i="2" s="1"/>
  <c r="AA2663" i="2"/>
  <c r="AR2663" i="2" s="1"/>
  <c r="AR2643" i="2"/>
  <c r="AK78" i="2"/>
  <c r="AR2641" i="2"/>
  <c r="AA2661" i="2"/>
  <c r="AR2661" i="2" s="1"/>
  <c r="AT2631" i="2"/>
  <c r="C2631" i="2" s="1"/>
  <c r="AO10" i="2"/>
  <c r="AM10" i="2"/>
  <c r="AV202" i="2"/>
  <c r="C202" i="2" s="1"/>
  <c r="AV152" i="2"/>
  <c r="C152" i="2" s="1"/>
  <c r="AN2650" i="2"/>
  <c r="W2670" i="2"/>
  <c r="AN2670" i="2" s="1"/>
  <c r="U2675" i="2"/>
  <c r="AL2675" i="2" s="1"/>
  <c r="AL2655" i="2"/>
  <c r="AI13" i="2"/>
  <c r="AN2653" i="2"/>
  <c r="W2673" i="2"/>
  <c r="AN2673" i="2" s="1"/>
  <c r="Q2677" i="2"/>
  <c r="AH2677" i="2" s="1"/>
  <c r="AH2657" i="2"/>
  <c r="S2651" i="2"/>
  <c r="AJ2631" i="2"/>
  <c r="O2659" i="2"/>
  <c r="AF2639" i="2"/>
  <c r="AT2639" i="2" s="1"/>
  <c r="C2639" i="2" s="1"/>
  <c r="Y2675" i="2"/>
  <c r="AP2675" i="2" s="1"/>
  <c r="AP2655" i="2"/>
  <c r="AO14" i="2"/>
  <c r="AM14" i="2"/>
  <c r="AG15" i="2"/>
  <c r="AP2646" i="2"/>
  <c r="Y2666" i="2"/>
  <c r="AP2666" i="2" s="1"/>
  <c r="C2583" i="2"/>
  <c r="AS2583" i="2"/>
  <c r="C2586" i="2"/>
  <c r="AS2586" i="2"/>
  <c r="AF2655" i="2"/>
  <c r="O2675" i="2"/>
  <c r="AF2675" i="2" s="1"/>
  <c r="Y2656" i="2"/>
  <c r="AP2636" i="2"/>
  <c r="AT2636" i="2" s="1"/>
  <c r="AA2647" i="2"/>
  <c r="AR2627" i="2"/>
  <c r="AH2646" i="2"/>
  <c r="Q2666" i="2"/>
  <c r="AH2666" i="2" s="1"/>
  <c r="AH2656" i="2"/>
  <c r="Q2676" i="2"/>
  <c r="AH2676" i="2" s="1"/>
  <c r="C2592" i="2"/>
  <c r="AS2592" i="2"/>
  <c r="Q2671" i="2"/>
  <c r="AH2671" i="2" s="1"/>
  <c r="AH2651" i="2"/>
  <c r="AV184" i="2"/>
  <c r="C184" i="2" s="1"/>
  <c r="AO9" i="2"/>
  <c r="AM9" i="2"/>
  <c r="AI19" i="2"/>
  <c r="S2645" i="2"/>
  <c r="AJ2625" i="2"/>
  <c r="AV206" i="2"/>
  <c r="C206" i="2" s="1"/>
  <c r="Y2667" i="2"/>
  <c r="AP2667" i="2" s="1"/>
  <c r="AP2647" i="2"/>
  <c r="U2670" i="2"/>
  <c r="AL2670" i="2" s="1"/>
  <c r="AL2650" i="2"/>
  <c r="Y2659" i="2"/>
  <c r="AP2639" i="2"/>
  <c r="O2671" i="2"/>
  <c r="AF2671" i="2" s="1"/>
  <c r="AF2651" i="2"/>
  <c r="AI76" i="2"/>
  <c r="AK15" i="2"/>
  <c r="W2660" i="2"/>
  <c r="AN2640" i="2"/>
  <c r="S2678" i="2"/>
  <c r="AJ2678" i="2" s="1"/>
  <c r="AJ2658" i="2"/>
  <c r="AV123" i="2"/>
  <c r="C123" i="2" s="1"/>
  <c r="AV218" i="2"/>
  <c r="C218" i="2" s="1"/>
  <c r="AA2675" i="2"/>
  <c r="AR2675" i="2" s="1"/>
  <c r="AR2655" i="2"/>
  <c r="AN2621" i="2"/>
  <c r="W2641" i="2"/>
  <c r="Q2679" i="2"/>
  <c r="AH2679" i="2" s="1"/>
  <c r="AH2659" i="2"/>
  <c r="W2665" i="2"/>
  <c r="AN2665" i="2" s="1"/>
  <c r="AN2645" i="2"/>
  <c r="AP2642" i="2"/>
  <c r="Y2662" i="2"/>
  <c r="AP2662" i="2" s="1"/>
  <c r="AV190" i="2"/>
  <c r="C190" i="2" s="1"/>
  <c r="AG16" i="2"/>
  <c r="AA2668" i="2"/>
  <c r="AR2668" i="2" s="1"/>
  <c r="AR2648" i="2"/>
  <c r="Q2661" i="2"/>
  <c r="AH2661" i="2" s="1"/>
  <c r="AH2641" i="2"/>
  <c r="AR2649" i="2"/>
  <c r="AA2669" i="2"/>
  <c r="AR2669" i="2" s="1"/>
  <c r="AF2654" i="2"/>
  <c r="O2674" i="2"/>
  <c r="AF2674" i="2" s="1"/>
  <c r="AA2657" i="2"/>
  <c r="AR2637" i="2"/>
  <c r="AV210" i="2"/>
  <c r="C210" i="2" s="1"/>
  <c r="AV226" i="2"/>
  <c r="C226" i="2" s="1"/>
  <c r="AG13" i="2"/>
  <c r="Y2658" i="2"/>
  <c r="AP2638" i="2"/>
  <c r="AF2625" i="2"/>
  <c r="O2645" i="2"/>
  <c r="S2648" i="2"/>
  <c r="AJ2628" i="2"/>
  <c r="S2647" i="2"/>
  <c r="AJ2627" i="2"/>
  <c r="U2642" i="2"/>
  <c r="AL2622" i="2"/>
  <c r="AK76" i="2"/>
  <c r="AO13" i="2"/>
  <c r="AM13" i="2"/>
  <c r="AK9" i="2"/>
  <c r="AT9" i="2" s="1"/>
  <c r="C9" i="2" s="1"/>
  <c r="C8" i="2" s="1"/>
  <c r="AP2644" i="2"/>
  <c r="Y2664" i="2"/>
  <c r="AP2664" i="2" s="1"/>
  <c r="Y2671" i="2"/>
  <c r="AP2671" i="2" s="1"/>
  <c r="AP2651" i="2"/>
  <c r="AJ2653" i="2"/>
  <c r="S2673" i="2"/>
  <c r="AJ2673" i="2" s="1"/>
  <c r="S2646" i="2"/>
  <c r="AJ2626" i="2"/>
  <c r="AJ2623" i="2"/>
  <c r="S2643" i="2"/>
  <c r="AL2656" i="2"/>
  <c r="U2676" i="2"/>
  <c r="AL2676" i="2" s="1"/>
  <c r="AO17" i="2"/>
  <c r="AM17" i="2"/>
  <c r="U2643" i="2"/>
  <c r="AL2623" i="2"/>
  <c r="AF2647" i="2"/>
  <c r="O2667" i="2"/>
  <c r="AF2667" i="2" s="1"/>
  <c r="AT2618" i="2"/>
  <c r="AK10" i="2"/>
  <c r="AI10" i="2"/>
  <c r="AG17" i="2"/>
  <c r="AT2622" i="2"/>
  <c r="U2679" i="2"/>
  <c r="AL2679" i="2" s="1"/>
  <c r="AL2659" i="2"/>
  <c r="AS2610" i="2"/>
  <c r="O2657" i="2"/>
  <c r="AF2637" i="2"/>
  <c r="AT2613" i="2"/>
  <c r="S2661" i="2"/>
  <c r="AJ2661" i="2" s="1"/>
  <c r="AJ2641" i="2"/>
  <c r="AN2637" i="2"/>
  <c r="W2657" i="2"/>
  <c r="AH2648" i="2"/>
  <c r="Q2668" i="2"/>
  <c r="AH2668" i="2" s="1"/>
  <c r="C2629" i="2" l="1"/>
  <c r="AS2629" i="2"/>
  <c r="AH2652" i="2"/>
  <c r="Q2672" i="2"/>
  <c r="AH2672" i="2" s="1"/>
  <c r="AT2637" i="2"/>
  <c r="C2637" i="2" s="1"/>
  <c r="AT2625" i="2"/>
  <c r="O2670" i="2"/>
  <c r="AF2670" i="2" s="1"/>
  <c r="AT2670" i="2" s="1"/>
  <c r="C2670" i="2" s="1"/>
  <c r="AF2650" i="2"/>
  <c r="AH2647" i="2"/>
  <c r="Q2667" i="2"/>
  <c r="AH2667" i="2" s="1"/>
  <c r="AT16" i="2"/>
  <c r="C16" i="2" s="1"/>
  <c r="AT2640" i="2"/>
  <c r="AT15" i="2"/>
  <c r="C15" i="2" s="1"/>
  <c r="AT78" i="2"/>
  <c r="C78" i="2" s="1"/>
  <c r="AS2631" i="2"/>
  <c r="AS2608" i="2"/>
  <c r="AS2606" i="2"/>
  <c r="AF2652" i="2"/>
  <c r="O2672" i="2"/>
  <c r="AF2672" i="2" s="1"/>
  <c r="S2662" i="2"/>
  <c r="AJ2662" i="2" s="1"/>
  <c r="AT2662" i="2" s="1"/>
  <c r="AJ2642" i="2"/>
  <c r="AT17" i="2"/>
  <c r="C17" i="2" s="1"/>
  <c r="S2670" i="2"/>
  <c r="AJ2670" i="2" s="1"/>
  <c r="AJ2650" i="2"/>
  <c r="AP2650" i="2"/>
  <c r="Y2670" i="2"/>
  <c r="AP2670" i="2" s="1"/>
  <c r="AT12" i="2"/>
  <c r="C12" i="2" s="1"/>
  <c r="AS2635" i="2"/>
  <c r="AT18" i="2"/>
  <c r="C18" i="2" s="1"/>
  <c r="AA2664" i="2"/>
  <c r="AR2664" i="2" s="1"/>
  <c r="AR2644" i="2"/>
  <c r="AT13" i="2"/>
  <c r="C13" i="2" s="1"/>
  <c r="AS2604" i="2"/>
  <c r="AL2641" i="2"/>
  <c r="U2661" i="2"/>
  <c r="AL2661" i="2" s="1"/>
  <c r="AA2666" i="2"/>
  <c r="AR2666" i="2" s="1"/>
  <c r="AR2646" i="2"/>
  <c r="AT76" i="2"/>
  <c r="C76" i="2" s="1"/>
  <c r="AT14" i="2"/>
  <c r="C14" i="2" s="1"/>
  <c r="AT11" i="2"/>
  <c r="C11" i="2" s="1"/>
  <c r="AT2626" i="2"/>
  <c r="AT2628" i="2"/>
  <c r="C2628" i="2" s="1"/>
  <c r="AP2648" i="2"/>
  <c r="Y2668" i="2"/>
  <c r="AP2668" i="2" s="1"/>
  <c r="AJ2657" i="2"/>
  <c r="S2677" i="2"/>
  <c r="AJ2677" i="2" s="1"/>
  <c r="C2626" i="2"/>
  <c r="AS2626" i="2"/>
  <c r="C2636" i="2"/>
  <c r="AS2636" i="2"/>
  <c r="C2634" i="2"/>
  <c r="AS2634" i="2"/>
  <c r="AS2628" i="2"/>
  <c r="C2640" i="2"/>
  <c r="AS2640" i="2"/>
  <c r="W2669" i="2"/>
  <c r="AN2669" i="2" s="1"/>
  <c r="AN2649" i="2"/>
  <c r="C2619" i="2"/>
  <c r="AS2619" i="2"/>
  <c r="C2622" i="2"/>
  <c r="AS2622" i="2"/>
  <c r="AT2654" i="2"/>
  <c r="W2661" i="2"/>
  <c r="AN2661" i="2" s="1"/>
  <c r="AN2641" i="2"/>
  <c r="AS2627" i="2"/>
  <c r="AT2632" i="2"/>
  <c r="C2624" i="2"/>
  <c r="AS2624" i="2"/>
  <c r="AL2652" i="2"/>
  <c r="U2672" i="2"/>
  <c r="AL2672" i="2" s="1"/>
  <c r="AT2621" i="2"/>
  <c r="W2674" i="2"/>
  <c r="AN2674" i="2" s="1"/>
  <c r="AN2654" i="2"/>
  <c r="C2603" i="2"/>
  <c r="AS2603" i="2"/>
  <c r="AT2649" i="2"/>
  <c r="C2649" i="2" s="1"/>
  <c r="AP2660" i="2"/>
  <c r="Y2680" i="2"/>
  <c r="AP2680" i="2" s="1"/>
  <c r="O2673" i="2"/>
  <c r="AF2673" i="2" s="1"/>
  <c r="AF2653" i="2"/>
  <c r="S2667" i="2"/>
  <c r="AJ2667" i="2" s="1"/>
  <c r="AJ2647" i="2"/>
  <c r="AJ2646" i="2"/>
  <c r="S2666" i="2"/>
  <c r="AJ2666" i="2" s="1"/>
  <c r="AT2666" i="2" s="1"/>
  <c r="AJ2652" i="2"/>
  <c r="S2672" i="2"/>
  <c r="AJ2672" i="2" s="1"/>
  <c r="AF2641" i="2"/>
  <c r="AT2641" i="2" s="1"/>
  <c r="C2641" i="2" s="1"/>
  <c r="O2661" i="2"/>
  <c r="AF2661" i="2" s="1"/>
  <c r="AT2661" i="2" s="1"/>
  <c r="C2661" i="2" s="1"/>
  <c r="O2665" i="2"/>
  <c r="AF2665" i="2" s="1"/>
  <c r="AF2645" i="2"/>
  <c r="AJ2659" i="2"/>
  <c r="S2679" i="2"/>
  <c r="AJ2679" i="2" s="1"/>
  <c r="AA2670" i="2"/>
  <c r="AR2670" i="2" s="1"/>
  <c r="AR2650" i="2"/>
  <c r="AT2650" i="2" s="1"/>
  <c r="C2650" i="2" s="1"/>
  <c r="W2666" i="2"/>
  <c r="AN2666" i="2" s="1"/>
  <c r="AN2646" i="2"/>
  <c r="Y2679" i="2"/>
  <c r="AP2679" i="2" s="1"/>
  <c r="AP2659" i="2"/>
  <c r="AF2657" i="2"/>
  <c r="O2677" i="2"/>
  <c r="AF2677" i="2" s="1"/>
  <c r="S2668" i="2"/>
  <c r="AJ2668" i="2" s="1"/>
  <c r="AT2668" i="2" s="1"/>
  <c r="AJ2648" i="2"/>
  <c r="AT2648" i="2" s="1"/>
  <c r="AR2647" i="2"/>
  <c r="AA2667" i="2"/>
  <c r="AR2667" i="2" s="1"/>
  <c r="C2612" i="2"/>
  <c r="AS2612" i="2"/>
  <c r="W2675" i="2"/>
  <c r="AN2675" i="2" s="1"/>
  <c r="AT2675" i="2" s="1"/>
  <c r="AN2655" i="2"/>
  <c r="AT2655" i="2" s="1"/>
  <c r="AS2639" i="2"/>
  <c r="O2679" i="2"/>
  <c r="AF2679" i="2" s="1"/>
  <c r="AT2679" i="2" s="1"/>
  <c r="C2679" i="2" s="1"/>
  <c r="AF2659" i="2"/>
  <c r="C2605" i="2"/>
  <c r="AS2605" i="2"/>
  <c r="AF2643" i="2"/>
  <c r="O2663" i="2"/>
  <c r="AF2663" i="2" s="1"/>
  <c r="AL2643" i="2"/>
  <c r="U2663" i="2"/>
  <c r="AL2663" i="2" s="1"/>
  <c r="W2680" i="2"/>
  <c r="AN2680" i="2" s="1"/>
  <c r="AN2660" i="2"/>
  <c r="U2673" i="2"/>
  <c r="AL2673" i="2" s="1"/>
  <c r="AL2653" i="2"/>
  <c r="AN2657" i="2"/>
  <c r="W2677" i="2"/>
  <c r="AN2677" i="2" s="1"/>
  <c r="C2625" i="2"/>
  <c r="AS2625" i="2"/>
  <c r="AT2642" i="2"/>
  <c r="AL2644" i="2"/>
  <c r="U2664" i="2"/>
  <c r="AL2664" i="2" s="1"/>
  <c r="U2662" i="2"/>
  <c r="AL2662" i="2" s="1"/>
  <c r="AL2642" i="2"/>
  <c r="AP2658" i="2"/>
  <c r="Y2678" i="2"/>
  <c r="AP2678" i="2" s="1"/>
  <c r="AS2661" i="2"/>
  <c r="AN2659" i="2"/>
  <c r="W2679" i="2"/>
  <c r="AN2679" i="2" s="1"/>
  <c r="AJ2649" i="2"/>
  <c r="S2669" i="2"/>
  <c r="AJ2669" i="2" s="1"/>
  <c r="AP2649" i="2"/>
  <c r="Y2669" i="2"/>
  <c r="AP2669" i="2" s="1"/>
  <c r="AT2638" i="2"/>
  <c r="AP2657" i="2"/>
  <c r="Y2677" i="2"/>
  <c r="AP2677" i="2" s="1"/>
  <c r="Q2664" i="2"/>
  <c r="AH2664" i="2" s="1"/>
  <c r="AH2644" i="2"/>
  <c r="AP2652" i="2"/>
  <c r="Y2672" i="2"/>
  <c r="AP2672" i="2" s="1"/>
  <c r="C2613" i="2"/>
  <c r="AS2613" i="2"/>
  <c r="AT2674" i="2"/>
  <c r="AJ2645" i="2"/>
  <c r="S2665" i="2"/>
  <c r="AJ2665" i="2" s="1"/>
  <c r="AT2630" i="2"/>
  <c r="C2630" i="2" s="1"/>
  <c r="Y2676" i="2"/>
  <c r="AP2676" i="2" s="1"/>
  <c r="AT2676" i="2" s="1"/>
  <c r="AP2656" i="2"/>
  <c r="AT2656" i="2" s="1"/>
  <c r="AL2651" i="2"/>
  <c r="U2671" i="2"/>
  <c r="AL2671" i="2" s="1"/>
  <c r="AT2671" i="2" s="1"/>
  <c r="C2618" i="2"/>
  <c r="AS2618" i="2"/>
  <c r="AS2637" i="2"/>
  <c r="AT2667" i="2"/>
  <c r="C2667" i="2" s="1"/>
  <c r="S2663" i="2"/>
  <c r="AJ2663" i="2" s="1"/>
  <c r="AJ2643" i="2"/>
  <c r="AR2657" i="2"/>
  <c r="AA2677" i="2"/>
  <c r="AR2677" i="2" s="1"/>
  <c r="AJ2651" i="2"/>
  <c r="S2671" i="2"/>
  <c r="AJ2671" i="2" s="1"/>
  <c r="AS2641" i="2"/>
  <c r="AT2623" i="2"/>
  <c r="AS2633" i="2"/>
  <c r="O2678" i="2"/>
  <c r="AF2678" i="2" s="1"/>
  <c r="AF2658" i="2"/>
  <c r="AT2651" i="2" l="1"/>
  <c r="AT2678" i="2"/>
  <c r="AS2678" i="2" s="1"/>
  <c r="AT2646" i="2"/>
  <c r="C2646" i="2" s="1"/>
  <c r="AT2644" i="2"/>
  <c r="AT2664" i="2"/>
  <c r="AT2660" i="2"/>
  <c r="AT2669" i="2"/>
  <c r="AS2669" i="2" s="1"/>
  <c r="AT2680" i="2"/>
  <c r="AS2680" i="2" s="1"/>
  <c r="AT2647" i="2"/>
  <c r="C2647" i="2" s="1"/>
  <c r="C2651" i="2"/>
  <c r="AS2651" i="2"/>
  <c r="C2655" i="2"/>
  <c r="AS2655" i="2"/>
  <c r="C2666" i="2"/>
  <c r="AS2666" i="2"/>
  <c r="C2656" i="2"/>
  <c r="AS2656" i="2"/>
  <c r="C2675" i="2"/>
  <c r="AS2675" i="2"/>
  <c r="C2676" i="2"/>
  <c r="AS2676" i="2"/>
  <c r="C2669" i="2"/>
  <c r="C2644" i="2"/>
  <c r="AS2644" i="2"/>
  <c r="C2664" i="2"/>
  <c r="AS2664" i="2"/>
  <c r="C2660" i="2"/>
  <c r="AS2660" i="2"/>
  <c r="C2648" i="2"/>
  <c r="AS2648" i="2"/>
  <c r="C2671" i="2"/>
  <c r="AS2671" i="2"/>
  <c r="C2668" i="2"/>
  <c r="AS2668" i="2"/>
  <c r="C2678" i="2"/>
  <c r="AS2679" i="2"/>
  <c r="AS2670" i="2"/>
  <c r="AT2665" i="2"/>
  <c r="C2632" i="2"/>
  <c r="AS2632" i="2"/>
  <c r="C2654" i="2"/>
  <c r="AS2654" i="2"/>
  <c r="C2623" i="2"/>
  <c r="AS2623" i="2"/>
  <c r="AT2645" i="2"/>
  <c r="AT2663" i="2"/>
  <c r="AT2659" i="2"/>
  <c r="AT2677" i="2"/>
  <c r="C2677" i="2" s="1"/>
  <c r="AT2653" i="2"/>
  <c r="C2642" i="2"/>
  <c r="AS2642" i="2"/>
  <c r="AS2647" i="2"/>
  <c r="C2662" i="2"/>
  <c r="AS2662" i="2"/>
  <c r="C2638" i="2"/>
  <c r="AS2638" i="2"/>
  <c r="AT2643" i="2"/>
  <c r="AT2657" i="2"/>
  <c r="C2657" i="2" s="1"/>
  <c r="AT2673" i="2"/>
  <c r="AS2649" i="2"/>
  <c r="AS2650" i="2"/>
  <c r="AS2630" i="2"/>
  <c r="AT2672" i="2"/>
  <c r="C2621" i="2"/>
  <c r="AS2621" i="2"/>
  <c r="C2674" i="2"/>
  <c r="AS2674" i="2"/>
  <c r="AT2658" i="2"/>
  <c r="AS2667" i="2"/>
  <c r="AT2652" i="2"/>
  <c r="AS2646" i="2" l="1"/>
  <c r="C2680" i="2"/>
  <c r="AS2657" i="2"/>
  <c r="C2643" i="2"/>
  <c r="AS2643" i="2"/>
  <c r="C2653" i="2"/>
  <c r="AS2653" i="2"/>
  <c r="C2663" i="2"/>
  <c r="AS2663" i="2"/>
  <c r="AS2677" i="2"/>
  <c r="C2652" i="2"/>
  <c r="AS2652" i="2"/>
  <c r="C2658" i="2"/>
  <c r="AS2658" i="2"/>
  <c r="C2645" i="2"/>
  <c r="AS2645" i="2"/>
  <c r="C2665" i="2"/>
  <c r="AS2665" i="2"/>
  <c r="C2672" i="2"/>
  <c r="AS2672" i="2"/>
  <c r="C2659" i="2"/>
  <c r="AS2659" i="2"/>
  <c r="C2673" i="2"/>
  <c r="AS2673" i="2"/>
  <c r="D2775" i="2" l="1"/>
  <c r="D2774" i="2" l="1"/>
</calcChain>
</file>

<file path=xl/comments1.xml><?xml version="1.0" encoding="utf-8"?>
<comments xmlns="http://schemas.openxmlformats.org/spreadsheetml/2006/main">
  <authors>
    <author>ITZJ00107</author>
  </authors>
  <commentList>
    <comment ref="B2" authorId="0" shapeId="0">
      <text>
        <r>
          <rPr>
            <sz val="9"/>
            <rFont val="宋体"/>
            <family val="3"/>
            <charset val="134"/>
          </rPr>
          <t>ITZJ00107:
id规则：
首位：装备大类
第二位：装备子类
第三位：装备品质
最后三位：套装编号</t>
        </r>
      </text>
    </comment>
  </commentList>
</comments>
</file>

<file path=xl/comments2.xml><?xml version="1.0" encoding="utf-8"?>
<comments xmlns="http://schemas.openxmlformats.org/spreadsheetml/2006/main">
  <authors>
    <author>ITZJ00107</author>
  </authors>
  <commentList>
    <comment ref="B2" authorId="0" shapeId="0">
      <text>
        <r>
          <rPr>
            <sz val="9"/>
            <rFont val="宋体"/>
            <family val="3"/>
            <charset val="134"/>
          </rPr>
          <t>ITZJ00107:
id编号规则</t>
        </r>
      </text>
    </comment>
    <comment ref="C2" authorId="0" shapeId="0">
      <text>
        <r>
          <rPr>
            <sz val="9"/>
            <rFont val="宋体"/>
            <family val="3"/>
            <charset val="134"/>
          </rPr>
          <t>ITZJ00107:
通过权重随机确定最终的物品
物品id，物品数量，物品权重；...</t>
        </r>
      </text>
    </comment>
  </commentList>
</comments>
</file>

<file path=xl/sharedStrings.xml><?xml version="1.0" encoding="utf-8"?>
<sst xmlns="http://schemas.openxmlformats.org/spreadsheetml/2006/main" count="29797" uniqueCount="7790">
  <si>
    <t>int</t>
  </si>
  <si>
    <t>PropInfos</t>
  </si>
  <si>
    <t>ItemInfos</t>
  </si>
  <si>
    <t>ID</t>
  </si>
  <si>
    <t>使用的条件,多个, 对应conditions.xlsx, 等级和vip等级不需要在这里填,在item中填</t>
  </si>
  <si>
    <t>使用时需要扣除的道具和数量</t>
  </si>
  <si>
    <t>是否自动弹出快捷方式</t>
  </si>
  <si>
    <t>必定掉落</t>
  </si>
  <si>
    <t>随机掉落Id&gt;randomdrop</t>
  </si>
  <si>
    <t>每日宝箱标识</t>
  </si>
  <si>
    <t xml:space="preserve"> </t>
  </si>
  <si>
    <t>id</t>
  </si>
  <si>
    <t>useConditions</t>
  </si>
  <si>
    <t>needItems</t>
  </si>
  <si>
    <t>autoPop</t>
  </si>
  <si>
    <t>basicAwards</t>
  </si>
  <si>
    <t>randomDropId</t>
  </si>
  <si>
    <t>dayGiftType</t>
  </si>
  <si>
    <t>物品2</t>
  </si>
  <si>
    <t>ID2</t>
  </si>
  <si>
    <t>数量2</t>
  </si>
  <si>
    <t>物品3</t>
  </si>
  <si>
    <t>ID3</t>
  </si>
  <si>
    <t>数量3</t>
  </si>
  <si>
    <t>强化战力包</t>
  </si>
  <si>
    <t>16,1000</t>
  </si>
  <si>
    <t>16,2000</t>
  </si>
  <si>
    <t>16,3000</t>
  </si>
  <si>
    <t>16,4000</t>
  </si>
  <si>
    <t>16,5000</t>
  </si>
  <si>
    <t>16,6000</t>
  </si>
  <si>
    <t>16,7000</t>
  </si>
  <si>
    <t>16,8000</t>
  </si>
  <si>
    <t>16,9000</t>
  </si>
  <si>
    <t>16,10000</t>
  </si>
  <si>
    <t>16,11000</t>
  </si>
  <si>
    <t>16,12000</t>
  </si>
  <si>
    <t>16,13000</t>
  </si>
  <si>
    <t>16,14000</t>
  </si>
  <si>
    <t>16,15000</t>
  </si>
  <si>
    <t>16,16000</t>
  </si>
  <si>
    <t>16,17000</t>
  </si>
  <si>
    <t>16,18000</t>
  </si>
  <si>
    <t>16,19000</t>
  </si>
  <si>
    <t>16,20000</t>
  </si>
  <si>
    <t>16,22000</t>
  </si>
  <si>
    <t>16,24000</t>
  </si>
  <si>
    <t>16,26000</t>
  </si>
  <si>
    <t>16,28000</t>
  </si>
  <si>
    <t>16,30000</t>
  </si>
  <si>
    <t>16,32000</t>
  </si>
  <si>
    <t>16,34000</t>
  </si>
  <si>
    <t>16,36000</t>
  </si>
  <si>
    <t>16,38000</t>
  </si>
  <si>
    <t>16,40000</t>
  </si>
  <si>
    <t>16,42000</t>
  </si>
  <si>
    <t>16,44000</t>
  </si>
  <si>
    <t>16,46000</t>
  </si>
  <si>
    <t>16,48000</t>
  </si>
  <si>
    <t>16,50000</t>
  </si>
  <si>
    <t>16,60000</t>
  </si>
  <si>
    <t>16,70000</t>
  </si>
  <si>
    <t>16,80000</t>
  </si>
  <si>
    <t>16,90000</t>
  </si>
  <si>
    <t>16,100000</t>
  </si>
  <si>
    <t>16,110000</t>
  </si>
  <si>
    <t>16,120000</t>
  </si>
  <si>
    <t>16,130000</t>
  </si>
  <si>
    <t>16,140000</t>
  </si>
  <si>
    <t>16,150000</t>
  </si>
  <si>
    <t>16,160000</t>
  </si>
  <si>
    <t>16,170000</t>
  </si>
  <si>
    <t>16,180000</t>
  </si>
  <si>
    <t>16,190000</t>
  </si>
  <si>
    <t>16,200000</t>
  </si>
  <si>
    <t>16,220000</t>
  </si>
  <si>
    <t>16,240000</t>
  </si>
  <si>
    <t>16,260000</t>
  </si>
  <si>
    <t>16,280000</t>
  </si>
  <si>
    <t>16,300000</t>
  </si>
  <si>
    <t>16,320000</t>
  </si>
  <si>
    <t>16,340000</t>
  </si>
  <si>
    <t>16,360000</t>
  </si>
  <si>
    <t>16,380000</t>
  </si>
  <si>
    <t>16,400000</t>
  </si>
  <si>
    <t>16,420000</t>
  </si>
  <si>
    <t>16,440000</t>
  </si>
  <si>
    <t>16,460000</t>
  </si>
  <si>
    <t>16,480000</t>
  </si>
  <si>
    <t>16,500000</t>
  </si>
  <si>
    <t>16,550000</t>
  </si>
  <si>
    <t>16,600000</t>
  </si>
  <si>
    <t>16,650000</t>
  </si>
  <si>
    <t>16,700000</t>
  </si>
  <si>
    <t>16,750000</t>
  </si>
  <si>
    <t>16,800000</t>
  </si>
  <si>
    <t>16,850000</t>
  </si>
  <si>
    <t>16,900000</t>
  </si>
  <si>
    <t>16,950000</t>
  </si>
  <si>
    <t>16,1000000</t>
  </si>
  <si>
    <t>16,1050000</t>
  </si>
  <si>
    <t>16,1100000</t>
  </si>
  <si>
    <t>16,1150000</t>
  </si>
  <si>
    <t>16,1200000</t>
  </si>
  <si>
    <t>16,1250000</t>
  </si>
  <si>
    <t>16,1300000</t>
  </si>
  <si>
    <t>16,1350000</t>
  </si>
  <si>
    <t>16,1400000</t>
  </si>
  <si>
    <t>16,1450000</t>
  </si>
  <si>
    <t>16,1500000</t>
  </si>
  <si>
    <t>16,1550000</t>
  </si>
  <si>
    <t>16,1600000</t>
  </si>
  <si>
    <t>16,1650000</t>
  </si>
  <si>
    <t>16,1700000</t>
  </si>
  <si>
    <t>16,1750000</t>
  </si>
  <si>
    <t>16,1800000</t>
  </si>
  <si>
    <t>16,1850000</t>
  </si>
  <si>
    <t>16,1900000</t>
  </si>
  <si>
    <t>16,1950000</t>
  </si>
  <si>
    <t>16,2000000</t>
  </si>
  <si>
    <t>16,2050000</t>
  </si>
  <si>
    <t>16,2100000</t>
  </si>
  <si>
    <t>16,2200000</t>
  </si>
  <si>
    <t>16,2300000</t>
  </si>
  <si>
    <t>16,2400000</t>
  </si>
  <si>
    <t>16,2500000</t>
  </si>
  <si>
    <t>16,2600000</t>
  </si>
  <si>
    <t>16,2700000</t>
  </si>
  <si>
    <t>16,2800000</t>
  </si>
  <si>
    <t>16,2900000</t>
  </si>
  <si>
    <t>16,3000000</t>
  </si>
  <si>
    <t>16,3100000</t>
  </si>
  <si>
    <t>16,3200000</t>
  </si>
  <si>
    <t>16,3300000</t>
  </si>
  <si>
    <t>16,3400000</t>
  </si>
  <si>
    <t>16,3500000</t>
  </si>
  <si>
    <t>16,3600000</t>
  </si>
  <si>
    <t>16,3700000</t>
  </si>
  <si>
    <t>16,3800000</t>
  </si>
  <si>
    <t>16,3900000</t>
  </si>
  <si>
    <t>16,4000000</t>
  </si>
  <si>
    <t>16,4100000</t>
  </si>
  <si>
    <t>16,4200000</t>
  </si>
  <si>
    <t>16,4300000</t>
  </si>
  <si>
    <t>16,4400000</t>
  </si>
  <si>
    <t>16,4500000</t>
  </si>
  <si>
    <t>16,4600000</t>
  </si>
  <si>
    <t>16,4700000</t>
  </si>
  <si>
    <t>16,4800000</t>
  </si>
  <si>
    <t>16,4900000</t>
  </si>
  <si>
    <t>16,5000000</t>
  </si>
  <si>
    <t>16,5100000</t>
  </si>
  <si>
    <t>16,5200000</t>
  </si>
  <si>
    <t>16,5300000</t>
  </si>
  <si>
    <t>16,5400000</t>
  </si>
  <si>
    <t>16,5500000</t>
  </si>
  <si>
    <t>16,5600000</t>
  </si>
  <si>
    <t>16,5700000</t>
  </si>
  <si>
    <t>16,5800000</t>
  </si>
  <si>
    <t>16,5900000</t>
  </si>
  <si>
    <t>16,6000000</t>
  </si>
  <si>
    <t>16,6100000</t>
  </si>
  <si>
    <t>16,6200000</t>
  </si>
  <si>
    <t>16,6300000</t>
  </si>
  <si>
    <t>16,6400000</t>
  </si>
  <si>
    <t>16,6500000</t>
  </si>
  <si>
    <t>16,6600000</t>
  </si>
  <si>
    <t>16,6700000</t>
  </si>
  <si>
    <t>16,6800000</t>
  </si>
  <si>
    <t>16,6900000</t>
  </si>
  <si>
    <t>16,7000000</t>
  </si>
  <si>
    <t>16,7100000</t>
  </si>
  <si>
    <t>16,7200000</t>
  </si>
  <si>
    <t>16,7300000</t>
  </si>
  <si>
    <t>16,7400000</t>
  </si>
  <si>
    <t>16,7500000</t>
  </si>
  <si>
    <t>16,7600000</t>
  </si>
  <si>
    <t>16,7700000</t>
  </si>
  <si>
    <t>16,7800000</t>
  </si>
  <si>
    <t>16,7900000</t>
  </si>
  <si>
    <t>16,8000000</t>
  </si>
  <si>
    <t>16,8100000</t>
  </si>
  <si>
    <t>16,8200000</t>
  </si>
  <si>
    <t>16,8300000</t>
  </si>
  <si>
    <t>16,8400000</t>
  </si>
  <si>
    <t>16,8500000</t>
  </si>
  <si>
    <t>16,8600000</t>
  </si>
  <si>
    <t>16,8700000</t>
  </si>
  <si>
    <t>16,8800000</t>
  </si>
  <si>
    <t>16,8900000</t>
  </si>
  <si>
    <t>16,9000000</t>
  </si>
  <si>
    <t>16,9100000</t>
  </si>
  <si>
    <t>16,9200000</t>
  </si>
  <si>
    <t>16,9300000</t>
  </si>
  <si>
    <t>16,9400000</t>
  </si>
  <si>
    <t>16,9500000</t>
  </si>
  <si>
    <t>16,9600000</t>
  </si>
  <si>
    <t>16,9700000</t>
  </si>
  <si>
    <t>16,9800000</t>
  </si>
  <si>
    <t>16,9900000</t>
  </si>
  <si>
    <t>16,10000000</t>
  </si>
  <si>
    <t>16,10200000</t>
  </si>
  <si>
    <t>16,10400000</t>
  </si>
  <si>
    <t>16,10600000</t>
  </si>
  <si>
    <t>16,10800000</t>
  </si>
  <si>
    <t>16,11000000</t>
  </si>
  <si>
    <t>16,11200000</t>
  </si>
  <si>
    <t>16,11400000</t>
  </si>
  <si>
    <t>16,11600000</t>
  </si>
  <si>
    <t>16,11800000</t>
  </si>
  <si>
    <t>16,12000000</t>
  </si>
  <si>
    <t>16,12200000</t>
  </si>
  <si>
    <t>16,12400000</t>
  </si>
  <si>
    <t>16,12600000</t>
  </si>
  <si>
    <t>16,12800000</t>
  </si>
  <si>
    <t>16,13000000</t>
  </si>
  <si>
    <t>16,13200000</t>
  </si>
  <si>
    <t>16,13400000</t>
  </si>
  <si>
    <t>16,13600000</t>
  </si>
  <si>
    <t>16,13800000</t>
  </si>
  <si>
    <t>16,14000000</t>
  </si>
  <si>
    <t>16,14200000</t>
  </si>
  <si>
    <t>16,14400000</t>
  </si>
  <si>
    <t>16,14600000</t>
  </si>
  <si>
    <t>16,14800000</t>
  </si>
  <si>
    <t>16,15000000</t>
  </si>
  <si>
    <t>16,15200000</t>
  </si>
  <si>
    <t>16,15400000</t>
  </si>
  <si>
    <t>16,15600000</t>
  </si>
  <si>
    <t>16,15800000</t>
  </si>
  <si>
    <t>16,16000000</t>
  </si>
  <si>
    <t>16,16200000</t>
  </si>
  <si>
    <t>16,16400000</t>
  </si>
  <si>
    <t>16,16600000</t>
  </si>
  <si>
    <t>16,16800000</t>
  </si>
  <si>
    <t>16,17000000</t>
  </si>
  <si>
    <t>16,17200000</t>
  </si>
  <si>
    <t>16,17400000</t>
  </si>
  <si>
    <t>16,17600000</t>
  </si>
  <si>
    <t>16,17800000</t>
  </si>
  <si>
    <t>16,18000000</t>
  </si>
  <si>
    <t>16,18200000</t>
  </si>
  <si>
    <t>16,18400000</t>
  </si>
  <si>
    <t>16,18600000</t>
  </si>
  <si>
    <t>16,18800000</t>
  </si>
  <si>
    <t>16,19000000</t>
  </si>
  <si>
    <t>16,19200000</t>
  </si>
  <si>
    <t>16,19400000</t>
  </si>
  <si>
    <t>16,19600000</t>
  </si>
  <si>
    <t>16,19800000</t>
  </si>
  <si>
    <t>16,20000000</t>
  </si>
  <si>
    <t>16,20500000</t>
  </si>
  <si>
    <t>16,21000000</t>
  </si>
  <si>
    <t>16,21500000</t>
  </si>
  <si>
    <t>16,22000000</t>
  </si>
  <si>
    <t>16,22500000</t>
  </si>
  <si>
    <t>16,23000000</t>
  </si>
  <si>
    <t>16,23500000</t>
  </si>
  <si>
    <t>16,24000000</t>
  </si>
  <si>
    <t>16,24500000</t>
  </si>
  <si>
    <t>16,25000000</t>
  </si>
  <si>
    <t>16,25500000</t>
  </si>
  <si>
    <t>16,26000000</t>
  </si>
  <si>
    <t>16,26500000</t>
  </si>
  <si>
    <t>16,27000000</t>
  </si>
  <si>
    <t>16,27500000</t>
  </si>
  <si>
    <t>16,28000000</t>
  </si>
  <si>
    <t>16,28500000</t>
  </si>
  <si>
    <t>16,29000000</t>
  </si>
  <si>
    <t>16,29500000</t>
  </si>
  <si>
    <t>16,30000000</t>
  </si>
  <si>
    <t>16,30500000</t>
  </si>
  <si>
    <t>16,31000000</t>
  </si>
  <si>
    <t>16,31500000</t>
  </si>
  <si>
    <t>16,32000000</t>
  </si>
  <si>
    <t>16,32500000</t>
  </si>
  <si>
    <t>16,33000000</t>
  </si>
  <si>
    <t>16,33500000</t>
  </si>
  <si>
    <t>16,34000000</t>
  </si>
  <si>
    <t>16,34500000</t>
  </si>
  <si>
    <t>16,35000000</t>
  </si>
  <si>
    <t>16,35500000</t>
  </si>
  <si>
    <t>16,36000000</t>
  </si>
  <si>
    <t>16,36500000</t>
  </si>
  <si>
    <t>16,37000000</t>
  </si>
  <si>
    <t>16,37500000</t>
  </si>
  <si>
    <t>16,38000000</t>
  </si>
  <si>
    <t>16,38500000</t>
  </si>
  <si>
    <t>16,39000000</t>
  </si>
  <si>
    <t>16,39500000</t>
  </si>
  <si>
    <t>16,40000000</t>
  </si>
  <si>
    <t>16,40500000</t>
  </si>
  <si>
    <t>16,41000000</t>
  </si>
  <si>
    <t>16,41500000</t>
  </si>
  <si>
    <t>16,42000000</t>
  </si>
  <si>
    <t>16,42500000</t>
  </si>
  <si>
    <t>16,43000000</t>
  </si>
  <si>
    <t>16,43500000</t>
  </si>
  <si>
    <t>16,44000000</t>
  </si>
  <si>
    <t>16,44500000</t>
  </si>
  <si>
    <t>升星战力包</t>
  </si>
  <si>
    <t>2750,1000</t>
  </si>
  <si>
    <t>2750,2000</t>
  </si>
  <si>
    <t>2750,3000</t>
  </si>
  <si>
    <t>2750,4000</t>
  </si>
  <si>
    <t>2750,5000</t>
  </si>
  <si>
    <t>2750,6000</t>
  </si>
  <si>
    <t>2750,7000</t>
  </si>
  <si>
    <t>2750,8000</t>
  </si>
  <si>
    <t>2750,9000</t>
  </si>
  <si>
    <t>2750,10000</t>
  </si>
  <si>
    <t>2750,11000</t>
  </si>
  <si>
    <t>2750,12000</t>
  </si>
  <si>
    <t>2750,13000</t>
  </si>
  <si>
    <t>2750,14000</t>
  </si>
  <si>
    <t>2750,15000</t>
  </si>
  <si>
    <t>2750,16000</t>
  </si>
  <si>
    <t>2750,17000</t>
  </si>
  <si>
    <t>2750,18000</t>
  </si>
  <si>
    <t>2750,19000</t>
  </si>
  <si>
    <t>2750,20000</t>
  </si>
  <si>
    <t>2750,22000</t>
  </si>
  <si>
    <t>2750,24000</t>
  </si>
  <si>
    <t>2750,26000</t>
  </si>
  <si>
    <t>2750,28000</t>
  </si>
  <si>
    <t>2750,30000</t>
  </si>
  <si>
    <t>2750,32000</t>
  </si>
  <si>
    <t>2750,34000</t>
  </si>
  <si>
    <t>2750,36000</t>
  </si>
  <si>
    <t>2750,38000</t>
  </si>
  <si>
    <t>2750,40000</t>
  </si>
  <si>
    <t>2750,42000</t>
  </si>
  <si>
    <t>2750,44000</t>
  </si>
  <si>
    <t>2750,46000</t>
  </si>
  <si>
    <t>2750,48000</t>
  </si>
  <si>
    <t>2750,50000</t>
  </si>
  <si>
    <t>2750,60000</t>
  </si>
  <si>
    <t>2750,70000</t>
  </si>
  <si>
    <t>2750,80000</t>
  </si>
  <si>
    <t>2750,90000</t>
  </si>
  <si>
    <t>2750,100000</t>
  </si>
  <si>
    <t>2750,110000</t>
  </si>
  <si>
    <t>2750,120000</t>
  </si>
  <si>
    <t>2750,130000</t>
  </si>
  <si>
    <t>2750,140000</t>
  </si>
  <si>
    <t>2750,150000</t>
  </si>
  <si>
    <t>2750,160000</t>
  </si>
  <si>
    <t>2750,170000</t>
  </si>
  <si>
    <t>2750,180000</t>
  </si>
  <si>
    <t>2750,190000</t>
  </si>
  <si>
    <t>2750,200000</t>
  </si>
  <si>
    <t>2750,220000</t>
  </si>
  <si>
    <t>2750,240000</t>
  </si>
  <si>
    <t>2750,260000</t>
  </si>
  <si>
    <t>2750,280000</t>
  </si>
  <si>
    <t>2750,300000</t>
  </si>
  <si>
    <t>2750,320000</t>
  </si>
  <si>
    <t>2750,340000</t>
  </si>
  <si>
    <t>2750,360000</t>
  </si>
  <si>
    <t>2750,380000</t>
  </si>
  <si>
    <t>2750,400000</t>
  </si>
  <si>
    <t>2750,420000</t>
  </si>
  <si>
    <t>2750,440000</t>
  </si>
  <si>
    <t>2750,460000</t>
  </si>
  <si>
    <t>2750,480000</t>
  </si>
  <si>
    <t>2750,500000</t>
  </si>
  <si>
    <t>2750,550000</t>
  </si>
  <si>
    <t>2750,600000</t>
  </si>
  <si>
    <t>2750,650000</t>
  </si>
  <si>
    <t>2750,700000</t>
  </si>
  <si>
    <t>2750,750000</t>
  </si>
  <si>
    <t>2750,800000</t>
  </si>
  <si>
    <t>2750,850000</t>
  </si>
  <si>
    <t>2750,900000</t>
  </si>
  <si>
    <t>2750,950000</t>
  </si>
  <si>
    <t>2750,1000000</t>
  </si>
  <si>
    <t>2750,1050000</t>
  </si>
  <si>
    <t>2750,1100000</t>
  </si>
  <si>
    <t>2750,1150000</t>
  </si>
  <si>
    <t>2750,1200000</t>
  </si>
  <si>
    <t>2750,1250000</t>
  </si>
  <si>
    <t>2750,1300000</t>
  </si>
  <si>
    <t>2750,1350000</t>
  </si>
  <si>
    <t>2750,1400000</t>
  </si>
  <si>
    <t>2750,1450000</t>
  </si>
  <si>
    <t>2750,1500000</t>
  </si>
  <si>
    <t>2750,1550000</t>
  </si>
  <si>
    <t>2750,1600000</t>
  </si>
  <si>
    <t>2750,1650000</t>
  </si>
  <si>
    <t>2750,1700000</t>
  </si>
  <si>
    <t>2750,1750000</t>
  </si>
  <si>
    <t>2750,1800000</t>
  </si>
  <si>
    <t>2750,1850000</t>
  </si>
  <si>
    <t>2750,1900000</t>
  </si>
  <si>
    <t>2750,1950000</t>
  </si>
  <si>
    <t>2750,2000000</t>
  </si>
  <si>
    <t>2750,2050000</t>
  </si>
  <si>
    <t>2750,2100000</t>
  </si>
  <si>
    <t>2750,2200000</t>
  </si>
  <si>
    <t>2750,2300000</t>
  </si>
  <si>
    <t>2750,2400000</t>
  </si>
  <si>
    <t>2750,2500000</t>
  </si>
  <si>
    <t>2750,2600000</t>
  </si>
  <si>
    <t>2750,2700000</t>
  </si>
  <si>
    <t>2750,2800000</t>
  </si>
  <si>
    <t>2750,2900000</t>
  </si>
  <si>
    <t>2750,3000000</t>
  </si>
  <si>
    <t>2750,3100000</t>
  </si>
  <si>
    <t>2750,3200000</t>
  </si>
  <si>
    <t>2750,3300000</t>
  </si>
  <si>
    <t>2750,3400000</t>
  </si>
  <si>
    <t>2750,3500000</t>
  </si>
  <si>
    <t>2750,3600000</t>
  </si>
  <si>
    <t>2750,3700000</t>
  </si>
  <si>
    <t>2750,3800000</t>
  </si>
  <si>
    <t>2750,3900000</t>
  </si>
  <si>
    <t>2750,4000000</t>
  </si>
  <si>
    <t>2750,4100000</t>
  </si>
  <si>
    <t>2750,4200000</t>
  </si>
  <si>
    <t>2750,4300000</t>
  </si>
  <si>
    <t>2750,4400000</t>
  </si>
  <si>
    <t>2750,4500000</t>
  </si>
  <si>
    <t>2750,4600000</t>
  </si>
  <si>
    <t>2750,4700000</t>
  </si>
  <si>
    <t>2750,4800000</t>
  </si>
  <si>
    <t>2750,4900000</t>
  </si>
  <si>
    <t>2750,5000000</t>
  </si>
  <si>
    <t>2750,5100000</t>
  </si>
  <si>
    <t>2750,5200000</t>
  </si>
  <si>
    <t>2750,5300000</t>
  </si>
  <si>
    <t>2750,5400000</t>
  </si>
  <si>
    <t>2750,5500000</t>
  </si>
  <si>
    <t>2750,5600000</t>
  </si>
  <si>
    <t>2750,5700000</t>
  </si>
  <si>
    <t>2750,5800000</t>
  </si>
  <si>
    <t>2750,5900000</t>
  </si>
  <si>
    <t>2750,6000000</t>
  </si>
  <si>
    <t>2750,6100000</t>
  </si>
  <si>
    <t>2750,6200000</t>
  </si>
  <si>
    <t>2750,6300000</t>
  </si>
  <si>
    <t>2750,6400000</t>
  </si>
  <si>
    <t>2750,6500000</t>
  </si>
  <si>
    <t>2750,6600000</t>
  </si>
  <si>
    <t>2750,6700000</t>
  </si>
  <si>
    <t>2750,6800000</t>
  </si>
  <si>
    <t>2750,6900000</t>
  </si>
  <si>
    <t>2750,7000000</t>
  </si>
  <si>
    <t>2750,7100000</t>
  </si>
  <si>
    <t>2750,7200000</t>
  </si>
  <si>
    <t>2750,7300000</t>
  </si>
  <si>
    <t>2750,7400000</t>
  </si>
  <si>
    <t>2750,7500000</t>
  </si>
  <si>
    <t>2750,7600000</t>
  </si>
  <si>
    <t>2750,7700000</t>
  </si>
  <si>
    <t>2750,7800000</t>
  </si>
  <si>
    <t>2750,7900000</t>
  </si>
  <si>
    <t>2750,8000000</t>
  </si>
  <si>
    <t>2750,8100000</t>
  </si>
  <si>
    <t>2750,8200000</t>
  </si>
  <si>
    <t>2750,8300000</t>
  </si>
  <si>
    <t>2750,8400000</t>
  </si>
  <si>
    <t>2750,8500000</t>
  </si>
  <si>
    <t>2750,8600000</t>
  </si>
  <si>
    <t>2750,8700000</t>
  </si>
  <si>
    <t>2750,8800000</t>
  </si>
  <si>
    <t>2750,8900000</t>
  </si>
  <si>
    <t>2750,9000000</t>
  </si>
  <si>
    <t>2750,9100000</t>
  </si>
  <si>
    <t>2750,9200000</t>
  </si>
  <si>
    <t>2750,9300000</t>
  </si>
  <si>
    <t>2750,9400000</t>
  </si>
  <si>
    <t>2750,9500000</t>
  </si>
  <si>
    <t>2750,9600000</t>
  </si>
  <si>
    <t>2750,9700000</t>
  </si>
  <si>
    <t>2750,9800000</t>
  </si>
  <si>
    <t>2750,9900000</t>
  </si>
  <si>
    <t>2750,10000000</t>
  </si>
  <si>
    <t>2750,10200000</t>
  </si>
  <si>
    <t>2750,10400000</t>
  </si>
  <si>
    <t>2750,10600000</t>
  </si>
  <si>
    <t>2750,10800000</t>
  </si>
  <si>
    <t>2750,11000000</t>
  </si>
  <si>
    <t>2750,11200000</t>
  </si>
  <si>
    <t>2750,11400000</t>
  </si>
  <si>
    <t>2750,11600000</t>
  </si>
  <si>
    <t>2750,11800000</t>
  </si>
  <si>
    <t>2750,12000000</t>
  </si>
  <si>
    <t>2750,12200000</t>
  </si>
  <si>
    <t>2750,12400000</t>
  </si>
  <si>
    <t>2750,12600000</t>
  </si>
  <si>
    <t>2750,12800000</t>
  </si>
  <si>
    <t>2750,13000000</t>
  </si>
  <si>
    <t>2750,13200000</t>
  </si>
  <si>
    <t>2750,13400000</t>
  </si>
  <si>
    <t>2750,13600000</t>
  </si>
  <si>
    <t>2750,13800000</t>
  </si>
  <si>
    <t>2750,14000000</t>
  </si>
  <si>
    <t>2750,14200000</t>
  </si>
  <si>
    <t>2750,14400000</t>
  </si>
  <si>
    <t>2750,14600000</t>
  </si>
  <si>
    <t>2750,14800000</t>
  </si>
  <si>
    <t>2750,15000000</t>
  </si>
  <si>
    <t>2750,15200000</t>
  </si>
  <si>
    <t>2750,15400000</t>
  </si>
  <si>
    <t>2750,15600000</t>
  </si>
  <si>
    <t>2750,15800000</t>
  </si>
  <si>
    <t>2750,16000000</t>
  </si>
  <si>
    <t>2750,16200000</t>
  </si>
  <si>
    <t>2750,16400000</t>
  </si>
  <si>
    <t>2750,16600000</t>
  </si>
  <si>
    <t>2750,16800000</t>
  </si>
  <si>
    <t>2750,17000000</t>
  </si>
  <si>
    <t>2750,17200000</t>
  </si>
  <si>
    <t>2750,17400000</t>
  </si>
  <si>
    <t>2750,17600000</t>
  </si>
  <si>
    <t>2750,17800000</t>
  </si>
  <si>
    <t>2750,18000000</t>
  </si>
  <si>
    <t>2750,18200000</t>
  </si>
  <si>
    <t>2750,18400000</t>
  </si>
  <si>
    <t>2750,18600000</t>
  </si>
  <si>
    <t>2750,18800000</t>
  </si>
  <si>
    <t>2750,19000000</t>
  </si>
  <si>
    <t>2750,19200000</t>
  </si>
  <si>
    <t>2750,19400000</t>
  </si>
  <si>
    <t>2750,19600000</t>
  </si>
  <si>
    <t>2750,19800000</t>
  </si>
  <si>
    <t>2750,20000000</t>
  </si>
  <si>
    <t>2750,20500000</t>
  </si>
  <si>
    <t>2750,21000000</t>
  </si>
  <si>
    <t>2750,21500000</t>
  </si>
  <si>
    <t>2750,22000000</t>
  </si>
  <si>
    <t>2750,22500000</t>
  </si>
  <si>
    <t>2750,23000000</t>
  </si>
  <si>
    <t>2750,23500000</t>
  </si>
  <si>
    <t>2750,24000000</t>
  </si>
  <si>
    <t>2750,24500000</t>
  </si>
  <si>
    <t>2750,25000000</t>
  </si>
  <si>
    <t>2750,25500000</t>
  </si>
  <si>
    <t>2750,26000000</t>
  </si>
  <si>
    <t>2750,26500000</t>
  </si>
  <si>
    <t>2750,27000000</t>
  </si>
  <si>
    <t>2750,27500000</t>
  </si>
  <si>
    <t>2750,28000000</t>
  </si>
  <si>
    <t>2750,28500000</t>
  </si>
  <si>
    <t>2750,29000000</t>
  </si>
  <si>
    <t>2750,29500000</t>
  </si>
  <si>
    <t>2750,30000000</t>
  </si>
  <si>
    <t>2750,30500000</t>
  </si>
  <si>
    <t>2750,31000000</t>
  </si>
  <si>
    <t>2750,31500000</t>
  </si>
  <si>
    <t>2750,32000000</t>
  </si>
  <si>
    <t>2750,32500000</t>
  </si>
  <si>
    <t>2750,33000000</t>
  </si>
  <si>
    <t>2750,33500000</t>
  </si>
  <si>
    <t>2750,34000000</t>
  </si>
  <si>
    <t>2750,34500000</t>
  </si>
  <si>
    <t>2750,35000000</t>
  </si>
  <si>
    <t>2750,35500000</t>
  </si>
  <si>
    <t>2750,36000000</t>
  </si>
  <si>
    <t>2750,36500000</t>
  </si>
  <si>
    <t>2750,37000000</t>
  </si>
  <si>
    <t>2750,37500000</t>
  </si>
  <si>
    <t>2750,38000000</t>
  </si>
  <si>
    <t>2750,38500000</t>
  </si>
  <si>
    <t>2750,39000000</t>
  </si>
  <si>
    <t>2750,39500000</t>
  </si>
  <si>
    <t>2750,40000000</t>
  </si>
  <si>
    <t>2750,40500000</t>
  </si>
  <si>
    <t>2750,41000000</t>
  </si>
  <si>
    <t>2750,41500000</t>
  </si>
  <si>
    <t>2750,42000000</t>
  </si>
  <si>
    <t>2750,42500000</t>
  </si>
  <si>
    <t>2750,43000000</t>
  </si>
  <si>
    <t>2750,43500000</t>
  </si>
  <si>
    <t>2750,44000000</t>
  </si>
  <si>
    <t>2750,44500000</t>
  </si>
  <si>
    <t>宝石战力包</t>
  </si>
  <si>
    <t>41,1000</t>
  </si>
  <si>
    <t>41,2000</t>
  </si>
  <si>
    <t>41,3000</t>
  </si>
  <si>
    <t>41,4000</t>
  </si>
  <si>
    <t>41,5000</t>
  </si>
  <si>
    <t>41,6000</t>
  </si>
  <si>
    <t>41,7000</t>
  </si>
  <si>
    <t>41,8000</t>
  </si>
  <si>
    <t>41,9000</t>
  </si>
  <si>
    <t>41,10000</t>
  </si>
  <si>
    <t>41,11000</t>
  </si>
  <si>
    <t>41,12000</t>
  </si>
  <si>
    <t>41,13000</t>
  </si>
  <si>
    <t>41,14000</t>
  </si>
  <si>
    <t>41,15000</t>
  </si>
  <si>
    <t>41,16000</t>
  </si>
  <si>
    <t>41,17000</t>
  </si>
  <si>
    <t>41,18000</t>
  </si>
  <si>
    <t>41,19000</t>
  </si>
  <si>
    <t>41,20000</t>
  </si>
  <si>
    <t>41,22000</t>
  </si>
  <si>
    <t>41,24000</t>
  </si>
  <si>
    <t>41,26000</t>
  </si>
  <si>
    <t>41,28000</t>
  </si>
  <si>
    <t>41,30000</t>
  </si>
  <si>
    <t>41,32000</t>
  </si>
  <si>
    <t>41,34000</t>
  </si>
  <si>
    <t>41,36000</t>
  </si>
  <si>
    <t>41,38000</t>
  </si>
  <si>
    <t>41,40000</t>
  </si>
  <si>
    <t>41,42000</t>
  </si>
  <si>
    <t>41,44000</t>
  </si>
  <si>
    <t>41,46000</t>
  </si>
  <si>
    <t>41,48000</t>
  </si>
  <si>
    <t>41,50000</t>
  </si>
  <si>
    <t>41,60000</t>
  </si>
  <si>
    <t>41,70000</t>
  </si>
  <si>
    <t>41,80000</t>
  </si>
  <si>
    <t>41,90000</t>
  </si>
  <si>
    <t>41,100000</t>
  </si>
  <si>
    <t>41,110000</t>
  </si>
  <si>
    <t>41,120000</t>
  </si>
  <si>
    <t>41,130000</t>
  </si>
  <si>
    <t>41,140000</t>
  </si>
  <si>
    <t>41,150000</t>
  </si>
  <si>
    <t>41,160000</t>
  </si>
  <si>
    <t>41,170000</t>
  </si>
  <si>
    <t>41,180000</t>
  </si>
  <si>
    <t>41,190000</t>
  </si>
  <si>
    <t>41,200000</t>
  </si>
  <si>
    <t>41,220000</t>
  </si>
  <si>
    <t>41,240000</t>
  </si>
  <si>
    <t>41,260000</t>
  </si>
  <si>
    <t>41,280000</t>
  </si>
  <si>
    <t>41,300000</t>
  </si>
  <si>
    <t>41,320000</t>
  </si>
  <si>
    <t>41,340000</t>
  </si>
  <si>
    <t>41,360000</t>
  </si>
  <si>
    <t>41,380000</t>
  </si>
  <si>
    <t>41,400000</t>
  </si>
  <si>
    <t>41,420000</t>
  </si>
  <si>
    <t>41,440000</t>
  </si>
  <si>
    <t>41,460000</t>
  </si>
  <si>
    <t>41,480000</t>
  </si>
  <si>
    <t>41,500000</t>
  </si>
  <si>
    <t>41,550000</t>
  </si>
  <si>
    <t>41,600000</t>
  </si>
  <si>
    <t>41,650000</t>
  </si>
  <si>
    <t>41,700000</t>
  </si>
  <si>
    <t>41,750000</t>
  </si>
  <si>
    <t>41,800000</t>
  </si>
  <si>
    <t>41,850000</t>
  </si>
  <si>
    <t>41,900000</t>
  </si>
  <si>
    <t>41,950000</t>
  </si>
  <si>
    <t>41,1000000</t>
  </si>
  <si>
    <t>41,1050000</t>
  </si>
  <si>
    <t>41,1100000</t>
  </si>
  <si>
    <t>41,1150000</t>
  </si>
  <si>
    <t>41,1200000</t>
  </si>
  <si>
    <t>41,1250000</t>
  </si>
  <si>
    <t>41,1300000</t>
  </si>
  <si>
    <t>41,1350000</t>
  </si>
  <si>
    <t>41,1400000</t>
  </si>
  <si>
    <t>41,1450000</t>
  </si>
  <si>
    <t>41,1500000</t>
  </si>
  <si>
    <t>41,1550000</t>
  </si>
  <si>
    <t>41,1600000</t>
  </si>
  <si>
    <t>41,1650000</t>
  </si>
  <si>
    <t>41,1700000</t>
  </si>
  <si>
    <t>41,1750000</t>
  </si>
  <si>
    <t>41,1800000</t>
  </si>
  <si>
    <t>41,1850000</t>
  </si>
  <si>
    <t>41,1900000</t>
  </si>
  <si>
    <t>41,1950000</t>
  </si>
  <si>
    <t>41,2000000</t>
  </si>
  <si>
    <t>41,2050000</t>
  </si>
  <si>
    <t>41,2100000</t>
  </si>
  <si>
    <t>41,2200000</t>
  </si>
  <si>
    <t>41,2300000</t>
  </si>
  <si>
    <t>41,2400000</t>
  </si>
  <si>
    <t>41,2500000</t>
  </si>
  <si>
    <t>41,2600000</t>
  </si>
  <si>
    <t>41,2700000</t>
  </si>
  <si>
    <t>41,2800000</t>
  </si>
  <si>
    <t>41,2900000</t>
  </si>
  <si>
    <t>41,3000000</t>
  </si>
  <si>
    <t>41,3100000</t>
  </si>
  <si>
    <t>41,3200000</t>
  </si>
  <si>
    <t>41,3300000</t>
  </si>
  <si>
    <t>41,3400000</t>
  </si>
  <si>
    <t>41,3500000</t>
  </si>
  <si>
    <t>41,3600000</t>
  </si>
  <si>
    <t>41,3700000</t>
  </si>
  <si>
    <t>41,3800000</t>
  </si>
  <si>
    <t>41,3900000</t>
  </si>
  <si>
    <t>41,4000000</t>
  </si>
  <si>
    <t>41,4100000</t>
  </si>
  <si>
    <t>41,4200000</t>
  </si>
  <si>
    <t>41,4300000</t>
  </si>
  <si>
    <t>41,4400000</t>
  </si>
  <si>
    <t>41,4500000</t>
  </si>
  <si>
    <t>41,4600000</t>
  </si>
  <si>
    <t>41,4700000</t>
  </si>
  <si>
    <t>41,4800000</t>
  </si>
  <si>
    <t>41,4900000</t>
  </si>
  <si>
    <t>41,5000000</t>
  </si>
  <si>
    <t>41,5100000</t>
  </si>
  <si>
    <t>41,5200000</t>
  </si>
  <si>
    <t>41,5300000</t>
  </si>
  <si>
    <t>41,5400000</t>
  </si>
  <si>
    <t>41,5500000</t>
  </si>
  <si>
    <t>41,5600000</t>
  </si>
  <si>
    <t>41,5700000</t>
  </si>
  <si>
    <t>41,5800000</t>
  </si>
  <si>
    <t>41,5900000</t>
  </si>
  <si>
    <t>41,6000000</t>
  </si>
  <si>
    <t>41,6100000</t>
  </si>
  <si>
    <t>41,6200000</t>
  </si>
  <si>
    <t>41,6300000</t>
  </si>
  <si>
    <t>41,6400000</t>
  </si>
  <si>
    <t>41,6500000</t>
  </si>
  <si>
    <t>41,6600000</t>
  </si>
  <si>
    <t>41,6700000</t>
  </si>
  <si>
    <t>41,6800000</t>
  </si>
  <si>
    <t>41,6900000</t>
  </si>
  <si>
    <t>41,7000000</t>
  </si>
  <si>
    <t>41,7100000</t>
  </si>
  <si>
    <t>41,7200000</t>
  </si>
  <si>
    <t>41,7300000</t>
  </si>
  <si>
    <t>41,7400000</t>
  </si>
  <si>
    <t>41,7500000</t>
  </si>
  <si>
    <t>41,7600000</t>
  </si>
  <si>
    <t>41,7700000</t>
  </si>
  <si>
    <t>41,7800000</t>
  </si>
  <si>
    <t>41,7900000</t>
  </si>
  <si>
    <t>41,8000000</t>
  </si>
  <si>
    <t>41,8100000</t>
  </si>
  <si>
    <t>41,8200000</t>
  </si>
  <si>
    <t>41,8300000</t>
  </si>
  <si>
    <t>41,8400000</t>
  </si>
  <si>
    <t>41,8500000</t>
  </si>
  <si>
    <t>41,8600000</t>
  </si>
  <si>
    <t>41,8700000</t>
  </si>
  <si>
    <t>41,8800000</t>
  </si>
  <si>
    <t>41,8900000</t>
  </si>
  <si>
    <t>41,9000000</t>
  </si>
  <si>
    <t>41,9100000</t>
  </si>
  <si>
    <t>41,9200000</t>
  </si>
  <si>
    <t>41,9300000</t>
  </si>
  <si>
    <t>41,9400000</t>
  </si>
  <si>
    <t>41,9500000</t>
  </si>
  <si>
    <t>41,9600000</t>
  </si>
  <si>
    <t>41,9700000</t>
  </si>
  <si>
    <t>41,9800000</t>
  </si>
  <si>
    <t>41,9900000</t>
  </si>
  <si>
    <t>41,10000000</t>
  </si>
  <si>
    <t>41,10200000</t>
  </si>
  <si>
    <t>41,10400000</t>
  </si>
  <si>
    <t>41,10600000</t>
  </si>
  <si>
    <t>41,10800000</t>
  </si>
  <si>
    <t>41,11000000</t>
  </si>
  <si>
    <t>41,11200000</t>
  </si>
  <si>
    <t>41,11400000</t>
  </si>
  <si>
    <t>41,11600000</t>
  </si>
  <si>
    <t>41,11800000</t>
  </si>
  <si>
    <t>41,12000000</t>
  </si>
  <si>
    <t>41,12200000</t>
  </si>
  <si>
    <t>41,12400000</t>
  </si>
  <si>
    <t>41,12600000</t>
  </si>
  <si>
    <t>41,12800000</t>
  </si>
  <si>
    <t>41,13000000</t>
  </si>
  <si>
    <t>41,13200000</t>
  </si>
  <si>
    <t>41,13400000</t>
  </si>
  <si>
    <t>41,13600000</t>
  </si>
  <si>
    <t>41,13800000</t>
  </si>
  <si>
    <t>41,14000000</t>
  </si>
  <si>
    <t>41,14200000</t>
  </si>
  <si>
    <t>41,14400000</t>
  </si>
  <si>
    <t>41,14600000</t>
  </si>
  <si>
    <t>41,14800000</t>
  </si>
  <si>
    <t>41,15000000</t>
  </si>
  <si>
    <t>41,15200000</t>
  </si>
  <si>
    <t>41,15400000</t>
  </si>
  <si>
    <t>41,15600000</t>
  </si>
  <si>
    <t>41,15800000</t>
  </si>
  <si>
    <t>41,16000000</t>
  </si>
  <si>
    <t>41,16200000</t>
  </si>
  <si>
    <t>41,16400000</t>
  </si>
  <si>
    <t>41,16600000</t>
  </si>
  <si>
    <t>41,16800000</t>
  </si>
  <si>
    <t>41,17000000</t>
  </si>
  <si>
    <t>41,17200000</t>
  </si>
  <si>
    <t>41,17400000</t>
  </si>
  <si>
    <t>41,17600000</t>
  </si>
  <si>
    <t>41,17800000</t>
  </si>
  <si>
    <t>41,18000000</t>
  </si>
  <si>
    <t>41,18200000</t>
  </si>
  <si>
    <t>41,18400000</t>
  </si>
  <si>
    <t>41,18600000</t>
  </si>
  <si>
    <t>41,18800000</t>
  </si>
  <si>
    <t>41,19000000</t>
  </si>
  <si>
    <t>41,19200000</t>
  </si>
  <si>
    <t>41,19400000</t>
  </si>
  <si>
    <t>41,19600000</t>
  </si>
  <si>
    <t>41,19800000</t>
  </si>
  <si>
    <t>41,20000000</t>
  </si>
  <si>
    <t>41,20500000</t>
  </si>
  <si>
    <t>41,21000000</t>
  </si>
  <si>
    <t>41,21500000</t>
  </si>
  <si>
    <t>41,22000000</t>
  </si>
  <si>
    <t>41,22500000</t>
  </si>
  <si>
    <t>41,23000000</t>
  </si>
  <si>
    <t>41,23500000</t>
  </si>
  <si>
    <t>41,24000000</t>
  </si>
  <si>
    <t>41,24500000</t>
  </si>
  <si>
    <t>41,25000000</t>
  </si>
  <si>
    <t>41,25500000</t>
  </si>
  <si>
    <t>41,26000000</t>
  </si>
  <si>
    <t>41,26500000</t>
  </si>
  <si>
    <t>41,27000000</t>
  </si>
  <si>
    <t>41,27500000</t>
  </si>
  <si>
    <t>41,28000000</t>
  </si>
  <si>
    <t>41,28500000</t>
  </si>
  <si>
    <t>41,29000000</t>
  </si>
  <si>
    <t>41,29500000</t>
  </si>
  <si>
    <t>41,30000000</t>
  </si>
  <si>
    <t>41,30500000</t>
  </si>
  <si>
    <t>41,31000000</t>
  </si>
  <si>
    <t>41,31500000</t>
  </si>
  <si>
    <t>41,32000000</t>
  </si>
  <si>
    <t>41,32500000</t>
  </si>
  <si>
    <t>41,33000000</t>
  </si>
  <si>
    <t>41,33500000</t>
  </si>
  <si>
    <t>41,34000000</t>
  </si>
  <si>
    <t>41,34500000</t>
  </si>
  <si>
    <t>41,35000000</t>
  </si>
  <si>
    <t>41,35500000</t>
  </si>
  <si>
    <t>41,36000000</t>
  </si>
  <si>
    <t>41,36500000</t>
  </si>
  <si>
    <t>41,37000000</t>
  </si>
  <si>
    <t>41,37500000</t>
  </si>
  <si>
    <t>41,38000000</t>
  </si>
  <si>
    <t>41,38500000</t>
  </si>
  <si>
    <t>41,39000000</t>
  </si>
  <si>
    <t>41,39500000</t>
  </si>
  <si>
    <t>41,40000000</t>
  </si>
  <si>
    <t>41,40500000</t>
  </si>
  <si>
    <t>41,41000000</t>
  </si>
  <si>
    <t>41,41500000</t>
  </si>
  <si>
    <t>41,42000000</t>
  </si>
  <si>
    <t>41,42500000</t>
  </si>
  <si>
    <t>41,43000000</t>
  </si>
  <si>
    <t>41,43500000</t>
  </si>
  <si>
    <t>41,44000000</t>
  </si>
  <si>
    <t>41,44500000</t>
  </si>
  <si>
    <t>神兵战力包</t>
  </si>
  <si>
    <t>8,1000</t>
  </si>
  <si>
    <t>8,2000</t>
  </si>
  <si>
    <t>8,3000</t>
  </si>
  <si>
    <t>8,4000</t>
  </si>
  <si>
    <t>8,5000</t>
  </si>
  <si>
    <t>8,6000</t>
  </si>
  <si>
    <t>8,7000</t>
  </si>
  <si>
    <t>8,8000</t>
  </si>
  <si>
    <t>8,9000</t>
  </si>
  <si>
    <t>8,10000</t>
  </si>
  <si>
    <t>8,11000</t>
  </si>
  <si>
    <t>8,12000</t>
  </si>
  <si>
    <t>8,13000</t>
  </si>
  <si>
    <t>8,14000</t>
  </si>
  <si>
    <t>8,15000</t>
  </si>
  <si>
    <t>8,16000</t>
  </si>
  <si>
    <t>8,17000</t>
  </si>
  <si>
    <t>8,18000</t>
  </si>
  <si>
    <t>8,19000</t>
  </si>
  <si>
    <t>8,20000</t>
  </si>
  <si>
    <t>8,22000</t>
  </si>
  <si>
    <t>8,24000</t>
  </si>
  <si>
    <t>8,26000</t>
  </si>
  <si>
    <t>8,28000</t>
  </si>
  <si>
    <t>8,30000</t>
  </si>
  <si>
    <t>8,32000</t>
  </si>
  <si>
    <t>8,34000</t>
  </si>
  <si>
    <t>8,36000</t>
  </si>
  <si>
    <t>8,38000</t>
  </si>
  <si>
    <t>8,40000</t>
  </si>
  <si>
    <t>8,42000</t>
  </si>
  <si>
    <t>8,44000</t>
  </si>
  <si>
    <t>8,46000</t>
  </si>
  <si>
    <t>8,48000</t>
  </si>
  <si>
    <t>8,50000</t>
  </si>
  <si>
    <t>8,60000</t>
  </si>
  <si>
    <t>8,70000</t>
  </si>
  <si>
    <t>8,80000</t>
  </si>
  <si>
    <t>8,90000</t>
  </si>
  <si>
    <t>8,100000</t>
  </si>
  <si>
    <t>8,110000</t>
  </si>
  <si>
    <t>8,120000</t>
  </si>
  <si>
    <t>8,130000</t>
  </si>
  <si>
    <t>8,140000</t>
  </si>
  <si>
    <t>8,150000</t>
  </si>
  <si>
    <t>8,160000</t>
  </si>
  <si>
    <t>8,170000</t>
  </si>
  <si>
    <t>8,180000</t>
  </si>
  <si>
    <t>8,190000</t>
  </si>
  <si>
    <t>8,200000</t>
  </si>
  <si>
    <t>8,220000</t>
  </si>
  <si>
    <t>8,240000</t>
  </si>
  <si>
    <t>8,260000</t>
  </si>
  <si>
    <t>8,280000</t>
  </si>
  <si>
    <t>8,300000</t>
  </si>
  <si>
    <t>8,320000</t>
  </si>
  <si>
    <t>8,340000</t>
  </si>
  <si>
    <t>8,360000</t>
  </si>
  <si>
    <t>8,380000</t>
  </si>
  <si>
    <t>8,400000</t>
  </si>
  <si>
    <t>8,420000</t>
  </si>
  <si>
    <t>8,440000</t>
  </si>
  <si>
    <t>8,460000</t>
  </si>
  <si>
    <t>8,480000</t>
  </si>
  <si>
    <t>8,500000</t>
  </si>
  <si>
    <t>8,550000</t>
  </si>
  <si>
    <t>8,600000</t>
  </si>
  <si>
    <t>8,650000</t>
  </si>
  <si>
    <t>8,700000</t>
  </si>
  <si>
    <t>8,750000</t>
  </si>
  <si>
    <t>8,800000</t>
  </si>
  <si>
    <t>8,850000</t>
  </si>
  <si>
    <t>8,900000</t>
  </si>
  <si>
    <t>8,950000</t>
  </si>
  <si>
    <t>8,1000000</t>
  </si>
  <si>
    <t>8,1050000</t>
  </si>
  <si>
    <t>8,1100000</t>
  </si>
  <si>
    <t>8,1150000</t>
  </si>
  <si>
    <t>8,1200000</t>
  </si>
  <si>
    <t>8,1250000</t>
  </si>
  <si>
    <t>8,1300000</t>
  </si>
  <si>
    <t>8,1350000</t>
  </si>
  <si>
    <t>8,1400000</t>
  </si>
  <si>
    <t>8,1450000</t>
  </si>
  <si>
    <t>8,1500000</t>
  </si>
  <si>
    <t>8,1550000</t>
  </si>
  <si>
    <t>8,1600000</t>
  </si>
  <si>
    <t>8,1650000</t>
  </si>
  <si>
    <t>8,1700000</t>
  </si>
  <si>
    <t>8,1750000</t>
  </si>
  <si>
    <t>8,1800000</t>
  </si>
  <si>
    <t>8,1850000</t>
  </si>
  <si>
    <t>8,1900000</t>
  </si>
  <si>
    <t>8,1950000</t>
  </si>
  <si>
    <t>8,2000000</t>
  </si>
  <si>
    <t>8,2050000</t>
  </si>
  <si>
    <t>8,2100000</t>
  </si>
  <si>
    <t>8,2200000</t>
  </si>
  <si>
    <t>8,2300000</t>
  </si>
  <si>
    <t>8,2400000</t>
  </si>
  <si>
    <t>8,2500000</t>
  </si>
  <si>
    <t>8,2600000</t>
  </si>
  <si>
    <t>8,2700000</t>
  </si>
  <si>
    <t>8,2800000</t>
  </si>
  <si>
    <t>8,2900000</t>
  </si>
  <si>
    <t>8,3000000</t>
  </si>
  <si>
    <t>8,3100000</t>
  </si>
  <si>
    <t>8,3200000</t>
  </si>
  <si>
    <t>8,3300000</t>
  </si>
  <si>
    <t>8,3400000</t>
  </si>
  <si>
    <t>8,3500000</t>
  </si>
  <si>
    <t>8,3600000</t>
  </si>
  <si>
    <t>8,3700000</t>
  </si>
  <si>
    <t>8,3800000</t>
  </si>
  <si>
    <t>8,3900000</t>
  </si>
  <si>
    <t>8,4000000</t>
  </si>
  <si>
    <t>8,4100000</t>
  </si>
  <si>
    <t>8,4200000</t>
  </si>
  <si>
    <t>8,4300000</t>
  </si>
  <si>
    <t>8,4400000</t>
  </si>
  <si>
    <t>8,4500000</t>
  </si>
  <si>
    <t>8,4600000</t>
  </si>
  <si>
    <t>8,4700000</t>
  </si>
  <si>
    <t>8,4800000</t>
  </si>
  <si>
    <t>8,4900000</t>
  </si>
  <si>
    <t>8,5000000</t>
  </si>
  <si>
    <t>8,5100000</t>
  </si>
  <si>
    <t>8,5200000</t>
  </si>
  <si>
    <t>8,5300000</t>
  </si>
  <si>
    <t>8,5400000</t>
  </si>
  <si>
    <t>8,5500000</t>
  </si>
  <si>
    <t>8,5600000</t>
  </si>
  <si>
    <t>8,5700000</t>
  </si>
  <si>
    <t>8,5800000</t>
  </si>
  <si>
    <t>8,5900000</t>
  </si>
  <si>
    <t>8,6000000</t>
  </si>
  <si>
    <t>8,6100000</t>
  </si>
  <si>
    <t>8,6200000</t>
  </si>
  <si>
    <t>8,6300000</t>
  </si>
  <si>
    <t>8,6400000</t>
  </si>
  <si>
    <t>8,6500000</t>
  </si>
  <si>
    <t>8,6600000</t>
  </si>
  <si>
    <t>8,6700000</t>
  </si>
  <si>
    <t>8,6800000</t>
  </si>
  <si>
    <t>8,6900000</t>
  </si>
  <si>
    <t>8,7000000</t>
  </si>
  <si>
    <t>8,7100000</t>
  </si>
  <si>
    <t>8,7200000</t>
  </si>
  <si>
    <t>8,7300000</t>
  </si>
  <si>
    <t>8,7400000</t>
  </si>
  <si>
    <t>8,7500000</t>
  </si>
  <si>
    <t>8,7600000</t>
  </si>
  <si>
    <t>8,7700000</t>
  </si>
  <si>
    <t>8,7800000</t>
  </si>
  <si>
    <t>8,7900000</t>
  </si>
  <si>
    <t>8,8000000</t>
  </si>
  <si>
    <t>8,8100000</t>
  </si>
  <si>
    <t>8,8200000</t>
  </si>
  <si>
    <t>8,8300000</t>
  </si>
  <si>
    <t>8,8400000</t>
  </si>
  <si>
    <t>8,8500000</t>
  </si>
  <si>
    <t>8,8600000</t>
  </si>
  <si>
    <t>8,8700000</t>
  </si>
  <si>
    <t>8,8800000</t>
  </si>
  <si>
    <t>8,8900000</t>
  </si>
  <si>
    <t>8,9000000</t>
  </si>
  <si>
    <t>8,9100000</t>
  </si>
  <si>
    <t>8,9200000</t>
  </si>
  <si>
    <t>8,9300000</t>
  </si>
  <si>
    <t>8,9400000</t>
  </si>
  <si>
    <t>8,9500000</t>
  </si>
  <si>
    <t>8,9600000</t>
  </si>
  <si>
    <t>8,9700000</t>
  </si>
  <si>
    <t>8,9800000</t>
  </si>
  <si>
    <t>8,9900000</t>
  </si>
  <si>
    <t>8,10000000</t>
  </si>
  <si>
    <t>8,10200000</t>
  </si>
  <si>
    <t>8,10400000</t>
  </si>
  <si>
    <t>8,10600000</t>
  </si>
  <si>
    <t>8,10800000</t>
  </si>
  <si>
    <t>8,11000000</t>
  </si>
  <si>
    <t>8,11200000</t>
  </si>
  <si>
    <t>8,11400000</t>
  </si>
  <si>
    <t>8,11600000</t>
  </si>
  <si>
    <t>8,11800000</t>
  </si>
  <si>
    <t>8,12000000</t>
  </si>
  <si>
    <t>8,12200000</t>
  </si>
  <si>
    <t>8,12400000</t>
  </si>
  <si>
    <t>8,12600000</t>
  </si>
  <si>
    <t>8,12800000</t>
  </si>
  <si>
    <t>8,13000000</t>
  </si>
  <si>
    <t>8,13200000</t>
  </si>
  <si>
    <t>8,13400000</t>
  </si>
  <si>
    <t>8,13600000</t>
  </si>
  <si>
    <t>8,13800000</t>
  </si>
  <si>
    <t>8,14000000</t>
  </si>
  <si>
    <t>8,14200000</t>
  </si>
  <si>
    <t>8,14400000</t>
  </si>
  <si>
    <t>8,14600000</t>
  </si>
  <si>
    <t>8,14800000</t>
  </si>
  <si>
    <t>8,15000000</t>
  </si>
  <si>
    <t>8,15200000</t>
  </si>
  <si>
    <t>8,15400000</t>
  </si>
  <si>
    <t>8,15600000</t>
  </si>
  <si>
    <t>8,15800000</t>
  </si>
  <si>
    <t>8,16000000</t>
  </si>
  <si>
    <t>8,16200000</t>
  </si>
  <si>
    <t>8,16400000</t>
  </si>
  <si>
    <t>8,16600000</t>
  </si>
  <si>
    <t>8,16800000</t>
  </si>
  <si>
    <t>8,17000000</t>
  </si>
  <si>
    <t>8,17200000</t>
  </si>
  <si>
    <t>8,17400000</t>
  </si>
  <si>
    <t>8,17600000</t>
  </si>
  <si>
    <t>8,17800000</t>
  </si>
  <si>
    <t>8,18000000</t>
  </si>
  <si>
    <t>8,18200000</t>
  </si>
  <si>
    <t>8,18400000</t>
  </si>
  <si>
    <t>8,18600000</t>
  </si>
  <si>
    <t>8,18800000</t>
  </si>
  <si>
    <t>8,19000000</t>
  </si>
  <si>
    <t>8,19200000</t>
  </si>
  <si>
    <t>8,19400000</t>
  </si>
  <si>
    <t>8,19600000</t>
  </si>
  <si>
    <t>8,19800000</t>
  </si>
  <si>
    <t>8,20000000</t>
  </si>
  <si>
    <t>8,20500000</t>
  </si>
  <si>
    <t>8,21000000</t>
  </si>
  <si>
    <t>8,21500000</t>
  </si>
  <si>
    <t>8,22000000</t>
  </si>
  <si>
    <t>8,22500000</t>
  </si>
  <si>
    <t>8,23000000</t>
  </si>
  <si>
    <t>8,23500000</t>
  </si>
  <si>
    <t>8,24000000</t>
  </si>
  <si>
    <t>8,24500000</t>
  </si>
  <si>
    <t>8,25000000</t>
  </si>
  <si>
    <t>8,25500000</t>
  </si>
  <si>
    <t>8,26000000</t>
  </si>
  <si>
    <t>8,26500000</t>
  </si>
  <si>
    <t>8,27000000</t>
  </si>
  <si>
    <t>8,27500000</t>
  </si>
  <si>
    <t>8,28000000</t>
  </si>
  <si>
    <t>8,28500000</t>
  </si>
  <si>
    <t>8,29000000</t>
  </si>
  <si>
    <t>8,29500000</t>
  </si>
  <si>
    <t>8,30000000</t>
  </si>
  <si>
    <t>8,30500000</t>
  </si>
  <si>
    <t>8,31000000</t>
  </si>
  <si>
    <t>8,31500000</t>
  </si>
  <si>
    <t>8,32000000</t>
  </si>
  <si>
    <t>8,32500000</t>
  </si>
  <si>
    <t>8,33000000</t>
  </si>
  <si>
    <t>8,33500000</t>
  </si>
  <si>
    <t>8,34000000</t>
  </si>
  <si>
    <t>8,34500000</t>
  </si>
  <si>
    <t>8,35000000</t>
  </si>
  <si>
    <t>8,35500000</t>
  </si>
  <si>
    <t>8,36000000</t>
  </si>
  <si>
    <t>8,36500000</t>
  </si>
  <si>
    <t>8,37000000</t>
  </si>
  <si>
    <t>8,37500000</t>
  </si>
  <si>
    <t>8,38000000</t>
  </si>
  <si>
    <t>8,38500000</t>
  </si>
  <si>
    <t>8,39000000</t>
  </si>
  <si>
    <t>8,39500000</t>
  </si>
  <si>
    <t>8,40000000</t>
  </si>
  <si>
    <t>8,40500000</t>
  </si>
  <si>
    <t>8,41000000</t>
  </si>
  <si>
    <t>8,41500000</t>
  </si>
  <si>
    <t>8,42000000</t>
  </si>
  <si>
    <t>8,42500000</t>
  </si>
  <si>
    <t>8,43000000</t>
  </si>
  <si>
    <t>8,43500000</t>
  </si>
  <si>
    <t>8,44000000</t>
  </si>
  <si>
    <t>8,44500000</t>
  </si>
  <si>
    <t>神装战力包</t>
  </si>
  <si>
    <t>内功修为战力包</t>
  </si>
  <si>
    <t>1100001,1000</t>
  </si>
  <si>
    <t>1100001,2000</t>
  </si>
  <si>
    <t>1100001,3000</t>
  </si>
  <si>
    <t>1100001,4000</t>
  </si>
  <si>
    <t>1100001,5000</t>
  </si>
  <si>
    <t>1100001,6000</t>
  </si>
  <si>
    <t>1100001,7000</t>
  </si>
  <si>
    <t>1100001,8000</t>
  </si>
  <si>
    <t>1100001,9000</t>
  </si>
  <si>
    <t>1100001,10000</t>
  </si>
  <si>
    <t>1100001,11000</t>
  </si>
  <si>
    <t>1100001,12000</t>
  </si>
  <si>
    <t>1100001,13000</t>
  </si>
  <si>
    <t>1100001,14000</t>
  </si>
  <si>
    <t>1100001,15000</t>
  </si>
  <si>
    <t>1100001,16000</t>
  </si>
  <si>
    <t>1100001,17000</t>
  </si>
  <si>
    <t>1100001,18000</t>
  </si>
  <si>
    <t>1100001,19000</t>
  </si>
  <si>
    <t>1100001,20000</t>
  </si>
  <si>
    <t>1100001,22000</t>
  </si>
  <si>
    <t>1100001,24000</t>
  </si>
  <si>
    <t>1100001,26000</t>
  </si>
  <si>
    <t>1100001,28000</t>
  </si>
  <si>
    <t>1100001,30000</t>
  </si>
  <si>
    <t>1100001,32000</t>
  </si>
  <si>
    <t>1100001,34000</t>
  </si>
  <si>
    <t>1100001,36000</t>
  </si>
  <si>
    <t>1100001,38000</t>
  </si>
  <si>
    <t>1100001,40000</t>
  </si>
  <si>
    <t>1100001,42000</t>
  </si>
  <si>
    <t>1100001,44000</t>
  </si>
  <si>
    <t>1100001,46000</t>
  </si>
  <si>
    <t>1100001,48000</t>
  </si>
  <si>
    <t>1100001,50000</t>
  </si>
  <si>
    <t>1100001,60000</t>
  </si>
  <si>
    <t>1100001,70000</t>
  </si>
  <si>
    <t>1100001,80000</t>
  </si>
  <si>
    <t>1100001,90000</t>
  </si>
  <si>
    <t>1100001,100000</t>
  </si>
  <si>
    <t>1100001,110000</t>
  </si>
  <si>
    <t>1100001,120000</t>
  </si>
  <si>
    <t>1100001,130000</t>
  </si>
  <si>
    <t>1100001,140000</t>
  </si>
  <si>
    <t>1100001,150000</t>
  </si>
  <si>
    <t>1100001,160000</t>
  </si>
  <si>
    <t>1100001,170000</t>
  </si>
  <si>
    <t>1100001,180000</t>
  </si>
  <si>
    <t>1100001,190000</t>
  </si>
  <si>
    <t>1100001,200000</t>
  </si>
  <si>
    <t>1100001,220000</t>
  </si>
  <si>
    <t>1100001,240000</t>
  </si>
  <si>
    <t>1100001,260000</t>
  </si>
  <si>
    <t>1100001,280000</t>
  </si>
  <si>
    <t>1100001,300000</t>
  </si>
  <si>
    <t>1100001,320000</t>
  </si>
  <si>
    <t>1100001,340000</t>
  </si>
  <si>
    <t>1100001,360000</t>
  </si>
  <si>
    <t>1100001,380000</t>
  </si>
  <si>
    <t>1100001,400000</t>
  </si>
  <si>
    <t>1100001,420000</t>
  </si>
  <si>
    <t>1100001,440000</t>
  </si>
  <si>
    <t>1100001,460000</t>
  </si>
  <si>
    <t>1100001,480000</t>
  </si>
  <si>
    <t>1100001,500000</t>
  </si>
  <si>
    <t>1100001,550000</t>
  </si>
  <si>
    <t>1100001,600000</t>
  </si>
  <si>
    <t>1100001,650000</t>
  </si>
  <si>
    <t>1100001,700000</t>
  </si>
  <si>
    <t>1100001,750000</t>
  </si>
  <si>
    <t>1100001,800000</t>
  </si>
  <si>
    <t>1100001,850000</t>
  </si>
  <si>
    <t>1100001,900000</t>
  </si>
  <si>
    <t>1100001,950000</t>
  </si>
  <si>
    <t>1100001,1000000</t>
  </si>
  <si>
    <t>1100001,1050000</t>
  </si>
  <si>
    <t>1100001,1100000</t>
  </si>
  <si>
    <t>商城礼包</t>
  </si>
  <si>
    <t>金钱</t>
  </si>
  <si>
    <t>16,25500</t>
  </si>
  <si>
    <t>16,28500</t>
  </si>
  <si>
    <t>16,36500</t>
  </si>
  <si>
    <t>16,38500</t>
  </si>
  <si>
    <t>16,48500</t>
  </si>
  <si>
    <t>16,69000</t>
  </si>
  <si>
    <t>16,87500</t>
  </si>
  <si>
    <t>16,112000</t>
  </si>
  <si>
    <t>16,141500</t>
  </si>
  <si>
    <t>16,167500</t>
  </si>
  <si>
    <t>16,188500</t>
  </si>
  <si>
    <t>武功修为</t>
  </si>
  <si>
    <t>轻功修为</t>
  </si>
  <si>
    <t>2750,13500</t>
  </si>
  <si>
    <t>升星石</t>
  </si>
  <si>
    <t>2750,18500</t>
  </si>
  <si>
    <t>2750,21000</t>
  </si>
  <si>
    <t>2750,27000</t>
  </si>
  <si>
    <t>2750,30500</t>
  </si>
  <si>
    <t>2750,40500</t>
  </si>
  <si>
    <t>2750,57500</t>
  </si>
  <si>
    <t>2750,73000</t>
  </si>
  <si>
    <t>2750,83500</t>
  </si>
  <si>
    <t>8,22500</t>
  </si>
  <si>
    <t>神兵神石</t>
  </si>
  <si>
    <t>8,27000</t>
  </si>
  <si>
    <t>8,36500</t>
  </si>
  <si>
    <t>8,41000</t>
  </si>
  <si>
    <t>8,52500</t>
  </si>
  <si>
    <t>8,55000</t>
  </si>
  <si>
    <t>8,65500</t>
  </si>
  <si>
    <t>8,69000</t>
  </si>
  <si>
    <t>8,71500</t>
  </si>
  <si>
    <t>神装神石</t>
  </si>
  <si>
    <t>41,2500</t>
  </si>
  <si>
    <t>41,23500</t>
  </si>
  <si>
    <t>41,48500</t>
  </si>
  <si>
    <t>41,62500</t>
  </si>
  <si>
    <t>16,4500</t>
  </si>
  <si>
    <t>16,10500</t>
  </si>
  <si>
    <t>16,12500</t>
  </si>
  <si>
    <t>16,13500</t>
  </si>
  <si>
    <t>16,31000</t>
  </si>
  <si>
    <t>16,39000</t>
  </si>
  <si>
    <t>16,52000</t>
  </si>
  <si>
    <t>2750,8500</t>
  </si>
  <si>
    <t>2750,11500</t>
  </si>
  <si>
    <t>2750,14500</t>
  </si>
  <si>
    <t>2750,17500</t>
  </si>
  <si>
    <t>2750,31500</t>
  </si>
  <si>
    <t>2750,51500</t>
  </si>
  <si>
    <t>2750,65000</t>
  </si>
  <si>
    <t>2750,76500</t>
  </si>
  <si>
    <t>2750,86500</t>
  </si>
  <si>
    <t>8,14500</t>
  </si>
  <si>
    <t>8,17500</t>
  </si>
  <si>
    <t>8,20500</t>
  </si>
  <si>
    <t>8,23500</t>
  </si>
  <si>
    <t>8,29500</t>
  </si>
  <si>
    <t>8,33500</t>
  </si>
  <si>
    <t>8,35000</t>
  </si>
  <si>
    <t>8,44500</t>
  </si>
  <si>
    <t>8,63000</t>
  </si>
  <si>
    <t>8,91500</t>
  </si>
  <si>
    <t>41,25000</t>
  </si>
  <si>
    <t>41,35000</t>
  </si>
  <si>
    <t>41,45000</t>
  </si>
  <si>
    <t>41,50500</t>
  </si>
  <si>
    <t>41,57500</t>
  </si>
  <si>
    <t>41,60500</t>
  </si>
  <si>
    <t>41,72000</t>
  </si>
  <si>
    <t>41,76000</t>
  </si>
  <si>
    <t>41,78500</t>
  </si>
  <si>
    <t>1100001,1500</t>
  </si>
  <si>
    <t>内功修为</t>
  </si>
  <si>
    <t>1100001,2500</t>
  </si>
  <si>
    <t>1100001,5500</t>
  </si>
  <si>
    <t>1100001,53500</t>
  </si>
  <si>
    <t>1100001,69000</t>
  </si>
  <si>
    <t>16,23000</t>
  </si>
  <si>
    <t>16,26500</t>
  </si>
  <si>
    <t>16,30500</t>
  </si>
  <si>
    <t>16,55000</t>
  </si>
  <si>
    <t>16,58000</t>
  </si>
  <si>
    <t>16,83000</t>
  </si>
  <si>
    <t>16,105000</t>
  </si>
  <si>
    <t>16,134500</t>
  </si>
  <si>
    <t>16,201000</t>
  </si>
  <si>
    <t>16,226000</t>
  </si>
  <si>
    <t>2750,5500</t>
  </si>
  <si>
    <t>2750,6500</t>
  </si>
  <si>
    <t>2750,7500</t>
  </si>
  <si>
    <t>2750,9500</t>
  </si>
  <si>
    <t>2750,20500</t>
  </si>
  <si>
    <t>2750,33500</t>
  </si>
  <si>
    <t>2750,42500</t>
  </si>
  <si>
    <t>2750,56500</t>
  </si>
  <si>
    <t>8,9500</t>
  </si>
  <si>
    <t>8,12500</t>
  </si>
  <si>
    <t>8,18500</t>
  </si>
  <si>
    <t>8,23000</t>
  </si>
  <si>
    <t>8,34500</t>
  </si>
  <si>
    <t>8,43500</t>
  </si>
  <si>
    <t>8,56000</t>
  </si>
  <si>
    <t>8,70500</t>
  </si>
  <si>
    <t>8,83500</t>
  </si>
  <si>
    <t>8,94000</t>
  </si>
  <si>
    <t>41,25500</t>
  </si>
  <si>
    <t>41,28500</t>
  </si>
  <si>
    <t>41,36500</t>
  </si>
  <si>
    <t>41,38500</t>
  </si>
  <si>
    <t>41,69000</t>
  </si>
  <si>
    <t>41,87500</t>
  </si>
  <si>
    <t>1100001,13500</t>
  </si>
  <si>
    <t>1100001,28500</t>
  </si>
  <si>
    <t>1100001,58500</t>
  </si>
  <si>
    <t>1100001,75000</t>
  </si>
  <si>
    <t>2750,23500</t>
  </si>
  <si>
    <t>2750,26500</t>
  </si>
  <si>
    <t>2750,29500</t>
  </si>
  <si>
    <t>2750,35500</t>
  </si>
  <si>
    <t>2750,45000</t>
  </si>
  <si>
    <t>2750,64000</t>
  </si>
  <si>
    <t>2750,81000</t>
  </si>
  <si>
    <t>2750,103500</t>
  </si>
  <si>
    <t>2750,131000</t>
  </si>
  <si>
    <t>2750,155000</t>
  </si>
  <si>
    <t>2750,174500</t>
  </si>
  <si>
    <t>8,7500</t>
  </si>
  <si>
    <t>8,10500</t>
  </si>
  <si>
    <t>8,11500</t>
  </si>
  <si>
    <t>8,13500</t>
  </si>
  <si>
    <t>8,21000</t>
  </si>
  <si>
    <t>8,40500</t>
  </si>
  <si>
    <t>8,52000</t>
  </si>
  <si>
    <t>8,77500</t>
  </si>
  <si>
    <t>8,87000</t>
  </si>
  <si>
    <t>41,14500</t>
  </si>
  <si>
    <t>41,19500</t>
  </si>
  <si>
    <t>41,24500</t>
  </si>
  <si>
    <t>41,29500</t>
  </si>
  <si>
    <t>41,35500</t>
  </si>
  <si>
    <t>41,37500</t>
  </si>
  <si>
    <t>41,53000</t>
  </si>
  <si>
    <t>41,67500</t>
  </si>
  <si>
    <t>41,86500</t>
  </si>
  <si>
    <t>41,109000</t>
  </si>
  <si>
    <t>41,129000</t>
  </si>
  <si>
    <t>41,145000</t>
  </si>
  <si>
    <t>16,20500</t>
  </si>
  <si>
    <t>16,43500</t>
  </si>
  <si>
    <t>16,115500</t>
  </si>
  <si>
    <t>16,27000</t>
  </si>
  <si>
    <t>16,33500</t>
  </si>
  <si>
    <t>16,40500</t>
  </si>
  <si>
    <t>16,51000</t>
  </si>
  <si>
    <t>16,72500</t>
  </si>
  <si>
    <t>16,92000</t>
  </si>
  <si>
    <t>16,117500</t>
  </si>
  <si>
    <t>16,148500</t>
  </si>
  <si>
    <t>16,176000</t>
  </si>
  <si>
    <t>16,198000</t>
  </si>
  <si>
    <t>2750,19500</t>
  </si>
  <si>
    <t>2750,25500</t>
  </si>
  <si>
    <t>2750,59000</t>
  </si>
  <si>
    <t>2750,74000</t>
  </si>
  <si>
    <t>2750,88000</t>
  </si>
  <si>
    <t>2750,99000</t>
  </si>
  <si>
    <t>8,16500</t>
  </si>
  <si>
    <t>8,19500</t>
  </si>
  <si>
    <t>8,25000</t>
  </si>
  <si>
    <t>8,42500</t>
  </si>
  <si>
    <t>8,76500</t>
  </si>
  <si>
    <t>8,98000</t>
  </si>
  <si>
    <t>8,123500</t>
  </si>
  <si>
    <t>8,146500</t>
  </si>
  <si>
    <t>8,164500</t>
  </si>
  <si>
    <t>41,33500</t>
  </si>
  <si>
    <t>41,39000</t>
  </si>
  <si>
    <t>41,44500</t>
  </si>
  <si>
    <t>41,56000</t>
  </si>
  <si>
    <t>41,64000</t>
  </si>
  <si>
    <t>41,67000</t>
  </si>
  <si>
    <t>41,84500</t>
  </si>
  <si>
    <t>41,120500</t>
  </si>
  <si>
    <t>41,153000</t>
  </si>
  <si>
    <t>41,175000</t>
  </si>
  <si>
    <t>1100002,47500</t>
  </si>
  <si>
    <t>1100002,57000</t>
  </si>
  <si>
    <t>1100002,67000</t>
  </si>
  <si>
    <t>1100002,76000</t>
  </si>
  <si>
    <t>1100002,86000</t>
  </si>
  <si>
    <t>1100002,96500</t>
  </si>
  <si>
    <t>1100002,110000</t>
  </si>
  <si>
    <t>1100002,115000</t>
  </si>
  <si>
    <t>1100002,137500</t>
  </si>
  <si>
    <t>1100002,145000</t>
  </si>
  <si>
    <t>1100002,150000</t>
  </si>
  <si>
    <t>1100001,23500</t>
  </si>
  <si>
    <t>1100001,49500</t>
  </si>
  <si>
    <t>1100001,102000</t>
  </si>
  <si>
    <t>1100001,131500</t>
  </si>
  <si>
    <t>1100000,19000</t>
  </si>
  <si>
    <t>1100000,23000</t>
  </si>
  <si>
    <t>1100000,26500</t>
  </si>
  <si>
    <t>1100000,30500</t>
  </si>
  <si>
    <t>1100000,34000</t>
  </si>
  <si>
    <t>1100000,38500</t>
  </si>
  <si>
    <t>1100000,44000</t>
  </si>
  <si>
    <t>1100000,46000</t>
  </si>
  <si>
    <t>1100000,55000</t>
  </si>
  <si>
    <t>1100000,58000</t>
  </si>
  <si>
    <t>1100000,83000</t>
  </si>
  <si>
    <t>1100000,105000</t>
  </si>
  <si>
    <t>1100000,134500</t>
  </si>
  <si>
    <t>1100000,170000</t>
  </si>
  <si>
    <t>1100000,201000</t>
  </si>
  <si>
    <t>1100000,226000</t>
  </si>
  <si>
    <t>16,9500</t>
  </si>
  <si>
    <t>16,11500</t>
  </si>
  <si>
    <t>16,27500</t>
  </si>
  <si>
    <t>16,29000</t>
  </si>
  <si>
    <t>16,41500</t>
  </si>
  <si>
    <t>16,52500</t>
  </si>
  <si>
    <t>16,67500</t>
  </si>
  <si>
    <t>16,85000</t>
  </si>
  <si>
    <t>16,100500</t>
  </si>
  <si>
    <t>16,113000</t>
  </si>
  <si>
    <t>2750,28500</t>
  </si>
  <si>
    <t>2750,36500</t>
  </si>
  <si>
    <t>2750,38500</t>
  </si>
  <si>
    <t>2750,48500</t>
  </si>
  <si>
    <t>2750,69000</t>
  </si>
  <si>
    <t>2750,87500</t>
  </si>
  <si>
    <t>2750,112000</t>
  </si>
  <si>
    <t>2750,141500</t>
  </si>
  <si>
    <t>2750,167500</t>
  </si>
  <si>
    <t>2750,188000</t>
  </si>
  <si>
    <t>8,51000</t>
  </si>
  <si>
    <t>8,57000</t>
  </si>
  <si>
    <t>8,64000</t>
  </si>
  <si>
    <t>8,73000</t>
  </si>
  <si>
    <t>8,77000</t>
  </si>
  <si>
    <t>8,96500</t>
  </si>
  <si>
    <t>8,138000</t>
  </si>
  <si>
    <t>8,175000</t>
  </si>
  <si>
    <t>41,54500</t>
  </si>
  <si>
    <t>41,65500</t>
  </si>
  <si>
    <t>41,76500</t>
  </si>
  <si>
    <t>41,87000</t>
  </si>
  <si>
    <t>41,98000</t>
  </si>
  <si>
    <t>41,125500</t>
  </si>
  <si>
    <t>41,131500</t>
  </si>
  <si>
    <t>41,157000</t>
  </si>
  <si>
    <t>41,165500</t>
  </si>
  <si>
    <t>41,171500</t>
  </si>
  <si>
    <t>1100002,3000</t>
  </si>
  <si>
    <t>1100002,6000</t>
  </si>
  <si>
    <t>1100002,11500</t>
  </si>
  <si>
    <t>1100002,26500</t>
  </si>
  <si>
    <t>1100002,56500</t>
  </si>
  <si>
    <t>1100002,116500</t>
  </si>
  <si>
    <t>1100001,30500</t>
  </si>
  <si>
    <t>1100001,35000</t>
  </si>
  <si>
    <t>1100001,39000</t>
  </si>
  <si>
    <t>1100001,53000</t>
  </si>
  <si>
    <t>1100001,63500</t>
  </si>
  <si>
    <t>1100001,66500</t>
  </si>
  <si>
    <t>1100001,95000</t>
  </si>
  <si>
    <t>1100001,120500</t>
  </si>
  <si>
    <t>1100001,154000</t>
  </si>
  <si>
    <t>1100001,194500</t>
  </si>
  <si>
    <t>1100001,230500</t>
  </si>
  <si>
    <t>1100001,259000</t>
  </si>
  <si>
    <t>1100000,11000</t>
  </si>
  <si>
    <t>1100000,13000</t>
  </si>
  <si>
    <t>1100000,15500</t>
  </si>
  <si>
    <t>1100000,17500</t>
  </si>
  <si>
    <t>1100000,19500</t>
  </si>
  <si>
    <t>1100000,22000</t>
  </si>
  <si>
    <t>1100000,25000</t>
  </si>
  <si>
    <t>1100000,31500</t>
  </si>
  <si>
    <t>1100000,33000</t>
  </si>
  <si>
    <t>1100000,47500</t>
  </si>
  <si>
    <t>1100000,60000</t>
  </si>
  <si>
    <t>1100000,77000</t>
  </si>
  <si>
    <t>1100000,97000</t>
  </si>
  <si>
    <t>1100000,115000</t>
  </si>
  <si>
    <t>1100000,129500</t>
  </si>
  <si>
    <t>16,33000</t>
  </si>
  <si>
    <t>16,55500</t>
  </si>
  <si>
    <t>16,79000</t>
  </si>
  <si>
    <t>16,128500</t>
  </si>
  <si>
    <t>16,162000</t>
  </si>
  <si>
    <t>16,192000</t>
  </si>
  <si>
    <t>16,215500</t>
  </si>
  <si>
    <t>2750,51000</t>
  </si>
  <si>
    <t>2750,58000</t>
  </si>
  <si>
    <t>2750,65500</t>
  </si>
  <si>
    <t>2750,73500</t>
  </si>
  <si>
    <t>2750,84000</t>
  </si>
  <si>
    <t>2750,105000</t>
  </si>
  <si>
    <t>2750,110500</t>
  </si>
  <si>
    <t>2750,158000</t>
  </si>
  <si>
    <t>2750,200500</t>
  </si>
  <si>
    <t>2750,229000</t>
  </si>
  <si>
    <t>8,62500</t>
  </si>
  <si>
    <t>8,75000</t>
  </si>
  <si>
    <t>8,87500</t>
  </si>
  <si>
    <t>8,112500</t>
  </si>
  <si>
    <t>8,126000</t>
  </si>
  <si>
    <t>8,144000</t>
  </si>
  <si>
    <t>8,151000</t>
  </si>
  <si>
    <t>8,196500</t>
  </si>
  <si>
    <t>41,3500</t>
  </si>
  <si>
    <t>41,6500</t>
  </si>
  <si>
    <t>41,13500</t>
  </si>
  <si>
    <t>41,30500</t>
  </si>
  <si>
    <t>41,65000</t>
  </si>
  <si>
    <t>41,133500</t>
  </si>
  <si>
    <t>41,172000</t>
  </si>
  <si>
    <t>1100000,30000</t>
  </si>
  <si>
    <t>1100000,34500</t>
  </si>
  <si>
    <t>1100000,40000</t>
  </si>
  <si>
    <t>1100000,45000</t>
  </si>
  <si>
    <t>1100000,50500</t>
  </si>
  <si>
    <t>1100000,57500</t>
  </si>
  <si>
    <t>1100000,60500</t>
  </si>
  <si>
    <t>1100000,72500</t>
  </si>
  <si>
    <t>1100000,76500</t>
  </si>
  <si>
    <t>1100000,108500</t>
  </si>
  <si>
    <t>1100000,138000</t>
  </si>
  <si>
    <t>1100000,176500</t>
  </si>
  <si>
    <t>1100000,223000</t>
  </si>
  <si>
    <t>1100000,264000</t>
  </si>
  <si>
    <t>1100000,297000</t>
  </si>
  <si>
    <t>16,17500</t>
  </si>
  <si>
    <t>16,22500</t>
  </si>
  <si>
    <t>16,25000</t>
  </si>
  <si>
    <t>16,54500</t>
  </si>
  <si>
    <t>16,88500</t>
  </si>
  <si>
    <t>16,111500</t>
  </si>
  <si>
    <t>16,132000</t>
  </si>
  <si>
    <t>2750,25000</t>
  </si>
  <si>
    <t>2750,29000</t>
  </si>
  <si>
    <t>2750,37500</t>
  </si>
  <si>
    <t>2750,50500</t>
  </si>
  <si>
    <t>2750,63500</t>
  </si>
  <si>
    <t>2750,90500</t>
  </si>
  <si>
    <t>2750,114500</t>
  </si>
  <si>
    <t>2750,147500</t>
  </si>
  <si>
    <t>2750,185500</t>
  </si>
  <si>
    <t>2750,219500</t>
  </si>
  <si>
    <t>2750,247000</t>
  </si>
  <si>
    <t>8,41500</t>
  </si>
  <si>
    <t>8,58500</t>
  </si>
  <si>
    <t>8,66500</t>
  </si>
  <si>
    <t>8,84500</t>
  </si>
  <si>
    <t>8,96000</t>
  </si>
  <si>
    <t>8,101000</t>
  </si>
  <si>
    <t>8,127000</t>
  </si>
  <si>
    <t>8,181000</t>
  </si>
  <si>
    <t>8,229500</t>
  </si>
  <si>
    <t>8,262500</t>
  </si>
  <si>
    <t>41,71500</t>
  </si>
  <si>
    <t>41,85500</t>
  </si>
  <si>
    <t>41,114500</t>
  </si>
  <si>
    <t>41,128500</t>
  </si>
  <si>
    <t>41,144500</t>
  </si>
  <si>
    <t>41,165000</t>
  </si>
  <si>
    <t>41,173000</t>
  </si>
  <si>
    <t>41,206000</t>
  </si>
  <si>
    <t>41,217500</t>
  </si>
  <si>
    <t>41,225000</t>
  </si>
  <si>
    <t>16,54000</t>
  </si>
  <si>
    <t>16,61500</t>
  </si>
  <si>
    <t>16,69500</t>
  </si>
  <si>
    <t>16,77500</t>
  </si>
  <si>
    <t>16,89000</t>
  </si>
  <si>
    <t>16,93000</t>
  </si>
  <si>
    <t>16,111000</t>
  </si>
  <si>
    <t>16,167000</t>
  </si>
  <si>
    <t>16,212000</t>
  </si>
  <si>
    <t>16,272000</t>
  </si>
  <si>
    <t>16,343000</t>
  </si>
  <si>
    <t>16,406000</t>
  </si>
  <si>
    <t>16,456500</t>
  </si>
  <si>
    <t>2750,23000</t>
  </si>
  <si>
    <t>2750,31000</t>
  </si>
  <si>
    <t>2750,34500</t>
  </si>
  <si>
    <t>2750,39000</t>
  </si>
  <si>
    <t>2750,44500</t>
  </si>
  <si>
    <t>2750,46500</t>
  </si>
  <si>
    <t>2750,55500</t>
  </si>
  <si>
    <t>2750,58500</t>
  </si>
  <si>
    <t>2750,106000</t>
  </si>
  <si>
    <t>2750,136000</t>
  </si>
  <si>
    <t>2750,171500</t>
  </si>
  <si>
    <t>2750,203000</t>
  </si>
  <si>
    <t>2750,228500</t>
  </si>
  <si>
    <t>8,38500</t>
  </si>
  <si>
    <t>8,45000</t>
  </si>
  <si>
    <t>8,51500</t>
  </si>
  <si>
    <t>8,57500</t>
  </si>
  <si>
    <t>8,65000</t>
  </si>
  <si>
    <t>8,74000</t>
  </si>
  <si>
    <t>8,92500</t>
  </si>
  <si>
    <t>8,97500</t>
  </si>
  <si>
    <t>8,139000</t>
  </si>
  <si>
    <t>8,177000</t>
  </si>
  <si>
    <t>8,227000</t>
  </si>
  <si>
    <t>8,285500</t>
  </si>
  <si>
    <t>8,338500</t>
  </si>
  <si>
    <t>8,380500</t>
  </si>
  <si>
    <t>41,77000</t>
  </si>
  <si>
    <t>41,102500</t>
  </si>
  <si>
    <t>41,115500</t>
  </si>
  <si>
    <t>41,129500</t>
  </si>
  <si>
    <t>41,148000</t>
  </si>
  <si>
    <t>41,155000</t>
  </si>
  <si>
    <t>41,185000</t>
  </si>
  <si>
    <t>41,195500</t>
  </si>
  <si>
    <t>41,278500</t>
  </si>
  <si>
    <t>41,353500</t>
  </si>
  <si>
    <t>41,404000</t>
  </si>
  <si>
    <t>1100002,132000</t>
  </si>
  <si>
    <t>1100002,154000</t>
  </si>
  <si>
    <t>1100002,176000</t>
  </si>
  <si>
    <t>1100002,198000</t>
  </si>
  <si>
    <t>1100002,222500</t>
  </si>
  <si>
    <t>1100002,254000</t>
  </si>
  <si>
    <t>1100002,266000</t>
  </si>
  <si>
    <t>1100002,317500</t>
  </si>
  <si>
    <t>1100002,334500</t>
  </si>
  <si>
    <t>1100002,346500</t>
  </si>
  <si>
    <t>2750,67500</t>
  </si>
  <si>
    <t>2750,76000</t>
  </si>
  <si>
    <t>2750,85000</t>
  </si>
  <si>
    <t>2750,97000</t>
  </si>
  <si>
    <t>2750,102000</t>
  </si>
  <si>
    <t>2750,121500</t>
  </si>
  <si>
    <t>2750,128500</t>
  </si>
  <si>
    <t>2750,182500</t>
  </si>
  <si>
    <t>2750,231500</t>
  </si>
  <si>
    <t>2750,297500</t>
  </si>
  <si>
    <t>2750,374500</t>
  </si>
  <si>
    <t>2750,443500</t>
  </si>
  <si>
    <t>2750,498500</t>
  </si>
  <si>
    <t>8,25500</t>
  </si>
  <si>
    <t>8,48500</t>
  </si>
  <si>
    <t>8,61000</t>
  </si>
  <si>
    <t>8,91000</t>
  </si>
  <si>
    <t>8,116000</t>
  </si>
  <si>
    <t>8,149000</t>
  </si>
  <si>
    <t>8,187500</t>
  </si>
  <si>
    <t>8,222000</t>
  </si>
  <si>
    <t>8,249500</t>
  </si>
  <si>
    <t>41,49000</t>
  </si>
  <si>
    <t>41,63000</t>
  </si>
  <si>
    <t>41,71000</t>
  </si>
  <si>
    <t>41,81000</t>
  </si>
  <si>
    <t>41,85000</t>
  </si>
  <si>
    <t>41,101000</t>
  </si>
  <si>
    <t>41,106500</t>
  </si>
  <si>
    <t>41,152000</t>
  </si>
  <si>
    <t>41,193500</t>
  </si>
  <si>
    <t>41,248000</t>
  </si>
  <si>
    <t>41,312000</t>
  </si>
  <si>
    <t>41,370000</t>
  </si>
  <si>
    <t>41,416000</t>
  </si>
  <si>
    <t>1100002,70000</t>
  </si>
  <si>
    <t>1100002,84000</t>
  </si>
  <si>
    <t>1100002,98000</t>
  </si>
  <si>
    <t>1100002,112000</t>
  </si>
  <si>
    <t>1100002,126500</t>
  </si>
  <si>
    <t>1100002,141500</t>
  </si>
  <si>
    <t>1100002,162000</t>
  </si>
  <si>
    <t>1100002,169500</t>
  </si>
  <si>
    <t>1100002,202500</t>
  </si>
  <si>
    <t>1100002,213500</t>
  </si>
  <si>
    <t>1100002,304000</t>
  </si>
  <si>
    <t>1100002,386500</t>
  </si>
  <si>
    <t>1100002,441500</t>
  </si>
  <si>
    <t>1100000,120000</t>
  </si>
  <si>
    <t>1100000,144500</t>
  </si>
  <si>
    <t>1100000,168500</t>
  </si>
  <si>
    <t>1100000,192500</t>
  </si>
  <si>
    <t>1100000,216500</t>
  </si>
  <si>
    <t>1100000,243000</t>
  </si>
  <si>
    <t>1100000,277500</t>
  </si>
  <si>
    <t>1100000,290500</t>
  </si>
  <si>
    <t>1100000,347000</t>
  </si>
  <si>
    <t>1100000,365500</t>
  </si>
  <si>
    <t>1100000,378500</t>
  </si>
  <si>
    <t>16,64500</t>
  </si>
  <si>
    <t>16,73500</t>
  </si>
  <si>
    <t>16,106000</t>
  </si>
  <si>
    <t>16,133000</t>
  </si>
  <si>
    <t>16,140500</t>
  </si>
  <si>
    <t>16,199500</t>
  </si>
  <si>
    <t>16,253500</t>
  </si>
  <si>
    <t>16,325500</t>
  </si>
  <si>
    <t>16,410000</t>
  </si>
  <si>
    <t>16,485500</t>
  </si>
  <si>
    <t>16,546000</t>
  </si>
  <si>
    <t>2750,27500</t>
  </si>
  <si>
    <t>2750,32500</t>
  </si>
  <si>
    <t>2750,37000</t>
  </si>
  <si>
    <t>2750,41500</t>
  </si>
  <si>
    <t>2750,53000</t>
  </si>
  <si>
    <t>2750,66500</t>
  </si>
  <si>
    <t>2750,127000</t>
  </si>
  <si>
    <t>2750,163000</t>
  </si>
  <si>
    <t>2750,205000</t>
  </si>
  <si>
    <t>2750,243000</t>
  </si>
  <si>
    <t>2750,273000</t>
  </si>
  <si>
    <t>8,53500</t>
  </si>
  <si>
    <t>8,61500</t>
  </si>
  <si>
    <t>8,88500</t>
  </si>
  <si>
    <t>8,93000</t>
  </si>
  <si>
    <t>8,111000</t>
  </si>
  <si>
    <t>8,117000</t>
  </si>
  <si>
    <t>8,166500</t>
  </si>
  <si>
    <t>8,211500</t>
  </si>
  <si>
    <t>8,271000</t>
  </si>
  <si>
    <t>8,341500</t>
  </si>
  <si>
    <t>8,404500</t>
  </si>
  <si>
    <t>8,455000</t>
  </si>
  <si>
    <t>41,92000</t>
  </si>
  <si>
    <t>41,107500</t>
  </si>
  <si>
    <t>41,123000</t>
  </si>
  <si>
    <t>41,138000</t>
  </si>
  <si>
    <t>41,177000</t>
  </si>
  <si>
    <t>41,185500</t>
  </si>
  <si>
    <t>41,221500</t>
  </si>
  <si>
    <t>41,233500</t>
  </si>
  <si>
    <t>41,333000</t>
  </si>
  <si>
    <t>41,423000</t>
  </si>
  <si>
    <t>41,483500</t>
  </si>
  <si>
    <t>1100002,131500</t>
  </si>
  <si>
    <t>1100002,158000</t>
  </si>
  <si>
    <t>1100002,184500</t>
  </si>
  <si>
    <t>1100002,210500</t>
  </si>
  <si>
    <t>1100002,237000</t>
  </si>
  <si>
    <t>1100002,303500</t>
  </si>
  <si>
    <t>1100002,318000</t>
  </si>
  <si>
    <t>1100002,379500</t>
  </si>
  <si>
    <t>1100002,400000</t>
  </si>
  <si>
    <t>1100002,414500</t>
  </si>
  <si>
    <t>1100000,50000</t>
  </si>
  <si>
    <t>1100000,70500</t>
  </si>
  <si>
    <t>1100000,80500</t>
  </si>
  <si>
    <t>1100000,91000</t>
  </si>
  <si>
    <t>1100000,101500</t>
  </si>
  <si>
    <t>1100000,116000</t>
  </si>
  <si>
    <t>1100000,122000</t>
  </si>
  <si>
    <t>1100000,145500</t>
  </si>
  <si>
    <t>1100000,153500</t>
  </si>
  <si>
    <t>1100000,218500</t>
  </si>
  <si>
    <t>1100000,356000</t>
  </si>
  <si>
    <t>1100000,449000</t>
  </si>
  <si>
    <t>1100000,531500</t>
  </si>
  <si>
    <t>1100000,597500</t>
  </si>
  <si>
    <t>16,35500</t>
  </si>
  <si>
    <t>16,45500</t>
  </si>
  <si>
    <t>16,61000</t>
  </si>
  <si>
    <t>16,73000</t>
  </si>
  <si>
    <t>16,76500</t>
  </si>
  <si>
    <t>16,109000</t>
  </si>
  <si>
    <t>16,139000</t>
  </si>
  <si>
    <t>16,178000</t>
  </si>
  <si>
    <t>16,224500</t>
  </si>
  <si>
    <t>16,266000</t>
  </si>
  <si>
    <t>16,299000</t>
  </si>
  <si>
    <t>2750,75500</t>
  </si>
  <si>
    <t>2750,101500</t>
  </si>
  <si>
    <t>2750,128000</t>
  </si>
  <si>
    <t>2750,182000</t>
  </si>
  <si>
    <t>2750,297000</t>
  </si>
  <si>
    <t>2750,374000</t>
  </si>
  <si>
    <t>2750,443000</t>
  </si>
  <si>
    <t>8,84000</t>
  </si>
  <si>
    <t>8,117500</t>
  </si>
  <si>
    <t>8,134500</t>
  </si>
  <si>
    <t>8,151500</t>
  </si>
  <si>
    <t>8,194000</t>
  </si>
  <si>
    <t>8,203000</t>
  </si>
  <si>
    <t>8,242500</t>
  </si>
  <si>
    <t>8,255500</t>
  </si>
  <si>
    <t>8,364500</t>
  </si>
  <si>
    <t>8,463000</t>
  </si>
  <si>
    <t>8,529000</t>
  </si>
  <si>
    <t>41,144000</t>
  </si>
  <si>
    <t>41,201500</t>
  </si>
  <si>
    <t>41,230500</t>
  </si>
  <si>
    <t>41,259500</t>
  </si>
  <si>
    <t>41,291000</t>
  </si>
  <si>
    <t>41,332500</t>
  </si>
  <si>
    <t>41,348500</t>
  </si>
  <si>
    <t>41,415500</t>
  </si>
  <si>
    <t>41,438000</t>
  </si>
  <si>
    <t>41,453500</t>
  </si>
  <si>
    <t>1100001,55000</t>
  </si>
  <si>
    <t>1100001,66000</t>
  </si>
  <si>
    <t>1100001,77000</t>
  </si>
  <si>
    <t>1100001,88500</t>
  </si>
  <si>
    <t>1100001,99500</t>
  </si>
  <si>
    <t>1100001,111000</t>
  </si>
  <si>
    <t>1100001,127000</t>
  </si>
  <si>
    <t>1100001,133500</t>
  </si>
  <si>
    <t>1100001,159000</t>
  </si>
  <si>
    <t>1100001,168000</t>
  </si>
  <si>
    <t>1100001,239000</t>
  </si>
  <si>
    <t>1100001,303500</t>
  </si>
  <si>
    <t>1100001,390000</t>
  </si>
  <si>
    <t>1100001,491500</t>
  </si>
  <si>
    <t>1100001,581500</t>
  </si>
  <si>
    <t>1100001,654000</t>
  </si>
  <si>
    <t>1100000,27500</t>
  </si>
  <si>
    <t>1100000,49500</t>
  </si>
  <si>
    <t>1100000,56000</t>
  </si>
  <si>
    <t>1100000,63500</t>
  </si>
  <si>
    <t>1100000,66500</t>
  </si>
  <si>
    <t>1100000,79500</t>
  </si>
  <si>
    <t>1100000,84000</t>
  </si>
  <si>
    <t>1100000,119500</t>
  </si>
  <si>
    <t>1100000,152000</t>
  </si>
  <si>
    <t>1100000,195000</t>
  </si>
  <si>
    <t>1100000,245500</t>
  </si>
  <si>
    <t>1100000,291000</t>
  </si>
  <si>
    <t>1100000,327000</t>
  </si>
  <si>
    <t>16,82500</t>
  </si>
  <si>
    <t>16,132500</t>
  </si>
  <si>
    <t>16,325000</t>
  </si>
  <si>
    <t>16,409500</t>
  </si>
  <si>
    <t>16,485000</t>
  </si>
  <si>
    <t>16,545500</t>
  </si>
  <si>
    <t>2750,92000</t>
  </si>
  <si>
    <t>2750,129000</t>
  </si>
  <si>
    <t>2750,147000</t>
  </si>
  <si>
    <t>2750,165500</t>
  </si>
  <si>
    <t>2750,186000</t>
  </si>
  <si>
    <t>2750,212000</t>
  </si>
  <si>
    <t>2750,222500</t>
  </si>
  <si>
    <t>2750,265500</t>
  </si>
  <si>
    <t>2750,399000</t>
  </si>
  <si>
    <t>2750,506500</t>
  </si>
  <si>
    <t>2750,579000</t>
  </si>
  <si>
    <t>8,157500</t>
  </si>
  <si>
    <t>8,189000</t>
  </si>
  <si>
    <t>8,221000</t>
  </si>
  <si>
    <t>8,252500</t>
  </si>
  <si>
    <t>8,284000</t>
  </si>
  <si>
    <t>8,318500</t>
  </si>
  <si>
    <t>8,364000</t>
  </si>
  <si>
    <t>8,381500</t>
  </si>
  <si>
    <t>8,454500</t>
  </si>
  <si>
    <t>8,479500</t>
  </si>
  <si>
    <t>8,496500</t>
  </si>
  <si>
    <t>1100000,59500</t>
  </si>
  <si>
    <t>1100000,71500</t>
  </si>
  <si>
    <t>1100000,96000</t>
  </si>
  <si>
    <t>1100000,108000</t>
  </si>
  <si>
    <t>1100000,121000</t>
  </si>
  <si>
    <t>1100000,145000</t>
  </si>
  <si>
    <t>1100000,173000</t>
  </si>
  <si>
    <t>1100000,182500</t>
  </si>
  <si>
    <t>1100000,259500</t>
  </si>
  <si>
    <t>1100000,330000</t>
  </si>
  <si>
    <t>1100000,423500</t>
  </si>
  <si>
    <t>1100000,534000</t>
  </si>
  <si>
    <t>1100000,632000</t>
  </si>
  <si>
    <t>1100000,710500</t>
  </si>
  <si>
    <t>16,60500</t>
  </si>
  <si>
    <t>16,86500</t>
  </si>
  <si>
    <t>16,91000</t>
  </si>
  <si>
    <t>16,165000</t>
  </si>
  <si>
    <t>16,267000</t>
  </si>
  <si>
    <t>16,316000</t>
  </si>
  <si>
    <t>16,355500</t>
  </si>
  <si>
    <t>2750,101000</t>
  </si>
  <si>
    <t>2750,115500</t>
  </si>
  <si>
    <t>2750,121000</t>
  </si>
  <si>
    <t>2750,144000</t>
  </si>
  <si>
    <t>2750,152000</t>
  </si>
  <si>
    <t>2750,216500</t>
  </si>
  <si>
    <t>2750,275500</t>
  </si>
  <si>
    <t>2750,353000</t>
  </si>
  <si>
    <t>2750,444500</t>
  </si>
  <si>
    <t>2750,526500</t>
  </si>
  <si>
    <t>2750,592500</t>
  </si>
  <si>
    <t>8,202000</t>
  </si>
  <si>
    <t>8,230500</t>
  </si>
  <si>
    <t>8,241500</t>
  </si>
  <si>
    <t>8,288000</t>
  </si>
  <si>
    <t>8,304000</t>
  </si>
  <si>
    <t>8,433500</t>
  </si>
  <si>
    <t>8,550500</t>
  </si>
  <si>
    <t>8,629000</t>
  </si>
  <si>
    <t>41,205500</t>
  </si>
  <si>
    <t>41,274000</t>
  </si>
  <si>
    <t>41,308500</t>
  </si>
  <si>
    <t>41,346000</t>
  </si>
  <si>
    <t>41,395000</t>
  </si>
  <si>
    <t>41,414000</t>
  </si>
  <si>
    <t>41,494000</t>
  </si>
  <si>
    <t>41,521000</t>
  </si>
  <si>
    <t>41,539500</t>
  </si>
  <si>
    <t>16,64000</t>
  </si>
  <si>
    <t>16,77000</t>
  </si>
  <si>
    <t>16,103000</t>
  </si>
  <si>
    <t>16,116000</t>
  </si>
  <si>
    <t>16,129500</t>
  </si>
  <si>
    <t>16,148000</t>
  </si>
  <si>
    <t>16,155500</t>
  </si>
  <si>
    <t>16,185500</t>
  </si>
  <si>
    <t>16,196000</t>
  </si>
  <si>
    <t>16,278500</t>
  </si>
  <si>
    <t>16,354000</t>
  </si>
  <si>
    <t>16,454500</t>
  </si>
  <si>
    <t>16,572500</t>
  </si>
  <si>
    <t>16,678000</t>
  </si>
  <si>
    <t>16,762000</t>
  </si>
  <si>
    <t>2750,74500</t>
  </si>
  <si>
    <t>2750,78000</t>
  </si>
  <si>
    <t>2750,93000</t>
  </si>
  <si>
    <t>2750,97500</t>
  </si>
  <si>
    <t>2750,139500</t>
  </si>
  <si>
    <t>2750,177000</t>
  </si>
  <si>
    <t>2750,227500</t>
  </si>
  <si>
    <t>2750,286000</t>
  </si>
  <si>
    <t>2750,339000</t>
  </si>
  <si>
    <t>2750,381000</t>
  </si>
  <si>
    <t>8,64500</t>
  </si>
  <si>
    <t>8,86000</t>
  </si>
  <si>
    <t>8,108500</t>
  </si>
  <si>
    <t>8,129500</t>
  </si>
  <si>
    <t>8,154500</t>
  </si>
  <si>
    <t>8,163000</t>
  </si>
  <si>
    <t>8,232500</t>
  </si>
  <si>
    <t>8,295500</t>
  </si>
  <si>
    <t>8,379000</t>
  </si>
  <si>
    <t>8,477000</t>
  </si>
  <si>
    <t>8,565000</t>
  </si>
  <si>
    <t>8,635500</t>
  </si>
  <si>
    <t>41,107000</t>
  </si>
  <si>
    <t>41,193000</t>
  </si>
  <si>
    <t>41,216500</t>
  </si>
  <si>
    <t>41,247500</t>
  </si>
  <si>
    <t>41,259000</t>
  </si>
  <si>
    <t>41,309000</t>
  </si>
  <si>
    <t>41,326000</t>
  </si>
  <si>
    <t>41,465000</t>
  </si>
  <si>
    <t>41,590500</t>
  </si>
  <si>
    <t>41,675000</t>
  </si>
  <si>
    <t>1100002,184000</t>
  </si>
  <si>
    <t>1100002,220500</t>
  </si>
  <si>
    <t>1100002,257500</t>
  </si>
  <si>
    <t>1100002,294000</t>
  </si>
  <si>
    <t>1100002,330500</t>
  </si>
  <si>
    <t>1100002,371500</t>
  </si>
  <si>
    <t>1100002,424000</t>
  </si>
  <si>
    <t>1100002,444500</t>
  </si>
  <si>
    <t>1100002,530000</t>
  </si>
  <si>
    <t>1100002,559000</t>
  </si>
  <si>
    <t>1100002,578500</t>
  </si>
  <si>
    <t>2750,68500</t>
  </si>
  <si>
    <t>2750,82500</t>
  </si>
  <si>
    <t>2750,96500</t>
  </si>
  <si>
    <t>2750,124500</t>
  </si>
  <si>
    <t>2750,139000</t>
  </si>
  <si>
    <t>2750,159000</t>
  </si>
  <si>
    <t>2750,167000</t>
  </si>
  <si>
    <t>2750,199000</t>
  </si>
  <si>
    <t>2750,210500</t>
  </si>
  <si>
    <t>2750,299500</t>
  </si>
  <si>
    <t>2750,488000</t>
  </si>
  <si>
    <t>2750,615000</t>
  </si>
  <si>
    <t>2750,728000</t>
  </si>
  <si>
    <t>2750,818500</t>
  </si>
  <si>
    <t>8,55500</t>
  </si>
  <si>
    <t>8,62000</t>
  </si>
  <si>
    <t>8,105000</t>
  </si>
  <si>
    <t>8,149500</t>
  </si>
  <si>
    <t>8,244000</t>
  </si>
  <si>
    <t>8,307500</t>
  </si>
  <si>
    <t>8,409500</t>
  </si>
  <si>
    <t>41,80500</t>
  </si>
  <si>
    <t>41,103500</t>
  </si>
  <si>
    <t>41,116500</t>
  </si>
  <si>
    <t>41,133000</t>
  </si>
  <si>
    <t>41,139000</t>
  </si>
  <si>
    <t>41,166000</t>
  </si>
  <si>
    <t>41,249500</t>
  </si>
  <si>
    <t>41,317500</t>
  </si>
  <si>
    <t>41,407000</t>
  </si>
  <si>
    <t>41,512500</t>
  </si>
  <si>
    <t>41,607000</t>
  </si>
  <si>
    <t>41,682500</t>
  </si>
  <si>
    <t>1100002,138000</t>
  </si>
  <si>
    <t>1100002,161000</t>
  </si>
  <si>
    <t>1100002,207500</t>
  </si>
  <si>
    <t>1100002,232500</t>
  </si>
  <si>
    <t>1100002,265500</t>
  </si>
  <si>
    <t>1100002,278500</t>
  </si>
  <si>
    <t>1100002,332000</t>
  </si>
  <si>
    <t>1100002,350500</t>
  </si>
  <si>
    <t>1100002,499500</t>
  </si>
  <si>
    <t>1100002,634000</t>
  </si>
  <si>
    <t>1100002,725000</t>
  </si>
  <si>
    <t>1100000,197500</t>
  </si>
  <si>
    <t>1100000,237000</t>
  </si>
  <si>
    <t>1100000,276500</t>
  </si>
  <si>
    <t>1100000,316000</t>
  </si>
  <si>
    <t>1100000,355000</t>
  </si>
  <si>
    <t>1100000,399000</t>
  </si>
  <si>
    <t>1100000,455500</t>
  </si>
  <si>
    <t>1100000,477500</t>
  </si>
  <si>
    <t>1100000,569000</t>
  </si>
  <si>
    <t>1100000,600500</t>
  </si>
  <si>
    <t>1100000,621500</t>
  </si>
  <si>
    <t>16,118000</t>
  </si>
  <si>
    <t>16,149000</t>
  </si>
  <si>
    <t>16,178500</t>
  </si>
  <si>
    <t>16,213000</t>
  </si>
  <si>
    <t>16,225000</t>
  </si>
  <si>
    <t>16,406500</t>
  </si>
  <si>
    <t>16,521500</t>
  </si>
  <si>
    <t>16,657500</t>
  </si>
  <si>
    <t>16,778500</t>
  </si>
  <si>
    <t>16,875000</t>
  </si>
  <si>
    <t>2750,52000</t>
  </si>
  <si>
    <t>2750,85500</t>
  </si>
  <si>
    <t>2750,89500</t>
  </si>
  <si>
    <t>2750,106500</t>
  </si>
  <si>
    <t>2750,203500</t>
  </si>
  <si>
    <t>2750,261000</t>
  </si>
  <si>
    <t>2750,328500</t>
  </si>
  <si>
    <t>2750,389500</t>
  </si>
  <si>
    <t>2750,437500</t>
  </si>
  <si>
    <t>8,98500</t>
  </si>
  <si>
    <t>8,110500</t>
  </si>
  <si>
    <t>8,124500</t>
  </si>
  <si>
    <t>8,142000</t>
  </si>
  <si>
    <t>8,177500</t>
  </si>
  <si>
    <t>8,187000</t>
  </si>
  <si>
    <t>8,267000</t>
  </si>
  <si>
    <t>8,339000</t>
  </si>
  <si>
    <t>8,435000</t>
  </si>
  <si>
    <t>8,548000</t>
  </si>
  <si>
    <t>8,649000</t>
  </si>
  <si>
    <t>8,729500</t>
  </si>
  <si>
    <t>41,147500</t>
  </si>
  <si>
    <t>41,172500</t>
  </si>
  <si>
    <t>41,197000</t>
  </si>
  <si>
    <t>41,248500</t>
  </si>
  <si>
    <t>41,284000</t>
  </si>
  <si>
    <t>41,297500</t>
  </si>
  <si>
    <t>41,355000</t>
  </si>
  <si>
    <t>41,374500</t>
  </si>
  <si>
    <t>41,534000</t>
  </si>
  <si>
    <t>41,678000</t>
  </si>
  <si>
    <t>41,775000</t>
  </si>
  <si>
    <t>1100002,211000</t>
  </si>
  <si>
    <t>1100002,253000</t>
  </si>
  <si>
    <t>1100002,295500</t>
  </si>
  <si>
    <t>1100002,337500</t>
  </si>
  <si>
    <t>1100002,426500</t>
  </si>
  <si>
    <t>1100002,487000</t>
  </si>
  <si>
    <t>1100002,510000</t>
  </si>
  <si>
    <t>1100002,608500</t>
  </si>
  <si>
    <t>1100002,641500</t>
  </si>
  <si>
    <t>1100002,664500</t>
  </si>
  <si>
    <t>1100000,77500</t>
  </si>
  <si>
    <t>1100000,93000</t>
  </si>
  <si>
    <t>1100000,109000</t>
  </si>
  <si>
    <t>1100000,124500</t>
  </si>
  <si>
    <t>1100000,140000</t>
  </si>
  <si>
    <t>1100000,157000</t>
  </si>
  <si>
    <t>1100000,179500</t>
  </si>
  <si>
    <t>1100000,188000</t>
  </si>
  <si>
    <t>1100000,224500</t>
  </si>
  <si>
    <t>1100000,337000</t>
  </si>
  <si>
    <t>1100000,428500</t>
  </si>
  <si>
    <t>1100000,550000</t>
  </si>
  <si>
    <t>1100000,693000</t>
  </si>
  <si>
    <t>1100000,820500</t>
  </si>
  <si>
    <t>1100000,922000</t>
  </si>
  <si>
    <t>16,46500</t>
  </si>
  <si>
    <t>16,62500</t>
  </si>
  <si>
    <t>16,78500</t>
  </si>
  <si>
    <t>16,94000</t>
  </si>
  <si>
    <t>16,112500</t>
  </si>
  <si>
    <t>16,118500</t>
  </si>
  <si>
    <t>16,168500</t>
  </si>
  <si>
    <t>16,214500</t>
  </si>
  <si>
    <t>16,275000</t>
  </si>
  <si>
    <t>16,346500</t>
  </si>
  <si>
    <t>16,410500</t>
  </si>
  <si>
    <t>16,461500</t>
  </si>
  <si>
    <t>2750,77500</t>
  </si>
  <si>
    <t>2750,91000</t>
  </si>
  <si>
    <t>2750,104000</t>
  </si>
  <si>
    <t>2750,116500</t>
  </si>
  <si>
    <t>2750,149500</t>
  </si>
  <si>
    <t>2750,157000</t>
  </si>
  <si>
    <t>2750,187000</t>
  </si>
  <si>
    <t>2750,197500</t>
  </si>
  <si>
    <t>2750,281500</t>
  </si>
  <si>
    <t>2750,357500</t>
  </si>
  <si>
    <t>2750,458500</t>
  </si>
  <si>
    <t>2750,577000</t>
  </si>
  <si>
    <t>2750,683500</t>
  </si>
  <si>
    <t>2750,769000</t>
  </si>
  <si>
    <t>8,155500</t>
  </si>
  <si>
    <t>8,181500</t>
  </si>
  <si>
    <t>8,207500</t>
  </si>
  <si>
    <t>8,233500</t>
  </si>
  <si>
    <t>8,262000</t>
  </si>
  <si>
    <t>8,299000</t>
  </si>
  <si>
    <t>8,313500</t>
  </si>
  <si>
    <t>8,374000</t>
  </si>
  <si>
    <t>8,394500</t>
  </si>
  <si>
    <t>8,562500</t>
  </si>
  <si>
    <t>8,714500</t>
  </si>
  <si>
    <t>8,816500</t>
  </si>
  <si>
    <t>41,222500</t>
  </si>
  <si>
    <t>41,267000</t>
  </si>
  <si>
    <t>41,311500</t>
  </si>
  <si>
    <t>41,356000</t>
  </si>
  <si>
    <t>41,449500</t>
  </si>
  <si>
    <t>41,513000</t>
  </si>
  <si>
    <t>41,537500</t>
  </si>
  <si>
    <t>41,641000</t>
  </si>
  <si>
    <t>41,676000</t>
  </si>
  <si>
    <t>1100001,82000</t>
  </si>
  <si>
    <t>1100001,99000</t>
  </si>
  <si>
    <t>1100001,115500</t>
  </si>
  <si>
    <t>1100001,132000</t>
  </si>
  <si>
    <t>1100001,148500</t>
  </si>
  <si>
    <t>1100001,166500</t>
  </si>
  <si>
    <t>1100001,190500</t>
  </si>
  <si>
    <t>1100001,199500</t>
  </si>
  <si>
    <t>1100001,238000</t>
  </si>
  <si>
    <t>1100001,251500</t>
  </si>
  <si>
    <t>1100001,358000</t>
  </si>
  <si>
    <t>1100001,454500</t>
  </si>
  <si>
    <t>1100001,583500</t>
  </si>
  <si>
    <t>1100001,735500</t>
  </si>
  <si>
    <t>1100001,870500</t>
  </si>
  <si>
    <t>1100001,978500</t>
  </si>
  <si>
    <t>1100000,41500</t>
  </si>
  <si>
    <t>1100000,66000</t>
  </si>
  <si>
    <t>1100000,74000</t>
  </si>
  <si>
    <t>1100000,83500</t>
  </si>
  <si>
    <t>1100000,95500</t>
  </si>
  <si>
    <t>1100000,100000</t>
  </si>
  <si>
    <t>1100000,125500</t>
  </si>
  <si>
    <t>1100000,179000</t>
  </si>
  <si>
    <t>1100000,227500</t>
  </si>
  <si>
    <t>1100000,292000</t>
  </si>
  <si>
    <t>1100000,367500</t>
  </si>
  <si>
    <t>1100000,435500</t>
  </si>
  <si>
    <t>1100000,489500</t>
  </si>
  <si>
    <t>16,96500</t>
  </si>
  <si>
    <t>16,124000</t>
  </si>
  <si>
    <t>16,159000</t>
  </si>
  <si>
    <t>16,166500</t>
  </si>
  <si>
    <t>16,198500</t>
  </si>
  <si>
    <t>16,209500</t>
  </si>
  <si>
    <t>16,298500</t>
  </si>
  <si>
    <t>16,379500</t>
  </si>
  <si>
    <t>16,486500</t>
  </si>
  <si>
    <t>16,612500</t>
  </si>
  <si>
    <t>16,725500</t>
  </si>
  <si>
    <t>16,816000</t>
  </si>
  <si>
    <t>2750,137500</t>
  </si>
  <si>
    <t>2750,165000</t>
  </si>
  <si>
    <t>2750,192500</t>
  </si>
  <si>
    <t>2750,248000</t>
  </si>
  <si>
    <t>2750,278000</t>
  </si>
  <si>
    <t>2750,317500</t>
  </si>
  <si>
    <t>2750,333000</t>
  </si>
  <si>
    <t>2750,397000</t>
  </si>
  <si>
    <t>2750,419000</t>
  </si>
  <si>
    <t>2750,597000</t>
  </si>
  <si>
    <t>2750,758000</t>
  </si>
  <si>
    <t>2750,866500</t>
  </si>
  <si>
    <t>8,236000</t>
  </si>
  <si>
    <t>8,283000</t>
  </si>
  <si>
    <t>8,330500</t>
  </si>
  <si>
    <t>8,377500</t>
  </si>
  <si>
    <t>8,424500</t>
  </si>
  <si>
    <t>8,544500</t>
  </si>
  <si>
    <t>8,570500</t>
  </si>
  <si>
    <t>8,680500</t>
  </si>
  <si>
    <t>8,717500</t>
  </si>
  <si>
    <t>8,743000</t>
  </si>
  <si>
    <t>1100000,86500</t>
  </si>
  <si>
    <t>1100000,104000</t>
  </si>
  <si>
    <t>1100000,121500</t>
  </si>
  <si>
    <t>1100000,139000</t>
  </si>
  <si>
    <t>1100000,156500</t>
  </si>
  <si>
    <t>1100000,175000</t>
  </si>
  <si>
    <t>1100000,200500</t>
  </si>
  <si>
    <t>1100000,210000</t>
  </si>
  <si>
    <t>1100000,251000</t>
  </si>
  <si>
    <t>1100000,265000</t>
  </si>
  <si>
    <t>1100000,376500</t>
  </si>
  <si>
    <t>1100000,478500</t>
  </si>
  <si>
    <t>1100000,614500</t>
  </si>
  <si>
    <t>1100000,774000</t>
  </si>
  <si>
    <t>1100000,916500</t>
  </si>
  <si>
    <t>1100000,1030500</t>
  </si>
  <si>
    <t>16,78000</t>
  </si>
  <si>
    <t>16,88000</t>
  </si>
  <si>
    <t>16,125500</t>
  </si>
  <si>
    <t>16,239500</t>
  </si>
  <si>
    <t>16,307500</t>
  </si>
  <si>
    <t>16,387000</t>
  </si>
  <si>
    <t>16,458500</t>
  </si>
  <si>
    <t>16,515500</t>
  </si>
  <si>
    <t>2750,72500</t>
  </si>
  <si>
    <t>2750,87000</t>
  </si>
  <si>
    <t>2750,116000</t>
  </si>
  <si>
    <t>2750,130500</t>
  </si>
  <si>
    <t>2750,146500</t>
  </si>
  <si>
    <t>2750,175000</t>
  </si>
  <si>
    <t>2750,209000</t>
  </si>
  <si>
    <t>2750,220500</t>
  </si>
  <si>
    <t>2750,314500</t>
  </si>
  <si>
    <t>2750,399500</t>
  </si>
  <si>
    <t>2750,512000</t>
  </si>
  <si>
    <t>2750,645000</t>
  </si>
  <si>
    <t>2750,764000</t>
  </si>
  <si>
    <t>2750,859000</t>
  </si>
  <si>
    <t>8,145000</t>
  </si>
  <si>
    <t>8,173500</t>
  </si>
  <si>
    <t>8,232000</t>
  </si>
  <si>
    <t>8,261000</t>
  </si>
  <si>
    <t>8,292500</t>
  </si>
  <si>
    <t>8,334500</t>
  </si>
  <si>
    <t>8,350500</t>
  </si>
  <si>
    <t>8,418000</t>
  </si>
  <si>
    <t>8,441000</t>
  </si>
  <si>
    <t>8,628500</t>
  </si>
  <si>
    <t>8,798500</t>
  </si>
  <si>
    <t>8,912500</t>
  </si>
  <si>
    <t>41,298000</t>
  </si>
  <si>
    <t>41,348000</t>
  </si>
  <si>
    <t>41,397500</t>
  </si>
  <si>
    <t>41,447000</t>
  </si>
  <si>
    <t>41,502000</t>
  </si>
  <si>
    <t>41,573000</t>
  </si>
  <si>
    <t>41,600500</t>
  </si>
  <si>
    <t>41,716500</t>
  </si>
  <si>
    <t>41,755500</t>
  </si>
  <si>
    <t>41,782000</t>
  </si>
  <si>
    <t>16,90500</t>
  </si>
  <si>
    <t>16,127000</t>
  </si>
  <si>
    <t>16,145500</t>
  </si>
  <si>
    <t>16,163500</t>
  </si>
  <si>
    <t>16,183000</t>
  </si>
  <si>
    <t>16,262000</t>
  </si>
  <si>
    <t>16,277000</t>
  </si>
  <si>
    <t>16,394000</t>
  </si>
  <si>
    <t>16,500500</t>
  </si>
  <si>
    <t>16,642500</t>
  </si>
  <si>
    <t>16,809500</t>
  </si>
  <si>
    <t>16,958500</t>
  </si>
  <si>
    <t>16,1077500</t>
  </si>
  <si>
    <t>2750,45500</t>
  </si>
  <si>
    <t>2750,54500</t>
  </si>
  <si>
    <t>2750,81500</t>
  </si>
  <si>
    <t>2750,131500</t>
  </si>
  <si>
    <t>2750,138000</t>
  </si>
  <si>
    <t>2750,197000</t>
  </si>
  <si>
    <t>2750,250500</t>
  </si>
  <si>
    <t>2750,321500</t>
  </si>
  <si>
    <t>2750,404500</t>
  </si>
  <si>
    <t>2750,479500</t>
  </si>
  <si>
    <t>2750,539000</t>
  </si>
  <si>
    <t>8,76000</t>
  </si>
  <si>
    <t>8,106000</t>
  </si>
  <si>
    <t>8,121500</t>
  </si>
  <si>
    <t>8,136500</t>
  </si>
  <si>
    <t>8,153000</t>
  </si>
  <si>
    <t>8,183000</t>
  </si>
  <si>
    <t>8,218500</t>
  </si>
  <si>
    <t>8,328500</t>
  </si>
  <si>
    <t>8,417500</t>
  </si>
  <si>
    <t>8,535500</t>
  </si>
  <si>
    <t>8,674500</t>
  </si>
  <si>
    <t>8,799000</t>
  </si>
  <si>
    <t>8,898500</t>
  </si>
  <si>
    <t>41,151500</t>
  </si>
  <si>
    <t>41,181500</t>
  </si>
  <si>
    <t>41,212000</t>
  </si>
  <si>
    <t>41,242500</t>
  </si>
  <si>
    <t>41,273000</t>
  </si>
  <si>
    <t>41,306000</t>
  </si>
  <si>
    <t>41,349500</t>
  </si>
  <si>
    <t>41,366500</t>
  </si>
  <si>
    <t>41,437000</t>
  </si>
  <si>
    <t>41,461000</t>
  </si>
  <si>
    <t>41,657000</t>
  </si>
  <si>
    <t>41,834500</t>
  </si>
  <si>
    <t>41,954000</t>
  </si>
  <si>
    <t>1100002,260000</t>
  </si>
  <si>
    <t>1100002,312000</t>
  </si>
  <si>
    <t>1100002,364000</t>
  </si>
  <si>
    <t>1100002,416000</t>
  </si>
  <si>
    <t>1100002,467500</t>
  </si>
  <si>
    <t>1100002,525000</t>
  </si>
  <si>
    <t>1100002,599500</t>
  </si>
  <si>
    <t>1100002,628000</t>
  </si>
  <si>
    <t>1100002,749000</t>
  </si>
  <si>
    <t>1100002,790000</t>
  </si>
  <si>
    <t>1100002,818000</t>
  </si>
  <si>
    <t>2750,95000</t>
  </si>
  <si>
    <t>2750,114000</t>
  </si>
  <si>
    <t>2750,133000</t>
  </si>
  <si>
    <t>2750,152500</t>
  </si>
  <si>
    <t>2750,192000</t>
  </si>
  <si>
    <t>2750,230500</t>
  </si>
  <si>
    <t>2750,275000</t>
  </si>
  <si>
    <t>2750,290500</t>
  </si>
  <si>
    <t>2750,413000</t>
  </si>
  <si>
    <t>2750,524500</t>
  </si>
  <si>
    <t>2750,673000</t>
  </si>
  <si>
    <t>2750,848500</t>
  </si>
  <si>
    <t>2750,1004500</t>
  </si>
  <si>
    <t>2750,1129000</t>
  </si>
  <si>
    <t>8,47500</t>
  </si>
  <si>
    <t>8,67000</t>
  </si>
  <si>
    <t>8,85500</t>
  </si>
  <si>
    <t>8,115000</t>
  </si>
  <si>
    <t>8,137500</t>
  </si>
  <si>
    <t>8,206500</t>
  </si>
  <si>
    <t>8,337000</t>
  </si>
  <si>
    <t>8,424000</t>
  </si>
  <si>
    <t>8,502500</t>
  </si>
  <si>
    <t>41,79500</t>
  </si>
  <si>
    <t>41,95000</t>
  </si>
  <si>
    <t>41,111000</t>
  </si>
  <si>
    <t>41,127000</t>
  </si>
  <si>
    <t>41,143000</t>
  </si>
  <si>
    <t>41,160500</t>
  </si>
  <si>
    <t>41,183000</t>
  </si>
  <si>
    <t>41,192000</t>
  </si>
  <si>
    <t>41,229000</t>
  </si>
  <si>
    <t>41,241500</t>
  </si>
  <si>
    <t>41,344500</t>
  </si>
  <si>
    <t>41,437500</t>
  </si>
  <si>
    <t>41,561000</t>
  </si>
  <si>
    <t>41,707000</t>
  </si>
  <si>
    <t>41,837000</t>
  </si>
  <si>
    <t>41,941500</t>
  </si>
  <si>
    <t>1100002,159000</t>
  </si>
  <si>
    <t>1100002,190500</t>
  </si>
  <si>
    <t>1100002,286000</t>
  </si>
  <si>
    <t>1100002,321000</t>
  </si>
  <si>
    <t>1100002,366500</t>
  </si>
  <si>
    <t>1100002,384000</t>
  </si>
  <si>
    <t>1100002,458000</t>
  </si>
  <si>
    <t>1100002,483000</t>
  </si>
  <si>
    <t>1100002,689000</t>
  </si>
  <si>
    <t>1100002,875000</t>
  </si>
  <si>
    <t>1100002,1000000</t>
  </si>
  <si>
    <t>1100000,272000</t>
  </si>
  <si>
    <t>1100000,326500</t>
  </si>
  <si>
    <t>1100000,381500</t>
  </si>
  <si>
    <t>1100000,436000</t>
  </si>
  <si>
    <t>1100000,490000</t>
  </si>
  <si>
    <t>1100000,550500</t>
  </si>
  <si>
    <t>1100000,628000</t>
  </si>
  <si>
    <t>1100000,658500</t>
  </si>
  <si>
    <t>1100000,785000</t>
  </si>
  <si>
    <t>1100000,828000</t>
  </si>
  <si>
    <t>1100000,857000</t>
  </si>
  <si>
    <t>16,99000</t>
  </si>
  <si>
    <t>16,119000</t>
  </si>
  <si>
    <t>16,179000</t>
  </si>
  <si>
    <t>16,229000</t>
  </si>
  <si>
    <t>16,286500</t>
  </si>
  <si>
    <t>16,302500</t>
  </si>
  <si>
    <t>16,430000</t>
  </si>
  <si>
    <t>16,546500</t>
  </si>
  <si>
    <t>16,701500</t>
  </si>
  <si>
    <t>16,884000</t>
  </si>
  <si>
    <t>16,1046500</t>
  </si>
  <si>
    <t>16,1176500</t>
  </si>
  <si>
    <t>2750,49500</t>
  </si>
  <si>
    <t>2750,59500</t>
  </si>
  <si>
    <t>2750,69500</t>
  </si>
  <si>
    <t>2750,79500</t>
  </si>
  <si>
    <t>2750,89000</t>
  </si>
  <si>
    <t>2750,100500</t>
  </si>
  <si>
    <t>2750,143500</t>
  </si>
  <si>
    <t>2750,151000</t>
  </si>
  <si>
    <t>2750,215000</t>
  </si>
  <si>
    <t>2750,273500</t>
  </si>
  <si>
    <t>2750,351000</t>
  </si>
  <si>
    <t>2750,441500</t>
  </si>
  <si>
    <t>2750,523500</t>
  </si>
  <si>
    <t>2750,588500</t>
  </si>
  <si>
    <t>8,83000</t>
  </si>
  <si>
    <t>8,99000</t>
  </si>
  <si>
    <t>8,132500</t>
  </si>
  <si>
    <t>8,167000</t>
  </si>
  <si>
    <t>8,191000</t>
  </si>
  <si>
    <t>8,239000</t>
  </si>
  <si>
    <t>8,251500</t>
  </si>
  <si>
    <t>8,359000</t>
  </si>
  <si>
    <t>8,456000</t>
  </si>
  <si>
    <t>8,584500</t>
  </si>
  <si>
    <t>8,736500</t>
  </si>
  <si>
    <t>8,872000</t>
  </si>
  <si>
    <t>8,981000</t>
  </si>
  <si>
    <t>41,198500</t>
  </si>
  <si>
    <t>41,231500</t>
  </si>
  <si>
    <t>41,264500</t>
  </si>
  <si>
    <t>41,334000</t>
  </si>
  <si>
    <t>41,381500</t>
  </si>
  <si>
    <t>41,477000</t>
  </si>
  <si>
    <t>41,503500</t>
  </si>
  <si>
    <t>41,717500</t>
  </si>
  <si>
    <t>41,911500</t>
  </si>
  <si>
    <t>41,1041500</t>
  </si>
  <si>
    <t>1100002,283500</t>
  </si>
  <si>
    <t>1100002,340500</t>
  </si>
  <si>
    <t>1100002,397000</t>
  </si>
  <si>
    <t>1100002,454000</t>
  </si>
  <si>
    <t>1100002,510500</t>
  </si>
  <si>
    <t>1100002,573000</t>
  </si>
  <si>
    <t>1100002,654500</t>
  </si>
  <si>
    <t>1100002,685500</t>
  </si>
  <si>
    <t>1100002,862500</t>
  </si>
  <si>
    <t>1100002,893000</t>
  </si>
  <si>
    <t>1100000,102500</t>
  </si>
  <si>
    <t>1100000,123500</t>
  </si>
  <si>
    <t>1100000,165000</t>
  </si>
  <si>
    <t>1100000,186000</t>
  </si>
  <si>
    <t>1100000,208000</t>
  </si>
  <si>
    <t>1100000,238000</t>
  </si>
  <si>
    <t>1100000,249500</t>
  </si>
  <si>
    <t>1100000,297500</t>
  </si>
  <si>
    <t>1100000,314500</t>
  </si>
  <si>
    <t>1100000,447000</t>
  </si>
  <si>
    <t>1100000,568000</t>
  </si>
  <si>
    <t>1100000,729500</t>
  </si>
  <si>
    <t>1100000,919000</t>
  </si>
  <si>
    <t>1100000,1088000</t>
  </si>
  <si>
    <t>1100000,1223500</t>
  </si>
  <si>
    <t>16,51500</t>
  </si>
  <si>
    <t>16,62000</t>
  </si>
  <si>
    <t>16,92500</t>
  </si>
  <si>
    <t>16,104500</t>
  </si>
  <si>
    <t>16,125000</t>
  </si>
  <si>
    <t>16,157000</t>
  </si>
  <si>
    <t>16,223500</t>
  </si>
  <si>
    <t>16,284500</t>
  </si>
  <si>
    <t>16,365000</t>
  </si>
  <si>
    <t>16,459500</t>
  </si>
  <si>
    <t>16,544500</t>
  </si>
  <si>
    <t>16,612000</t>
  </si>
  <si>
    <t>2750,86000</t>
  </si>
  <si>
    <t>2750,103000</t>
  </si>
  <si>
    <t>2750,120500</t>
  </si>
  <si>
    <t>2750,154500</t>
  </si>
  <si>
    <t>2750,174000</t>
  </si>
  <si>
    <t>2750,198500</t>
  </si>
  <si>
    <t>2750,208000</t>
  </si>
  <si>
    <t>2750,248500</t>
  </si>
  <si>
    <t>2750,261500</t>
  </si>
  <si>
    <t>2750,373000</t>
  </si>
  <si>
    <t>2750,474000</t>
  </si>
  <si>
    <t>2750,608000</t>
  </si>
  <si>
    <t>2750,765500</t>
  </si>
  <si>
    <t>2750,907000</t>
  </si>
  <si>
    <t>2750,1020000</t>
  </si>
  <si>
    <t>8,172000</t>
  </si>
  <si>
    <t>8,241000</t>
  </si>
  <si>
    <t>8,275000</t>
  </si>
  <si>
    <t>8,310000</t>
  </si>
  <si>
    <t>8,347500</t>
  </si>
  <si>
    <t>8,397000</t>
  </si>
  <si>
    <t>8,416000</t>
  </si>
  <si>
    <t>8,496000</t>
  </si>
  <si>
    <t>8,523500</t>
  </si>
  <si>
    <t>8,746000</t>
  </si>
  <si>
    <t>8,947500</t>
  </si>
  <si>
    <t>8,1083500</t>
  </si>
  <si>
    <t>41,295000</t>
  </si>
  <si>
    <t>41,354000</t>
  </si>
  <si>
    <t>41,413000</t>
  </si>
  <si>
    <t>41,472000</t>
  </si>
  <si>
    <t>41,531000</t>
  </si>
  <si>
    <t>41,596000</t>
  </si>
  <si>
    <t>41,680500</t>
  </si>
  <si>
    <t>41,713000</t>
  </si>
  <si>
    <t>41,850500</t>
  </si>
  <si>
    <t>41,897000</t>
  </si>
  <si>
    <t>41,928500</t>
  </si>
  <si>
    <t>1100001,106500</t>
  </si>
  <si>
    <t>1100001,128000</t>
  </si>
  <si>
    <t>1100001,149500</t>
  </si>
  <si>
    <t>1100001,171000</t>
  </si>
  <si>
    <t>1100001,192500</t>
  </si>
  <si>
    <t>1100001,215000</t>
  </si>
  <si>
    <t>1100001,246000</t>
  </si>
  <si>
    <t>1100001,258000</t>
  </si>
  <si>
    <t>1100001,308000</t>
  </si>
  <si>
    <t>1100001,325500</t>
  </si>
  <si>
    <t>1100001,462500</t>
  </si>
  <si>
    <t>1100001,588000</t>
  </si>
  <si>
    <t>1100001,754500</t>
  </si>
  <si>
    <t>1100001,951000</t>
  </si>
  <si>
    <t>1100001,1126000</t>
  </si>
  <si>
    <t>1100001,1265500</t>
  </si>
  <si>
    <t>1100000,53500</t>
  </si>
  <si>
    <t>1100000,64000</t>
  </si>
  <si>
    <t>1100000,75000</t>
  </si>
  <si>
    <t>1100000,85500</t>
  </si>
  <si>
    <t>1100000,129000</t>
  </si>
  <si>
    <t>1100000,154000</t>
  </si>
  <si>
    <t>1100000,162500</t>
  </si>
  <si>
    <t>1100000,231500</t>
  </si>
  <si>
    <t>1100000,294000</t>
  </si>
  <si>
    <t>1100000,377500</t>
  </si>
  <si>
    <t>1100000,475000</t>
  </si>
  <si>
    <t>1100000,563000</t>
  </si>
  <si>
    <t>1100000,633000</t>
  </si>
  <si>
    <t>16,106500</t>
  </si>
  <si>
    <t>16,124500</t>
  </si>
  <si>
    <t>16,142500</t>
  </si>
  <si>
    <t>16,205500</t>
  </si>
  <si>
    <t>16,215000</t>
  </si>
  <si>
    <t>16,257000</t>
  </si>
  <si>
    <t>16,271000</t>
  </si>
  <si>
    <t>16,386000</t>
  </si>
  <si>
    <t>16,490500</t>
  </si>
  <si>
    <t>16,629000</t>
  </si>
  <si>
    <t>16,792000</t>
  </si>
  <si>
    <t>16,938500</t>
  </si>
  <si>
    <t>16,1055500</t>
  </si>
  <si>
    <t>2750,178000</t>
  </si>
  <si>
    <t>2750,213500</t>
  </si>
  <si>
    <t>2750,249500</t>
  </si>
  <si>
    <t>2750,284500</t>
  </si>
  <si>
    <t>2750,320500</t>
  </si>
  <si>
    <t>2750,359500</t>
  </si>
  <si>
    <t>2750,410500</t>
  </si>
  <si>
    <t>2750,430500</t>
  </si>
  <si>
    <t>2750,513500</t>
  </si>
  <si>
    <t>2750,541500</t>
  </si>
  <si>
    <t>2750,772000</t>
  </si>
  <si>
    <t>2750,980500</t>
  </si>
  <si>
    <t>2750,1121000</t>
  </si>
  <si>
    <t>8,305000</t>
  </si>
  <si>
    <t>8,366000</t>
  </si>
  <si>
    <t>8,427500</t>
  </si>
  <si>
    <t>8,488500</t>
  </si>
  <si>
    <t>8,549000</t>
  </si>
  <si>
    <t>8,617000</t>
  </si>
  <si>
    <t>8,704000</t>
  </si>
  <si>
    <t>8,738000</t>
  </si>
  <si>
    <t>8,880000</t>
  </si>
  <si>
    <t>8,928000</t>
  </si>
  <si>
    <t>8,960500</t>
  </si>
  <si>
    <t>1100000,110500</t>
  </si>
  <si>
    <t>1100000,133000</t>
  </si>
  <si>
    <t>1100000,155500</t>
  </si>
  <si>
    <t>1100000,178000</t>
  </si>
  <si>
    <t>1100000,200000</t>
  </si>
  <si>
    <t>1100000,224000</t>
  </si>
  <si>
    <t>1100000,256000</t>
  </si>
  <si>
    <t>1100000,269000</t>
  </si>
  <si>
    <t>1100000,320500</t>
  </si>
  <si>
    <t>1100000,339000</t>
  </si>
  <si>
    <t>1100000,481500</t>
  </si>
  <si>
    <t>1100000,612000</t>
  </si>
  <si>
    <t>1100000,785500</t>
  </si>
  <si>
    <t>1100000,990000</t>
  </si>
  <si>
    <t>1100000,1172000</t>
  </si>
  <si>
    <t>1100000,1317500</t>
  </si>
  <si>
    <t>16,66500</t>
  </si>
  <si>
    <t>16,160500</t>
  </si>
  <si>
    <t>16,169000</t>
  </si>
  <si>
    <t>16,241000</t>
  </si>
  <si>
    <t>16,306000</t>
  </si>
  <si>
    <t>16,393000</t>
  </si>
  <si>
    <t>16,494500</t>
  </si>
  <si>
    <t>16,586000</t>
  </si>
  <si>
    <t>16,659000</t>
  </si>
  <si>
    <t>2750,111000</t>
  </si>
  <si>
    <t>2750,129500</t>
  </si>
  <si>
    <t>2750,148500</t>
  </si>
  <si>
    <t>2750,166500</t>
  </si>
  <si>
    <t>2750,224000</t>
  </si>
  <si>
    <t>2750,267500</t>
  </si>
  <si>
    <t>2750,282000</t>
  </si>
  <si>
    <t>2750,402000</t>
  </si>
  <si>
    <t>2750,510500</t>
  </si>
  <si>
    <t>2750,654500</t>
  </si>
  <si>
    <t>2750,824500</t>
  </si>
  <si>
    <t>2750,976500</t>
  </si>
  <si>
    <t>2750,1098500</t>
  </si>
  <si>
    <t>8,185500</t>
  </si>
  <si>
    <t>8,259500</t>
  </si>
  <si>
    <t>8,296500</t>
  </si>
  <si>
    <t>8,333500</t>
  </si>
  <si>
    <t>8,374500</t>
  </si>
  <si>
    <t>8,448000</t>
  </si>
  <si>
    <t>8,534500</t>
  </si>
  <si>
    <t>8,563500</t>
  </si>
  <si>
    <t>8,803500</t>
  </si>
  <si>
    <t>8,1020500</t>
  </si>
  <si>
    <t>8,1166500</t>
  </si>
  <si>
    <t>41,381000</t>
  </si>
  <si>
    <t>41,445000</t>
  </si>
  <si>
    <t>41,508500</t>
  </si>
  <si>
    <t>41,571500</t>
  </si>
  <si>
    <t>41,642000</t>
  </si>
  <si>
    <t>41,733000</t>
  </si>
  <si>
    <t>41,768000</t>
  </si>
  <si>
    <t>41,916000</t>
  </si>
  <si>
    <t>41,966000</t>
  </si>
  <si>
    <t>16,114000</t>
  </si>
  <si>
    <t>16,137500</t>
  </si>
  <si>
    <t>16,183500</t>
  </si>
  <si>
    <t>16,206500</t>
  </si>
  <si>
    <t>16,231000</t>
  </si>
  <si>
    <t>16,264500</t>
  </si>
  <si>
    <t>16,277500</t>
  </si>
  <si>
    <t>16,331000</t>
  </si>
  <si>
    <t>16,349500</t>
  </si>
  <si>
    <t>16,497000</t>
  </si>
  <si>
    <t>16,631500</t>
  </si>
  <si>
    <t>16,810500</t>
  </si>
  <si>
    <t>16,1021500</t>
  </si>
  <si>
    <t>16,1209500</t>
  </si>
  <si>
    <t>16,1359500</t>
  </si>
  <si>
    <t>2750,80500</t>
  </si>
  <si>
    <t>2750,132500</t>
  </si>
  <si>
    <t>2750,138500</t>
  </si>
  <si>
    <t>2750,316000</t>
  </si>
  <si>
    <t>2750,405500</t>
  </si>
  <si>
    <t>2750,605000</t>
  </si>
  <si>
    <t>2750,680000</t>
  </si>
  <si>
    <t>8,114500</t>
  </si>
  <si>
    <t>8,134000</t>
  </si>
  <si>
    <t>8,193000</t>
  </si>
  <si>
    <t>8,220500</t>
  </si>
  <si>
    <t>8,231000</t>
  </si>
  <si>
    <t>8,276000</t>
  </si>
  <si>
    <t>8,291000</t>
  </si>
  <si>
    <t>8,414500</t>
  </si>
  <si>
    <t>8,527000</t>
  </si>
  <si>
    <t>8,676000</t>
  </si>
  <si>
    <t>8,851000</t>
  </si>
  <si>
    <t>8,1008000</t>
  </si>
  <si>
    <t>8,1134000</t>
  </si>
  <si>
    <t>41,191000</t>
  </si>
  <si>
    <t>41,229500</t>
  </si>
  <si>
    <t>41,268000</t>
  </si>
  <si>
    <t>41,386500</t>
  </si>
  <si>
    <t>41,441000</t>
  </si>
  <si>
    <t>41,462500</t>
  </si>
  <si>
    <t>41,551500</t>
  </si>
  <si>
    <t>41,582000</t>
  </si>
  <si>
    <t>41,829500</t>
  </si>
  <si>
    <t>41,1053500</t>
  </si>
  <si>
    <t>41,1204000</t>
  </si>
  <si>
    <t>1100002,328000</t>
  </si>
  <si>
    <t>1100002,393500</t>
  </si>
  <si>
    <t>1100002,459000</t>
  </si>
  <si>
    <t>1100002,524500</t>
  </si>
  <si>
    <t>1100002,590000</t>
  </si>
  <si>
    <t>1100002,662500</t>
  </si>
  <si>
    <t>1100002,756500</t>
  </si>
  <si>
    <t>1100002,792500</t>
  </si>
  <si>
    <t>1100002,945500</t>
  </si>
  <si>
    <t>1100002,997000</t>
  </si>
  <si>
    <t>1100002,1032000</t>
  </si>
  <si>
    <t>2750,117500</t>
  </si>
  <si>
    <t>2750,189000</t>
  </si>
  <si>
    <t>2750,213000</t>
  </si>
  <si>
    <t>2750,238500</t>
  </si>
  <si>
    <t>2750,272500</t>
  </si>
  <si>
    <t>2750,341000</t>
  </si>
  <si>
    <t>2750,360500</t>
  </si>
  <si>
    <t>2750,512500</t>
  </si>
  <si>
    <t>2750,651000</t>
  </si>
  <si>
    <t>2750,836000</t>
  </si>
  <si>
    <t>2750,1053500</t>
  </si>
  <si>
    <t>2750,1247000</t>
  </si>
  <si>
    <t>2750,1402000</t>
  </si>
  <si>
    <t>8,59000</t>
  </si>
  <si>
    <t>8,71000</t>
  </si>
  <si>
    <t>8,95000</t>
  </si>
  <si>
    <t>8,106500</t>
  </si>
  <si>
    <t>8,119500</t>
  </si>
  <si>
    <t>8,143000</t>
  </si>
  <si>
    <t>8,171000</t>
  </si>
  <si>
    <t>8,256500</t>
  </si>
  <si>
    <t>8,326000</t>
  </si>
  <si>
    <t>8,526500</t>
  </si>
  <si>
    <t>8,624000</t>
  </si>
  <si>
    <t>8,701500</t>
  </si>
  <si>
    <t>41,99000</t>
  </si>
  <si>
    <t>41,118000</t>
  </si>
  <si>
    <t>41,158000</t>
  </si>
  <si>
    <t>41,177500</t>
  </si>
  <si>
    <t>41,199000</t>
  </si>
  <si>
    <t>41,227500</t>
  </si>
  <si>
    <t>41,238500</t>
  </si>
  <si>
    <t>41,284500</t>
  </si>
  <si>
    <t>41,427500</t>
  </si>
  <si>
    <t>41,543500</t>
  </si>
  <si>
    <t>41,697000</t>
  </si>
  <si>
    <t>41,877500</t>
  </si>
  <si>
    <t>41,1039500</t>
  </si>
  <si>
    <t>41,1169000</t>
  </si>
  <si>
    <t>1100002,197000</t>
  </si>
  <si>
    <t>1100002,236500</t>
  </si>
  <si>
    <t>1100002,276000</t>
  </si>
  <si>
    <t>1100002,315500</t>
  </si>
  <si>
    <t>1100002,355000</t>
  </si>
  <si>
    <t>1100002,398500</t>
  </si>
  <si>
    <t>1100002,455000</t>
  </si>
  <si>
    <t>1100002,477000</t>
  </si>
  <si>
    <t>1100002,568500</t>
  </si>
  <si>
    <t>1100002,600000</t>
  </si>
  <si>
    <t>1100002,855500</t>
  </si>
  <si>
    <t>1100002,1086000</t>
  </si>
  <si>
    <t>1100002,1241500</t>
  </si>
  <si>
    <t>1100000,338000</t>
  </si>
  <si>
    <t>1100000,405500</t>
  </si>
  <si>
    <t>1100000,473500</t>
  </si>
  <si>
    <t>1100000,541000</t>
  </si>
  <si>
    <t>1100000,608500</t>
  </si>
  <si>
    <t>1100000,683500</t>
  </si>
  <si>
    <t>1100000,780000</t>
  </si>
  <si>
    <t>1100000,817500</t>
  </si>
  <si>
    <t>1100000,975000</t>
  </si>
  <si>
    <t>1100000,1028000</t>
  </si>
  <si>
    <t>1100000,1064500</t>
  </si>
  <si>
    <t>16,121000</t>
  </si>
  <si>
    <t>16,194500</t>
  </si>
  <si>
    <t>16,219000</t>
  </si>
  <si>
    <t>16,245000</t>
  </si>
  <si>
    <t>16,294000</t>
  </si>
  <si>
    <t>16,350500</t>
  </si>
  <si>
    <t>16,370500</t>
  </si>
  <si>
    <t>16,526500</t>
  </si>
  <si>
    <t>16,668500</t>
  </si>
  <si>
    <t>16,858500</t>
  </si>
  <si>
    <t>16,1081500</t>
  </si>
  <si>
    <t>16,1280500</t>
  </si>
  <si>
    <t>16,1439500</t>
  </si>
  <si>
    <t>2750,60500</t>
  </si>
  <si>
    <t>2750,109000</t>
  </si>
  <si>
    <t>2750,123000</t>
  </si>
  <si>
    <t>2750,140500</t>
  </si>
  <si>
    <t>2750,175500</t>
  </si>
  <si>
    <t>2750,184500</t>
  </si>
  <si>
    <t>2750,263000</t>
  </si>
  <si>
    <t>2750,334500</t>
  </si>
  <si>
    <t>2750,429500</t>
  </si>
  <si>
    <t>2750,540500</t>
  </si>
  <si>
    <t>2750,640500</t>
  </si>
  <si>
    <t>2750,720000</t>
  </si>
  <si>
    <t>8,101500</t>
  </si>
  <si>
    <t>8,162000</t>
  </si>
  <si>
    <t>8,182000</t>
  </si>
  <si>
    <t>8,204500</t>
  </si>
  <si>
    <t>8,245000</t>
  </si>
  <si>
    <t>8,292000</t>
  </si>
  <si>
    <t>8,308000</t>
  </si>
  <si>
    <t>8,439000</t>
  </si>
  <si>
    <t>8,558000</t>
  </si>
  <si>
    <t>8,715500</t>
  </si>
  <si>
    <t>8,901000</t>
  </si>
  <si>
    <t>8,1067500</t>
  </si>
  <si>
    <t>8,1200500</t>
  </si>
  <si>
    <t>41,202500</t>
  </si>
  <si>
    <t>41,243000</t>
  </si>
  <si>
    <t>41,283500</t>
  </si>
  <si>
    <t>41,324000</t>
  </si>
  <si>
    <t>41,364500</t>
  </si>
  <si>
    <t>41,409000</t>
  </si>
  <si>
    <t>41,467000</t>
  </si>
  <si>
    <t>41,489500</t>
  </si>
  <si>
    <t>41,584000</t>
  </si>
  <si>
    <t>41,616000</t>
  </si>
  <si>
    <t>41,878000</t>
  </si>
  <si>
    <t>41,1115500</t>
  </si>
  <si>
    <t>41,1275000</t>
  </si>
  <si>
    <t>1100002,347000</t>
  </si>
  <si>
    <t>1100002,416500</t>
  </si>
  <si>
    <t>1100002,486000</t>
  </si>
  <si>
    <t>1100002,555500</t>
  </si>
  <si>
    <t>1100002,624500</t>
  </si>
  <si>
    <t>1100002,701500</t>
  </si>
  <si>
    <t>1100002,801000</t>
  </si>
  <si>
    <t>1100002,839500</t>
  </si>
  <si>
    <t>1100002,1001000</t>
  </si>
  <si>
    <t>1100002,1055500</t>
  </si>
  <si>
    <t>1100002,1093000</t>
  </si>
  <si>
    <t>1100000,149500</t>
  </si>
  <si>
    <t>1100000,225000</t>
  </si>
  <si>
    <t>1100000,252000</t>
  </si>
  <si>
    <t>1100000,288000</t>
  </si>
  <si>
    <t>1100000,302500</t>
  </si>
  <si>
    <t>1100000,360500</t>
  </si>
  <si>
    <t>1100000,381000</t>
  </si>
  <si>
    <t>1100000,542000</t>
  </si>
  <si>
    <t>1100000,688500</t>
  </si>
  <si>
    <t>1100000,883500</t>
  </si>
  <si>
    <t>1100000,1113500</t>
  </si>
  <si>
    <t>1100000,1318500</t>
  </si>
  <si>
    <t>1100000,1482000</t>
  </si>
  <si>
    <t>16,75000</t>
  </si>
  <si>
    <t>16,126500</t>
  </si>
  <si>
    <t>16,144500</t>
  </si>
  <si>
    <t>16,151000</t>
  </si>
  <si>
    <t>16,180500</t>
  </si>
  <si>
    <t>16,344500</t>
  </si>
  <si>
    <t>16,442000</t>
  </si>
  <si>
    <t>16,556500</t>
  </si>
  <si>
    <t>16,659500</t>
  </si>
  <si>
    <t>16,741500</t>
  </si>
  <si>
    <t>2750,104500</t>
  </si>
  <si>
    <t>2750,125000</t>
  </si>
  <si>
    <t>2750,146000</t>
  </si>
  <si>
    <t>2750,187500</t>
  </si>
  <si>
    <t>2750,240500</t>
  </si>
  <si>
    <t>2750,252000</t>
  </si>
  <si>
    <t>2750,301000</t>
  </si>
  <si>
    <t>2750,317000</t>
  </si>
  <si>
    <t>2750,452000</t>
  </si>
  <si>
    <t>2750,574500</t>
  </si>
  <si>
    <t>2750,736500</t>
  </si>
  <si>
    <t>2750,927500</t>
  </si>
  <si>
    <t>2750,1099000</t>
  </si>
  <si>
    <t>2750,1236000</t>
  </si>
  <si>
    <t>8,208500</t>
  </si>
  <si>
    <t>8,250000</t>
  </si>
  <si>
    <t>8,375500</t>
  </si>
  <si>
    <t>8,421000</t>
  </si>
  <si>
    <t>8,481000</t>
  </si>
  <si>
    <t>8,504000</t>
  </si>
  <si>
    <t>8,601000</t>
  </si>
  <si>
    <t>8,634000</t>
  </si>
  <si>
    <t>8,904000</t>
  </si>
  <si>
    <t>8,1148000</t>
  </si>
  <si>
    <t>8,1312500</t>
  </si>
  <si>
    <t>41,357500</t>
  </si>
  <si>
    <t>41,429000</t>
  </si>
  <si>
    <t>41,500500</t>
  </si>
  <si>
    <t>41,572000</t>
  </si>
  <si>
    <t>41,643000</t>
  </si>
  <si>
    <t>41,722500</t>
  </si>
  <si>
    <t>41,824500</t>
  </si>
  <si>
    <t>41,864000</t>
  </si>
  <si>
    <t>41,1030500</t>
  </si>
  <si>
    <t>41,1087000</t>
  </si>
  <si>
    <t>41,1125000</t>
  </si>
  <si>
    <t>1100000,16000</t>
  </si>
  <si>
    <t>1100000,31000</t>
  </si>
  <si>
    <t>1100000,47000</t>
  </si>
  <si>
    <t>1100000,48000</t>
  </si>
  <si>
    <t>1100000,67000</t>
  </si>
  <si>
    <t>1100000,89000</t>
  </si>
  <si>
    <t>1100000,112000</t>
  </si>
  <si>
    <t>1100000,141000</t>
  </si>
  <si>
    <t>1100000,167000</t>
  </si>
  <si>
    <t>宝石</t>
  </si>
  <si>
    <t>41,15500</t>
  </si>
  <si>
    <t>8,31000</t>
  </si>
  <si>
    <t>2750,98000</t>
  </si>
  <si>
    <t>2750,183500</t>
  </si>
  <si>
    <t>2750,207000</t>
  </si>
  <si>
    <t>8,26500</t>
  </si>
  <si>
    <t>8,49000</t>
  </si>
  <si>
    <t>1100001,17500</t>
  </si>
  <si>
    <t>1100001,24500</t>
  </si>
  <si>
    <t>1100001,52000</t>
  </si>
  <si>
    <t>1100001,73500</t>
  </si>
  <si>
    <t>41,26500</t>
  </si>
  <si>
    <t>41,37000</t>
  </si>
  <si>
    <t>41,56500</t>
  </si>
  <si>
    <t>41,134500</t>
  </si>
  <si>
    <t>41,169000</t>
  </si>
  <si>
    <t>41,200500</t>
  </si>
  <si>
    <t>41,225500</t>
  </si>
  <si>
    <t>1100002,9500</t>
  </si>
  <si>
    <t>1100002,13500</t>
  </si>
  <si>
    <t>1100002,19000</t>
  </si>
  <si>
    <t>1100002,24000</t>
  </si>
  <si>
    <t>1100002,28500</t>
  </si>
  <si>
    <t>1100002,29000</t>
  </si>
  <si>
    <t>1100002,40000</t>
  </si>
  <si>
    <t>1100002,53500</t>
  </si>
  <si>
    <t>1100002,67500</t>
  </si>
  <si>
    <t>8,28500</t>
  </si>
  <si>
    <t>8,37000</t>
  </si>
  <si>
    <t>8,82500</t>
  </si>
  <si>
    <t>8,103500</t>
  </si>
  <si>
    <t>8,130500</t>
  </si>
  <si>
    <t>8,174000</t>
  </si>
  <si>
    <t>2750,43500</t>
  </si>
  <si>
    <t>2750,61500</t>
  </si>
  <si>
    <t>2750,83000</t>
  </si>
  <si>
    <t>41,41000</t>
  </si>
  <si>
    <t>41,74000</t>
  </si>
  <si>
    <t>41,89500</t>
  </si>
  <si>
    <t>41,123500</t>
  </si>
  <si>
    <t>1100000,17000</t>
  </si>
  <si>
    <t>1100000,32500</t>
  </si>
  <si>
    <t>1100000,42000</t>
  </si>
  <si>
    <t>1100000,93500</t>
  </si>
  <si>
    <t>1100000,117500</t>
  </si>
  <si>
    <t>1100000,148000</t>
  </si>
  <si>
    <t>1100000,175500</t>
  </si>
  <si>
    <t>41,33000</t>
  </si>
  <si>
    <t>41,49500</t>
  </si>
  <si>
    <t>41,94000</t>
  </si>
  <si>
    <t>41,147000</t>
  </si>
  <si>
    <t>8,46500</t>
  </si>
  <si>
    <t>8,140500</t>
  </si>
  <si>
    <t>8,147000</t>
  </si>
  <si>
    <t>2750,107000</t>
  </si>
  <si>
    <t>2750,134500</t>
  </si>
  <si>
    <t>2750,169000</t>
  </si>
  <si>
    <t>2750,225500</t>
  </si>
  <si>
    <t>8,37500</t>
  </si>
  <si>
    <t>8,56500</t>
  </si>
  <si>
    <t>8,58000</t>
  </si>
  <si>
    <t>8,107500</t>
  </si>
  <si>
    <t>8,168000</t>
  </si>
  <si>
    <t>1100001,38500</t>
  </si>
  <si>
    <t>1100001,74500</t>
  </si>
  <si>
    <t>1100001,96000</t>
  </si>
  <si>
    <t>1100001,113500</t>
  </si>
  <si>
    <t>1100001,116000</t>
  </si>
  <si>
    <t>1100001,160500</t>
  </si>
  <si>
    <t>41,42500</t>
  </si>
  <si>
    <t>41,55000</t>
  </si>
  <si>
    <t>41,64500</t>
  </si>
  <si>
    <t>41,66000</t>
  </si>
  <si>
    <t>41,122500</t>
  </si>
  <si>
    <t>41,154000</t>
  </si>
  <si>
    <t>41,194000</t>
  </si>
  <si>
    <t>41,258500</t>
  </si>
  <si>
    <t>1100002,22000</t>
  </si>
  <si>
    <t>1100002,30500</t>
  </si>
  <si>
    <t>1100002,43000</t>
  </si>
  <si>
    <t>1100002,55000</t>
  </si>
  <si>
    <t>1100002,65000</t>
  </si>
  <si>
    <t>1100002,66500</t>
  </si>
  <si>
    <t>1100002,92000</t>
  </si>
  <si>
    <t>1100002,123000</t>
  </si>
  <si>
    <t>1100002,154500</t>
  </si>
  <si>
    <t>1100002,192500</t>
  </si>
  <si>
    <t>2750,61000</t>
  </si>
  <si>
    <t>2750,184000</t>
  </si>
  <si>
    <t>8,75500</t>
  </si>
  <si>
    <t>8,105500</t>
  </si>
  <si>
    <t>8,176500</t>
  </si>
  <si>
    <t>8,263000</t>
  </si>
  <si>
    <t>8,296000</t>
  </si>
  <si>
    <t>2750,35000</t>
  </si>
  <si>
    <t>2750,49000</t>
  </si>
  <si>
    <t>2750,63000</t>
  </si>
  <si>
    <t>2750,141000</t>
  </si>
  <si>
    <t>41,69500</t>
  </si>
  <si>
    <t>41,126000</t>
  </si>
  <si>
    <t>41,149000</t>
  </si>
  <si>
    <t>41,210500</t>
  </si>
  <si>
    <t>41,220500</t>
  </si>
  <si>
    <t>1100000,39000</t>
  </si>
  <si>
    <t>1100000,114000</t>
  </si>
  <si>
    <t>1100000,116500</t>
  </si>
  <si>
    <t>1100000,216000</t>
  </si>
  <si>
    <t>1100000,271500</t>
  </si>
  <si>
    <t>1100000,342000</t>
  </si>
  <si>
    <t>1100000,405000</t>
  </si>
  <si>
    <t>1100000,456000</t>
  </si>
  <si>
    <t>41,54000</t>
  </si>
  <si>
    <t>41,97000</t>
  </si>
  <si>
    <t>41,117000</t>
  </si>
  <si>
    <t>41,162000</t>
  </si>
  <si>
    <t>41,217000</t>
  </si>
  <si>
    <t>41,272000</t>
  </si>
  <si>
    <t>41,339500</t>
  </si>
  <si>
    <t>8,229000</t>
  </si>
  <si>
    <t>8,234000</t>
  </si>
  <si>
    <t>8,324500</t>
  </si>
  <si>
    <t>8,339500</t>
  </si>
  <si>
    <t>2750,82000</t>
  </si>
  <si>
    <t>2750,177500</t>
  </si>
  <si>
    <t>2750,236000</t>
  </si>
  <si>
    <t>2750,373500</t>
  </si>
  <si>
    <t>2750,442500</t>
  </si>
  <si>
    <t>2750,498000</t>
  </si>
  <si>
    <t>8,125000</t>
  </si>
  <si>
    <t>8,128000</t>
  </si>
  <si>
    <t>8,237000</t>
  </si>
  <si>
    <t>8,297500</t>
  </si>
  <si>
    <t>8,371000</t>
  </si>
  <si>
    <t>1100001,85000</t>
  </si>
  <si>
    <t>1100001,117500</t>
  </si>
  <si>
    <t>1100001,165000</t>
  </si>
  <si>
    <t>1100001,212000</t>
  </si>
  <si>
    <t>1100001,250500</t>
  </si>
  <si>
    <t>1100001,255500</t>
  </si>
  <si>
    <t>1100001,354500</t>
  </si>
  <si>
    <t>1100001,371000</t>
  </si>
  <si>
    <t>41,46500</t>
  </si>
  <si>
    <t>41,116000</t>
  </si>
  <si>
    <t>41,136500</t>
  </si>
  <si>
    <t>41,194500</t>
  </si>
  <si>
    <t>41,258000</t>
  </si>
  <si>
    <t>41,325000</t>
  </si>
  <si>
    <t>41,484500</t>
  </si>
  <si>
    <t>41,545000</t>
  </si>
  <si>
    <t>1100002,46500</t>
  </si>
  <si>
    <t>1100002,64500</t>
  </si>
  <si>
    <t>1100002,90500</t>
  </si>
  <si>
    <t>1100002,116000</t>
  </si>
  <si>
    <t>1100002,137000</t>
  </si>
  <si>
    <t>1100002,140000</t>
  </si>
  <si>
    <t>1100002,193500</t>
  </si>
  <si>
    <t>1100002,259500</t>
  </si>
  <si>
    <t>1100002,325500</t>
  </si>
  <si>
    <t>1100002,406000</t>
  </si>
  <si>
    <t>2750,180500</t>
  </si>
  <si>
    <t>2750,232000</t>
  </si>
  <si>
    <t>2750,274000</t>
  </si>
  <si>
    <t>2750,388000</t>
  </si>
  <si>
    <t>2750,406000</t>
  </si>
  <si>
    <t>8,152500</t>
  </si>
  <si>
    <t>8,212500</t>
  </si>
  <si>
    <t>8,282500</t>
  </si>
  <si>
    <t>8,355500</t>
  </si>
  <si>
    <t>8,447500</t>
  </si>
  <si>
    <t>8,530000</t>
  </si>
  <si>
    <t>8,597000</t>
  </si>
  <si>
    <t>2750,70500</t>
  </si>
  <si>
    <t>2750,153000</t>
  </si>
  <si>
    <t>2750,284000</t>
  </si>
  <si>
    <t>2750,356500</t>
  </si>
  <si>
    <t>41,101500</t>
  </si>
  <si>
    <t>41,140500</t>
  </si>
  <si>
    <t>41,197500</t>
  </si>
  <si>
    <t>41,254000</t>
  </si>
  <si>
    <t>41,306500</t>
  </si>
  <si>
    <t>41,424500</t>
  </si>
  <si>
    <t>41,444500</t>
  </si>
  <si>
    <t>1100000,55500</t>
  </si>
  <si>
    <t>1100000,107500</t>
  </si>
  <si>
    <t>1100000,163500</t>
  </si>
  <si>
    <t>1100000,233000</t>
  </si>
  <si>
    <t>1100000,309500</t>
  </si>
  <si>
    <t>1100000,389000</t>
  </si>
  <si>
    <t>1100000,580500</t>
  </si>
  <si>
    <t>1100000,653500</t>
  </si>
  <si>
    <t>41,55500</t>
  </si>
  <si>
    <t>41,77500</t>
  </si>
  <si>
    <t>41,108500</t>
  </si>
  <si>
    <t>41,164000</t>
  </si>
  <si>
    <t>41,167500</t>
  </si>
  <si>
    <t>41,232000</t>
  </si>
  <si>
    <t>41,311000</t>
  </si>
  <si>
    <t>41,390000</t>
  </si>
  <si>
    <t>41,486500</t>
  </si>
  <si>
    <t>8,154000</t>
  </si>
  <si>
    <t>8,216500</t>
  </si>
  <si>
    <t>8,278000</t>
  </si>
  <si>
    <t>8,335500</t>
  </si>
  <si>
    <t>8,465000</t>
  </si>
  <si>
    <t>8,486500</t>
  </si>
  <si>
    <t>2750,117000</t>
  </si>
  <si>
    <t>2750,181000</t>
  </si>
  <si>
    <t>2750,253000</t>
  </si>
  <si>
    <t>2750,336000</t>
  </si>
  <si>
    <t>2750,423000</t>
  </si>
  <si>
    <t>2750,532500</t>
  </si>
  <si>
    <t>2750,630500</t>
  </si>
  <si>
    <t>2750,709500</t>
  </si>
  <si>
    <t>8,60500</t>
  </si>
  <si>
    <t>8,118000</t>
  </si>
  <si>
    <t>8,178500</t>
  </si>
  <si>
    <t>8,252000</t>
  </si>
  <si>
    <t>8,338000</t>
  </si>
  <si>
    <t>8,423500</t>
  </si>
  <si>
    <t>8,528500</t>
  </si>
  <si>
    <t>1100001,121000</t>
  </si>
  <si>
    <t>1100001,167000</t>
  </si>
  <si>
    <t>1100001,235000</t>
  </si>
  <si>
    <t>1100001,302000</t>
  </si>
  <si>
    <t>1100001,356500</t>
  </si>
  <si>
    <t>1100001,364500</t>
  </si>
  <si>
    <t>1100001,505000</t>
  </si>
  <si>
    <t>1100001,528500</t>
  </si>
  <si>
    <t>41,89000</t>
  </si>
  <si>
    <t>41,190500</t>
  </si>
  <si>
    <t>41,271500</t>
  </si>
  <si>
    <t>41,360500</t>
  </si>
  <si>
    <t>41,571000</t>
  </si>
  <si>
    <t>41,676500</t>
  </si>
  <si>
    <t>41,761500</t>
  </si>
  <si>
    <t>1100002,90000</t>
  </si>
  <si>
    <t>1100002,191500</t>
  </si>
  <si>
    <t>1100002,195500</t>
  </si>
  <si>
    <t>1100002,270500</t>
  </si>
  <si>
    <t>1100002,362500</t>
  </si>
  <si>
    <t>1100002,454500</t>
  </si>
  <si>
    <t>1100002,567000</t>
  </si>
  <si>
    <t>2750,179000</t>
  </si>
  <si>
    <t>2750,324000</t>
  </si>
  <si>
    <t>2750,382500</t>
  </si>
  <si>
    <t>2750,391000</t>
  </si>
  <si>
    <t>2750,567000</t>
  </si>
  <si>
    <t>8,69500</t>
  </si>
  <si>
    <t>8,95500</t>
  </si>
  <si>
    <t>8,135000</t>
  </si>
  <si>
    <t>8,209000</t>
  </si>
  <si>
    <t>8,291500</t>
  </si>
  <si>
    <t>8,387000</t>
  </si>
  <si>
    <t>8,487000</t>
  </si>
  <si>
    <t>8,613500</t>
  </si>
  <si>
    <t>8,726500</t>
  </si>
  <si>
    <t>8,818000</t>
  </si>
  <si>
    <t>2750,205500</t>
  </si>
  <si>
    <t>2750,210000</t>
  </si>
  <si>
    <t>2750,488500</t>
  </si>
  <si>
    <t>2750,609000</t>
  </si>
  <si>
    <t>41,192500</t>
  </si>
  <si>
    <t>41,271000</t>
  </si>
  <si>
    <t>41,411000</t>
  </si>
  <si>
    <t>41,609000</t>
  </si>
  <si>
    <t>1100000,74500</t>
  </si>
  <si>
    <t>1100000,144000</t>
  </si>
  <si>
    <t>1100000,311500</t>
  </si>
  <si>
    <t>1100000,414000</t>
  </si>
  <si>
    <t>1100000,521000</t>
  </si>
  <si>
    <t>1100000,655500</t>
  </si>
  <si>
    <t>1100000,776500</t>
  </si>
  <si>
    <t>1100000,874000</t>
  </si>
  <si>
    <t>41,74500</t>
  </si>
  <si>
    <t>41,145500</t>
  </si>
  <si>
    <t>41,186000</t>
  </si>
  <si>
    <t>41,219500</t>
  </si>
  <si>
    <t>41,224500</t>
  </si>
  <si>
    <t>41,310500</t>
  </si>
  <si>
    <t>41,522000</t>
  </si>
  <si>
    <t>41,651000</t>
  </si>
  <si>
    <t>8,206000</t>
  </si>
  <si>
    <t>8,289500</t>
  </si>
  <si>
    <t>8,372000</t>
  </si>
  <si>
    <t>8,439500</t>
  </si>
  <si>
    <t>8,448500</t>
  </si>
  <si>
    <t>8,622000</t>
  </si>
  <si>
    <t>8,651000</t>
  </si>
  <si>
    <t>2750,78500</t>
  </si>
  <si>
    <t>2750,108000</t>
  </si>
  <si>
    <t>2750,196000</t>
  </si>
  <si>
    <t>2750,235000</t>
  </si>
  <si>
    <t>2750,436000</t>
  </si>
  <si>
    <t>2750,549000</t>
  </si>
  <si>
    <t>2750,691000</t>
  </si>
  <si>
    <t>2750,921000</t>
  </si>
  <si>
    <t>8,78500</t>
  </si>
  <si>
    <t>8,109000</t>
  </si>
  <si>
    <t>8,196000</t>
  </si>
  <si>
    <t>8,231500</t>
  </si>
  <si>
    <t>8,236500</t>
  </si>
  <si>
    <t>8,327000</t>
  </si>
  <si>
    <t>8,438500</t>
  </si>
  <si>
    <t>8,686000</t>
  </si>
  <si>
    <t>1100001,157000</t>
  </si>
  <si>
    <t>1100001,217000</t>
  </si>
  <si>
    <t>1100001,305000</t>
  </si>
  <si>
    <t>1100001,392000</t>
  </si>
  <si>
    <t>1100001,463000</t>
  </si>
  <si>
    <t>1100001,473000</t>
  </si>
  <si>
    <t>1100001,655500</t>
  </si>
  <si>
    <t>1100001,686000</t>
  </si>
  <si>
    <t>41,83000</t>
  </si>
  <si>
    <t>41,161000</t>
  </si>
  <si>
    <t>41,208000</t>
  </si>
  <si>
    <t>41,244500</t>
  </si>
  <si>
    <t>41,463000</t>
  </si>
  <si>
    <t>41,582500</t>
  </si>
  <si>
    <t>41,868500</t>
  </si>
  <si>
    <t>41,977500</t>
  </si>
  <si>
    <t>1100002,83000</t>
  </si>
  <si>
    <t>1100002,115500</t>
  </si>
  <si>
    <t>1100002,162500</t>
  </si>
  <si>
    <t>1100002,208000</t>
  </si>
  <si>
    <t>1100002,245500</t>
  </si>
  <si>
    <t>1100002,251000</t>
  </si>
  <si>
    <t>1100002,465500</t>
  </si>
  <si>
    <t>1100002,583500</t>
  </si>
  <si>
    <t>1100002,728000</t>
  </si>
  <si>
    <t>2750,230000</t>
  </si>
  <si>
    <t>2750,323500</t>
  </si>
  <si>
    <t>2750,416000</t>
  </si>
  <si>
    <t>2750,491500</t>
  </si>
  <si>
    <t>2750,502000</t>
  </si>
  <si>
    <t>2750,695500</t>
  </si>
  <si>
    <t>8,120500</t>
  </si>
  <si>
    <t>8,169500</t>
  </si>
  <si>
    <t>8,219000</t>
  </si>
  <si>
    <t>8,257500</t>
  </si>
  <si>
    <t>8,367000</t>
  </si>
  <si>
    <t>8,487500</t>
  </si>
  <si>
    <t>8,613000</t>
  </si>
  <si>
    <t>8,772000</t>
  </si>
  <si>
    <t>8,914500</t>
  </si>
  <si>
    <t>8,1029500</t>
  </si>
  <si>
    <t>2750,122000</t>
  </si>
  <si>
    <t>2750,171000</t>
  </si>
  <si>
    <t>2750,219000</t>
  </si>
  <si>
    <t>2750,258500</t>
  </si>
  <si>
    <t>2750,264000</t>
  </si>
  <si>
    <t>2750,365500</t>
  </si>
  <si>
    <t>2750,490000</t>
  </si>
  <si>
    <t>2750,614500</t>
  </si>
  <si>
    <t>2750,766500</t>
  </si>
  <si>
    <t>41,341000</t>
  </si>
  <si>
    <t>41,517500</t>
  </si>
  <si>
    <t>41,528500</t>
  </si>
  <si>
    <t>41,732500</t>
  </si>
  <si>
    <t>41,766500</t>
  </si>
  <si>
    <t>1100000,91500</t>
  </si>
  <si>
    <t>1100000,126000</t>
  </si>
  <si>
    <t>1100000,177500</t>
  </si>
  <si>
    <t>1100000,229000</t>
  </si>
  <si>
    <t>1100000,275000</t>
  </si>
  <si>
    <t>1100000,383500</t>
  </si>
  <si>
    <t>1100000,509500</t>
  </si>
  <si>
    <t>1100000,641000</t>
  </si>
  <si>
    <t>1100000,807000</t>
  </si>
  <si>
    <t>1100000,956000</t>
  </si>
  <si>
    <t>1100000,1076500</t>
  </si>
  <si>
    <t>41,91500</t>
  </si>
  <si>
    <t>41,127500</t>
  </si>
  <si>
    <t>41,179000</t>
  </si>
  <si>
    <t>41,270500</t>
  </si>
  <si>
    <t>41,276000</t>
  </si>
  <si>
    <t>41,382000</t>
  </si>
  <si>
    <t>41,642500</t>
  </si>
  <si>
    <t>41,801500</t>
  </si>
  <si>
    <t>8,253500</t>
  </si>
  <si>
    <t>8,356500</t>
  </si>
  <si>
    <t>8,458000</t>
  </si>
  <si>
    <t>8,541000</t>
  </si>
  <si>
    <t>8,552500</t>
  </si>
  <si>
    <t>8,765500</t>
  </si>
  <si>
    <t>8,801500</t>
  </si>
  <si>
    <t>2750,96000</t>
  </si>
  <si>
    <t>2750,132000</t>
  </si>
  <si>
    <t>2750,288000</t>
  </si>
  <si>
    <t>2750,534000</t>
  </si>
  <si>
    <t>2750,672000</t>
  </si>
  <si>
    <t>2750,846000</t>
  </si>
  <si>
    <t>2750,1002000</t>
  </si>
  <si>
    <t>2750,1128000</t>
  </si>
  <si>
    <t>8,133500</t>
  </si>
  <si>
    <t>8,283500</t>
  </si>
  <si>
    <t>8,400500</t>
  </si>
  <si>
    <t>8,537000</t>
  </si>
  <si>
    <t>8,673500</t>
  </si>
  <si>
    <t>8,840000</t>
  </si>
  <si>
    <t>1100001,192000</t>
  </si>
  <si>
    <t>1100001,265500</t>
  </si>
  <si>
    <t>1100001,373500</t>
  </si>
  <si>
    <t>1100001,567000</t>
  </si>
  <si>
    <t>1100001,579000</t>
  </si>
  <si>
    <t>1100001,802500</t>
  </si>
  <si>
    <t>1100001,840000</t>
  </si>
  <si>
    <t>41,137500</t>
  </si>
  <si>
    <t>41,250000</t>
  </si>
  <si>
    <t>41,294000</t>
  </si>
  <si>
    <t>41,419000</t>
  </si>
  <si>
    <t>41,556500</t>
  </si>
  <si>
    <t>41,881500</t>
  </si>
  <si>
    <t>41,1044000</t>
  </si>
  <si>
    <t>41,1175000</t>
  </si>
  <si>
    <t>1100000,195500</t>
  </si>
  <si>
    <t>1100000,250000</t>
  </si>
  <si>
    <t>1100000,295500</t>
  </si>
  <si>
    <t>1100000,301500</t>
  </si>
  <si>
    <t>1100000,417000</t>
  </si>
  <si>
    <t>1100000,559500</t>
  </si>
  <si>
    <t>1100000,701500</t>
  </si>
  <si>
    <t>1100000,875000</t>
  </si>
  <si>
    <t>2750,276500</t>
  </si>
  <si>
    <t>2750,389000</t>
  </si>
  <si>
    <t>2750,590500</t>
  </si>
  <si>
    <t>2750,603000</t>
  </si>
  <si>
    <t>2750,875000</t>
  </si>
  <si>
    <t>8,104000</t>
  </si>
  <si>
    <t>8,201500</t>
  </si>
  <si>
    <t>8,305500</t>
  </si>
  <si>
    <t>8,312000</t>
  </si>
  <si>
    <t>8,435500</t>
  </si>
  <si>
    <t>8,578500</t>
  </si>
  <si>
    <t>8,728000</t>
  </si>
  <si>
    <t>8,916500</t>
  </si>
  <si>
    <t>8,1085500</t>
  </si>
  <si>
    <t>8,1222000</t>
  </si>
  <si>
    <t>2750,144500</t>
  </si>
  <si>
    <t>2750,307000</t>
  </si>
  <si>
    <t>2750,313500</t>
  </si>
  <si>
    <t>2750,434000</t>
  </si>
  <si>
    <t>2750,582000</t>
  </si>
  <si>
    <t>2750,729500</t>
  </si>
  <si>
    <t>2750,910000</t>
  </si>
  <si>
    <t>41,287500</t>
  </si>
  <si>
    <t>41,404500</t>
  </si>
  <si>
    <t>41,520000</t>
  </si>
  <si>
    <t>41,614500</t>
  </si>
  <si>
    <t>41,627500</t>
  </si>
  <si>
    <t>41,869500</t>
  </si>
  <si>
    <t>41,910000</t>
  </si>
  <si>
    <t>1100002,107500</t>
  </si>
  <si>
    <t>1100002,148000</t>
  </si>
  <si>
    <t>1100002,208500</t>
  </si>
  <si>
    <t>1100002,269000</t>
  </si>
  <si>
    <t>1100002,316000</t>
  </si>
  <si>
    <t>1100002,323000</t>
  </si>
  <si>
    <t>1100002,450500</t>
  </si>
  <si>
    <t>1100002,598500</t>
  </si>
  <si>
    <t>1100002,753000</t>
  </si>
  <si>
    <t>1100002,948000</t>
  </si>
  <si>
    <t>1100002,1123000</t>
  </si>
  <si>
    <t>1100002,1264500</t>
  </si>
  <si>
    <t>41,149500</t>
  </si>
  <si>
    <t>41,210000</t>
  </si>
  <si>
    <t>41,269000</t>
  </si>
  <si>
    <t>41,318000</t>
  </si>
  <si>
    <t>41,324500</t>
  </si>
  <si>
    <t>41,449000</t>
  </si>
  <si>
    <t>41,602000</t>
  </si>
  <si>
    <t>41,755000</t>
  </si>
  <si>
    <t>8,215000</t>
  </si>
  <si>
    <t>8,418500</t>
  </si>
  <si>
    <t>8,538000</t>
  </si>
  <si>
    <t>8,899500</t>
  </si>
  <si>
    <t>8,941500</t>
  </si>
  <si>
    <t>2750,154000</t>
  </si>
  <si>
    <t>2750,217000</t>
  </si>
  <si>
    <t>2750,329000</t>
  </si>
  <si>
    <t>2750,469000</t>
  </si>
  <si>
    <t>2750,623000</t>
  </si>
  <si>
    <t>2750,784000</t>
  </si>
  <si>
    <t>2750,987000</t>
  </si>
  <si>
    <t>2750,1169000</t>
  </si>
  <si>
    <t>2750,1316000</t>
  </si>
  <si>
    <t>8,112000</t>
  </si>
  <si>
    <t>8,156000</t>
  </si>
  <si>
    <t>8,331000</t>
  </si>
  <si>
    <t>8,467500</t>
  </si>
  <si>
    <t>8,626500</t>
  </si>
  <si>
    <t>8,786000</t>
  </si>
  <si>
    <t>8,980000</t>
  </si>
  <si>
    <t>1100000,310000</t>
  </si>
  <si>
    <t>1100000,560000</t>
  </si>
  <si>
    <t>1100000,661500</t>
  </si>
  <si>
    <t>1100000,675500</t>
  </si>
  <si>
    <t>1100000,936500</t>
  </si>
  <si>
    <t>1100000,980000</t>
  </si>
  <si>
    <t>41,159000</t>
  </si>
  <si>
    <t>41,224000</t>
  </si>
  <si>
    <t>41,289000</t>
  </si>
  <si>
    <t>41,347000</t>
  </si>
  <si>
    <t>41,484000</t>
  </si>
  <si>
    <t>41,809000</t>
  </si>
  <si>
    <t>41,1018500</t>
  </si>
  <si>
    <t>41,1206500</t>
  </si>
  <si>
    <t>41,1358500</t>
  </si>
  <si>
    <t>1100001,161000</t>
  </si>
  <si>
    <t>1100001,226000</t>
  </si>
  <si>
    <t>1100001,289000</t>
  </si>
  <si>
    <t>1100001,341500</t>
  </si>
  <si>
    <t>1100001,348500</t>
  </si>
  <si>
    <t>1100001,482500</t>
  </si>
  <si>
    <t>1100001,646500</t>
  </si>
  <si>
    <t>1100001,811000</t>
  </si>
  <si>
    <t>1100001,1011500</t>
  </si>
  <si>
    <t>2750,231000</t>
  </si>
  <si>
    <t>2750,319500</t>
  </si>
  <si>
    <t>2750,450000</t>
  </si>
  <si>
    <t>2750,578000</t>
  </si>
  <si>
    <t>2750,683000</t>
  </si>
  <si>
    <t>2750,697000</t>
  </si>
  <si>
    <t>2750,966500</t>
  </si>
  <si>
    <t>2750,1011500</t>
  </si>
  <si>
    <t>8,119000</t>
  </si>
  <si>
    <t>8,164000</t>
  </si>
  <si>
    <t>8,298000</t>
  </si>
  <si>
    <t>8,350000</t>
  </si>
  <si>
    <t>8,357500</t>
  </si>
  <si>
    <t>8,499000</t>
  </si>
  <si>
    <t>8,663000</t>
  </si>
  <si>
    <t>8,834500</t>
  </si>
  <si>
    <t>8,1050500</t>
  </si>
  <si>
    <t>8,1244000</t>
  </si>
  <si>
    <t>8,1400500</t>
  </si>
  <si>
    <t>2750,119000</t>
  </si>
  <si>
    <t>2750,166000</t>
  </si>
  <si>
    <t>2750,233000</t>
  </si>
  <si>
    <t>2750,298000</t>
  </si>
  <si>
    <t>2750,352000</t>
  </si>
  <si>
    <t>2750,497500</t>
  </si>
  <si>
    <t>2750,667000</t>
  </si>
  <si>
    <t>2750,836500</t>
  </si>
  <si>
    <t>2750,1043000</t>
  </si>
  <si>
    <t>41,329500</t>
  </si>
  <si>
    <t>41,464000</t>
  </si>
  <si>
    <t>41,704000</t>
  </si>
  <si>
    <t>41,719000</t>
  </si>
  <si>
    <t>41,996500</t>
  </si>
  <si>
    <t>41,1043000</t>
  </si>
  <si>
    <t>1100002,122500</t>
  </si>
  <si>
    <t>1100002,168500</t>
  </si>
  <si>
    <t>1100002,306000</t>
  </si>
  <si>
    <t>1100002,359500</t>
  </si>
  <si>
    <t>1100002,367000</t>
  </si>
  <si>
    <t>1100002,512500</t>
  </si>
  <si>
    <t>1100002,681000</t>
  </si>
  <si>
    <t>1100002,857000</t>
  </si>
  <si>
    <t>1100002,1078500</t>
  </si>
  <si>
    <t>1100002,1277500</t>
  </si>
  <si>
    <t>1100002,1438000</t>
  </si>
  <si>
    <t>41,239000</t>
  </si>
  <si>
    <t>41,361500</t>
  </si>
  <si>
    <t>41,369000</t>
  </si>
  <si>
    <t>41,510500</t>
  </si>
  <si>
    <t>41,684500</t>
  </si>
  <si>
    <t>41,858500</t>
  </si>
  <si>
    <t>41,1071000</t>
  </si>
  <si>
    <t>8,476000</t>
  </si>
  <si>
    <t>8,612000</t>
  </si>
  <si>
    <t>8,723000</t>
  </si>
  <si>
    <t>8,1023000</t>
  </si>
  <si>
    <t>8,1071000</t>
  </si>
  <si>
    <t>2750,126000</t>
  </si>
  <si>
    <t>2750,173500</t>
  </si>
  <si>
    <t>2750,244000</t>
  </si>
  <si>
    <t>2750,315000</t>
  </si>
  <si>
    <t>2750,370000</t>
  </si>
  <si>
    <t>2750,378000</t>
  </si>
  <si>
    <t>2750,527500</t>
  </si>
  <si>
    <t>2750,701000</t>
  </si>
  <si>
    <t>2750,882000</t>
  </si>
  <si>
    <t>2750,1110500</t>
  </si>
  <si>
    <t>2750,1315000</t>
  </si>
  <si>
    <t>2750,1480500</t>
  </si>
  <si>
    <t>8,246000</t>
  </si>
  <si>
    <t>8,315000</t>
  </si>
  <si>
    <t>8,525500</t>
  </si>
  <si>
    <t>8,705000</t>
  </si>
  <si>
    <t>8,884000</t>
  </si>
  <si>
    <t>8,1102500</t>
  </si>
  <si>
    <t>1100000,348500</t>
  </si>
  <si>
    <t>1100000,630000</t>
  </si>
  <si>
    <t>1100000,744000</t>
  </si>
  <si>
    <t>1100000,760000</t>
  </si>
  <si>
    <t>1100000,1053500</t>
  </si>
  <si>
    <t>1100000,1102500</t>
  </si>
  <si>
    <t>1100000,1250</t>
  </si>
  <si>
    <t>1100000,2500</t>
  </si>
  <si>
    <t>1100000,4500</t>
  </si>
  <si>
    <t>1100000,8500</t>
  </si>
  <si>
    <t>1100000,16500</t>
  </si>
  <si>
    <t>1100000,70000</t>
  </si>
  <si>
    <t>41,4500</t>
  </si>
  <si>
    <t>41,8500</t>
  </si>
  <si>
    <t>41,17500</t>
  </si>
  <si>
    <t>41,33750</t>
  </si>
  <si>
    <t>8,8750</t>
  </si>
  <si>
    <t>8,66250</t>
  </si>
  <si>
    <t>41,18750</t>
  </si>
  <si>
    <t>41,1375</t>
  </si>
  <si>
    <t>41,2750</t>
  </si>
  <si>
    <t>41,4125</t>
  </si>
  <si>
    <t>41,9625</t>
  </si>
  <si>
    <t>41,17875</t>
  </si>
  <si>
    <t>41,45375</t>
  </si>
  <si>
    <t>41,61875</t>
  </si>
  <si>
    <t>8,2750</t>
  </si>
  <si>
    <t>8,5500</t>
  </si>
  <si>
    <t>8,9625</t>
  </si>
  <si>
    <t>8,19250</t>
  </si>
  <si>
    <t>8,37125</t>
  </si>
  <si>
    <t>8,66000</t>
  </si>
  <si>
    <t>41,5500</t>
  </si>
  <si>
    <t>41,19250</t>
  </si>
  <si>
    <t>41,72875</t>
  </si>
  <si>
    <t>1100001,20625</t>
  </si>
  <si>
    <t>1100001,37125</t>
  </si>
  <si>
    <t>8,1500</t>
  </si>
  <si>
    <t>8,4500</t>
  </si>
  <si>
    <t>8,49500</t>
  </si>
  <si>
    <t>8,67500</t>
  </si>
  <si>
    <t>41,10500</t>
  </si>
  <si>
    <t>41,21000</t>
  </si>
  <si>
    <t>41,40500</t>
  </si>
  <si>
    <t>41,84000</t>
  </si>
  <si>
    <t>1100002,10500</t>
  </si>
  <si>
    <t>1100002,21000</t>
  </si>
  <si>
    <t>1100002,42000</t>
  </si>
  <si>
    <t>1100002,79500</t>
  </si>
  <si>
    <t>41,22500</t>
  </si>
  <si>
    <t>41,2313</t>
  </si>
  <si>
    <t>41,4625</t>
  </si>
  <si>
    <t>41,6938</t>
  </si>
  <si>
    <t>41,16188</t>
  </si>
  <si>
    <t>41,30063</t>
  </si>
  <si>
    <t>41,76313</t>
  </si>
  <si>
    <t>41,104063</t>
  </si>
  <si>
    <t>1100000,4625</t>
  </si>
  <si>
    <t>1100000,9250</t>
  </si>
  <si>
    <t>1100000,16188</t>
  </si>
  <si>
    <t>1100000,32375</t>
  </si>
  <si>
    <t>1100000,62438</t>
  </si>
  <si>
    <t>1100000,111000</t>
  </si>
  <si>
    <t>41,9250</t>
  </si>
  <si>
    <t>41,32375</t>
  </si>
  <si>
    <t>41,64750</t>
  </si>
  <si>
    <t>41,122563</t>
  </si>
  <si>
    <t>8,34688</t>
  </si>
  <si>
    <t>8,62438</t>
  </si>
  <si>
    <t>1100001,2625</t>
  </si>
  <si>
    <t>1100001,5250</t>
  </si>
  <si>
    <t>1100001,7875</t>
  </si>
  <si>
    <t>1100001,18375</t>
  </si>
  <si>
    <t>1100001,34125</t>
  </si>
  <si>
    <t>1100001,63000</t>
  </si>
  <si>
    <t>1100001,86625</t>
  </si>
  <si>
    <t>1100001,118125</t>
  </si>
  <si>
    <t>1100001,147000</t>
  </si>
  <si>
    <t>41,5250</t>
  </si>
  <si>
    <t>41,18375</t>
  </si>
  <si>
    <t>41,36750</t>
  </si>
  <si>
    <t>41,70875</t>
  </si>
  <si>
    <t>8,18375</t>
  </si>
  <si>
    <t>8,36750</t>
  </si>
  <si>
    <t>8,73500</t>
  </si>
  <si>
    <t>8,139125</t>
  </si>
  <si>
    <t>41,39375</t>
  </si>
  <si>
    <t>41,135000</t>
  </si>
  <si>
    <t>41,168000</t>
  </si>
  <si>
    <t>8,81000</t>
  </si>
  <si>
    <t>1100002,45000</t>
  </si>
  <si>
    <t>1100002,81000</t>
  </si>
  <si>
    <t>1100002,168000</t>
  </si>
  <si>
    <t>8,3438</t>
  </si>
  <si>
    <t>8,6875</t>
  </si>
  <si>
    <t>8,10313</t>
  </si>
  <si>
    <t>8,24063</t>
  </si>
  <si>
    <t>8,44688</t>
  </si>
  <si>
    <t>8,113438</t>
  </si>
  <si>
    <t>8,154688</t>
  </si>
  <si>
    <t>8,192500</t>
  </si>
  <si>
    <t>41,6875</t>
  </si>
  <si>
    <t>41,13750</t>
  </si>
  <si>
    <t>41,24063</t>
  </si>
  <si>
    <t>41,48125</t>
  </si>
  <si>
    <t>41,92813</t>
  </si>
  <si>
    <t>1100000,13750</t>
  </si>
  <si>
    <t>1100000,24063</t>
  </si>
  <si>
    <t>1100000,48125</t>
  </si>
  <si>
    <t>1100000,96250</t>
  </si>
  <si>
    <t>1100000,182188</t>
  </si>
  <si>
    <t>41,27500</t>
  </si>
  <si>
    <t>41,51563</t>
  </si>
  <si>
    <t>41,3938</t>
  </si>
  <si>
    <t>41,7875</t>
  </si>
  <si>
    <t>41,11813</t>
  </si>
  <si>
    <t>41,27563</t>
  </si>
  <si>
    <t>41,51188</t>
  </si>
  <si>
    <t>41,94500</t>
  </si>
  <si>
    <t>41,129938</t>
  </si>
  <si>
    <t>41,177188</t>
  </si>
  <si>
    <t>1100001,15750</t>
  </si>
  <si>
    <t>1100001,27563</t>
  </si>
  <si>
    <t>1100001,55125</t>
  </si>
  <si>
    <t>1100001,106313</t>
  </si>
  <si>
    <t>1100001,189000</t>
  </si>
  <si>
    <t>1100001,220500</t>
  </si>
  <si>
    <t>41,15750</t>
  </si>
  <si>
    <t>41,55125</t>
  </si>
  <si>
    <t>41,110250</t>
  </si>
  <si>
    <t>41,208688</t>
  </si>
  <si>
    <t>8,31500</t>
  </si>
  <si>
    <t>8,59063</t>
  </si>
  <si>
    <t>8,106313</t>
  </si>
  <si>
    <t>1100002,6063</t>
  </si>
  <si>
    <t>1100002,12125</t>
  </si>
  <si>
    <t>1100002,18188</t>
  </si>
  <si>
    <t>1100002,42438</t>
  </si>
  <si>
    <t>1100002,78813</t>
  </si>
  <si>
    <t>1100002,145500</t>
  </si>
  <si>
    <t>1100002,200063</t>
  </si>
  <si>
    <t>1100002,272813</t>
  </si>
  <si>
    <t>1100002,339500</t>
  </si>
  <si>
    <t>41,12125</t>
  </si>
  <si>
    <t>41,24250</t>
  </si>
  <si>
    <t>41,42438</t>
  </si>
  <si>
    <t>41,84875</t>
  </si>
  <si>
    <t>41,163688</t>
  </si>
  <si>
    <t>8,24250</t>
  </si>
  <si>
    <t>8,42438</t>
  </si>
  <si>
    <t>8,84875</t>
  </si>
  <si>
    <t>8,169750</t>
  </si>
  <si>
    <t>8,321313</t>
  </si>
  <si>
    <t>41,90938</t>
  </si>
  <si>
    <t>41,6625</t>
  </si>
  <si>
    <t>41,13250</t>
  </si>
  <si>
    <t>41,19875</t>
  </si>
  <si>
    <t>41,46375</t>
  </si>
  <si>
    <t>41,86125</t>
  </si>
  <si>
    <t>41,218625</t>
  </si>
  <si>
    <t>41,298125</t>
  </si>
  <si>
    <t>41,371000</t>
  </si>
  <si>
    <t>8,13250</t>
  </si>
  <si>
    <t>8,46375</t>
  </si>
  <si>
    <t>8,92750</t>
  </si>
  <si>
    <t>8,178875</t>
  </si>
  <si>
    <t>8,318000</t>
  </si>
  <si>
    <t>41,92750</t>
  </si>
  <si>
    <t>41,351125</t>
  </si>
  <si>
    <t>1100000,53000</t>
  </si>
  <si>
    <t>1100000,99375</t>
  </si>
  <si>
    <t>1100000,178875</t>
  </si>
  <si>
    <t>1100000,371000</t>
  </si>
  <si>
    <t>8,7250</t>
  </si>
  <si>
    <t>8,21750</t>
  </si>
  <si>
    <t>8,50750</t>
  </si>
  <si>
    <t>8,94250</t>
  </si>
  <si>
    <t>8,239250</t>
  </si>
  <si>
    <t>8,326250</t>
  </si>
  <si>
    <t>8,406000</t>
  </si>
  <si>
    <t>41,29000</t>
  </si>
  <si>
    <t>41,50750</t>
  </si>
  <si>
    <t>41,195750</t>
  </si>
  <si>
    <t>41,406000</t>
  </si>
  <si>
    <t>1100001,29000</t>
  </si>
  <si>
    <t>1100001,50750</t>
  </si>
  <si>
    <t>1100001,101500</t>
  </si>
  <si>
    <t>1100001,203000</t>
  </si>
  <si>
    <t>1100001,384250</t>
  </si>
  <si>
    <t>1100001,406000</t>
  </si>
  <si>
    <t>41,58000</t>
  </si>
  <si>
    <t>41,108750</t>
  </si>
  <si>
    <t>41,7938</t>
  </si>
  <si>
    <t>41,15875</t>
  </si>
  <si>
    <t>41,23813</t>
  </si>
  <si>
    <t>41,55563</t>
  </si>
  <si>
    <t>41,103188</t>
  </si>
  <si>
    <t>41,261938</t>
  </si>
  <si>
    <t>41,357188</t>
  </si>
  <si>
    <t>1100002,15875</t>
  </si>
  <si>
    <t>1100002,31750</t>
  </si>
  <si>
    <t>1100002,55563</t>
  </si>
  <si>
    <t>1100002,111125</t>
  </si>
  <si>
    <t>1100002,214313</t>
  </si>
  <si>
    <t>1100002,381000</t>
  </si>
  <si>
    <t>41,31750</t>
  </si>
  <si>
    <t>41,111125</t>
  </si>
  <si>
    <t>41,222250</t>
  </si>
  <si>
    <t>41,420688</t>
  </si>
  <si>
    <t>8,63500</t>
  </si>
  <si>
    <t>8,119063</t>
  </si>
  <si>
    <t>8,214313</t>
  </si>
  <si>
    <t>8,444500</t>
  </si>
  <si>
    <t>1100000,8688</t>
  </si>
  <si>
    <t>1100000,17375</t>
  </si>
  <si>
    <t>1100000,26063</t>
  </si>
  <si>
    <t>1100000,60813</t>
  </si>
  <si>
    <t>1100000,112938</t>
  </si>
  <si>
    <t>1100000,208500</t>
  </si>
  <si>
    <t>1100000,286688</t>
  </si>
  <si>
    <t>1100000,390938</t>
  </si>
  <si>
    <t>1100000,486500</t>
  </si>
  <si>
    <t>41,17375</t>
  </si>
  <si>
    <t>41,34750</t>
  </si>
  <si>
    <t>41,60813</t>
  </si>
  <si>
    <t>41,121625</t>
  </si>
  <si>
    <t>41,234563</t>
  </si>
  <si>
    <t>41,417000</t>
  </si>
  <si>
    <t>8,34750</t>
  </si>
  <si>
    <t>8,60813</t>
  </si>
  <si>
    <t>8,121625</t>
  </si>
  <si>
    <t>8,243250</t>
  </si>
  <si>
    <t>8,460438</t>
  </si>
  <si>
    <t>41,130313</t>
  </si>
  <si>
    <t>41,9438</t>
  </si>
  <si>
    <t>41,18875</t>
  </si>
  <si>
    <t>41,28313</t>
  </si>
  <si>
    <t>41,66063</t>
  </si>
  <si>
    <t>41,122688</t>
  </si>
  <si>
    <t>41,226500</t>
  </si>
  <si>
    <t>41,311438</t>
  </si>
  <si>
    <t>41,424688</t>
  </si>
  <si>
    <t>8,18875</t>
  </si>
  <si>
    <t>8,37750</t>
  </si>
  <si>
    <t>8,66063</t>
  </si>
  <si>
    <t>8,132125</t>
  </si>
  <si>
    <t>8,254813</t>
  </si>
  <si>
    <t>8,453000</t>
  </si>
  <si>
    <t>41,37750</t>
  </si>
  <si>
    <t>41,132125</t>
  </si>
  <si>
    <t>41,264250</t>
  </si>
  <si>
    <t>41,500188</t>
  </si>
  <si>
    <t>1100001,75500</t>
  </si>
  <si>
    <t>1100001,141563</t>
  </si>
  <si>
    <t>1100001,254813</t>
  </si>
  <si>
    <t>8,10125</t>
  </si>
  <si>
    <t>8,20250</t>
  </si>
  <si>
    <t>8,30375</t>
  </si>
  <si>
    <t>8,70875</t>
  </si>
  <si>
    <t>8,131625</t>
  </si>
  <si>
    <t>8,243000</t>
  </si>
  <si>
    <t>8,334125</t>
  </si>
  <si>
    <t>8,455625</t>
  </si>
  <si>
    <t>8,567000</t>
  </si>
  <si>
    <t>41,20250</t>
  </si>
  <si>
    <t>41,141750</t>
  </si>
  <si>
    <t>41,273375</t>
  </si>
  <si>
    <t>41,486000</t>
  </si>
  <si>
    <t>41,567000</t>
  </si>
  <si>
    <t>1100002,40500</t>
  </si>
  <si>
    <t>1100002,70875</t>
  </si>
  <si>
    <t>1100002,141750</t>
  </si>
  <si>
    <t>1100002,536625</t>
  </si>
  <si>
    <t>41,151875</t>
  </si>
  <si>
    <t>41,10875</t>
  </si>
  <si>
    <t>41,21750</t>
  </si>
  <si>
    <t>41,32625</t>
  </si>
  <si>
    <t>41,76125</t>
  </si>
  <si>
    <t>41,141375</t>
  </si>
  <si>
    <t>41,261000</t>
  </si>
  <si>
    <t>41,358875</t>
  </si>
  <si>
    <t>41,489375</t>
  </si>
  <si>
    <t>1100000,21750</t>
  </si>
  <si>
    <t>1100000,43500</t>
  </si>
  <si>
    <t>1100000,76125</t>
  </si>
  <si>
    <t>1100000,152250</t>
  </si>
  <si>
    <t>1100000,293625</t>
  </si>
  <si>
    <t>1100000,522000</t>
  </si>
  <si>
    <t>1100000,609000</t>
  </si>
  <si>
    <t>41,43500</t>
  </si>
  <si>
    <t>41,152250</t>
  </si>
  <si>
    <t>41,304500</t>
  </si>
  <si>
    <t>41,576375</t>
  </si>
  <si>
    <t>8,163125</t>
  </si>
  <si>
    <t>8,293625</t>
  </si>
  <si>
    <t>8,609000</t>
  </si>
  <si>
    <t>1100001,11625</t>
  </si>
  <si>
    <t>1100001,23250</t>
  </si>
  <si>
    <t>1100001,34875</t>
  </si>
  <si>
    <t>1100001,81375</t>
  </si>
  <si>
    <t>1100001,151125</t>
  </si>
  <si>
    <t>1100001,279000</t>
  </si>
  <si>
    <t>1100001,383625</t>
  </si>
  <si>
    <t>1100001,523125</t>
  </si>
  <si>
    <t>1100001,651000</t>
  </si>
  <si>
    <t>41,23250</t>
  </si>
  <si>
    <t>41,81375</t>
  </si>
  <si>
    <t>41,162750</t>
  </si>
  <si>
    <t>41,313875</t>
  </si>
  <si>
    <t>41,558000</t>
  </si>
  <si>
    <t>8,81375</t>
  </si>
  <si>
    <t>8,162750</t>
  </si>
  <si>
    <t>8,325500</t>
  </si>
  <si>
    <t>8,616125</t>
  </si>
  <si>
    <t>41,93000</t>
  </si>
  <si>
    <t>41,174375</t>
  </si>
  <si>
    <t>41,12250</t>
  </si>
  <si>
    <t>41,85750</t>
  </si>
  <si>
    <t>41,159250</t>
  </si>
  <si>
    <t>41,404250</t>
  </si>
  <si>
    <t>41,551250</t>
  </si>
  <si>
    <t>41,686000</t>
  </si>
  <si>
    <t>8,24500</t>
  </si>
  <si>
    <t>8,85750</t>
  </si>
  <si>
    <t>8,171500</t>
  </si>
  <si>
    <t>8,330750</t>
  </si>
  <si>
    <t>8,588000</t>
  </si>
  <si>
    <t>41,343000</t>
  </si>
  <si>
    <t>41,649250</t>
  </si>
  <si>
    <t>1100002,183750</t>
  </si>
  <si>
    <t>1100002,330750</t>
  </si>
  <si>
    <t>1100002,686000</t>
  </si>
  <si>
    <t>8,39000</t>
  </si>
  <si>
    <t>8,169000</t>
  </si>
  <si>
    <t>8,429000</t>
  </si>
  <si>
    <t>8,585000</t>
  </si>
  <si>
    <t>41,52000</t>
  </si>
  <si>
    <t>41,91000</t>
  </si>
  <si>
    <t>41,182000</t>
  </si>
  <si>
    <t>41,351000</t>
  </si>
  <si>
    <t>41,624000</t>
  </si>
  <si>
    <t>41,728000</t>
  </si>
  <si>
    <t>1100000,52000</t>
  </si>
  <si>
    <t>1100000,182000</t>
  </si>
  <si>
    <t>1100000,364000</t>
  </si>
  <si>
    <t>1100000,689000</t>
  </si>
  <si>
    <t>1100000,728000</t>
  </si>
  <si>
    <t>41,104000</t>
  </si>
  <si>
    <t>41,195000</t>
  </si>
  <si>
    <t>41,13688</t>
  </si>
  <si>
    <t>41,27375</t>
  </si>
  <si>
    <t>41,41063</t>
  </si>
  <si>
    <t>41,95813</t>
  </si>
  <si>
    <t>41,177938</t>
  </si>
  <si>
    <t>41,328500</t>
  </si>
  <si>
    <t>41,451688</t>
  </si>
  <si>
    <t>41,615938</t>
  </si>
  <si>
    <t>1100001,27375</t>
  </si>
  <si>
    <t>1100001,54750</t>
  </si>
  <si>
    <t>1100001,95813</t>
  </si>
  <si>
    <t>1100001,191625</t>
  </si>
  <si>
    <t>1100001,369563</t>
  </si>
  <si>
    <t>1100001,657000</t>
  </si>
  <si>
    <t>1100001,766500</t>
  </si>
  <si>
    <t>41,54750</t>
  </si>
  <si>
    <t>41,191625</t>
  </si>
  <si>
    <t>41,383250</t>
  </si>
  <si>
    <t>41,725438</t>
  </si>
  <si>
    <t>8,109500</t>
  </si>
  <si>
    <t>8,205313</t>
  </si>
  <si>
    <t>8,369563</t>
  </si>
  <si>
    <t>8,766500</t>
  </si>
  <si>
    <t>1100002,14313</t>
  </si>
  <si>
    <t>1100002,28625</t>
  </si>
  <si>
    <t>1100002,42938</t>
  </si>
  <si>
    <t>1100002,100188</t>
  </si>
  <si>
    <t>1100002,186063</t>
  </si>
  <si>
    <t>1100002,343500</t>
  </si>
  <si>
    <t>1100002,472313</t>
  </si>
  <si>
    <t>1100002,644063</t>
  </si>
  <si>
    <t>1100002,801500</t>
  </si>
  <si>
    <t>41,28625</t>
  </si>
  <si>
    <t>41,57250</t>
  </si>
  <si>
    <t>41,100188</t>
  </si>
  <si>
    <t>41,200375</t>
  </si>
  <si>
    <t>41,386438</t>
  </si>
  <si>
    <t>41,687000</t>
  </si>
  <si>
    <t>8,57250</t>
  </si>
  <si>
    <t>8,100188</t>
  </si>
  <si>
    <t>8,200375</t>
  </si>
  <si>
    <t>8,400750</t>
  </si>
  <si>
    <t>8,758563</t>
  </si>
  <si>
    <t>41,214688</t>
  </si>
  <si>
    <t>41,105000</t>
  </si>
  <si>
    <t>41,495000</t>
  </si>
  <si>
    <t>41,840000</t>
  </si>
  <si>
    <t>8,210000</t>
  </si>
  <si>
    <t>8,405000</t>
  </si>
  <si>
    <t>8,720000</t>
  </si>
  <si>
    <t>41,795000</t>
  </si>
  <si>
    <t>1100000,840000</t>
  </si>
  <si>
    <t>8,15625</t>
  </si>
  <si>
    <t>8,31250</t>
  </si>
  <si>
    <t>8,46875</t>
  </si>
  <si>
    <t>8,109375</t>
  </si>
  <si>
    <t>8,203125</t>
  </si>
  <si>
    <t>8,375000</t>
  </si>
  <si>
    <t>8,515625</t>
  </si>
  <si>
    <t>8,703125</t>
  </si>
  <si>
    <t>8,875000</t>
  </si>
  <si>
    <t>41,31250</t>
  </si>
  <si>
    <t>41,109375</t>
  </si>
  <si>
    <t>41,218750</t>
  </si>
  <si>
    <t>41,421875</t>
  </si>
  <si>
    <t>41,875000</t>
  </si>
  <si>
    <t>1100001,62500</t>
  </si>
  <si>
    <t>1100001,109375</t>
  </si>
  <si>
    <t>1100001,218750</t>
  </si>
  <si>
    <t>1100001,437500</t>
  </si>
  <si>
    <t>1100001,828125</t>
  </si>
  <si>
    <t>1100001,875000</t>
  </si>
  <si>
    <t>41,125000</t>
  </si>
  <si>
    <t>41,234375</t>
  </si>
  <si>
    <t>41,16250</t>
  </si>
  <si>
    <t>41,32500</t>
  </si>
  <si>
    <t>41,48750</t>
  </si>
  <si>
    <t>41,113750</t>
  </si>
  <si>
    <t>41,211250</t>
  </si>
  <si>
    <t>41,536250</t>
  </si>
  <si>
    <t>41,731250</t>
  </si>
  <si>
    <t>1100002,32500</t>
  </si>
  <si>
    <t>1100002,113750</t>
  </si>
  <si>
    <t>1100002,227500</t>
  </si>
  <si>
    <t>1100002,438750</t>
  </si>
  <si>
    <t>1100002,780000</t>
  </si>
  <si>
    <t>1100002,910000</t>
  </si>
  <si>
    <t>41,455000</t>
  </si>
  <si>
    <t>41,861250</t>
  </si>
  <si>
    <t>8,243750</t>
  </si>
  <si>
    <t>8,438750</t>
  </si>
  <si>
    <t>8,910000</t>
  </si>
  <si>
    <t>1100000,16813</t>
  </si>
  <si>
    <t>1100000,33625</t>
  </si>
  <si>
    <t>1100000,50438</t>
  </si>
  <si>
    <t>1100000,117688</t>
  </si>
  <si>
    <t>1100000,218563</t>
  </si>
  <si>
    <t>1100000,403500</t>
  </si>
  <si>
    <t>1100000,554813</t>
  </si>
  <si>
    <t>1100000,756563</t>
  </si>
  <si>
    <t>1100000,941500</t>
  </si>
  <si>
    <t>41,33625</t>
  </si>
  <si>
    <t>41,67250</t>
  </si>
  <si>
    <t>41,117688</t>
  </si>
  <si>
    <t>41,235375</t>
  </si>
  <si>
    <t>41,453938</t>
  </si>
  <si>
    <t>41,807000</t>
  </si>
  <si>
    <t>8,67250</t>
  </si>
  <si>
    <t>8,117688</t>
  </si>
  <si>
    <t>8,235375</t>
  </si>
  <si>
    <t>8,470750</t>
  </si>
  <si>
    <t>8,891063</t>
  </si>
  <si>
    <t>41,252188</t>
  </si>
  <si>
    <t>41,52500</t>
  </si>
  <si>
    <t>41,577500</t>
  </si>
  <si>
    <t>41,787500</t>
  </si>
  <si>
    <t>41,980000</t>
  </si>
  <si>
    <t>8,122500</t>
  </si>
  <si>
    <t>8,472500</t>
  </si>
  <si>
    <t>41,245000</t>
  </si>
  <si>
    <t>41,490000</t>
  </si>
  <si>
    <t>41,927500</t>
  </si>
  <si>
    <t>1100001,262500</t>
  </si>
  <si>
    <t>1100001,472500</t>
  </si>
  <si>
    <t>1100001,980000</t>
  </si>
  <si>
    <t>8,18063</t>
  </si>
  <si>
    <t>8,36125</t>
  </si>
  <si>
    <t>8,54188</t>
  </si>
  <si>
    <t>8,126438</t>
  </si>
  <si>
    <t>8,234813</t>
  </si>
  <si>
    <t>8,596063</t>
  </si>
  <si>
    <t>8,812813</t>
  </si>
  <si>
    <t>8,1011500</t>
  </si>
  <si>
    <t>41,36125</t>
  </si>
  <si>
    <t>41,72250</t>
  </si>
  <si>
    <t>41,126438</t>
  </si>
  <si>
    <t>41,252875</t>
  </si>
  <si>
    <t>41,487688</t>
  </si>
  <si>
    <t>41,867000</t>
  </si>
  <si>
    <t>41,1011500</t>
  </si>
  <si>
    <t>1100002,72250</t>
  </si>
  <si>
    <t>1100002,126438</t>
  </si>
  <si>
    <t>1100002,252875</t>
  </si>
  <si>
    <t>1100002,505750</t>
  </si>
  <si>
    <t>1100002,957313</t>
  </si>
  <si>
    <t>1100002,1011500</t>
  </si>
  <si>
    <t>41,270938</t>
  </si>
  <si>
    <t>41,18625</t>
  </si>
  <si>
    <t>41,37250</t>
  </si>
  <si>
    <t>41,55875</t>
  </si>
  <si>
    <t>41,130375</t>
  </si>
  <si>
    <t>41,242125</t>
  </si>
  <si>
    <t>41,614625</t>
  </si>
  <si>
    <t>41,838125</t>
  </si>
  <si>
    <t>1100000,37250</t>
  </si>
  <si>
    <t>1100000,130375</t>
  </si>
  <si>
    <t>1100000,260750</t>
  </si>
  <si>
    <t>1100000,502875</t>
  </si>
  <si>
    <t>1100000,894000</t>
  </si>
  <si>
    <t>1100000,1043000</t>
  </si>
  <si>
    <t>41,260750</t>
  </si>
  <si>
    <t>41,521500</t>
  </si>
  <si>
    <t>41,987125</t>
  </si>
  <si>
    <t>8,279375</t>
  </si>
  <si>
    <t>8,502875</t>
  </si>
  <si>
    <t>8,1043000</t>
  </si>
  <si>
    <t>1100001,19125</t>
  </si>
  <si>
    <t>1100001,38250</t>
  </si>
  <si>
    <t>1100001,57375</t>
  </si>
  <si>
    <t>1100001,133875</t>
  </si>
  <si>
    <t>1100001,248625</t>
  </si>
  <si>
    <t>1100001,459000</t>
  </si>
  <si>
    <t>1100001,631125</t>
  </si>
  <si>
    <t>1100001,860625</t>
  </si>
  <si>
    <t>1100001,1071000</t>
  </si>
  <si>
    <t>41,38250</t>
  </si>
  <si>
    <t>41,133875</t>
  </si>
  <si>
    <t>41,267750</t>
  </si>
  <si>
    <t>41,516375</t>
  </si>
  <si>
    <t>41,918000</t>
  </si>
  <si>
    <t>8,133875</t>
  </si>
  <si>
    <t>8,267750</t>
  </si>
  <si>
    <t>8,1013625</t>
  </si>
  <si>
    <t>41,286875</t>
  </si>
  <si>
    <t>41,19688</t>
  </si>
  <si>
    <t>41,59063</t>
  </si>
  <si>
    <t>41,137813</t>
  </si>
  <si>
    <t>41,255938</t>
  </si>
  <si>
    <t>41,472500</t>
  </si>
  <si>
    <t>41,649688</t>
  </si>
  <si>
    <t>41,885938</t>
  </si>
  <si>
    <t>41,1102500</t>
  </si>
  <si>
    <t>8,39375</t>
  </si>
  <si>
    <t>8,78750</t>
  </si>
  <si>
    <t>8,137813</t>
  </si>
  <si>
    <t>8,275625</t>
  </si>
  <si>
    <t>8,531563</t>
  </si>
  <si>
    <t>8,945000</t>
  </si>
  <si>
    <t>41,78750</t>
  </si>
  <si>
    <t>41,275625</t>
  </si>
  <si>
    <t>41,1043438</t>
  </si>
  <si>
    <t>1100002,157500</t>
  </si>
  <si>
    <t>1100002,295313</t>
  </si>
  <si>
    <t>1100002,531563</t>
  </si>
  <si>
    <t>1100002,1102500</t>
  </si>
  <si>
    <t>16,1600</t>
  </si>
  <si>
    <t>1100002,3200</t>
  </si>
  <si>
    <t>1100000,4800</t>
  </si>
  <si>
    <t>41,6400</t>
  </si>
  <si>
    <t>41,9600</t>
  </si>
  <si>
    <t>1100002,2000</t>
  </si>
  <si>
    <t>1100000,4000</t>
  </si>
  <si>
    <t>1100000,2400</t>
  </si>
  <si>
    <t>41,4800</t>
  </si>
  <si>
    <t>8,7200</t>
  </si>
  <si>
    <t>1100002,14400</t>
  </si>
  <si>
    <t>41,2800</t>
  </si>
  <si>
    <t>8,5600</t>
  </si>
  <si>
    <t>41,8400</t>
  </si>
  <si>
    <t>16,11200</t>
  </si>
  <si>
    <t>1100002,14000</t>
  </si>
  <si>
    <t>1100000,16800</t>
  </si>
  <si>
    <t>8,3200</t>
  </si>
  <si>
    <t>16,9600</t>
  </si>
  <si>
    <t>1100002,12800</t>
  </si>
  <si>
    <t>41,19200</t>
  </si>
  <si>
    <t>41,3600</t>
  </si>
  <si>
    <t>16,7200</t>
  </si>
  <si>
    <t>1100002,10800</t>
  </si>
  <si>
    <t>1100000,14400</t>
  </si>
  <si>
    <t>8,21600</t>
  </si>
  <si>
    <t>1100002,8000</t>
  </si>
  <si>
    <t>1100000,12000</t>
  </si>
  <si>
    <t>1100002,4400</t>
  </si>
  <si>
    <t>1100000,8800</t>
  </si>
  <si>
    <t>41,13200</t>
  </si>
  <si>
    <t>8,17600</t>
  </si>
  <si>
    <t>16,26400</t>
  </si>
  <si>
    <t>8,14400</t>
  </si>
  <si>
    <t>1100002,28800</t>
  </si>
  <si>
    <t>41,5200</t>
  </si>
  <si>
    <t>8,10400</t>
  </si>
  <si>
    <t>41,15600</t>
  </si>
  <si>
    <t>16,20800</t>
  </si>
  <si>
    <t>1100002,26000</t>
  </si>
  <si>
    <t>1100000,31200</t>
  </si>
  <si>
    <t>41,11200</t>
  </si>
  <si>
    <t>16,16800</t>
  </si>
  <si>
    <t>1100002,22400</t>
  </si>
  <si>
    <t>1100000,28000</t>
  </si>
  <si>
    <t>41,33600</t>
  </si>
  <si>
    <t>1100002,18000</t>
  </si>
  <si>
    <t>1100000,24000</t>
  </si>
  <si>
    <t>16,6400</t>
  </si>
  <si>
    <t>1100000,19200</t>
  </si>
  <si>
    <t>41,25600</t>
  </si>
  <si>
    <t>41,38400</t>
  </si>
  <si>
    <t>1100002,6800</t>
  </si>
  <si>
    <t>1100000,13600</t>
  </si>
  <si>
    <t>41,20400</t>
  </si>
  <si>
    <t>8,27200</t>
  </si>
  <si>
    <t>16,40800</t>
  </si>
  <si>
    <t>1100000,7200</t>
  </si>
  <si>
    <t>41,14400</t>
  </si>
  <si>
    <t>41,28800</t>
  </si>
  <si>
    <t>1100002,43200</t>
  </si>
  <si>
    <t>41,7600</t>
  </si>
  <si>
    <t>8,15200</t>
  </si>
  <si>
    <t>41,22800</t>
  </si>
  <si>
    <t>16,30400</t>
  </si>
  <si>
    <t>1100002,38000</t>
  </si>
  <si>
    <t>1100000,45600</t>
  </si>
  <si>
    <t>1100002,32000</t>
  </si>
  <si>
    <t>1100002,25200</t>
  </si>
  <si>
    <t>1100000,33600</t>
  </si>
  <si>
    <t>8,50400</t>
  </si>
  <si>
    <t>16,8800</t>
  </si>
  <si>
    <t>1100002,17600</t>
  </si>
  <si>
    <t>1100000,26400</t>
  </si>
  <si>
    <t>41,35200</t>
  </si>
  <si>
    <t>41,52800</t>
  </si>
  <si>
    <t>1100002,9200</t>
  </si>
  <si>
    <t>1100000,18400</t>
  </si>
  <si>
    <t>41,27600</t>
  </si>
  <si>
    <t>8,36800</t>
  </si>
  <si>
    <t>16,55200</t>
  </si>
  <si>
    <t>1100000,9600</t>
  </si>
  <si>
    <t>8,28800</t>
  </si>
  <si>
    <t>1100002,57600</t>
  </si>
  <si>
    <t>1100002,50000</t>
  </si>
  <si>
    <t>41,20800</t>
  </si>
  <si>
    <t>16,31200</t>
  </si>
  <si>
    <t>1100002,41600</t>
  </si>
  <si>
    <t>41,62400</t>
  </si>
  <si>
    <t>41,10800</t>
  </si>
  <si>
    <t>16,21600</t>
  </si>
  <si>
    <t>1100002,32400</t>
  </si>
  <si>
    <t>1100000,43200</t>
  </si>
  <si>
    <t>8,64800</t>
  </si>
  <si>
    <t>41,44800</t>
  </si>
  <si>
    <t>41,67200</t>
  </si>
  <si>
    <t>1100002,11600</t>
  </si>
  <si>
    <t>1100000,23200</t>
  </si>
  <si>
    <t>41,34800</t>
  </si>
  <si>
    <t>8,46400</t>
  </si>
  <si>
    <t>16,69600</t>
  </si>
  <si>
    <t>1100002,72000</t>
  </si>
  <si>
    <t>41,12400</t>
  </si>
  <si>
    <t>8,24800</t>
  </si>
  <si>
    <t>41,37200</t>
  </si>
  <si>
    <t>16,49600</t>
  </si>
  <si>
    <t>1100002,62000</t>
  </si>
  <si>
    <t>1100000,74400</t>
  </si>
  <si>
    <t>8,12800</t>
  </si>
  <si>
    <t>16,38400</t>
  </si>
  <si>
    <t>1100002,51200</t>
  </si>
  <si>
    <t>41,76800</t>
  </si>
  <si>
    <t>1100002,39600</t>
  </si>
  <si>
    <t>1100000,52800</t>
  </si>
  <si>
    <t>8,79200</t>
  </si>
  <si>
    <t>2750,3200</t>
  </si>
  <si>
    <t>41,2400</t>
  </si>
  <si>
    <t>2750,14400</t>
  </si>
  <si>
    <t>41,16800</t>
  </si>
  <si>
    <t>2750,12800</t>
  </si>
  <si>
    <t>2750,10800</t>
  </si>
  <si>
    <t>2750,4400</t>
  </si>
  <si>
    <t>41,8800</t>
  </si>
  <si>
    <t>2750,28800</t>
  </si>
  <si>
    <t>41,31200</t>
  </si>
  <si>
    <t>2750,22400</t>
  </si>
  <si>
    <t>2750,6800</t>
  </si>
  <si>
    <t>41,13600</t>
  </si>
  <si>
    <t>41,7200</t>
  </si>
  <si>
    <t>2750,43200</t>
  </si>
  <si>
    <t>41,45600</t>
  </si>
  <si>
    <t>2750,25200</t>
  </si>
  <si>
    <t>2750,17600</t>
  </si>
  <si>
    <t>41,26400</t>
  </si>
  <si>
    <t>2750,9200</t>
  </si>
  <si>
    <t>41,18400</t>
  </si>
  <si>
    <t>2750,57600</t>
  </si>
  <si>
    <t>2750,41600</t>
  </si>
  <si>
    <t>2750,32400</t>
  </si>
  <si>
    <t>41,43200</t>
  </si>
  <si>
    <t>2750,11600</t>
  </si>
  <si>
    <t>41,23200</t>
  </si>
  <si>
    <t>2750,72000</t>
  </si>
  <si>
    <t>2750,62000</t>
  </si>
  <si>
    <t>41,74400</t>
  </si>
  <si>
    <t>2750,51200</t>
  </si>
  <si>
    <t>2750,39600</t>
  </si>
  <si>
    <t>神翼神石</t>
  </si>
  <si>
    <t>七日比拼武功修为</t>
  </si>
  <si>
    <t>1100000,186174</t>
  </si>
  <si>
    <t>1100000,175076</t>
  </si>
  <si>
    <t>1100000,145076</t>
  </si>
  <si>
    <t>1100000,95076</t>
  </si>
  <si>
    <t>1100000,45076</t>
  </si>
  <si>
    <t>七日比拼轻功修为</t>
  </si>
  <si>
    <t>1100002,1355332</t>
  </si>
  <si>
    <t>1100002,1196174</t>
  </si>
  <si>
    <t>1100002,1045076</t>
  </si>
  <si>
    <t>1100002,695076</t>
  </si>
  <si>
    <t>1100002,345076</t>
  </si>
  <si>
    <t>7日购买轻功修为（2W元宝档）</t>
  </si>
  <si>
    <t>炫绿装备箱</t>
  </si>
  <si>
    <t>炫蓝装备箱</t>
  </si>
  <si>
    <t>炫紫装备箱</t>
  </si>
  <si>
    <t>炫橙装备箱</t>
  </si>
  <si>
    <t>炫红装备箱</t>
  </si>
  <si>
    <t>红装备箱</t>
  </si>
  <si>
    <t>翅膀宝箱</t>
  </si>
  <si>
    <t>盟主战宝箱1</t>
  </si>
  <si>
    <t>17,10000;2001001,1</t>
  </si>
  <si>
    <t>盟主战宝箱2</t>
  </si>
  <si>
    <t>17,10000;2001002,1</t>
  </si>
  <si>
    <t>盟主战宝箱3</t>
  </si>
  <si>
    <t>17,10000</t>
  </si>
  <si>
    <t>盟主战成员宝箱1</t>
  </si>
  <si>
    <t>17,3000;2001004,1</t>
  </si>
  <si>
    <t>盟主战成员宝箱2</t>
  </si>
  <si>
    <t>17,3000;2001005,1</t>
  </si>
  <si>
    <t>盟主战成员宝箱3</t>
  </si>
  <si>
    <t>17,3000</t>
  </si>
  <si>
    <t>自动挂机体验卡</t>
  </si>
  <si>
    <t>神兵宝箱1</t>
  </si>
  <si>
    <t>神兵宝箱2</t>
  </si>
  <si>
    <t>神兵宝箱3</t>
  </si>
  <si>
    <t>神兵宝箱4</t>
  </si>
  <si>
    <t>神兵宝箱5</t>
  </si>
  <si>
    <t>神兵宝箱6</t>
  </si>
  <si>
    <t>神兵宝箱7</t>
  </si>
  <si>
    <t>神兵宝箱8</t>
  </si>
  <si>
    <t>神兵宝箱9</t>
  </si>
  <si>
    <t>神兵宝箱10</t>
  </si>
  <si>
    <t>神兵宝箱11</t>
  </si>
  <si>
    <t>神兵宝箱12</t>
  </si>
  <si>
    <t>神兵宝箱13</t>
  </si>
  <si>
    <t>神兵宝箱14</t>
  </si>
  <si>
    <t>神兵宝箱16</t>
  </si>
  <si>
    <t>神兵宝箱17</t>
  </si>
  <si>
    <t>神兵宝箱18</t>
  </si>
  <si>
    <t>神兵宝箱19</t>
  </si>
  <si>
    <t>神兵宝箱20</t>
  </si>
  <si>
    <t>神兵宝箱21</t>
  </si>
  <si>
    <t>神兵宝箱22</t>
  </si>
  <si>
    <t>神兵宝箱23</t>
  </si>
  <si>
    <t>第1把神兵箱</t>
  </si>
  <si>
    <t>第2把神兵箱</t>
  </si>
  <si>
    <t>第3把神兵箱</t>
  </si>
  <si>
    <t>第4把神兵箱</t>
  </si>
  <si>
    <t>第5把神兵箱</t>
  </si>
  <si>
    <t>第6把神兵箱</t>
  </si>
  <si>
    <t>第7把神兵箱</t>
  </si>
  <si>
    <t>第8把神兵箱</t>
  </si>
  <si>
    <t>第9把神兵箱</t>
  </si>
  <si>
    <t>第10把神兵箱</t>
  </si>
  <si>
    <t>第11把神兵箱</t>
  </si>
  <si>
    <t>第12把神兵箱</t>
  </si>
  <si>
    <t>第13把神兵箱</t>
  </si>
  <si>
    <t>第14把神兵箱</t>
  </si>
  <si>
    <t>第16把神兵箱</t>
  </si>
  <si>
    <t>第17把神兵箱</t>
  </si>
  <si>
    <t>第18把神兵箱</t>
  </si>
  <si>
    <t>第19把神兵箱</t>
  </si>
  <si>
    <t>第20把神兵箱</t>
  </si>
  <si>
    <t>第21把神兵箱</t>
  </si>
  <si>
    <t>第22把神兵箱</t>
  </si>
  <si>
    <t>第23把神兵箱</t>
  </si>
  <si>
    <t>第24把神兵箱</t>
  </si>
  <si>
    <t>第25把神兵箱</t>
  </si>
  <si>
    <t>神装宝箱1</t>
  </si>
  <si>
    <t>神装宝箱2</t>
  </si>
  <si>
    <t>神装宝箱3</t>
  </si>
  <si>
    <t>神装宝箱4</t>
  </si>
  <si>
    <t>神装宝箱5</t>
  </si>
  <si>
    <t>神装宝箱6</t>
  </si>
  <si>
    <t>神装宝箱7</t>
  </si>
  <si>
    <t>神装宝箱8</t>
  </si>
  <si>
    <t>神装宝箱9</t>
  </si>
  <si>
    <t>神装宝箱10</t>
  </si>
  <si>
    <t>神装宝箱11</t>
  </si>
  <si>
    <t>神装宝箱12</t>
  </si>
  <si>
    <t>神装宝箱13</t>
  </si>
  <si>
    <t>第1件神装箱</t>
  </si>
  <si>
    <t>第2件神装箱</t>
  </si>
  <si>
    <t>第3件神装箱</t>
  </si>
  <si>
    <t>第4件神装箱</t>
  </si>
  <si>
    <t>第5件神装箱</t>
  </si>
  <si>
    <t>第6件神装箱</t>
  </si>
  <si>
    <t>第7件神装箱</t>
  </si>
  <si>
    <t>第8件神装箱</t>
  </si>
  <si>
    <t>第9件神装箱</t>
  </si>
  <si>
    <t>第10件神装箱</t>
  </si>
  <si>
    <t>第11件神装箱</t>
  </si>
  <si>
    <t>第12件神装箱</t>
  </si>
  <si>
    <t>第13件神装箱</t>
  </si>
  <si>
    <t>第14件神装箱</t>
  </si>
  <si>
    <t>第15件神装箱</t>
  </si>
  <si>
    <r>
      <rPr>
        <sz val="11"/>
        <color theme="1"/>
        <rFont val="宋体"/>
        <family val="3"/>
        <charset val="134"/>
      </rPr>
      <t>屠龙刀宝箱</t>
    </r>
    <r>
      <rPr>
        <sz val="11"/>
        <color theme="1"/>
        <rFont val="Tahoma"/>
        <family val="2"/>
      </rPr>
      <t>1</t>
    </r>
  </si>
  <si>
    <t>71114,1</t>
  </si>
  <si>
    <r>
      <rPr>
        <sz val="11"/>
        <color theme="1"/>
        <rFont val="宋体"/>
        <family val="3"/>
        <charset val="134"/>
      </rPr>
      <t>屠龙刀宝箱</t>
    </r>
    <r>
      <rPr>
        <sz val="11"/>
        <color theme="1"/>
        <rFont val="Tahoma"/>
        <family val="2"/>
      </rPr>
      <t>2</t>
    </r>
  </si>
  <si>
    <t>71114,1;81108,1;91004,1</t>
  </si>
  <si>
    <r>
      <rPr>
        <sz val="11"/>
        <color theme="1"/>
        <rFont val="宋体"/>
        <family val="3"/>
        <charset val="134"/>
      </rPr>
      <t>屠龙刀宝箱</t>
    </r>
    <r>
      <rPr>
        <sz val="11"/>
        <color theme="1"/>
        <rFont val="Tahoma"/>
        <family val="2"/>
      </rPr>
      <t>3</t>
    </r>
  </si>
  <si>
    <t>71114,1;81109,1;91006,1</t>
  </si>
  <si>
    <t>string</t>
  </si>
  <si>
    <t>随机掉落物品</t>
  </si>
  <si>
    <t>颜色</t>
  </si>
  <si>
    <t>颜色ID修正值</t>
  </si>
  <si>
    <t>道具名字1</t>
  </si>
  <si>
    <t>数量1</t>
  </si>
  <si>
    <t>概率</t>
  </si>
  <si>
    <t>道具名字2</t>
  </si>
  <si>
    <t>道具名字3</t>
  </si>
  <si>
    <t>道具名字4</t>
  </si>
  <si>
    <t>数量4</t>
  </si>
  <si>
    <t>道具名字5</t>
  </si>
  <si>
    <t>数量5</t>
  </si>
  <si>
    <t>道具名字6</t>
  </si>
  <si>
    <t>数量6</t>
  </si>
  <si>
    <t>道具名字7</t>
  </si>
  <si>
    <t>数量7</t>
  </si>
  <si>
    <t>道具1</t>
  </si>
  <si>
    <t>道具2</t>
  </si>
  <si>
    <t>道具3</t>
  </si>
  <si>
    <t>道具4</t>
  </si>
  <si>
    <t>道具5</t>
  </si>
  <si>
    <t>道具6</t>
  </si>
  <si>
    <t>道具7</t>
  </si>
  <si>
    <t>合成</t>
  </si>
  <si>
    <t>randomdrop</t>
  </si>
  <si>
    <t>7,5,900;8,1,100</t>
  </si>
  <si>
    <t>10,5,900;11,1,100</t>
  </si>
  <si>
    <t>3001,1,100;3002,1,100;3003,1,800</t>
  </si>
  <si>
    <t>5000,1,500;5001,1,100;5002,1,100</t>
  </si>
  <si>
    <t>白</t>
  </si>
  <si>
    <t>黑铁头盔</t>
  </si>
  <si>
    <t>黑铁硬甲</t>
  </si>
  <si>
    <t>黑铁护腿</t>
  </si>
  <si>
    <t>黑铁战靴</t>
  </si>
  <si>
    <t>黑铁项链</t>
  </si>
  <si>
    <t>黑铁护手</t>
  </si>
  <si>
    <t>黑铁戒指</t>
  </si>
  <si>
    <t>精炼头盔</t>
  </si>
  <si>
    <t>精炼硬甲</t>
  </si>
  <si>
    <t>精炼护腿</t>
  </si>
  <si>
    <t>精炼战靴</t>
  </si>
  <si>
    <t>精炼项链</t>
  </si>
  <si>
    <t>精炼护手</t>
  </si>
  <si>
    <t>精炼戒指</t>
  </si>
  <si>
    <t>鳄鱼头盔</t>
  </si>
  <si>
    <t>鳄鱼硬甲</t>
  </si>
  <si>
    <t>鳄鱼护腿</t>
  </si>
  <si>
    <t>鳄鱼战靴</t>
  </si>
  <si>
    <t>鳄鱼项链</t>
  </si>
  <si>
    <t>鳄鱼护手</t>
  </si>
  <si>
    <t>鳄鱼戒指</t>
  </si>
  <si>
    <t>细纹头盔</t>
  </si>
  <si>
    <t>细纹硬甲</t>
  </si>
  <si>
    <t>细纹护腿</t>
  </si>
  <si>
    <t>细纹战靴</t>
  </si>
  <si>
    <t>细纹项链</t>
  </si>
  <si>
    <t>细纹护手</t>
  </si>
  <si>
    <t>细纹戒指</t>
  </si>
  <si>
    <t>霜刃头盔</t>
  </si>
  <si>
    <t>霜刃硬甲</t>
  </si>
  <si>
    <t>霜刃护腿</t>
  </si>
  <si>
    <t>霜刃战靴</t>
  </si>
  <si>
    <t>霜刃项链</t>
  </si>
  <si>
    <t>霜刃护手</t>
  </si>
  <si>
    <t>霜刃戒指</t>
  </si>
  <si>
    <t>黄金头盔</t>
  </si>
  <si>
    <t>黄金硬甲</t>
  </si>
  <si>
    <t>黄金护腿</t>
  </si>
  <si>
    <t>黄金战靴</t>
  </si>
  <si>
    <t>黄金项链</t>
  </si>
  <si>
    <t>黄金护手</t>
  </si>
  <si>
    <t>黄金戒指</t>
  </si>
  <si>
    <t>铆钉头盔</t>
  </si>
  <si>
    <t>铆钉硬甲</t>
  </si>
  <si>
    <t>铆钉护腿</t>
  </si>
  <si>
    <t>铆钉战靴</t>
  </si>
  <si>
    <t>铆钉项链</t>
  </si>
  <si>
    <t>铆钉护手</t>
  </si>
  <si>
    <t>铆钉戒指</t>
  </si>
  <si>
    <t>灵狐头盔</t>
  </si>
  <si>
    <t>灵狐硬甲</t>
  </si>
  <si>
    <t>灵狐护腿</t>
  </si>
  <si>
    <t>灵狐战靴</t>
  </si>
  <si>
    <t>灵狐项链</t>
  </si>
  <si>
    <t>灵狐护手</t>
  </si>
  <si>
    <t>灵狐戒指</t>
  </si>
  <si>
    <t>烈焰头盔</t>
  </si>
  <si>
    <t>烈焰硬甲</t>
  </si>
  <si>
    <t>烈焰护腿</t>
  </si>
  <si>
    <t>烈焰战靴</t>
  </si>
  <si>
    <t>烈焰项链</t>
  </si>
  <si>
    <t>烈焰护手</t>
  </si>
  <si>
    <t>烈焰戒指</t>
  </si>
  <si>
    <t>十字头盔</t>
  </si>
  <si>
    <t>十字硬甲</t>
  </si>
  <si>
    <t>十字护腿</t>
  </si>
  <si>
    <t>十字战靴</t>
  </si>
  <si>
    <t>十字项链</t>
  </si>
  <si>
    <t>十字护手</t>
  </si>
  <si>
    <t>十字戒指</t>
  </si>
  <si>
    <t>修罗头盔</t>
  </si>
  <si>
    <t>修罗硬甲</t>
  </si>
  <si>
    <t>修罗护腿</t>
  </si>
  <si>
    <t>修罗战靴</t>
  </si>
  <si>
    <t>修罗项链</t>
  </si>
  <si>
    <t>修罗护手</t>
  </si>
  <si>
    <t>修罗戒指</t>
  </si>
  <si>
    <t>蓝</t>
  </si>
  <si>
    <t>黄</t>
  </si>
  <si>
    <t>绿</t>
  </si>
  <si>
    <t>紫</t>
  </si>
  <si>
    <t>红</t>
  </si>
  <si>
    <t>虎头硬甲</t>
  </si>
  <si>
    <t>虎头头盔</t>
  </si>
  <si>
    <t>虎头护腿</t>
  </si>
  <si>
    <t>虎头战靴</t>
  </si>
  <si>
    <t>虎头项链</t>
  </si>
  <si>
    <t>虎头护手</t>
  </si>
  <si>
    <t>虎头戒指</t>
  </si>
  <si>
    <t>5000,1,1000;5001,1,1000;5002,1,1000;5003,1,1000;5004,1,1000;5005,1,1000;5006,1,1000;5007,1,1000;5008,1,1000</t>
  </si>
  <si>
    <t>物攻晶石</t>
  </si>
  <si>
    <t>法攻晶石</t>
  </si>
  <si>
    <t>物防晶石</t>
  </si>
  <si>
    <t>法防晶石</t>
  </si>
  <si>
    <t>生命晶石</t>
  </si>
  <si>
    <t>命中晶石</t>
  </si>
  <si>
    <t>闪避晶石</t>
  </si>
  <si>
    <t>3001,1,1000;3002,1,1000;3003,1,1000;3004,1,1000;3005,1,1000;3006,1,1000</t>
  </si>
  <si>
    <t>阵法</t>
  </si>
  <si>
    <t>16,125000,5000</t>
  </si>
  <si>
    <t>家族宝箱</t>
  </si>
  <si>
    <t>16,125000,5000;19,500,3750</t>
  </si>
  <si>
    <t>16,125000,5000;19,500,3750;17,50,1250</t>
  </si>
  <si>
    <t>16,125000,5000;19,500,3750;17,50,1250;8,1,750</t>
  </si>
  <si>
    <t>16,125000,5000;19,500,3750;17,50,1250;8,1,750;41,1,500</t>
  </si>
  <si>
    <t>16,125000,5000;19,500,3750;17,50,1250;8,1,750;41,1,500;20,1,375</t>
  </si>
  <si>
    <t>16,125000,5000;19,500,3750;17,50,1250;8,1,750;41,1,500;20,1,375;47,1,250</t>
  </si>
  <si>
    <t>16,125000,5000;19,500,3750;17,50,1250;8,1,750;41,1,500;20,1,375;47,1,250;48,1,250</t>
  </si>
  <si>
    <t>狮吼头盔</t>
  </si>
  <si>
    <t>狮吼衣服</t>
  </si>
  <si>
    <t>狮吼护腿</t>
  </si>
  <si>
    <t>狮吼战靴</t>
  </si>
  <si>
    <t>狮吼项链</t>
  </si>
  <si>
    <t>狮吼护手</t>
  </si>
  <si>
    <t>狮吼戒指</t>
  </si>
  <si>
    <t>虚空头盔</t>
  </si>
  <si>
    <t>虚空衣服</t>
  </si>
  <si>
    <t>虚空护腿</t>
  </si>
  <si>
    <t>虚空战靴</t>
  </si>
  <si>
    <t>虚空项链</t>
  </si>
  <si>
    <t>虚空护手</t>
  </si>
  <si>
    <t>虚空戒指</t>
  </si>
  <si>
    <t>玄武头盔</t>
  </si>
  <si>
    <t>玄武衣服</t>
  </si>
  <si>
    <t>玄武护腿</t>
  </si>
  <si>
    <t>玄武战靴</t>
  </si>
  <si>
    <t>玄武项链</t>
  </si>
  <si>
    <t>玄武护手</t>
  </si>
  <si>
    <t>玄武戒指</t>
  </si>
  <si>
    <t>麒麟头盔</t>
  </si>
  <si>
    <t>麒麟衣服</t>
  </si>
  <si>
    <t>麒麟护腿</t>
  </si>
  <si>
    <t>麒麟战靴</t>
  </si>
  <si>
    <t>麒麟项链</t>
  </si>
  <si>
    <t>麒麟护手</t>
  </si>
  <si>
    <t>麒麟戒指</t>
  </si>
  <si>
    <t>白虎头盔</t>
  </si>
  <si>
    <t>白虎衣服</t>
  </si>
  <si>
    <t>白虎护腿</t>
  </si>
  <si>
    <t>白虎战靴</t>
  </si>
  <si>
    <t>白虎项链</t>
  </si>
  <si>
    <t>白虎护手</t>
  </si>
  <si>
    <t>白虎戒指</t>
  </si>
  <si>
    <t>青龙头盔</t>
  </si>
  <si>
    <t>青龙衣服</t>
  </si>
  <si>
    <t>青龙护腿</t>
  </si>
  <si>
    <t>青龙战靴</t>
  </si>
  <si>
    <t>青龙项链</t>
  </si>
  <si>
    <t>青龙护手</t>
  </si>
  <si>
    <t>青龙戒指</t>
  </si>
  <si>
    <t>天神头盔</t>
  </si>
  <si>
    <t>天神衣服</t>
  </si>
  <si>
    <t>天神护腿</t>
  </si>
  <si>
    <t>天神战靴</t>
  </si>
  <si>
    <t>天神项链</t>
  </si>
  <si>
    <t>天神护手</t>
  </si>
  <si>
    <t>天神戒指</t>
  </si>
  <si>
    <t>不朽头盔</t>
  </si>
  <si>
    <t>不朽衣服</t>
  </si>
  <si>
    <t>不朽护腿</t>
  </si>
  <si>
    <t>不朽战靴</t>
  </si>
  <si>
    <t>不朽项链</t>
  </si>
  <si>
    <t>不朽护手</t>
  </si>
  <si>
    <t>不朽戒指</t>
  </si>
  <si>
    <t>永恒头盔</t>
  </si>
  <si>
    <t>永恒衣服</t>
  </si>
  <si>
    <t>永恒护腿</t>
  </si>
  <si>
    <t>永恒战靴</t>
  </si>
  <si>
    <t>永恒项链</t>
  </si>
  <si>
    <t>永恒护手</t>
  </si>
  <si>
    <t>永恒戒指</t>
  </si>
  <si>
    <t>家族宝箱奖励  家族宝箱奖励  家族宝箱奖励   家族宝箱奖励   家族宝箱奖励   家族宝箱奖励</t>
  </si>
  <si>
    <t>第几天</t>
  </si>
  <si>
    <t>第几个家族宝箱</t>
  </si>
  <si>
    <t>比重</t>
  </si>
  <si>
    <t>39,1,1000;7,1,1000;2700,3,3170;42,1,1000</t>
  </si>
  <si>
    <t>汉室秘宝除装备外其他掉落</t>
  </si>
  <si>
    <t>级</t>
  </si>
  <si>
    <t>39,1,1000;7,1,1000;2700,3,3650;42,1,1000</t>
  </si>
  <si>
    <t>39,1,1000;7,1,1000;2700,3,4450;42,1,1000</t>
  </si>
  <si>
    <t>39,1,1000;7,1,1000;2700,3,4960;42,1,1000</t>
  </si>
  <si>
    <t>39,1,1000;7,1,1000;2700,3,5270;42,1,1000</t>
  </si>
  <si>
    <t>39,1,1000;7,1,1000;2700,3,5510;42,1,1000</t>
  </si>
  <si>
    <t>39,1,1000;7,1,1000;2700,3,5700;42,1,1000</t>
  </si>
  <si>
    <t>39,1,1000;7,1,1000;2700,3,5830;42,1,1000</t>
  </si>
  <si>
    <t>39,1,1000;7,1,1000;2700,3,5950;42,1,1000</t>
  </si>
  <si>
    <t>39,1,1000;7,1,1000;2700,3,6040;42,1,1000</t>
  </si>
  <si>
    <t>39,1,1000;7,1,1000;2700,3,6090;42,1,1000</t>
  </si>
  <si>
    <t>39,1,1000;7,1,1000;2700,3,6120;42,1,1000</t>
  </si>
  <si>
    <t>39,1,1000;7,1,1000;2700,3,6150;42,1,1000</t>
  </si>
  <si>
    <t>39,1,1000;7,1,1000;2700,3,6180;42,1,1000</t>
  </si>
  <si>
    <t>39,1,1000;7,1,1000;2700,3,6220;42,1,1000</t>
  </si>
  <si>
    <t>39,1,1000;7,1,1000;2700,3,6240;42,1,1000</t>
  </si>
  <si>
    <t>39,1,1000;7,1,1000;2700,3,6270;42,1,1000</t>
  </si>
  <si>
    <t>39,1000000,1000</t>
  </si>
  <si>
    <t>100万天命</t>
  </si>
  <si>
    <t>16,1000000,1000</t>
  </si>
  <si>
    <t>100万绑银</t>
  </si>
  <si>
    <t>3001,1,100;3002,1,100;3003,1,100;3004,1,100;3005,1,100;3006,1,100</t>
  </si>
  <si>
    <t>随机阵法宝箱</t>
  </si>
  <si>
    <t>5000,1,100;5001,1,100;5002,1,100;5003,1,100;5004,1,100</t>
  </si>
  <si>
    <t>随机晶石宝箱</t>
  </si>
  <si>
    <t>3001,5,100;3002,5,100;3003,5,100;3004,5,100;3005,5,100;3006,5,100</t>
  </si>
  <si>
    <t>3级家族boss副本宝箱</t>
  </si>
  <si>
    <t>3001,6,100;3002,6,100;3003,6,100;3004,6,100;3005,6,100;3006,6,100</t>
  </si>
  <si>
    <t>4级家族boss副本宝箱</t>
  </si>
  <si>
    <t>3001,7,100;3002,7,100;3003,7,100;3004,7,100;3005,7,100;3006,7,100</t>
  </si>
  <si>
    <t>5级家族boss副本宝箱</t>
  </si>
  <si>
    <t>3001,8,100;3002,8,100;3003,8,100;3004,8,100;3005,8,100;3006,8,100</t>
  </si>
  <si>
    <t>6级家族boss副本宝箱</t>
  </si>
  <si>
    <t>3001,9,100;3002,9,100;3003,9,100;3004,9,100;3005,9,100;3006,9,100</t>
  </si>
  <si>
    <t>7级家族boss副本宝箱</t>
  </si>
  <si>
    <t>3001,10,100;3002,10,100;3003,10,100;3004,10,100;3005,10,100;3006,10,100</t>
  </si>
  <si>
    <t>8级家族boss副本宝箱</t>
  </si>
  <si>
    <t>3001,11,100;3002,11,100;3003,11,100;3004,11,100;3005,11,100;3006,11,100</t>
  </si>
  <si>
    <t>9级家族boss副本宝箱</t>
  </si>
  <si>
    <t>3001,12,100;3002,12,100;3003,12,100;3004,12,100;3005,12,100;3006,12,100</t>
  </si>
  <si>
    <t>10级家族boss副本宝箱</t>
  </si>
  <si>
    <t>3001,13,100;3002,13,100;3003,13,100;3004,13,100;3005,13,100;3006,13,100</t>
  </si>
  <si>
    <t>11级家族boss副本宝箱</t>
  </si>
  <si>
    <t>3001,14,100;3002,14,100;3003,14,100;3004,14,100;3005,14,100;3006,14,100</t>
  </si>
  <si>
    <t>12级家族boss副本宝箱</t>
  </si>
  <si>
    <t>3001,15,100;3002,15,100;3003,15,100;3004,15,100;3005,15,100;3006,15,100</t>
  </si>
  <si>
    <t>13级家族boss副本宝箱</t>
  </si>
  <si>
    <t>3001,16,100;3002,16,100;3003,16,100;3004,16,100;3005,16,100;3006,16,100</t>
  </si>
  <si>
    <t>14级家族boss副本宝箱</t>
  </si>
  <si>
    <t>3001,17,100;3002,17,100;3003,17,100;3004,17,100;3005,17,100;3006,17,100</t>
  </si>
  <si>
    <t>15级家族boss副本宝箱</t>
  </si>
  <si>
    <t>3001,18,100;3002,18,100;3003,18,100;3004,18,100;3005,18,100;3006,18,100</t>
  </si>
  <si>
    <t>16级家族boss副本宝箱</t>
  </si>
  <si>
    <t>3001,19,100;3002,19,100;3003,19,100;3004,19,100;3005,19,100;3006,19,100</t>
  </si>
  <si>
    <t>17级家族boss副本宝箱</t>
  </si>
  <si>
    <t>3001,20,100;3002,20,100;3003,20,100;3004,20,100;3005,20,100;3006,20,100</t>
  </si>
  <si>
    <t>18级家族boss副本宝箱</t>
  </si>
  <si>
    <t>3001,21,100;3002,21,100;3003,21,100;3004,21,100;3005,21,100;3006,21,100</t>
  </si>
  <si>
    <t>19级家族boss副本宝箱</t>
  </si>
  <si>
    <t>3001,22,100;3002,22,100;3003,22,100;3004,22,100;3005,22,100;3006,22,100</t>
  </si>
  <si>
    <t>20级家族boss副本宝箱</t>
  </si>
  <si>
    <t>3001,23,100;3002,23,100;3003,23,100;3004,23,100;3005,23,100;3006,23,100</t>
  </si>
  <si>
    <t>21级家族boss副本宝箱</t>
  </si>
  <si>
    <t>3001,24,100;3002,24,100;3003,24,100;3004,24,100;3005,24,100;3006,24,100</t>
  </si>
  <si>
    <t>22级家族boss副本宝箱</t>
  </si>
  <si>
    <t>3001,25,100;3002,25,100;3003,25,100;3004,25,100;3005,25,100;3006,25,100</t>
  </si>
  <si>
    <t>23级家族boss副本宝箱</t>
  </si>
  <si>
    <t>3001,26,100;3002,26,100;3003,26,100;3004,26,100;3005,26,100;3006,26,100</t>
  </si>
  <si>
    <t>24级家族boss副本宝箱</t>
  </si>
  <si>
    <t>3001,27,100;3002,27,100;3003,27,100;3004,27,100;3005,27,100;3006,27,100</t>
  </si>
  <si>
    <t>25级家族boss副本宝箱</t>
  </si>
  <si>
    <t>3001,28,100;3002,28,100;3003,28,100;3004,28,100;3005,28,100;3006,28,100</t>
  </si>
  <si>
    <t>26级家族boss副本宝箱</t>
  </si>
  <si>
    <t>3001,29,100;3002,29,100;3003,29,100;3004,29,100;3005,29,100;3006,29,100</t>
  </si>
  <si>
    <t>27级家族boss副本宝箱</t>
  </si>
  <si>
    <t>3001,30,100;3002,30,100;3003,30,100;3004,30,100;3005,30,100;3006,30,100</t>
  </si>
  <si>
    <t>28级家族boss副本宝箱</t>
  </si>
  <si>
    <t>3001,31,100;3002,31,100;3003,31,100;3004,31,100;3005,31,100;3006,31,100</t>
  </si>
  <si>
    <t>29级家族boss副本宝箱</t>
  </si>
  <si>
    <t>3001,32,100;3002,32,100;3003,32,100;3004,32,100;3005,32,100;3006,32,100</t>
  </si>
  <si>
    <t>30级家族boss副本宝箱</t>
  </si>
  <si>
    <t>70004,1,100;70022,1,100;70024,1,100</t>
  </si>
  <si>
    <t>4星神兵碎片礼盒</t>
  </si>
  <si>
    <t>宝石箱子</t>
  </si>
  <si>
    <t>阵法宝箱</t>
  </si>
  <si>
    <t>91001,1,100;91301,1,100;91501,1,100</t>
  </si>
  <si>
    <t>5星名将碎片礼盒</t>
  </si>
  <si>
    <t>31007,1,100;31008,1,100;31009,1,100</t>
  </si>
  <si>
    <t>4星神装碎片礼盒</t>
  </si>
  <si>
    <t>91501,1,5;90501,1,5;91701,1,5;91101,1,7;90701,1,7;90201,1,7;90801,1,16;90901,1,17;90401,1,17</t>
  </si>
  <si>
    <t>名将碎片盒</t>
  </si>
  <si>
    <t>门派试练掉落装备</t>
  </si>
  <si>
    <t>112001,1,1000;122001,1,1000;132001,1,1000;142001,1,1000;162001,1,1000;172001,1,1000;182001,1,1000</t>
  </si>
  <si>
    <t>112001,1;122001,1;132001,1;142001,2;162001,1;172001,1;182001,1</t>
  </si>
  <si>
    <t>113001,1,1000;123001,1,1000;133001,1,1000;143001,1,1000;163001,1,1000;173001,1,1000;183001,1,1000</t>
  </si>
  <si>
    <t>113001,1;123001,1;133001,1;143001,2;163001,1;173001,1;183001,1</t>
  </si>
  <si>
    <t>114001,1,1000;124001,1,1000;134001,1,1000;144001,1,1000;164001,1,1000;174001,1,1000;184001,1,1000</t>
  </si>
  <si>
    <t>114001,1;124001,1;134001,1;144001,2;164001,1;174001,1;184001,1</t>
  </si>
  <si>
    <t>115001,1,1000;125001,1,1000;135001,1,1000;145001,1,1000;165001,1,1000;175001,1,1000;185001,1,1000</t>
  </si>
  <si>
    <t>115001,1;125001,1;135001,1;145001,2;165001,1;175001,1;185001,1</t>
  </si>
  <si>
    <t>116001,1,1000;126001,1,1000;136001,1,1000;146001,1,1000;166001,1,1000;176001,1,1000;186001,1,1000</t>
  </si>
  <si>
    <t>116001,1;126001,1;136001,1;146001,2;166001,1;176001,1;186001,1</t>
  </si>
  <si>
    <t>112002,1,1000;122002,1,1000;132002,1,1000;142002,1,1000;162002,1,1000;172002,1,1000;182002,1,1000</t>
  </si>
  <si>
    <t>112002,1;122002,1;132002,1;142002,2;162002,1;172002,1;182002,1</t>
  </si>
  <si>
    <t>113002,1,1000;123002,1,1000;133002,1,1000;143002,1,1000;163002,1,1000;173002,1,1000;183002,1,1000</t>
  </si>
  <si>
    <t>113002,1;123002,1;133002,1;143002,2;163002,1;173002,1;183002,1</t>
  </si>
  <si>
    <t>114002,1,1000;124002,1,1000;134002,1,1000;144002,1,1000;164002,1,1000;174002,1,1000;184002,1,1000</t>
  </si>
  <si>
    <t>114002,1;124002,1;134002,1;144002,2;164002,1;174002,1;184002,1</t>
  </si>
  <si>
    <t>115002,1,1000;125002,1,1000;135002,1,1000;145002,1,1000;165002,1,1000;175002,1,1000;185002,1,1000</t>
  </si>
  <si>
    <t>115002,1;125002,1;135002,1;145002,2;165002,1;175002,1;185002,1</t>
  </si>
  <si>
    <t>116002,1,1000;126002,1,1000;136002,1,1000;146002,1,1000;166002,1,1000;176002,1,1000;186002,1,1000</t>
  </si>
  <si>
    <t>116002,1;126002,1;136002,1;146002,2;166002,1;176002,1;186002,1</t>
  </si>
  <si>
    <t>112003,1,1000;122003,1,1000;132003,1,1000;142003,1,1000;162003,1,1000;172003,1,1000;182003,1,1000</t>
  </si>
  <si>
    <t>112003,1;122003,1;132003,1;142003,2;162003,1;172003,1;182003,1</t>
  </si>
  <si>
    <t>113003,1,1000;123003,1,1000;133003,1,1000;143003,1,1000;163003,1,1000;173003,1,1000;183003,1,1000</t>
  </si>
  <si>
    <t>113003,1;123003,1;133003,1;143003,2;163003,1;173003,1;183003,1</t>
  </si>
  <si>
    <t>114003,1,1000;124003,1,1000;134003,1,1000;144003,1,1000;164003,1,1000;174003,1,1000;184003,1,1000</t>
  </si>
  <si>
    <t>114003,1;124003,1;134003,1;144003,2;164003,1;174003,1;184003,1</t>
  </si>
  <si>
    <t>115003,1,1000;125003,1,1000;135003,1,1000;145003,1,1000;165003,1,1000;175003,1,1000;185003,1,1000</t>
  </si>
  <si>
    <t>115003,1;125003,1;135003,1;145003,2;165003,1;175003,1;185003,1</t>
  </si>
  <si>
    <t>116003,1,1000;126003,1,1000;136003,1,1000;146003,1,1000;166003,1,1000;176003,1,1000;186003,1,1000</t>
  </si>
  <si>
    <t>116003,1;126003,1;136003,1;146003,2;166003,1;176003,1;186003,1</t>
  </si>
  <si>
    <t>112004,1,1000;122004,1,1000;132004,1,1000;142004,1,1000;162004,1,1000;172004,1,1000;182004,1,1000</t>
  </si>
  <si>
    <t>112004,1;122004,1;132004,1;142004,2;162004,1;172004,1;182004,1</t>
  </si>
  <si>
    <t>113004,1,1000;123004,1,1000;133004,1,1000;143004,1,1000;163004,1,1000;173004,1,1000;183004,1,1000</t>
  </si>
  <si>
    <t>113004,1;123004,1;133004,1;143004,2;163004,1;173004,1;183004,1</t>
  </si>
  <si>
    <t>114004,1,1000;124004,1,1000;134004,1,1000;144004,1,1000;164004,1,1000;174004,1,1000;184004,1,1000</t>
  </si>
  <si>
    <t>114004,1;124004,1;134004,1;144004,2;164004,1;174004,1;184004,1</t>
  </si>
  <si>
    <t>115004,1,1000;125004,1,1000;135004,1,1000;145004,1,1000;165004,1,1000;175004,1,1000;185004,1,1000</t>
  </si>
  <si>
    <t>115004,1;125004,1;135004,1;145004,2;165004,1;175004,1;185004,1</t>
  </si>
  <si>
    <t>116004,1,1000;126004,1,1000;136004,1,1000;146004,1,1000;166004,1,1000;176004,1,1000;186004,1,1000</t>
  </si>
  <si>
    <t>116004,1;126004,1;136004,1;146004,2;166004,1;176004,1;186004,1</t>
  </si>
  <si>
    <t>112005,1,1000;122005,1,1000;132005,1,1000;142005,1,1000;162005,1,1000;172005,1,1000;182005,1,1000</t>
  </si>
  <si>
    <t>112005,1;122005,1;132005,1;142005,2;162005,1;172005,1;182005,1</t>
  </si>
  <si>
    <t>113005,1,1000;123005,1,1000;133005,1,1000;143005,1,1000;163005,1,1000;173005,1,1000;183005,1,1000</t>
  </si>
  <si>
    <t>113005,1;123005,1;133005,1;143005,2;163005,1;173005,1;183005,1</t>
  </si>
  <si>
    <t>114005,1,1000;124005,1,1000;134005,1,1000;144005,1,1000;164005,1,1000;174005,1,1000;184005,1,1000</t>
  </si>
  <si>
    <t>114005,1;124005,1;134005,1;144005,2;164005,1;174005,1;184005,1</t>
  </si>
  <si>
    <t>115005,1,1000;125005,1,1000;135005,1,1000;145005,1,1000;165005,1,1000;175005,1,1000;185005,1,1000</t>
  </si>
  <si>
    <t>115005,1;125005,1;135005,1;145005,2;165005,1;175005,1;185005,1</t>
  </si>
  <si>
    <t>116005,1,1000;126005,1,1000;136005,1,1000;146005,1,1000;166005,1,1000;176005,1,1000;186005,1,1000</t>
  </si>
  <si>
    <t>116005,1;126005,1;136005,1;146005,2;166005,1;176005,1;186005,1</t>
  </si>
  <si>
    <t>112006,1,1000;122006,1,1000;132006,1,1000;142006,1,1000;162006,1,1000;172006,1,1000;182006,1,1000</t>
  </si>
  <si>
    <t>112006,1;122006,1;132006,1;142006,2;162006,1;172006,1;182006,1</t>
  </si>
  <si>
    <t>113006,1,1000;123006,1,1000;133006,1,1000;143006,1,1000;163006,1,1000;173006,1,1000;183006,1,1000</t>
  </si>
  <si>
    <t>113006,1;123006,1;133006,1;143006,2;163006,1;173006,1;183006,1</t>
  </si>
  <si>
    <t>114006,1,1000;124006,1,1000;134006,1,1000;144006,1,1000;164006,1,1000;174006,1,1000;184006,1,1000</t>
  </si>
  <si>
    <t>114006,1;124006,1;134006,1;144006,2;164006,1;174006,1;184006,1</t>
  </si>
  <si>
    <t>115006,1,1000;125006,1,1000;135006,1,1000;145006,1,1000;165006,1,1000;175006,1,1000;185006,1,1000</t>
  </si>
  <si>
    <t>115006,1;125006,1;135006,1;145006,2;165006,1;175006,1;185006,1</t>
  </si>
  <si>
    <t>116006,1,1000;126006,1,1000;136006,1,1000;146006,1,1000;166006,1,1000;176006,1,1000;186006,1,1000</t>
  </si>
  <si>
    <t>116006,1;126006,1;136006,1;146006,2;166006,1;176006,1;186006,1</t>
  </si>
  <si>
    <t>112007,1,1000;122007,1,1000;132007,1,1000;142007,1,1000;162007,1,1000;172007,1,1000;182007,1,1000</t>
  </si>
  <si>
    <t>112007,1;122007,1;132007,1;142007,2;162007,1;172007,1;182007,1</t>
  </si>
  <si>
    <t>113007,1,1000;123007,1,1000;133007,1,1000;143007,1,1000;163007,1,1000;173007,1,1000;183007,1,1000</t>
  </si>
  <si>
    <t>113007,1;123007,1;133007,1;143007,2;163007,1;173007,1;183007,1</t>
  </si>
  <si>
    <t>114007,1,1000;124007,1,1000;134007,1,1000;144007,1,1000;164007,1,1000;174007,1,1000;184007,1,1000</t>
  </si>
  <si>
    <t>114007,1;124007,1;134007,1;144007,2;164007,1;174007,1;184007,1</t>
  </si>
  <si>
    <t>115007,1,1000;125007,1,1000;135007,1,1000;145007,1,1000;165007,1,1000;175007,1,1000;185007,1,1000</t>
  </si>
  <si>
    <t>115007,1;125007,1;135007,1;145007,2;165007,1;175007,1;185007,1</t>
  </si>
  <si>
    <t>116007,1,1000;126007,1,1000;136007,1,1000;146007,1,1000;166007,1,1000;176007,1,1000;186007,1,1000</t>
  </si>
  <si>
    <t>116007,1;126007,1;136007,1;146007,2;166007,1;176007,1;186007,1</t>
  </si>
  <si>
    <t>112008,1,1000;122008,1,1000;132008,1,1000;142008,1,1000;162008,1,1000;172008,1,1000;182008,1,1000</t>
  </si>
  <si>
    <t>112008,1;122008,1;132008,1;142008,2;162008,1;172008,1;182008,1</t>
  </si>
  <si>
    <t>113008,1,1000;123008,1,1000;133008,1,1000;143008,1,1000;163008,1,1000;173008,1,1000;183008,1,1000</t>
  </si>
  <si>
    <t>113008,1;123008,1;133008,1;143008,2;163008,1;173008,1;183008,1</t>
  </si>
  <si>
    <t>114008,1,1000;124008,1,1000;134008,1,1000;144008,1,1000;164008,1,1000;174008,1,1000;184008,1,1000</t>
  </si>
  <si>
    <t>114008,1;124008,1;134008,1;144008,2;164008,1;174008,1;184008,1</t>
  </si>
  <si>
    <t>115008,1,1000;125008,1,1000;135008,1,1000;145008,1,1000;165008,1,1000;175008,1,1000;185008,1,1000</t>
  </si>
  <si>
    <t>115008,1;125008,1;135008,1;145008,2;165008,1;175008,1;185008,1</t>
  </si>
  <si>
    <t>116008,1,1000;126008,1,1000;136008,1,1000;146008,1,1000;166008,1,1000;176008,1,1000;186008,1,1000</t>
  </si>
  <si>
    <t>116008,1;126008,1;136008,1;146008,2;166008,1;176008,1;186008,1</t>
  </si>
  <si>
    <t>112009,1,1000;122009,1,1000;132009,1,1000;142009,1,1000;162009,1,1000;172009,1,1000;182009,1,1000</t>
  </si>
  <si>
    <t>112009,1;122009,1;132009,1;142009,2;162009,1;172009,1;182009,1</t>
  </si>
  <si>
    <t>113009,1,1000;123009,1,1000;133009,1,1000;143009,1,1000;163009,1,1000;173009,1,1000;183009,1,1000</t>
  </si>
  <si>
    <t>113009,1;123009,1;133009,1;143009,2;163009,1;173009,1;183009,1</t>
  </si>
  <si>
    <t>114009,1,1000;124009,1,1000;134009,1,1000;144009,1,1000;164009,1,1000;174009,1,1000;184009,1,1000</t>
  </si>
  <si>
    <t>114009,1;124009,1;134009,1;144009,2;164009,1;174009,1;184009,1</t>
  </si>
  <si>
    <t>115009,1,1000;125009,1,1000;135009,1,1000;145009,1,1000;165009,1,1000;175009,1,1000;185009,1,1000</t>
  </si>
  <si>
    <t>115009,1;125009,1;135009,1;145009,2;165009,1;175009,1;185009,1</t>
  </si>
  <si>
    <t>116009,1,1000;126009,1,1000;136009,1,1000;146009,1,1000;166009,1,1000;176009,1,1000;186009,1,1000</t>
  </si>
  <si>
    <t>116009,1;126009,1;136009,1;146009,2;166009,1;176009,1;186009,1</t>
  </si>
  <si>
    <t>112010,1,1000;122010,1,1000;132010,1,1000;142010,1,1000;162010,1,1000;172010,1,1000;182010,1,1000</t>
  </si>
  <si>
    <t>112010,1;122010,1;132010,1;142010,2;162010,1;172010,1;182010,1</t>
  </si>
  <si>
    <t>113010,1,1000;123010,1,1000;133010,1,1000;143010,1,1000;163010,1,1000;173010,1,1000;183010,1,1000</t>
  </si>
  <si>
    <t>113010,1;123010,1;133010,1;143010,2;163010,1;173010,1;183010,1</t>
  </si>
  <si>
    <t>114010,1,1000;124010,1,1000;134010,1,1000;144010,1,1000;164010,1,1000;174010,1,1000;184010,1,1000</t>
  </si>
  <si>
    <t>114010,1;124010,1;134010,1;144010,2;164010,1;174010,1;184010,1</t>
  </si>
  <si>
    <t>115010,1,1000;125010,1,1000;135010,1,1000;145010,1,1000;165010,1,1000;175010,1,1000;185010,1,1000</t>
  </si>
  <si>
    <t>115010,1;125010,1;135010,1;145010,2;165010,1;175010,1;185010,1</t>
  </si>
  <si>
    <t>116010,1,1000;126010,1,1000;136010,1,1000;146010,1,1000;166010,1,1000;176010,1,1000;186010,1,1000</t>
  </si>
  <si>
    <t>116010,1;126010,1;136010,1;146010,2;166010,1;176010,1;186010,1</t>
  </si>
  <si>
    <t>112011,1,1000;122011,1,1000;132011,1,1000;142011,1,1000;162011,1,1000;172011,1,1000;182011,1,1000</t>
  </si>
  <si>
    <t>112011,1;122011,1;132011,1;142011,2;162011,1;172011,1;182011,1</t>
  </si>
  <si>
    <t>113011,1,1000;123011,1,1000;133011,1,1000;143011,1,1000;163011,1,1000;173011,1,1000;183011,1,1000</t>
  </si>
  <si>
    <t>113011,1;123011,1;133011,1;143011,2;163011,1;173011,1;183011,1</t>
  </si>
  <si>
    <t>114011,1,1000;124011,1,1000;134011,1,1000;144011,1,1000;164011,1,1000;174011,1,1000;184011,1,1000</t>
  </si>
  <si>
    <t>114011,1;124011,1;134011,1;144011,2;164011,1;174011,1;184011,1</t>
  </si>
  <si>
    <t>115011,1,1000;125011,1,1000;135011,1,1000;145011,1,1000;165011,1,1000;175011,1,1000;185011,1,1000</t>
  </si>
  <si>
    <t>115011,1;125011,1;135011,1;145011,2;165011,1;175011,1;185011,1</t>
  </si>
  <si>
    <t>116011,1,1000;126011,1,1000;136011,1,1000;146011,1,1000;166011,1,1000;176011,1,1000;186011,1,1000</t>
  </si>
  <si>
    <t>116011,1;126011,1;136011,1;146011,2;166011,1;176011,1;186011,1</t>
  </si>
  <si>
    <t>112012,1,1000;122012,1,1000;132012,1,1000;142012,1,1000;162012,1,1000;172012,1,1000;182012,1,1000</t>
  </si>
  <si>
    <t>112012,1;122012,1;132012,1;142012,2;162012,1;172012,1;182012,1</t>
  </si>
  <si>
    <t>113012,1,1000;123012,1,1000;133012,1,1000;143012,1,1000;163012,1,1000;173012,1,1000;183012,1,1000</t>
  </si>
  <si>
    <t>113012,1;123012,1;133012,1;143012,2;163012,1;173012,1;183012,1</t>
  </si>
  <si>
    <t>114012,1,1000;124012,1,1000;134012,1,1000;144012,1,1000;164012,1,1000;174012,1,1000;184012,1,1000</t>
  </si>
  <si>
    <t>114012,1;124012,1;134012,1;144012,2;164012,1;174012,1;184012,1</t>
  </si>
  <si>
    <t>115012,1,1000;125012,1,1000;135012,1,1000;145012,1,1000;165012,1,1000;175012,1,1000;185012,1,1000</t>
  </si>
  <si>
    <t>115012,1;125012,1;135012,1;145012,2;165012,1;175012,1;185012,1</t>
  </si>
  <si>
    <t>116012,1,1000;126012,1,1000;136012,1,1000;146012,1,1000;166012,1,1000;176012,1,1000;186012,1,1000</t>
  </si>
  <si>
    <t>116012,1;126012,1;136012,1;146012,2;166012,1;176012,1;186012,1</t>
  </si>
  <si>
    <t>112013,1,1000;122013,1,1000;132013,1,1000;142013,1,1000;162013,1,1000;172013,1,1000;182013,1,1000</t>
  </si>
  <si>
    <t>112013,1;122013,1;132013,1;142013,2;162013,1;172013,1;182013,1</t>
  </si>
  <si>
    <t>113013,1,1000;123013,1,1000;133013,1,1000;143013,1,1000;163013,1,1000;173013,1,1000;183013,1,1000</t>
  </si>
  <si>
    <t>113013,1;123013,1;133013,1;143013,2;163013,1;173013,1;183013,1</t>
  </si>
  <si>
    <t>114013,1,1000;124013,1,1000;134013,1,1000;144013,1,1000;164013,1,1000;174013,1,1000;184013,1,1000</t>
  </si>
  <si>
    <t>114013,1;124013,1;134013,1;144013,2;164013,1;174013,1;184013,1</t>
  </si>
  <si>
    <t>115013,1,1000;125013,1,1000;135013,1,1000;145013,1,1000;165013,1,1000;175013,1,1000;185013,1,1000</t>
  </si>
  <si>
    <t>115013,1;125013,1;135013,1;145013,2;165013,1;175013,1;185013,1</t>
  </si>
  <si>
    <t>116013,1,1000;126013,1,1000;136013,1,1000;146013,1,1000;166013,1,1000;176013,1,1000;186013,1,1000</t>
  </si>
  <si>
    <t>116013,1;126013,1;136013,1;146013,2;166013,1;176013,1;186013,1</t>
  </si>
  <si>
    <t>112014,1,1000;122014,1,1000;132014,1,1000;142014,1,1000;162014,1,1000;172014,1,1000;182014,1,1000</t>
  </si>
  <si>
    <t>112014,1;122014,1;132014,1;142014,2;162014,1;172014,1;182014,1</t>
  </si>
  <si>
    <t>113014,1,1000;123014,1,1000;133014,1,1000;143014,1,1000;163014,1,1000;173014,1,1000;183014,1,1000</t>
  </si>
  <si>
    <t>113014,1;123014,1;133014,1;143014,2;163014,1;173014,1;183014,1</t>
  </si>
  <si>
    <t>114014,1,1000;124014,1,1000;134014,1,1000;144014,1,1000;164014,1,1000;174014,1,1000;184014,1,1000</t>
  </si>
  <si>
    <t>114014,1;124014,1;134014,1;144014,2;164014,1;174014,1;184014,1</t>
  </si>
  <si>
    <t>115014,1,1000;125014,1,1000;135014,1,1000;145014,1,1000;165014,1,1000;175014,1,1000;185014,1,1000</t>
  </si>
  <si>
    <t>115014,1;125014,1;135014,1;145014,2;165014,1;175014,1;185014,1</t>
  </si>
  <si>
    <t>116014,1,1000;126014,1,1000;136014,1,1000;146014,1,1000;166014,1,1000;176014,1,1000;186014,1,1000</t>
  </si>
  <si>
    <t>116014,1;126014,1;136014,1;146014,2;166014,1;176014,1;186014,1</t>
  </si>
  <si>
    <t>112015,1,1000;122015,1,1000;132015,1,1000;142015,1,1000;162015,1,1000;172015,1,1000;182015,1,1000</t>
  </si>
  <si>
    <t>112015,1;122015,1;132015,1;142015,2;162015,1;172015,1;182015,1</t>
  </si>
  <si>
    <t>113015,1,1000;123015,1,1000;133015,1,1000;143015,1,1000;163015,1,1000;173015,1,1000;183015,1,1000</t>
  </si>
  <si>
    <t>113015,1;123015,1;133015,1;143015,2;163015,1;173015,1;183015,1</t>
  </si>
  <si>
    <t>114015,1,1000;124015,1,1000;134015,1,1000;144015,1,1000;164015,1,1000;174015,1,1000;184015,1,1000</t>
  </si>
  <si>
    <t>114015,1;124015,1;134015,1;144015,2;164015,1;174015,1;184015,1</t>
  </si>
  <si>
    <t>115015,1,1000;125015,1,1000;135015,1,1000;145015,1,1000;165015,1,1000;175015,1,1000;185015,1,1000</t>
  </si>
  <si>
    <t>115015,1;125015,1;135015,1;145015,2;165015,1;175015,1;185015,1</t>
  </si>
  <si>
    <t>116015,1,1000;126015,1,1000;136015,1,1000;146015,1,1000;166015,1,1000;176015,1,1000;186015,1,1000</t>
  </si>
  <si>
    <t>116015,1;126015,1;136015,1;146015,2;166015,1;176015,1;186015,1</t>
  </si>
  <si>
    <t>112016,1,1000;122016,1,1000;132016,1,1000;142016,1,1000;162016,1,1000;172016,1,1000;182016,1,1000</t>
  </si>
  <si>
    <t>112016,1;122016,1;132016,1;142016,2;162016,1;172016,1;182016,1</t>
  </si>
  <si>
    <t>113016,1,1000;123016,1,1000;133016,1,1000;143016,1,1000;163016,1,1000;173016,1,1000;183016,1,1000</t>
  </si>
  <si>
    <t>113016,1;123016,1;133016,1;143016,2;163016,1;173016,1;183016,1</t>
  </si>
  <si>
    <t>114016,1,1000;124016,1,1000;134016,1,1000;144016,1,1000;164016,1,1000;174016,1,1000;184016,1,1000</t>
  </si>
  <si>
    <t>114016,1;124016,1;134016,1;144016,2;164016,1;174016,1;184016,1</t>
  </si>
  <si>
    <t>115016,1,1000;125016,1,1000;135016,1,1000;145016,1,1000;165016,1,1000;175016,1,1000;185016,1,1000</t>
  </si>
  <si>
    <t>115016,1;125016,1;135016,1;145016,2;165016,1;175016,1;185016,1</t>
  </si>
  <si>
    <t>116016,1,1000;126016,1,1000;136016,1,1000;146016,1,1000;166016,1,1000;176016,1,1000;186016,1,1000</t>
  </si>
  <si>
    <t>116016,1;126016,1;136016,1;146016,2;166016,1;176016,1;186016,1</t>
  </si>
  <si>
    <t>112017,1,1000;122017,1,1000;132017,1,1000;142017,1,1000;162017,1,1000;172017,1,1000;182017,1,1000</t>
  </si>
  <si>
    <t>112017,1;122017,1;132017,1;142017,2;162017,1;172017,1;182017,1</t>
  </si>
  <si>
    <t>113017,1,1000;123017,1,1000;133017,1,1000;143017,1,1000;163017,1,1000;173017,1,1000;183017,1,1000</t>
  </si>
  <si>
    <t>113017,1;123017,1;133017,1;143017,2;163017,1;173017,1;183017,1</t>
  </si>
  <si>
    <t>114017,1,1000;124017,1,1000;134017,1,1000;144017,1,1000;164017,1,1000;174017,1,1000;184017,1,1000</t>
  </si>
  <si>
    <t>114017,1;124017,1;134017,1;144017,2;164017,1;174017,1;184017,1</t>
  </si>
  <si>
    <t>115017,1,1000;125017,1,1000;135017,1,1000;145017,1,1000;165017,1,1000;175017,1,1000;185017,1,1000</t>
  </si>
  <si>
    <t>115017,1;125017,1;135017,1;145017,2;165017,1;175017,1;185017,1</t>
  </si>
  <si>
    <t>116017,1,1000;126017,1,1000;136017,1,1000;146017,1,1000;166017,1,1000;176017,1,1000;186017,1,1000</t>
  </si>
  <si>
    <t>116017,1;126017,1;136017,1;146017,2;166017,1;176017,1;186017,1</t>
  </si>
  <si>
    <t>112018,1,1000;122018,1,1000;132018,1,1000;142018,1,1000;162018,1,1000;172018,1,1000;182018,1,1000</t>
  </si>
  <si>
    <t>112018,1;122018,1;132018,1;142018,2;162018,1;172018,1;182018,1</t>
  </si>
  <si>
    <t>113018,1,1000;123018,1,1000;133018,1,1000;143018,1,1000;163018,1,1000;173018,1,1000;183018,1,1000</t>
  </si>
  <si>
    <t>113018,1;123018,1;133018,1;143018,2;163018,1;173018,1;183018,1</t>
  </si>
  <si>
    <t>114018,1,1000;124018,1,1000;134018,1,1000;144018,1,1000;164018,1,1000;174018,1,1000;184018,1,1000</t>
  </si>
  <si>
    <t>114018,1;124018,1;134018,1;144018,2;164018,1;174018,1;184018,1</t>
  </si>
  <si>
    <t>115018,1,1000;125018,1,1000;135018,1,1000;145018,1,1000;165018,1,1000;175018,1,1000;185018,1,1000</t>
  </si>
  <si>
    <t>115018,1;125018,1;135018,1;145018,2;165018,1;175018,1;185018,1</t>
  </si>
  <si>
    <t>116018,1,1000;126018,1,1000;136018,1,1000;146018,1,1000;166018,1,1000;176018,1,1000;186018,1,1000</t>
  </si>
  <si>
    <t>116018,1;126018,1;136018,1;146018,2;166018,1;176018,1;186018,1</t>
  </si>
  <si>
    <t>112019,1,1000;122019,1,1000;132019,1,1000;142019,1,1000;162019,1,1000;172019,1,1000;182019,1,1000</t>
  </si>
  <si>
    <t>112019,1;122019,1;132019,1;142019,2;162019,1;172019,1;182019,1</t>
  </si>
  <si>
    <t>113019,1,1000;123019,1,1000;133019,1,1000;143019,1,1000;163019,1,1000;173019,1,1000;183019,1,1000</t>
  </si>
  <si>
    <t>113019,1;123019,1;133019,1;143019,2;163019,1;173019,1;183019,1</t>
  </si>
  <si>
    <t>114019,1,1000;124019,1,1000;134019,1,1000;144019,1,1000;164019,1,1000;174019,1,1000;184019,1,1000</t>
  </si>
  <si>
    <t>114019,1;124019,1;134019,1;144019,2;164019,1;174019,1;184019,1</t>
  </si>
  <si>
    <t>115019,1,1000;125019,1,1000;135019,1,1000;145019,1,1000;165019,1,1000;175019,1,1000;185019,1,1000</t>
  </si>
  <si>
    <t>115019,1;125019,1;135019,1;145019,2;165019,1;175019,1;185019,1</t>
  </si>
  <si>
    <t>116019,1,1000;126019,1,1000;136019,1,1000;146019,1,1000;166019,1,1000;176019,1,1000;186019,1,1000</t>
  </si>
  <si>
    <t>116019,1;126019,1;136019,1;146019,2;166019,1;176019,1;186019,1</t>
  </si>
  <si>
    <t>112020,1,1000;122020,1,1000;132020,1,1000;142020,1,1000;162020,1,1000;172020,1,1000;182020,1,1000</t>
  </si>
  <si>
    <t>112020,1;122020,1;132020,1;142020,2;162020,1;172020,1;182020,1</t>
  </si>
  <si>
    <t>113020,1,1000;123020,1,1000;133020,1,1000;143020,1,1000;163020,1,1000;173020,1,1000;183020,1,1000</t>
  </si>
  <si>
    <t>113020,1;123020,1;133020,1;143020,2;163020,1;173020,1;183020,1</t>
  </si>
  <si>
    <t>114020,1,1000;124020,1,1000;134020,1,1000;144020,1,1000;164020,1,1000;174020,1,1000;184020,1,1000</t>
  </si>
  <si>
    <t>114020,1;124020,1;134020,1;144020,2;164020,1;174020,1;184020,1</t>
  </si>
  <si>
    <t>115020,1,1000;125020,1,1000;135020,1,1000;145020,1,1000;165020,1,1000;175020,1,1000;185020,1,1000</t>
  </si>
  <si>
    <t>115020,1;125020,1;135020,1;145020,2;165020,1;175020,1;185020,1</t>
  </si>
  <si>
    <t>116020,1,1000;126020,1,1000;136020,1,1000;146020,1,1000;166020,1,1000;176020,1,1000;186020,1,1000</t>
  </si>
  <si>
    <t>116020,1;126020,1;136020,1;146020,2;166020,1;176020,1;186020,1</t>
  </si>
  <si>
    <t>门派试练1</t>
  </si>
  <si>
    <t>门派试练2</t>
  </si>
  <si>
    <t>门派试练3</t>
  </si>
  <si>
    <t>门派试练4</t>
  </si>
  <si>
    <t>门派试练5</t>
  </si>
  <si>
    <t>门派试练6</t>
  </si>
  <si>
    <t>门派试练7</t>
  </si>
  <si>
    <t>门派试练8</t>
  </si>
  <si>
    <t>门派试练9</t>
  </si>
  <si>
    <t>门派试练10</t>
  </si>
  <si>
    <t>门派试练11</t>
  </si>
  <si>
    <t>门派试练12</t>
  </si>
  <si>
    <t>门派试练13</t>
  </si>
  <si>
    <t>门派试练14</t>
  </si>
  <si>
    <t>门派试练15</t>
  </si>
  <si>
    <t>门派试练16</t>
  </si>
  <si>
    <t>门派试练17</t>
  </si>
  <si>
    <t>门派试练18</t>
  </si>
  <si>
    <t>门派试练19</t>
  </si>
  <si>
    <t>门派试练20</t>
  </si>
  <si>
    <t>门派试练21</t>
  </si>
  <si>
    <t>门派试练22</t>
  </si>
  <si>
    <t>门派试练23</t>
  </si>
  <si>
    <t>门派试练24</t>
  </si>
  <si>
    <t>门派试练25</t>
  </si>
  <si>
    <t>门派试练26</t>
  </si>
  <si>
    <t>门派试练27</t>
  </si>
  <si>
    <t>门派试练28</t>
  </si>
  <si>
    <t>门派试练29</t>
  </si>
  <si>
    <t>门派试练30</t>
  </si>
  <si>
    <t>门派试练31</t>
  </si>
  <si>
    <t>门派试练32</t>
  </si>
  <si>
    <t>门派试练33</t>
  </si>
  <si>
    <t>门派试练34</t>
  </si>
  <si>
    <t>门派试练35</t>
  </si>
  <si>
    <t>门派试练36</t>
  </si>
  <si>
    <t>门派试练37</t>
  </si>
  <si>
    <t>门派试练38</t>
  </si>
  <si>
    <t>门派试练39</t>
  </si>
  <si>
    <t>门派试练40</t>
  </si>
  <si>
    <t>门派试练41</t>
  </si>
  <si>
    <t>门派试练42</t>
  </si>
  <si>
    <t>门派试练43</t>
  </si>
  <si>
    <t>门派试练44</t>
  </si>
  <si>
    <t>门派试练45</t>
  </si>
  <si>
    <t>门派试练46</t>
  </si>
  <si>
    <t>门派试练47</t>
  </si>
  <si>
    <t>门派试练48</t>
  </si>
  <si>
    <t>门派试练49</t>
  </si>
  <si>
    <t>门派试练50</t>
  </si>
  <si>
    <t>门派试练51</t>
  </si>
  <si>
    <t>门派试练52</t>
  </si>
  <si>
    <t>门派试练53</t>
  </si>
  <si>
    <t>门派试练54</t>
  </si>
  <si>
    <t>门派试练55</t>
  </si>
  <si>
    <t>门派试练56</t>
  </si>
  <si>
    <t>门派试练57</t>
  </si>
  <si>
    <t>门派试练58</t>
  </si>
  <si>
    <t>门派试练59</t>
  </si>
  <si>
    <t>门派试练60</t>
  </si>
  <si>
    <t>门派试练61</t>
  </si>
  <si>
    <t>门派试练62</t>
  </si>
  <si>
    <t>门派试练63</t>
  </si>
  <si>
    <t>门派试练64</t>
  </si>
  <si>
    <t>门派试练65</t>
  </si>
  <si>
    <t>门派试练66</t>
  </si>
  <si>
    <t>门派试练67</t>
  </si>
  <si>
    <t>门派试练68</t>
  </si>
  <si>
    <t>门派试练69</t>
  </si>
  <si>
    <t>门派试练70</t>
  </si>
  <si>
    <t>门派试练71</t>
  </si>
  <si>
    <t>门派试练72</t>
  </si>
  <si>
    <t>门派试练73</t>
  </si>
  <si>
    <t>门派试练74</t>
  </si>
  <si>
    <t>门派试练75</t>
  </si>
  <si>
    <t>门派试练76</t>
  </si>
  <si>
    <t>门派试练77</t>
  </si>
  <si>
    <t>门派试练78</t>
  </si>
  <si>
    <t>门派试练79</t>
  </si>
  <si>
    <t>门派试练80</t>
  </si>
  <si>
    <t>门派试练81</t>
  </si>
  <si>
    <t>门派试练82</t>
  </si>
  <si>
    <t>门派试练83</t>
  </si>
  <si>
    <t>门派试练84</t>
  </si>
  <si>
    <t>门派试练85</t>
  </si>
  <si>
    <t>门派试练86</t>
  </si>
  <si>
    <t>门派试练87</t>
  </si>
  <si>
    <t>门派试练88</t>
  </si>
  <si>
    <t>门派试练89</t>
  </si>
  <si>
    <t>门派试练90</t>
  </si>
  <si>
    <t>门派试练91</t>
  </si>
  <si>
    <t>门派试练92</t>
  </si>
  <si>
    <t>门派试练93</t>
  </si>
  <si>
    <t>门派试练94</t>
  </si>
  <si>
    <t>门派试练95</t>
  </si>
  <si>
    <t>门派试练96</t>
  </si>
  <si>
    <t>门派试练97</t>
  </si>
  <si>
    <t>门派试练98</t>
  </si>
  <si>
    <t>门派试练99</t>
  </si>
  <si>
    <t>门派试练100</t>
  </si>
  <si>
    <t>门派试练101</t>
  </si>
  <si>
    <t>门派试练102</t>
  </si>
  <si>
    <t>门派试练103</t>
  </si>
  <si>
    <t>门派试练104</t>
  </si>
  <si>
    <t>门派试练105</t>
  </si>
  <si>
    <t>门派试练106</t>
  </si>
  <si>
    <t>门派试练107</t>
  </si>
  <si>
    <t>门派试练108</t>
  </si>
  <si>
    <t>门派试练109</t>
  </si>
  <si>
    <t>门派试练110</t>
  </si>
  <si>
    <t>门派试练111</t>
  </si>
  <si>
    <t>门派试练112</t>
  </si>
  <si>
    <t>门派试练113</t>
  </si>
  <si>
    <t>门派试练114</t>
  </si>
  <si>
    <t>门派试练115</t>
  </si>
  <si>
    <t>门派试练116</t>
  </si>
  <si>
    <t>门派试练117</t>
  </si>
  <si>
    <t>门派试练118</t>
  </si>
  <si>
    <t>门派试练119</t>
  </si>
  <si>
    <t>门派试练120</t>
  </si>
  <si>
    <t>门派试练121</t>
  </si>
  <si>
    <t>门派试练122</t>
  </si>
  <si>
    <t>门派试练123</t>
  </si>
  <si>
    <t>门派试练124</t>
  </si>
  <si>
    <t>门派试练125</t>
  </si>
  <si>
    <t>门派试练126</t>
  </si>
  <si>
    <t>门派试练127</t>
  </si>
  <si>
    <t>门派试练128</t>
  </si>
  <si>
    <t>门派试练129</t>
  </si>
  <si>
    <t>门派试练130</t>
  </si>
  <si>
    <t>门派试练131</t>
  </si>
  <si>
    <t>门派试练132</t>
  </si>
  <si>
    <t>门派试练133</t>
  </si>
  <si>
    <t>门派试练134</t>
  </si>
  <si>
    <t>门派试练135</t>
  </si>
  <si>
    <t>门派试练136</t>
  </si>
  <si>
    <t>门派试练137</t>
  </si>
  <si>
    <t>门派试练138</t>
  </si>
  <si>
    <t>门派试练139</t>
  </si>
  <si>
    <t>门派试练140</t>
  </si>
  <si>
    <t>门派试练141</t>
  </si>
  <si>
    <t>门派试练142</t>
  </si>
  <si>
    <t>门派试练143</t>
  </si>
  <si>
    <t>门派试练144</t>
  </si>
  <si>
    <t>门派试练145</t>
  </si>
  <si>
    <t>门派试练146</t>
  </si>
  <si>
    <t>门派试练147</t>
  </si>
  <si>
    <t>门派试练148</t>
  </si>
  <si>
    <t>门派试练149</t>
  </si>
  <si>
    <t>门派试练150</t>
  </si>
  <si>
    <t>门派试练151</t>
  </si>
  <si>
    <t>门派试练152</t>
  </si>
  <si>
    <t>门派试练153</t>
  </si>
  <si>
    <t>门派试练154</t>
  </si>
  <si>
    <t>门派试练155</t>
  </si>
  <si>
    <t>门派试练156</t>
  </si>
  <si>
    <t>门派试练157</t>
  </si>
  <si>
    <t>门派试练158</t>
  </si>
  <si>
    <t>门派试练159</t>
  </si>
  <si>
    <t>门派试练160</t>
  </si>
  <si>
    <t>门派试练161</t>
  </si>
  <si>
    <t>门派试练162</t>
  </si>
  <si>
    <t>门派试练163</t>
  </si>
  <si>
    <t>门派试练164</t>
  </si>
  <si>
    <t>门派试练165</t>
  </si>
  <si>
    <t>门派试练166</t>
  </si>
  <si>
    <t>门派试练167</t>
  </si>
  <si>
    <t>门派试练168</t>
  </si>
  <si>
    <t>门派试练169</t>
  </si>
  <si>
    <t>门派试练170</t>
  </si>
  <si>
    <t>门派试练171</t>
  </si>
  <si>
    <t>门派试练172</t>
  </si>
  <si>
    <t>门派试练173</t>
  </si>
  <si>
    <t>门派试练174</t>
  </si>
  <si>
    <t>门派试练175</t>
  </si>
  <si>
    <t>门派试练176</t>
  </si>
  <si>
    <t>门派试练177</t>
  </si>
  <si>
    <t>门派试练178</t>
  </si>
  <si>
    <t>门派试练179</t>
  </si>
  <si>
    <t>门派试练180</t>
  </si>
  <si>
    <t>门派试练181</t>
  </si>
  <si>
    <t>门派试练182</t>
  </si>
  <si>
    <t>门派试练183</t>
  </si>
  <si>
    <t>门派试练184</t>
  </si>
  <si>
    <t>门派试练185</t>
  </si>
  <si>
    <t>门派试练186</t>
  </si>
  <si>
    <t>门派试练187</t>
  </si>
  <si>
    <t>门派试练188</t>
  </si>
  <si>
    <t>门派试练189</t>
  </si>
  <si>
    <t>门派试练190</t>
  </si>
  <si>
    <t>门派试练191</t>
  </si>
  <si>
    <t>门派试练192</t>
  </si>
  <si>
    <t>门派试练193</t>
  </si>
  <si>
    <t>门派试练194</t>
  </si>
  <si>
    <t>门派试练195</t>
  </si>
  <si>
    <t>门派试练196</t>
  </si>
  <si>
    <t>门派试练197</t>
  </si>
  <si>
    <t>门派试练198</t>
  </si>
  <si>
    <t>门派试练199</t>
  </si>
  <si>
    <t>门派试练200</t>
  </si>
  <si>
    <t>门派试练201</t>
  </si>
  <si>
    <t>门派试练202</t>
  </si>
  <si>
    <t>门派试练203</t>
  </si>
  <si>
    <t>门派试练204</t>
  </si>
  <si>
    <t>门派试练205</t>
  </si>
  <si>
    <t>门派试练206</t>
  </si>
  <si>
    <t>门派试练207</t>
  </si>
  <si>
    <t>门派试练208</t>
  </si>
  <si>
    <t>门派试练209</t>
  </si>
  <si>
    <t>门派试练210</t>
  </si>
  <si>
    <t>门派试练211</t>
  </si>
  <si>
    <t>门派试练212</t>
  </si>
  <si>
    <t>门派试练213</t>
  </si>
  <si>
    <t>门派试练214</t>
  </si>
  <si>
    <t>门派试练215</t>
  </si>
  <si>
    <t>门派试练216</t>
  </si>
  <si>
    <t>门派试练217</t>
  </si>
  <si>
    <t>门派试练218</t>
  </si>
  <si>
    <t>门派试练219</t>
  </si>
  <si>
    <t>门派试练220</t>
  </si>
  <si>
    <t>门派试练221</t>
  </si>
  <si>
    <t>门派试练222</t>
  </si>
  <si>
    <t>门派试练223</t>
  </si>
  <si>
    <t>门派试练224</t>
  </si>
  <si>
    <t>门派试练225</t>
  </si>
  <si>
    <t>门派试练226</t>
  </si>
  <si>
    <t>门派试练227</t>
  </si>
  <si>
    <t>门派试练228</t>
  </si>
  <si>
    <t>门派试练229</t>
  </si>
  <si>
    <t>门派试练230</t>
  </si>
  <si>
    <t>门派试练231</t>
  </si>
  <si>
    <t>门派试练232</t>
  </si>
  <si>
    <t>门派试练233</t>
  </si>
  <si>
    <t>门派试练234</t>
  </si>
  <si>
    <t>门派试练235</t>
  </si>
  <si>
    <t>门派试练236</t>
  </si>
  <si>
    <t>门派试练237</t>
  </si>
  <si>
    <t>门派试练238</t>
  </si>
  <si>
    <t>门派试练239</t>
  </si>
  <si>
    <t>门派试练240</t>
  </si>
  <si>
    <t>门派试练241</t>
  </si>
  <si>
    <t>门派试练242</t>
  </si>
  <si>
    <t>门派试练243</t>
  </si>
  <si>
    <t>门派试练244</t>
  </si>
  <si>
    <t>门派试练245</t>
  </si>
  <si>
    <t>门派试练246</t>
  </si>
  <si>
    <t>门派试练247</t>
  </si>
  <si>
    <t>门派试练248</t>
  </si>
  <si>
    <t>门派试练249</t>
  </si>
  <si>
    <t>门派试练250</t>
  </si>
  <si>
    <t>门派试练251</t>
  </si>
  <si>
    <t>门派试练252</t>
  </si>
  <si>
    <t>门派试练253</t>
  </si>
  <si>
    <t>门派试练254</t>
  </si>
  <si>
    <t>门派试练255</t>
  </si>
  <si>
    <t>门派试练256</t>
  </si>
  <si>
    <t>门派试练257</t>
  </si>
  <si>
    <t>门派试练258</t>
  </si>
  <si>
    <t>门派试练259</t>
  </si>
  <si>
    <t>门派试练260</t>
  </si>
  <si>
    <t>门派试练261</t>
  </si>
  <si>
    <t>门派试练262</t>
  </si>
  <si>
    <t>门派试练263</t>
  </si>
  <si>
    <t>门派试练264</t>
  </si>
  <si>
    <t>门派试练265</t>
  </si>
  <si>
    <t>门派试练266</t>
  </si>
  <si>
    <t>门派试练267</t>
  </si>
  <si>
    <t>门派试练268</t>
  </si>
  <si>
    <t>门派试练269</t>
  </si>
  <si>
    <t>门派试练270</t>
  </si>
  <si>
    <t>门派试练271</t>
  </si>
  <si>
    <t>门派试练272</t>
  </si>
  <si>
    <t>门派试练273</t>
  </si>
  <si>
    <t>门派试练274</t>
  </si>
  <si>
    <t>门派试练275</t>
  </si>
  <si>
    <t>门派试练276</t>
  </si>
  <si>
    <t>门派试练277</t>
  </si>
  <si>
    <t>门派试练278</t>
  </si>
  <si>
    <t>门派试练279</t>
  </si>
  <si>
    <t>门派试练280</t>
  </si>
  <si>
    <t>门派试练281</t>
  </si>
  <si>
    <t>门派试练282</t>
  </si>
  <si>
    <t>门派试练283</t>
  </si>
  <si>
    <t>门派试练284</t>
  </si>
  <si>
    <t>门派试练285</t>
  </si>
  <si>
    <t>门派试练286</t>
  </si>
  <si>
    <t>门派试练287</t>
  </si>
  <si>
    <t>门派试练288</t>
  </si>
  <si>
    <t>门派试练289</t>
  </si>
  <si>
    <t>门派试练290</t>
  </si>
  <si>
    <t>门派试练291</t>
  </si>
  <si>
    <t>门派试练292</t>
  </si>
  <si>
    <t>门派试练293</t>
  </si>
  <si>
    <t>门派试练294</t>
  </si>
  <si>
    <t>门派试练295</t>
  </si>
  <si>
    <t>门派试练296</t>
  </si>
  <si>
    <t>门派试练297</t>
  </si>
  <si>
    <t>门派试练298</t>
  </si>
  <si>
    <t>门派试练299</t>
  </si>
  <si>
    <t>门派试练300</t>
  </si>
  <si>
    <t>门派试练301</t>
  </si>
  <si>
    <t>门派试练302</t>
  </si>
  <si>
    <t>门派试练303</t>
  </si>
  <si>
    <t>门派试练304</t>
  </si>
  <si>
    <t>门派试练305</t>
  </si>
  <si>
    <t>门派试练306</t>
  </si>
  <si>
    <t>门派试练307</t>
  </si>
  <si>
    <t>门派试练308</t>
  </si>
  <si>
    <t>门派试练309</t>
  </si>
  <si>
    <t>门派试练310</t>
  </si>
  <si>
    <t>门派试练311</t>
  </si>
  <si>
    <t>门派试练312</t>
  </si>
  <si>
    <t>门派试练313</t>
  </si>
  <si>
    <t>门派试练314</t>
  </si>
  <si>
    <t>门派试练315</t>
  </si>
  <si>
    <t>门派试练316</t>
  </si>
  <si>
    <t>门派试练317</t>
  </si>
  <si>
    <t>门派试练318</t>
  </si>
  <si>
    <t>门派试练319</t>
  </si>
  <si>
    <t>门派试练320</t>
  </si>
  <si>
    <t>门派试练321</t>
  </si>
  <si>
    <t>门派试练322</t>
  </si>
  <si>
    <t>门派试练323</t>
  </si>
  <si>
    <t>门派试练324</t>
  </si>
  <si>
    <t>门派试练325</t>
  </si>
  <si>
    <t>门派试练326</t>
  </si>
  <si>
    <t>门派试练327</t>
  </si>
  <si>
    <t>门派试练328</t>
  </si>
  <si>
    <t>门派试练329</t>
  </si>
  <si>
    <t>门派试练330</t>
  </si>
  <si>
    <t>门派试练331</t>
  </si>
  <si>
    <t>门派试练332</t>
  </si>
  <si>
    <t>门派试练333</t>
  </si>
  <si>
    <t>门派试练334</t>
  </si>
  <si>
    <t>门派试练335</t>
  </si>
  <si>
    <t>门派试练336</t>
  </si>
  <si>
    <t>门派试练337</t>
  </si>
  <si>
    <t>门派试练338</t>
  </si>
  <si>
    <t>门派试练339</t>
  </si>
  <si>
    <t>门派试练340</t>
  </si>
  <si>
    <t>门派试练341</t>
  </si>
  <si>
    <t>门派试练342</t>
  </si>
  <si>
    <t>门派试练343</t>
  </si>
  <si>
    <t>门派试练344</t>
  </si>
  <si>
    <t>门派试练345</t>
  </si>
  <si>
    <t>门派试练346</t>
  </si>
  <si>
    <t>门派试练347</t>
  </si>
  <si>
    <t>门派试练348</t>
  </si>
  <si>
    <t>门派试练349</t>
  </si>
  <si>
    <t>门派试练350</t>
  </si>
  <si>
    <t>门派试练351</t>
  </si>
  <si>
    <t>门派试练352</t>
  </si>
  <si>
    <t>门派试练353</t>
  </si>
  <si>
    <t>门派试练354</t>
  </si>
  <si>
    <t>门派试练355</t>
  </si>
  <si>
    <t>门派试练356</t>
  </si>
  <si>
    <t>门派试练357</t>
  </si>
  <si>
    <t>门派试练358</t>
  </si>
  <si>
    <t>门派试练359</t>
  </si>
  <si>
    <t>门派试练360</t>
  </si>
  <si>
    <t>门派试练361</t>
  </si>
  <si>
    <t>门派试练362</t>
  </si>
  <si>
    <t>门派试练363</t>
  </si>
  <si>
    <t>门派试练364</t>
  </si>
  <si>
    <t>门派试练365</t>
  </si>
  <si>
    <t>门派试练366</t>
  </si>
  <si>
    <t>门派试练367</t>
  </si>
  <si>
    <t>门派试练368</t>
  </si>
  <si>
    <t>门派试练369</t>
  </si>
  <si>
    <t>门派试练370</t>
  </si>
  <si>
    <t>门派试练371</t>
  </si>
  <si>
    <t>门派试练372</t>
  </si>
  <si>
    <t>门派试练373</t>
  </si>
  <si>
    <t>门派试练374</t>
  </si>
  <si>
    <t>门派试练375</t>
  </si>
  <si>
    <t>门派试练376</t>
  </si>
  <si>
    <t>门派试练377</t>
  </si>
  <si>
    <t>门派试练378</t>
  </si>
  <si>
    <t>门派试练379</t>
  </si>
  <si>
    <t>门派试练380</t>
  </si>
  <si>
    <t>门派试练381</t>
  </si>
  <si>
    <t>门派试练382</t>
  </si>
  <si>
    <t>门派试练383</t>
  </si>
  <si>
    <t>门派试练384</t>
  </si>
  <si>
    <t>门派试练385</t>
  </si>
  <si>
    <t>门派试练386</t>
  </si>
  <si>
    <t>门派试练387</t>
  </si>
  <si>
    <t>门派试练388</t>
  </si>
  <si>
    <t>门派试练389</t>
  </si>
  <si>
    <t>门派试练390</t>
  </si>
  <si>
    <t>门派试练391</t>
  </si>
  <si>
    <t>门派试练392</t>
  </si>
  <si>
    <t>门派试练393</t>
  </si>
  <si>
    <t>门派试练394</t>
  </si>
  <si>
    <t>门派试练395</t>
  </si>
  <si>
    <t>门派试练396</t>
  </si>
  <si>
    <t>门派试练397</t>
  </si>
  <si>
    <t>门派试练398</t>
  </si>
  <si>
    <t>门派试练399</t>
  </si>
  <si>
    <t>门派试练400</t>
  </si>
  <si>
    <t>门派试练401</t>
  </si>
  <si>
    <t>门派试练402</t>
  </si>
  <si>
    <t>门派试练403</t>
  </si>
  <si>
    <t>门派试练404</t>
  </si>
  <si>
    <t>门派试练405</t>
  </si>
  <si>
    <t>门派试练406</t>
  </si>
  <si>
    <t>门派试练407</t>
  </si>
  <si>
    <t>门派试练408</t>
  </si>
  <si>
    <t>门派试练409</t>
  </si>
  <si>
    <t>门派试练410</t>
  </si>
  <si>
    <t>门派试练411</t>
  </si>
  <si>
    <t>门派试练412</t>
  </si>
  <si>
    <t>门派试练413</t>
  </si>
  <si>
    <t>门派试练414</t>
  </si>
  <si>
    <t>门派试练415</t>
  </si>
  <si>
    <t>门派试练416</t>
  </si>
  <si>
    <t>门派试练417</t>
  </si>
  <si>
    <t>门派试练418</t>
  </si>
  <si>
    <t>门派试练419</t>
  </si>
  <si>
    <t>门派试练420</t>
  </si>
  <si>
    <t>门派试练421</t>
  </si>
  <si>
    <t>门派试练422</t>
  </si>
  <si>
    <t>门派试练423</t>
  </si>
  <si>
    <t>门派试练424</t>
  </si>
  <si>
    <t>门派试练425</t>
  </si>
  <si>
    <t>门派试练426</t>
  </si>
  <si>
    <t>门派试练427</t>
  </si>
  <si>
    <t>门派试练428</t>
  </si>
  <si>
    <t>门派试练429</t>
  </si>
  <si>
    <t>门派试练430</t>
  </si>
  <si>
    <t>门派试练431</t>
  </si>
  <si>
    <t>门派试练432</t>
  </si>
  <si>
    <t>门派试练433</t>
  </si>
  <si>
    <t>门派试练434</t>
  </si>
  <si>
    <t>门派试练435</t>
  </si>
  <si>
    <t>门派试练436</t>
  </si>
  <si>
    <t>门派试练437</t>
  </si>
  <si>
    <t>门派试练438</t>
  </si>
  <si>
    <t>门派试练439</t>
  </si>
  <si>
    <t>门派试练440</t>
  </si>
  <si>
    <t>门派试练441</t>
  </si>
  <si>
    <t>门派试练442</t>
  </si>
  <si>
    <t>门派试练443</t>
  </si>
  <si>
    <t>门派试练444</t>
  </si>
  <si>
    <t>门派试练445</t>
  </si>
  <si>
    <t>门派试练446</t>
  </si>
  <si>
    <t>门派试练447</t>
  </si>
  <si>
    <t>门派试练448</t>
  </si>
  <si>
    <t>门派试练449</t>
  </si>
  <si>
    <t>门派试练450</t>
  </si>
  <si>
    <t>门派试练451</t>
  </si>
  <si>
    <t>门派试练452</t>
  </si>
  <si>
    <t>门派试练453</t>
  </si>
  <si>
    <t>门派试练454</t>
  </si>
  <si>
    <t>门派试练455</t>
  </si>
  <si>
    <t>门派试练456</t>
  </si>
  <si>
    <t>门派试练457</t>
  </si>
  <si>
    <t>门派试练458</t>
  </si>
  <si>
    <t>门派试练459</t>
  </si>
  <si>
    <t>门派试练460</t>
  </si>
  <si>
    <t>门派试练461</t>
  </si>
  <si>
    <t>门派试练462</t>
  </si>
  <si>
    <t>门派试练463</t>
  </si>
  <si>
    <t>门派试练464</t>
  </si>
  <si>
    <t>门派试练465</t>
  </si>
  <si>
    <t>门派试练466</t>
  </si>
  <si>
    <t>门派试练467</t>
  </si>
  <si>
    <t>门派试练468</t>
  </si>
  <si>
    <t>门派试练469</t>
  </si>
  <si>
    <t>门派试练470</t>
  </si>
  <si>
    <t>门派试练471</t>
  </si>
  <si>
    <t>门派试练472</t>
  </si>
  <si>
    <t>门派试练473</t>
  </si>
  <si>
    <t>门派试练474</t>
  </si>
  <si>
    <t>门派试练475</t>
  </si>
  <si>
    <t>门派试练476</t>
  </si>
  <si>
    <t>门派试练477</t>
  </si>
  <si>
    <t>门派试练478</t>
  </si>
  <si>
    <t>门派试练479</t>
  </si>
  <si>
    <t>门派试练480</t>
  </si>
  <si>
    <t>门派试练481</t>
  </si>
  <si>
    <t>门派试练482</t>
  </si>
  <si>
    <t>门派试练483</t>
  </si>
  <si>
    <t>门派试练484</t>
  </si>
  <si>
    <t>门派试练485</t>
  </si>
  <si>
    <t>门派试练486</t>
  </si>
  <si>
    <t>门派试练487</t>
  </si>
  <si>
    <t>门派试练488</t>
  </si>
  <si>
    <t>门派试练489</t>
  </si>
  <si>
    <t>门派试练490</t>
  </si>
  <si>
    <t>门派试练491</t>
  </si>
  <si>
    <t>门派试练492</t>
  </si>
  <si>
    <t>门派试练493</t>
  </si>
  <si>
    <t>门派试练494</t>
  </si>
  <si>
    <t>门派试练495</t>
  </si>
  <si>
    <t>门派试练496</t>
  </si>
  <si>
    <t>门派试练497</t>
  </si>
  <si>
    <t>门派试练498</t>
  </si>
  <si>
    <t>门派试练499</t>
  </si>
  <si>
    <t>门派试练500</t>
  </si>
  <si>
    <t>门派试练501</t>
  </si>
  <si>
    <t>门派试练502</t>
  </si>
  <si>
    <t>门派试练503</t>
  </si>
  <si>
    <t>门派试练504</t>
  </si>
  <si>
    <t>门派试练505</t>
  </si>
  <si>
    <t>门派试练506</t>
  </si>
  <si>
    <t>门派试练507</t>
  </si>
  <si>
    <t>门派试练508</t>
  </si>
  <si>
    <t>门派试练509</t>
  </si>
  <si>
    <t>门派试练510</t>
  </si>
  <si>
    <t>门派试练511</t>
  </si>
  <si>
    <t>门派试练512</t>
  </si>
  <si>
    <t>门派试练513</t>
  </si>
  <si>
    <t>门派试练514</t>
  </si>
  <si>
    <t>门派试练515</t>
  </si>
  <si>
    <t>门派试练516</t>
  </si>
  <si>
    <t>门派试练517</t>
  </si>
  <si>
    <t>门派试练518</t>
  </si>
  <si>
    <t>门派试练519</t>
  </si>
  <si>
    <t>门派试练520</t>
  </si>
  <si>
    <t>门派试练521</t>
  </si>
  <si>
    <t>门派试练522</t>
  </si>
  <si>
    <t>门派试练523</t>
  </si>
  <si>
    <t>门派试练524</t>
  </si>
  <si>
    <t>门派试练525</t>
  </si>
  <si>
    <t>门派试练526</t>
  </si>
  <si>
    <t>门派试练527</t>
  </si>
  <si>
    <t>门派试练528</t>
  </si>
  <si>
    <t>门派试练529</t>
  </si>
  <si>
    <t>门派试练530</t>
  </si>
  <si>
    <t>门派试练531</t>
  </si>
  <si>
    <t>门派试练532</t>
  </si>
  <si>
    <t>门派试练533</t>
  </si>
  <si>
    <t>门派试练534</t>
  </si>
  <si>
    <t>门派试练535</t>
  </si>
  <si>
    <t>门派试练536</t>
  </si>
  <si>
    <t>门派试练537</t>
  </si>
  <si>
    <t>门派试练538</t>
  </si>
  <si>
    <t>门派试练539</t>
  </si>
  <si>
    <t>门派试练540</t>
  </si>
  <si>
    <t>门派试练541</t>
  </si>
  <si>
    <t>门派试练542</t>
  </si>
  <si>
    <t>门派试练543</t>
  </si>
  <si>
    <t>门派试练544</t>
  </si>
  <si>
    <t>门派试练545</t>
  </si>
  <si>
    <t>门派试练546</t>
  </si>
  <si>
    <t>门派试练547</t>
  </si>
  <si>
    <t>门派试练548</t>
  </si>
  <si>
    <t>门派试练549</t>
  </si>
  <si>
    <t>门派试练550</t>
  </si>
  <si>
    <t>门派试练551</t>
  </si>
  <si>
    <t>门派试练552</t>
  </si>
  <si>
    <t>门派试练553</t>
  </si>
  <si>
    <t>门派试练554</t>
  </si>
  <si>
    <t>门派试练555</t>
  </si>
  <si>
    <t>门派试练556</t>
  </si>
  <si>
    <t>门派试练557</t>
  </si>
  <si>
    <t>门派试练558</t>
  </si>
  <si>
    <t>门派试练559</t>
  </si>
  <si>
    <t>门派试练560</t>
  </si>
  <si>
    <t>门派试练561</t>
  </si>
  <si>
    <t>门派试练562</t>
  </si>
  <si>
    <t>门派试练563</t>
  </si>
  <si>
    <t>门派试练564</t>
  </si>
  <si>
    <t>门派试练565</t>
  </si>
  <si>
    <t>门派试练566</t>
  </si>
  <si>
    <t>门派试练567</t>
  </si>
  <si>
    <t>门派试练568</t>
  </si>
  <si>
    <t>门派试练569</t>
  </si>
  <si>
    <t>门派试练570</t>
  </si>
  <si>
    <t>门派试练571</t>
  </si>
  <si>
    <t>门派试练572</t>
  </si>
  <si>
    <t>门派试练573</t>
  </si>
  <si>
    <t>门派试练574</t>
  </si>
  <si>
    <t>门派试练575</t>
  </si>
  <si>
    <t>门派试练576</t>
  </si>
  <si>
    <t>门派试练577</t>
  </si>
  <si>
    <t>门派试练578</t>
  </si>
  <si>
    <t>门派试练579</t>
  </si>
  <si>
    <t>门派试练580</t>
  </si>
  <si>
    <t>门派试练581</t>
  </si>
  <si>
    <t>门派试练582</t>
  </si>
  <si>
    <t>门派试练583</t>
  </si>
  <si>
    <t>门派试练584</t>
  </si>
  <si>
    <t>门派试练585</t>
  </si>
  <si>
    <t>门派试练586</t>
  </si>
  <si>
    <t>门派试练587</t>
  </si>
  <si>
    <t>门派试练588</t>
  </si>
  <si>
    <t>门派试练589</t>
  </si>
  <si>
    <t>门派试练590</t>
  </si>
  <si>
    <t>门派试练591</t>
  </si>
  <si>
    <t>门派试练592</t>
  </si>
  <si>
    <t>门派试练593</t>
  </si>
  <si>
    <t>门派试练594</t>
  </si>
  <si>
    <t>门派试练595</t>
  </si>
  <si>
    <t>门派试练596</t>
  </si>
  <si>
    <t>门派试练597</t>
  </si>
  <si>
    <t>门派试练598</t>
  </si>
  <si>
    <t>门派试练599</t>
  </si>
  <si>
    <t>门派试练600</t>
  </si>
  <si>
    <t>门派试练601</t>
  </si>
  <si>
    <t>门派试练602</t>
  </si>
  <si>
    <t>门派试练603</t>
  </si>
  <si>
    <t>门派试练604</t>
  </si>
  <si>
    <t>门派试练605</t>
  </si>
  <si>
    <t>门派试练606</t>
  </si>
  <si>
    <t>门派试练607</t>
  </si>
  <si>
    <t>门派试练608</t>
  </si>
  <si>
    <t>门派试练609</t>
  </si>
  <si>
    <t>门派试练610</t>
  </si>
  <si>
    <t>门派试练611</t>
  </si>
  <si>
    <t>门派试练612</t>
  </si>
  <si>
    <t>门派试练613</t>
  </si>
  <si>
    <t>门派试练614</t>
  </si>
  <si>
    <t>门派试练615</t>
  </si>
  <si>
    <t>门派试练616</t>
  </si>
  <si>
    <t>门派试练617</t>
  </si>
  <si>
    <t>门派试练618</t>
  </si>
  <si>
    <t>门派试练619</t>
  </si>
  <si>
    <t>门派试练620</t>
  </si>
  <si>
    <t>门派试练621</t>
  </si>
  <si>
    <t>门派试练622</t>
  </si>
  <si>
    <t>门派试练623</t>
  </si>
  <si>
    <t>门派试练624</t>
  </si>
  <si>
    <t>门派试练625</t>
  </si>
  <si>
    <t>门派试练626</t>
  </si>
  <si>
    <t>门派试练627</t>
  </si>
  <si>
    <t>门派试练628</t>
  </si>
  <si>
    <t>门派试练629</t>
  </si>
  <si>
    <t>门派试练630</t>
  </si>
  <si>
    <t>门派试练631</t>
  </si>
  <si>
    <t>门派试练632</t>
  </si>
  <si>
    <t>门派试练633</t>
  </si>
  <si>
    <t>门派试练634</t>
  </si>
  <si>
    <t>门派试练635</t>
  </si>
  <si>
    <t>门派试练636</t>
  </si>
  <si>
    <t>门派试练637</t>
  </si>
  <si>
    <t>门派试练638</t>
  </si>
  <si>
    <t>门派试练639</t>
  </si>
  <si>
    <t>门派试练640</t>
  </si>
  <si>
    <t>门派试练641</t>
  </si>
  <si>
    <t>门派试练642</t>
  </si>
  <si>
    <t>门派试练643</t>
  </si>
  <si>
    <t>门派试练644</t>
  </si>
  <si>
    <t>门派试练645</t>
  </si>
  <si>
    <t>门派试练646</t>
  </si>
  <si>
    <t>门派试练647</t>
  </si>
  <si>
    <t>门派试练648</t>
  </si>
  <si>
    <t>门派试练649</t>
  </si>
  <si>
    <t>门派试练650</t>
  </si>
  <si>
    <t>门派试练651</t>
  </si>
  <si>
    <t>门派试练652</t>
  </si>
  <si>
    <t>门派试练653</t>
  </si>
  <si>
    <t>门派试练654</t>
  </si>
  <si>
    <t>门派试练655</t>
  </si>
  <si>
    <t>门派试练656</t>
  </si>
  <si>
    <t>门派试练657</t>
  </si>
  <si>
    <t>门派试练658</t>
  </si>
  <si>
    <t>门派试练659</t>
  </si>
  <si>
    <t>门派试练660</t>
  </si>
  <si>
    <t>门派试练661</t>
  </si>
  <si>
    <t>门派试练662</t>
  </si>
  <si>
    <t>门派试练663</t>
  </si>
  <si>
    <t>门派试练664</t>
  </si>
  <si>
    <t>门派试练665</t>
  </si>
  <si>
    <t>门派试练666</t>
  </si>
  <si>
    <t>门派试练667</t>
  </si>
  <si>
    <t>门派试练668</t>
  </si>
  <si>
    <t>门派试练669</t>
  </si>
  <si>
    <t>门派试练670</t>
  </si>
  <si>
    <t>门派试练671</t>
  </si>
  <si>
    <t>门派试练672</t>
  </si>
  <si>
    <t>门派试练673</t>
  </si>
  <si>
    <t>门派试练674</t>
  </si>
  <si>
    <t>门派试练675</t>
  </si>
  <si>
    <t>门派试练676</t>
  </si>
  <si>
    <t>门派试练677</t>
  </si>
  <si>
    <t>门派试练678</t>
  </si>
  <si>
    <t>门派试练679</t>
  </si>
  <si>
    <t>门派试练680</t>
  </si>
  <si>
    <t>门派试练681</t>
  </si>
  <si>
    <t>门派试练682</t>
  </si>
  <si>
    <t>门派试练683</t>
  </si>
  <si>
    <t>门派试练684</t>
  </si>
  <si>
    <t>门派试练685</t>
  </si>
  <si>
    <t>门派试练686</t>
  </si>
  <si>
    <t>门派试练687</t>
  </si>
  <si>
    <t>门派试练688</t>
  </si>
  <si>
    <t>门派试练689</t>
  </si>
  <si>
    <t>门派试练690</t>
  </si>
  <si>
    <t>门派试练691</t>
  </si>
  <si>
    <t>门派试练692</t>
  </si>
  <si>
    <t>门派试练693</t>
  </si>
  <si>
    <t>门派试练694</t>
  </si>
  <si>
    <t>门派试练695</t>
  </si>
  <si>
    <t>门派试练696</t>
  </si>
  <si>
    <t>门派试练697</t>
  </si>
  <si>
    <t>门派试练698</t>
  </si>
  <si>
    <t>门派试练699</t>
  </si>
  <si>
    <t>门派试练700</t>
  </si>
  <si>
    <t>门派试练701</t>
  </si>
  <si>
    <t>门派试练702</t>
  </si>
  <si>
    <t>门派试练703</t>
  </si>
  <si>
    <t>门派试练704</t>
  </si>
  <si>
    <t>门派试练705</t>
  </si>
  <si>
    <t>门派试练706</t>
  </si>
  <si>
    <t>门派试练707</t>
  </si>
  <si>
    <t>门派试练708</t>
  </si>
  <si>
    <t>门派试练709</t>
  </si>
  <si>
    <t>门派试练710</t>
  </si>
  <si>
    <t>门派试练711</t>
  </si>
  <si>
    <t>门派试练712</t>
  </si>
  <si>
    <t>门派试练713</t>
  </si>
  <si>
    <t>门派试练714</t>
  </si>
  <si>
    <t>门派试练715</t>
  </si>
  <si>
    <t>门派试练716</t>
  </si>
  <si>
    <t>门派试练717</t>
  </si>
  <si>
    <t>门派试练718</t>
  </si>
  <si>
    <t>门派试练719</t>
  </si>
  <si>
    <t>门派试练720</t>
  </si>
  <si>
    <t>门派试练721</t>
  </si>
  <si>
    <t>门派试练722</t>
  </si>
  <si>
    <t>门派试练723</t>
  </si>
  <si>
    <t>门派试练724</t>
  </si>
  <si>
    <t>门派试练725</t>
  </si>
  <si>
    <t>门派试练726</t>
  </si>
  <si>
    <t>门派试练727</t>
  </si>
  <si>
    <t>门派试练728</t>
  </si>
  <si>
    <t>门派试练729</t>
  </si>
  <si>
    <t>门派试练730</t>
  </si>
  <si>
    <t>门派试练731</t>
  </si>
  <si>
    <t>门派试练732</t>
  </si>
  <si>
    <t>门派试练733</t>
  </si>
  <si>
    <t>门派试练734</t>
  </si>
  <si>
    <t>门派试练735</t>
  </si>
  <si>
    <t>门派试练736</t>
  </si>
  <si>
    <t>门派试练737</t>
  </si>
  <si>
    <t>门派试练738</t>
  </si>
  <si>
    <t>门派试练739</t>
  </si>
  <si>
    <t>门派试练740</t>
  </si>
  <si>
    <t>门派试练741</t>
  </si>
  <si>
    <t>门派试练742</t>
  </si>
  <si>
    <t>门派试练743</t>
  </si>
  <si>
    <t>门派试练744</t>
  </si>
  <si>
    <t>门派试练745</t>
  </si>
  <si>
    <t>门派试练746</t>
  </si>
  <si>
    <t>门派试练747</t>
  </si>
  <si>
    <t>门派试练748</t>
  </si>
  <si>
    <t>门派试练749</t>
  </si>
  <si>
    <t>门派试练750</t>
  </si>
  <si>
    <t>门派试练751</t>
  </si>
  <si>
    <t>门派试练752</t>
  </si>
  <si>
    <t>门派试练753</t>
  </si>
  <si>
    <t>门派试练754</t>
  </si>
  <si>
    <t>门派试练755</t>
  </si>
  <si>
    <t>门派试练756</t>
  </si>
  <si>
    <t>门派试练757</t>
  </si>
  <si>
    <t>门派试练758</t>
  </si>
  <si>
    <t>门派试练759</t>
  </si>
  <si>
    <t>门派试练760</t>
  </si>
  <si>
    <t>门派试练761</t>
  </si>
  <si>
    <t>门派试练762</t>
  </si>
  <si>
    <t>门派试练763</t>
  </si>
  <si>
    <t>门派试练764</t>
  </si>
  <si>
    <t>门派试练765</t>
  </si>
  <si>
    <t>门派试练766</t>
  </si>
  <si>
    <t>门派试练767</t>
  </si>
  <si>
    <t>门派试练768</t>
  </si>
  <si>
    <t>门派试练769</t>
  </si>
  <si>
    <t>门派试练770</t>
  </si>
  <si>
    <t>门派试练771</t>
  </si>
  <si>
    <t>门派试练772</t>
  </si>
  <si>
    <t>门派试练773</t>
  </si>
  <si>
    <t>门派试练774</t>
  </si>
  <si>
    <t>门派试练775</t>
  </si>
  <si>
    <t>门派试练776</t>
  </si>
  <si>
    <t>门派试练777</t>
  </si>
  <si>
    <t>门派试练778</t>
  </si>
  <si>
    <t>门派试练779</t>
  </si>
  <si>
    <t>门派试练780</t>
  </si>
  <si>
    <t>门派试练781</t>
  </si>
  <si>
    <t>门派试练782</t>
  </si>
  <si>
    <t>门派试练783</t>
  </si>
  <si>
    <t>门派试练784</t>
  </si>
  <si>
    <t>门派试练785</t>
  </si>
  <si>
    <t>门派试练786</t>
  </si>
  <si>
    <t>门派试练787</t>
  </si>
  <si>
    <t>门派试练788</t>
  </si>
  <si>
    <t>门派试练789</t>
  </si>
  <si>
    <t>门派试练790</t>
  </si>
  <si>
    <t>门派试练791</t>
  </si>
  <si>
    <t>门派试练792</t>
  </si>
  <si>
    <t>门派试练793</t>
  </si>
  <si>
    <t>门派试练794</t>
  </si>
  <si>
    <t>门派试练795</t>
  </si>
  <si>
    <t>门派试练796</t>
  </si>
  <si>
    <t>门派试练797</t>
  </si>
  <si>
    <t>门派试练798</t>
  </si>
  <si>
    <t>门派试练799</t>
  </si>
  <si>
    <t>门派试练800</t>
  </si>
  <si>
    <t>门派试练801</t>
  </si>
  <si>
    <t>门派试练802</t>
  </si>
  <si>
    <t>门派试练803</t>
  </si>
  <si>
    <t>门派试练804</t>
  </si>
  <si>
    <t>门派试练805</t>
  </si>
  <si>
    <t>门派试练806</t>
  </si>
  <si>
    <t>门派试练807</t>
  </si>
  <si>
    <t>门派试练808</t>
  </si>
  <si>
    <t>门派试练809</t>
  </si>
  <si>
    <t>门派试练810</t>
  </si>
  <si>
    <t>门派试练811</t>
  </si>
  <si>
    <t>门派试练812</t>
  </si>
  <si>
    <t>门派试练813</t>
  </si>
  <si>
    <t>门派试练814</t>
  </si>
  <si>
    <t>门派试练815</t>
  </si>
  <si>
    <t>门派试练816</t>
  </si>
  <si>
    <t>门派试练817</t>
  </si>
  <si>
    <t>门派试练818</t>
  </si>
  <si>
    <t>门派试练819</t>
  </si>
  <si>
    <t>门派试练820</t>
  </si>
  <si>
    <t>门派试练821</t>
  </si>
  <si>
    <t>门派试练822</t>
  </si>
  <si>
    <t>门派试练823</t>
  </si>
  <si>
    <t>门派试练824</t>
  </si>
  <si>
    <t>门派试练825</t>
  </si>
  <si>
    <t>门派试练826</t>
  </si>
  <si>
    <t>门派试练827</t>
  </si>
  <si>
    <t>门派试练828</t>
  </si>
  <si>
    <t>门派试练829</t>
  </si>
  <si>
    <t>门派试练830</t>
  </si>
  <si>
    <t>门派试练831</t>
  </si>
  <si>
    <t>门派试练832</t>
  </si>
  <si>
    <t>门派试练833</t>
  </si>
  <si>
    <t>门派试练834</t>
  </si>
  <si>
    <t>门派试练835</t>
  </si>
  <si>
    <t>门派试练836</t>
  </si>
  <si>
    <t>门派试练837</t>
  </si>
  <si>
    <t>门派试练838</t>
  </si>
  <si>
    <t>门派试练839</t>
  </si>
  <si>
    <t>门派试练840</t>
  </si>
  <si>
    <t>门派试练841</t>
  </si>
  <si>
    <t>门派试练842</t>
  </si>
  <si>
    <t>门派试练843</t>
  </si>
  <si>
    <t>门派试练844</t>
  </si>
  <si>
    <t>门派试练845</t>
  </si>
  <si>
    <t>门派试练846</t>
  </si>
  <si>
    <t>门派试练847</t>
  </si>
  <si>
    <t>门派试练848</t>
  </si>
  <si>
    <t>门派试练849</t>
  </si>
  <si>
    <t>门派试练850</t>
  </si>
  <si>
    <t>门派试练851</t>
  </si>
  <si>
    <t>门派试练852</t>
  </si>
  <si>
    <t>门派试练853</t>
  </si>
  <si>
    <t>门派试练854</t>
  </si>
  <si>
    <t>门派试练855</t>
  </si>
  <si>
    <t>门派试练856</t>
  </si>
  <si>
    <t>门派试练857</t>
  </si>
  <si>
    <t>门派试练858</t>
  </si>
  <si>
    <t>门派试练859</t>
  </si>
  <si>
    <t>门派试练860</t>
  </si>
  <si>
    <t>门派试练861</t>
  </si>
  <si>
    <t>门派试练862</t>
  </si>
  <si>
    <t>门派试练863</t>
  </si>
  <si>
    <t>门派试练864</t>
  </si>
  <si>
    <t>门派试练865</t>
  </si>
  <si>
    <t>门派试练866</t>
  </si>
  <si>
    <t>门派试练867</t>
  </si>
  <si>
    <t>门派试练868</t>
  </si>
  <si>
    <t>门派试练869</t>
  </si>
  <si>
    <t>门派试练870</t>
  </si>
  <si>
    <t>门派试练871</t>
  </si>
  <si>
    <t>门派试练872</t>
  </si>
  <si>
    <t>门派试练873</t>
  </si>
  <si>
    <t>门派试练874</t>
  </si>
  <si>
    <t>门派试练875</t>
  </si>
  <si>
    <t>门派试练876</t>
  </si>
  <si>
    <t>门派试练877</t>
  </si>
  <si>
    <t>门派试练878</t>
  </si>
  <si>
    <t>门派试练879</t>
  </si>
  <si>
    <t>门派试练880</t>
  </si>
  <si>
    <t>门派试练881</t>
  </si>
  <si>
    <t>门派试练882</t>
  </si>
  <si>
    <t>门派试练883</t>
  </si>
  <si>
    <t>门派试练884</t>
  </si>
  <si>
    <t>门派试练885</t>
  </si>
  <si>
    <t>门派试练886</t>
  </si>
  <si>
    <t>门派试练887</t>
  </si>
  <si>
    <t>门派试练888</t>
  </si>
  <si>
    <t>门派试练889</t>
  </si>
  <si>
    <t>门派试练890</t>
  </si>
  <si>
    <t>门派试练891</t>
  </si>
  <si>
    <t>门派试练892</t>
  </si>
  <si>
    <t>门派试练893</t>
  </si>
  <si>
    <t>门派试练894</t>
  </si>
  <si>
    <t>门派试练895</t>
  </si>
  <si>
    <t>门派试练896</t>
  </si>
  <si>
    <t>门派试练897</t>
  </si>
  <si>
    <t>门派试练898</t>
  </si>
  <si>
    <t>门派试练899</t>
  </si>
  <si>
    <t>门派试练900</t>
  </si>
  <si>
    <t>门派试练901</t>
  </si>
  <si>
    <t>门派试练902</t>
  </si>
  <si>
    <t>门派试练903</t>
  </si>
  <si>
    <t>门派试练904</t>
  </si>
  <si>
    <t>门派试练905</t>
  </si>
  <si>
    <t>门派试练906</t>
  </si>
  <si>
    <t>门派试练907</t>
  </si>
  <si>
    <t>门派试练908</t>
  </si>
  <si>
    <t>门派试练909</t>
  </si>
  <si>
    <t>门派试练910</t>
  </si>
  <si>
    <t>门派试练911</t>
  </si>
  <si>
    <t>门派试练912</t>
  </si>
  <si>
    <t>门派试练913</t>
  </si>
  <si>
    <t>门派试练914</t>
  </si>
  <si>
    <t>门派试练915</t>
  </si>
  <si>
    <t>门派试练916</t>
  </si>
  <si>
    <t>门派试练917</t>
  </si>
  <si>
    <t>门派试练918</t>
  </si>
  <si>
    <t>门派试练919</t>
  </si>
  <si>
    <t>门派试练920</t>
  </si>
  <si>
    <t>门派试练921</t>
  </si>
  <si>
    <t>门派试练922</t>
  </si>
  <si>
    <t>门派试练923</t>
  </si>
  <si>
    <t>门派试练924</t>
  </si>
  <si>
    <t>门派试练925</t>
  </si>
  <si>
    <t>门派试练926</t>
  </si>
  <si>
    <t>门派试练927</t>
  </si>
  <si>
    <t>门派试练928</t>
  </si>
  <si>
    <t>门派试练929</t>
  </si>
  <si>
    <t>门派试练930</t>
  </si>
  <si>
    <t>门派试练931</t>
  </si>
  <si>
    <t>门派试练932</t>
  </si>
  <si>
    <t>门派试练933</t>
  </si>
  <si>
    <t>门派试练934</t>
  </si>
  <si>
    <t>门派试练935</t>
  </si>
  <si>
    <t>门派试练936</t>
  </si>
  <si>
    <t>门派试练937</t>
  </si>
  <si>
    <t>门派试练938</t>
  </si>
  <si>
    <t>门派试练939</t>
  </si>
  <si>
    <t>门派试练940</t>
  </si>
  <si>
    <t>门派试练941</t>
  </si>
  <si>
    <t>门派试练942</t>
  </si>
  <si>
    <t>门派试练943</t>
  </si>
  <si>
    <t>门派试练944</t>
  </si>
  <si>
    <t>门派试练945</t>
  </si>
  <si>
    <t>门派试练946</t>
  </si>
  <si>
    <t>门派试练947</t>
  </si>
  <si>
    <t>门派试练948</t>
  </si>
  <si>
    <t>门派试练949</t>
  </si>
  <si>
    <t>门派试练950</t>
  </si>
  <si>
    <t>门派试练951</t>
  </si>
  <si>
    <t>门派试练952</t>
  </si>
  <si>
    <t>门派试练953</t>
  </si>
  <si>
    <t>门派试练954</t>
  </si>
  <si>
    <t>门派试练955</t>
  </si>
  <si>
    <t>门派试练956</t>
  </si>
  <si>
    <t>门派试练957</t>
  </si>
  <si>
    <t>门派试练958</t>
  </si>
  <si>
    <t>门派试练959</t>
  </si>
  <si>
    <t>门派试练960</t>
  </si>
  <si>
    <t>门派试练961</t>
  </si>
  <si>
    <t>门派试练962</t>
  </si>
  <si>
    <t>门派试练963</t>
  </si>
  <si>
    <t>门派试练964</t>
  </si>
  <si>
    <t>门派试练965</t>
  </si>
  <si>
    <t>门派试练966</t>
  </si>
  <si>
    <t>门派试练967</t>
  </si>
  <si>
    <t>门派试练968</t>
  </si>
  <si>
    <t>门派试练969</t>
  </si>
  <si>
    <t>门派试练970</t>
  </si>
  <si>
    <t>门派试练971</t>
  </si>
  <si>
    <t>门派试练972</t>
  </si>
  <si>
    <t>门派试练973</t>
  </si>
  <si>
    <t>门派试练974</t>
  </si>
  <si>
    <t>门派试练975</t>
  </si>
  <si>
    <t>门派试练976</t>
  </si>
  <si>
    <t>门派试练977</t>
  </si>
  <si>
    <t>门派试练978</t>
  </si>
  <si>
    <t>门派试练979</t>
  </si>
  <si>
    <t>门派试练980</t>
  </si>
  <si>
    <t>门派试练981</t>
  </si>
  <si>
    <t>门派试练982</t>
  </si>
  <si>
    <t>门派试练983</t>
  </si>
  <si>
    <t>门派试练984</t>
  </si>
  <si>
    <t>门派试练985</t>
  </si>
  <si>
    <t>门派试练986</t>
  </si>
  <si>
    <t>门派试练987</t>
  </si>
  <si>
    <t>门派试练988</t>
  </si>
  <si>
    <t>门派试练989</t>
  </si>
  <si>
    <t>门派试练990</t>
  </si>
  <si>
    <t>门派试练991</t>
  </si>
  <si>
    <t>门派试练992</t>
  </si>
  <si>
    <t>门派试练993</t>
  </si>
  <si>
    <t>门派试练994</t>
  </si>
  <si>
    <t>门派试练995</t>
  </si>
  <si>
    <t>门派试练996</t>
  </si>
  <si>
    <t>门派试练997</t>
  </si>
  <si>
    <t>门派试练998</t>
  </si>
  <si>
    <t>门派试练999</t>
  </si>
  <si>
    <t>门派试练1000</t>
  </si>
  <si>
    <t>门派试练1001</t>
  </si>
  <si>
    <t>门派试练1002</t>
  </si>
  <si>
    <t>门派试练1003</t>
  </si>
  <si>
    <t>门派试练1004</t>
  </si>
  <si>
    <t>门派试练1005</t>
  </si>
  <si>
    <t>门派试练1006</t>
  </si>
  <si>
    <t>门派试练1007</t>
  </si>
  <si>
    <t>门派试练1008</t>
  </si>
  <si>
    <t>门派试练1009</t>
  </si>
  <si>
    <t>门派试练1010</t>
  </si>
  <si>
    <t>门派试练1011</t>
  </si>
  <si>
    <t>门派试练1012</t>
  </si>
  <si>
    <t>门派试练1013</t>
  </si>
  <si>
    <t>门派试练1014</t>
  </si>
  <si>
    <t>门派试练1015</t>
  </si>
  <si>
    <t>门派试练1016</t>
  </si>
  <si>
    <t>门派试练1017</t>
  </si>
  <si>
    <t>门派试练1018</t>
  </si>
  <si>
    <t>门派试练1019</t>
  </si>
  <si>
    <t>门派试练1020</t>
  </si>
  <si>
    <t>门派试练1021</t>
  </si>
  <si>
    <t>门派试练1022</t>
  </si>
  <si>
    <t>门派试练1023</t>
  </si>
  <si>
    <t>门派试练1024</t>
  </si>
  <si>
    <t>门派试练1025</t>
  </si>
  <si>
    <t>门派试练1026</t>
  </si>
  <si>
    <t>门派试练1027</t>
  </si>
  <si>
    <t>门派试练1028</t>
  </si>
  <si>
    <t>门派试练1029</t>
  </si>
  <si>
    <t>门派试练1030</t>
  </si>
  <si>
    <t>门派试练1031</t>
  </si>
  <si>
    <t>门派试练1032</t>
  </si>
  <si>
    <t>门派试练1033</t>
  </si>
  <si>
    <t>门派试练1034</t>
  </si>
  <si>
    <t>门派试练1035</t>
  </si>
  <si>
    <t>门派试练1036</t>
  </si>
  <si>
    <t>门派试练1037</t>
  </si>
  <si>
    <t>门派试练1038</t>
  </si>
  <si>
    <t>门派试练1039</t>
  </si>
  <si>
    <t>门派试练1040</t>
  </si>
  <si>
    <t>门派试练1041</t>
  </si>
  <si>
    <t>门派试练1042</t>
  </si>
  <si>
    <t>门派试练1043</t>
  </si>
  <si>
    <t>门派试练1044</t>
  </si>
  <si>
    <t>门派试练1045</t>
  </si>
  <si>
    <t>门派试练1046</t>
  </si>
  <si>
    <t>门派试练1047</t>
  </si>
  <si>
    <t>门派试练1048</t>
  </si>
  <si>
    <t>门派试练1049</t>
  </si>
  <si>
    <t>门派试练1050</t>
  </si>
  <si>
    <t>门派试练1051</t>
  </si>
  <si>
    <t>门派试练1052</t>
  </si>
  <si>
    <t>门派试练1053</t>
  </si>
  <si>
    <t>门派试练1054</t>
  </si>
  <si>
    <t>门派试练1055</t>
  </si>
  <si>
    <t>门派试练1056</t>
  </si>
  <si>
    <t>门派试练1057</t>
  </si>
  <si>
    <t>门派试练1058</t>
  </si>
  <si>
    <t>门派试练1059</t>
  </si>
  <si>
    <t>门派试练1060</t>
  </si>
  <si>
    <t>门派试练1061</t>
  </si>
  <si>
    <t>门派试练1062</t>
  </si>
  <si>
    <t>门派试练1063</t>
  </si>
  <si>
    <t>门派试练1064</t>
  </si>
  <si>
    <t>门派试练1065</t>
  </si>
  <si>
    <t>门派试练1066</t>
  </si>
  <si>
    <t>门派试练1067</t>
  </si>
  <si>
    <t>门派试练1068</t>
  </si>
  <si>
    <t>门派试练1069</t>
  </si>
  <si>
    <t>门派试练1070</t>
  </si>
  <si>
    <t>门派试练1071</t>
  </si>
  <si>
    <t>门派试练1072</t>
  </si>
  <si>
    <t>门派试练1073</t>
  </si>
  <si>
    <t>门派试练1074</t>
  </si>
  <si>
    <t>门派试练1075</t>
  </si>
  <si>
    <t>门派试练1076</t>
  </si>
  <si>
    <t>门派试练1077</t>
  </si>
  <si>
    <t>门派试练1078</t>
  </si>
  <si>
    <t>门派试练1079</t>
  </si>
  <si>
    <t>门派试练1080</t>
  </si>
  <si>
    <t>门派试练1081</t>
  </si>
  <si>
    <t>门派试练1082</t>
  </si>
  <si>
    <t>门派试练1083</t>
  </si>
  <si>
    <t>门派试练1084</t>
  </si>
  <si>
    <t>门派试练1085</t>
  </si>
  <si>
    <t>门派试练1086</t>
  </si>
  <si>
    <t>门派试练1087</t>
  </si>
  <si>
    <t>门派试练1088</t>
  </si>
  <si>
    <t>门派试练1089</t>
  </si>
  <si>
    <t>门派试练1090</t>
  </si>
  <si>
    <t>门派试练1091</t>
  </si>
  <si>
    <t>门派试练1092</t>
  </si>
  <si>
    <t>门派试练1093</t>
  </si>
  <si>
    <t>门派试练1094</t>
  </si>
  <si>
    <t>门派试练1095</t>
  </si>
  <si>
    <t>门派试练1096</t>
  </si>
  <si>
    <t>门派试练1097</t>
  </si>
  <si>
    <t>门派试练1098</t>
  </si>
  <si>
    <t>门派试练1099</t>
  </si>
  <si>
    <t>门派试练1100</t>
  </si>
  <si>
    <t>门派试练1101</t>
  </si>
  <si>
    <t>门派试练1102</t>
  </si>
  <si>
    <t>门派试练1103</t>
  </si>
  <si>
    <t>门派试练1104</t>
  </si>
  <si>
    <t>门派试练1105</t>
  </si>
  <si>
    <t>门派试练1106</t>
  </si>
  <si>
    <t>门派试练1107</t>
  </si>
  <si>
    <t>门派试练1108</t>
  </si>
  <si>
    <t>门派试练1109</t>
  </si>
  <si>
    <t>门派试练1110</t>
  </si>
  <si>
    <t>门派试练1111</t>
  </si>
  <si>
    <t>门派试练1112</t>
  </si>
  <si>
    <t>门派试练1113</t>
  </si>
  <si>
    <t>门派试练1114</t>
  </si>
  <si>
    <t>门派试练1115</t>
  </si>
  <si>
    <t>门派试练1116</t>
  </si>
  <si>
    <t>门派试练1117</t>
  </si>
  <si>
    <t>门派试练1118</t>
  </si>
  <si>
    <t>门派试练1119</t>
  </si>
  <si>
    <t>门派试练1120</t>
  </si>
  <si>
    <t>门派试练1121</t>
  </si>
  <si>
    <t>门派试练1122</t>
  </si>
  <si>
    <t>门派试练1123</t>
  </si>
  <si>
    <t>门派试练1124</t>
  </si>
  <si>
    <t>门派试练1125</t>
  </si>
  <si>
    <t>门派试练1126</t>
  </si>
  <si>
    <t>门派试练1127</t>
  </si>
  <si>
    <t>门派试练1128</t>
  </si>
  <si>
    <t>门派试练1129</t>
  </si>
  <si>
    <t>门派试练1130</t>
  </si>
  <si>
    <t>门派试练1131</t>
  </si>
  <si>
    <t>门派试练1132</t>
  </si>
  <si>
    <t>门派试练1133</t>
  </si>
  <si>
    <t>门派试练1134</t>
  </si>
  <si>
    <t>门派试练1135</t>
  </si>
  <si>
    <t>门派试练1136</t>
  </si>
  <si>
    <t>门派试练1137</t>
  </si>
  <si>
    <t>门派试练1138</t>
  </si>
  <si>
    <t>门派试练1139</t>
  </si>
  <si>
    <t>门派试练1140</t>
  </si>
  <si>
    <t>门派试练1141</t>
  </si>
  <si>
    <t>门派试练1142</t>
  </si>
  <si>
    <t>门派试练1143</t>
  </si>
  <si>
    <t>门派试练1144</t>
  </si>
  <si>
    <t>门派试练1145</t>
  </si>
  <si>
    <t>门派试练1146</t>
  </si>
  <si>
    <t>门派试练1147</t>
  </si>
  <si>
    <t>门派试练1148</t>
  </si>
  <si>
    <t>门派试练1149</t>
  </si>
  <si>
    <t>门派试练1150</t>
  </si>
  <si>
    <t>门派试练1151</t>
  </si>
  <si>
    <t>门派试练1152</t>
  </si>
  <si>
    <t>门派试练1153</t>
  </si>
  <si>
    <t>门派试练1154</t>
  </si>
  <si>
    <t>门派试练1155</t>
  </si>
  <si>
    <t>门派试练1156</t>
  </si>
  <si>
    <t>门派试练1157</t>
  </si>
  <si>
    <t>门派试练1158</t>
  </si>
  <si>
    <t>门派试练1159</t>
  </si>
  <si>
    <t>门派试练1160</t>
  </si>
  <si>
    <t>门派试练1161</t>
  </si>
  <si>
    <t>门派试练1162</t>
  </si>
  <si>
    <t>门派试练1163</t>
  </si>
  <si>
    <t>门派试练1164</t>
  </si>
  <si>
    <t>门派试练1165</t>
  </si>
  <si>
    <t>门派试练1166</t>
  </si>
  <si>
    <t>门派试练1167</t>
  </si>
  <si>
    <t>门派试练1168</t>
  </si>
  <si>
    <t>门派试练1169</t>
  </si>
  <si>
    <t>门派试练1170</t>
  </si>
  <si>
    <t>门派试练1171</t>
  </si>
  <si>
    <t>门派试练1172</t>
  </si>
  <si>
    <t>门派试练1173</t>
  </si>
  <si>
    <t>门派试练1174</t>
  </si>
  <si>
    <t>门派试练1175</t>
  </si>
  <si>
    <t>门派试练1176</t>
  </si>
  <si>
    <t>门派试练1177</t>
  </si>
  <si>
    <t>门派试练1178</t>
  </si>
  <si>
    <t>门派试练1179</t>
  </si>
  <si>
    <t>门派试练1180</t>
  </si>
  <si>
    <t>门派试练1181</t>
  </si>
  <si>
    <t>门派试练1182</t>
  </si>
  <si>
    <t>门派试练1183</t>
  </si>
  <si>
    <t>门派试练1184</t>
  </si>
  <si>
    <t>门派试练1185</t>
  </si>
  <si>
    <t>门派试练1186</t>
  </si>
  <si>
    <t>门派试练1187</t>
  </si>
  <si>
    <t>门派试练1188</t>
  </si>
  <si>
    <t>门派试练1189</t>
  </si>
  <si>
    <t>门派试练1190</t>
  </si>
  <si>
    <t>门派试练1191</t>
  </si>
  <si>
    <t>门派试练1192</t>
  </si>
  <si>
    <t>门派试练1193</t>
  </si>
  <si>
    <t>门派试练1194</t>
  </si>
  <si>
    <t>门派试练1195</t>
  </si>
  <si>
    <t>门派试练1196</t>
  </si>
  <si>
    <t>门派试练1197</t>
  </si>
  <si>
    <t>门派试练1198</t>
  </si>
  <si>
    <t>门派试练1199</t>
  </si>
  <si>
    <t>门派试练1200</t>
  </si>
  <si>
    <t>门派试练1201</t>
  </si>
  <si>
    <t>门派试练1202</t>
  </si>
  <si>
    <t>门派试练1203</t>
  </si>
  <si>
    <t>门派试练1204</t>
  </si>
  <si>
    <t>门派试练1205</t>
  </si>
  <si>
    <t>门派试练1206</t>
  </si>
  <si>
    <t>门派试练1207</t>
  </si>
  <si>
    <t>门派试练1208</t>
  </si>
  <si>
    <t>门派试练1209</t>
  </si>
  <si>
    <t>门派试练1210</t>
  </si>
  <si>
    <t>门派试练1211</t>
  </si>
  <si>
    <t>门派试练1212</t>
  </si>
  <si>
    <t>门派试练1213</t>
  </si>
  <si>
    <t>门派试练1214</t>
  </si>
  <si>
    <t>门派试练1215</t>
  </si>
  <si>
    <t>门派试练1216</t>
  </si>
  <si>
    <t>门派试练1217</t>
  </si>
  <si>
    <t>门派试练1218</t>
  </si>
  <si>
    <t>门派试练1219</t>
  </si>
  <si>
    <t>门派试练1220</t>
  </si>
  <si>
    <t>门派试练1221</t>
  </si>
  <si>
    <t>门派试练1222</t>
  </si>
  <si>
    <t>门派试练1223</t>
  </si>
  <si>
    <t>门派试练1224</t>
  </si>
  <si>
    <t>门派试练1225</t>
  </si>
  <si>
    <t>门派试练1226</t>
  </si>
  <si>
    <t>门派试练1227</t>
  </si>
  <si>
    <t>门派试练1228</t>
  </si>
  <si>
    <t>门派试练1229</t>
  </si>
  <si>
    <t>门派试练1230</t>
  </si>
  <si>
    <t>门派试练1231</t>
  </si>
  <si>
    <t>门派试练1232</t>
  </si>
  <si>
    <t>门派试练1233</t>
  </si>
  <si>
    <t>门派试练1234</t>
  </si>
  <si>
    <t>门派试练1235</t>
  </si>
  <si>
    <t>门派试练1236</t>
  </si>
  <si>
    <t>门派试练1237</t>
  </si>
  <si>
    <t>门派试练1238</t>
  </si>
  <si>
    <t>门派试练1239</t>
  </si>
  <si>
    <t>门派试练1240</t>
  </si>
  <si>
    <t>门派试练1241</t>
  </si>
  <si>
    <t>门派试练1242</t>
  </si>
  <si>
    <t>门派试练1243</t>
  </si>
  <si>
    <t>门派试练1244</t>
  </si>
  <si>
    <t>门派试练1245</t>
  </si>
  <si>
    <t>门派试练1246</t>
  </si>
  <si>
    <t>门派试练1247</t>
  </si>
  <si>
    <t>门派试练1248</t>
  </si>
  <si>
    <t>门派试练1249</t>
  </si>
  <si>
    <t>门派试练1250</t>
  </si>
  <si>
    <t>门派试练1251</t>
  </si>
  <si>
    <t>门派试练1252</t>
  </si>
  <si>
    <t>门派试练1253</t>
  </si>
  <si>
    <t>门派试练1254</t>
  </si>
  <si>
    <t>门派试练1255</t>
  </si>
  <si>
    <t>门派试练1256</t>
  </si>
  <si>
    <t>门派试练1257</t>
  </si>
  <si>
    <t>门派试练1258</t>
  </si>
  <si>
    <t>门派试练1259</t>
  </si>
  <si>
    <t>门派试练1260</t>
  </si>
  <si>
    <t>门派试练1261</t>
  </si>
  <si>
    <t>门派试练1262</t>
  </si>
  <si>
    <t>门派试练1263</t>
  </si>
  <si>
    <t>门派试练1264</t>
  </si>
  <si>
    <t>门派试练1265</t>
  </si>
  <si>
    <t>门派试练1266</t>
  </si>
  <si>
    <t>门派试练1267</t>
  </si>
  <si>
    <t>门派试练1268</t>
  </si>
  <si>
    <t>门派试练1269</t>
  </si>
  <si>
    <t>门派试练1270</t>
  </si>
  <si>
    <t>门派试练1271</t>
  </si>
  <si>
    <t>门派试练1272</t>
  </si>
  <si>
    <t>门派试练1273</t>
  </si>
  <si>
    <t>门派试练1274</t>
  </si>
  <si>
    <t>门派试练1275</t>
  </si>
  <si>
    <t>门派试练1276</t>
  </si>
  <si>
    <t>门派试练1277</t>
  </si>
  <si>
    <t>门派试练1278</t>
  </si>
  <si>
    <t>门派试练1279</t>
  </si>
  <si>
    <t>门派试练1280</t>
  </si>
  <si>
    <t>门派试练1281</t>
  </si>
  <si>
    <t>门派试练1282</t>
  </si>
  <si>
    <t>门派试练1283</t>
  </si>
  <si>
    <t>门派试练1284</t>
  </si>
  <si>
    <t>门派试练1285</t>
  </si>
  <si>
    <t>门派试练1286</t>
  </si>
  <si>
    <t>门派试练1287</t>
  </si>
  <si>
    <t>门派试练1288</t>
  </si>
  <si>
    <t>门派试练1289</t>
  </si>
  <si>
    <t>门派试练1290</t>
  </si>
  <si>
    <t>门派试练1291</t>
  </si>
  <si>
    <t>门派试练1292</t>
  </si>
  <si>
    <t>门派试练1293</t>
  </si>
  <si>
    <t>门派试练1294</t>
  </si>
  <si>
    <t>门派试练1295</t>
  </si>
  <si>
    <t>门派试练1296</t>
  </si>
  <si>
    <t>门派试练1297</t>
  </si>
  <si>
    <t>门派试练1298</t>
  </si>
  <si>
    <t>门派试练1299</t>
  </si>
  <si>
    <t>门派试练1300</t>
  </si>
  <si>
    <t>门派试练1301</t>
  </si>
  <si>
    <t>门派试练1302</t>
  </si>
  <si>
    <t>门派试练1303</t>
  </si>
  <si>
    <t>门派试练1304</t>
  </si>
  <si>
    <t>门派试练1305</t>
  </si>
  <si>
    <t>门派试练1306</t>
  </si>
  <si>
    <t>门派试练1307</t>
  </si>
  <si>
    <t>门派试练1308</t>
  </si>
  <si>
    <t>门派试练1309</t>
  </si>
  <si>
    <t>门派试练1310</t>
  </si>
  <si>
    <t>门派试练1311</t>
  </si>
  <si>
    <t>门派试练1312</t>
  </si>
  <si>
    <t>门派试练1313</t>
  </si>
  <si>
    <t>门派试练1314</t>
  </si>
  <si>
    <t>门派试练1315</t>
  </si>
  <si>
    <t>门派试练1316</t>
  </si>
  <si>
    <t>门派试练1317</t>
  </si>
  <si>
    <t>门派试练1318</t>
  </si>
  <si>
    <t>门派试练1319</t>
  </si>
  <si>
    <t>门派试练1320</t>
  </si>
  <si>
    <t>门派试练1321</t>
  </si>
  <si>
    <t>门派试练1322</t>
  </si>
  <si>
    <t>门派试练1323</t>
  </si>
  <si>
    <t>门派试练1324</t>
  </si>
  <si>
    <t>门派试练1325</t>
  </si>
  <si>
    <t>门派试练1326</t>
  </si>
  <si>
    <t>门派试练1327</t>
  </si>
  <si>
    <t>门派试练1328</t>
  </si>
  <si>
    <t>门派试练1329</t>
  </si>
  <si>
    <t>门派试练1330</t>
  </si>
  <si>
    <t>门派试练1331</t>
  </si>
  <si>
    <t>门派试练1332</t>
  </si>
  <si>
    <t>门派试练1333</t>
  </si>
  <si>
    <t>门派试练1334</t>
  </si>
  <si>
    <t>门派试练1335</t>
  </si>
  <si>
    <t>门派试练1336</t>
  </si>
  <si>
    <t>门派试练1337</t>
  </si>
  <si>
    <t>门派试练1338</t>
  </si>
  <si>
    <t>门派试练1339</t>
  </si>
  <si>
    <t>门派试练1340</t>
  </si>
  <si>
    <t>门派试练1341</t>
  </si>
  <si>
    <t>门派试练1342</t>
  </si>
  <si>
    <t>门派试练1343</t>
  </si>
  <si>
    <t>门派试练1344</t>
  </si>
  <si>
    <t>门派试练1345</t>
  </si>
  <si>
    <t>门派试练1346</t>
  </si>
  <si>
    <t>门派试练1347</t>
  </si>
  <si>
    <t>门派试练1348</t>
  </si>
  <si>
    <t>门派试练1349</t>
  </si>
  <si>
    <t>门派试练1350</t>
  </si>
  <si>
    <t>门派试练1351</t>
  </si>
  <si>
    <t>门派试练1352</t>
  </si>
  <si>
    <t>门派试练1353</t>
  </si>
  <si>
    <t>门派试练1354</t>
  </si>
  <si>
    <t>门派试练1355</t>
  </si>
  <si>
    <t>门派试练1356</t>
  </si>
  <si>
    <t>门派试练1357</t>
  </si>
  <si>
    <t>门派试练1358</t>
  </si>
  <si>
    <t>门派试练1359</t>
  </si>
  <si>
    <t>门派试练1360</t>
  </si>
  <si>
    <t>门派试练1361</t>
  </si>
  <si>
    <t>门派试练1362</t>
  </si>
  <si>
    <t>门派试练1363</t>
  </si>
  <si>
    <t>门派试练1364</t>
  </si>
  <si>
    <t>门派试练1365</t>
  </si>
  <si>
    <t>门派试练1366</t>
  </si>
  <si>
    <t>门派试练1367</t>
  </si>
  <si>
    <t>门派试练1368</t>
  </si>
  <si>
    <t>门派试练1369</t>
  </si>
  <si>
    <t>门派试练1370</t>
  </si>
  <si>
    <t>门派试练1371</t>
  </si>
  <si>
    <t>门派试练1372</t>
  </si>
  <si>
    <t>门派试练1373</t>
  </si>
  <si>
    <t>门派试练1374</t>
  </si>
  <si>
    <t>门派试练1375</t>
  </si>
  <si>
    <t>门派试练1376</t>
  </si>
  <si>
    <t>门派试练1377</t>
  </si>
  <si>
    <t>门派试练1378</t>
  </si>
  <si>
    <t>门派试练1379</t>
  </si>
  <si>
    <t>门派试练1380</t>
  </si>
  <si>
    <t>门派试练1381</t>
  </si>
  <si>
    <t>门派试练1382</t>
  </si>
  <si>
    <t>门派试练1383</t>
  </si>
  <si>
    <t>门派试练1384</t>
  </si>
  <si>
    <t>门派试练1385</t>
  </si>
  <si>
    <t>门派试练1386</t>
  </si>
  <si>
    <t>门派试练1387</t>
  </si>
  <si>
    <t>门派试练1388</t>
  </si>
  <si>
    <t>门派试练1389</t>
  </si>
  <si>
    <t>门派试练1390</t>
  </si>
  <si>
    <t>门派试练1391</t>
  </si>
  <si>
    <t>门派试练1392</t>
  </si>
  <si>
    <t>门派试练1393</t>
  </si>
  <si>
    <t>门派试练1394</t>
  </si>
  <si>
    <t>门派试练1395</t>
  </si>
  <si>
    <t>门派试练1396</t>
  </si>
  <si>
    <t>门派试练1397</t>
  </si>
  <si>
    <t>门派试练1398</t>
  </si>
  <si>
    <t>门派试练1399</t>
  </si>
  <si>
    <t>门派试练1400</t>
  </si>
  <si>
    <t>门派试练1401</t>
  </si>
  <si>
    <t>门派试练1402</t>
  </si>
  <si>
    <t>门派试练1403</t>
  </si>
  <si>
    <t>门派试练1404</t>
  </si>
  <si>
    <t>门派试练1405</t>
  </si>
  <si>
    <t>门派试练1406</t>
  </si>
  <si>
    <t>门派试练1407</t>
  </si>
  <si>
    <t>门派试练1408</t>
  </si>
  <si>
    <t>门派试练1409</t>
  </si>
  <si>
    <t>门派试练1410</t>
  </si>
  <si>
    <t>门派试练1411</t>
  </si>
  <si>
    <t>门派试练1412</t>
  </si>
  <si>
    <t>门派试练1413</t>
  </si>
  <si>
    <t>门派试练1414</t>
  </si>
  <si>
    <t>门派试练1415</t>
  </si>
  <si>
    <t>门派试练1416</t>
  </si>
  <si>
    <t>门派试练1417</t>
  </si>
  <si>
    <t>门派试练1418</t>
  </si>
  <si>
    <t>门派试练1419</t>
  </si>
  <si>
    <t>门派试练1420</t>
  </si>
  <si>
    <t>门派试练1421</t>
  </si>
  <si>
    <t>门派试练1422</t>
  </si>
  <si>
    <t>门派试练1423</t>
  </si>
  <si>
    <t>门派试练1424</t>
  </si>
  <si>
    <t>门派试练1425</t>
  </si>
  <si>
    <t>门派试练1426</t>
  </si>
  <si>
    <t>门派试练1427</t>
  </si>
  <si>
    <t>门派试练1428</t>
  </si>
  <si>
    <t>门派试练1429</t>
  </si>
  <si>
    <t>门派试练1430</t>
  </si>
  <si>
    <t>门派试练1431</t>
  </si>
  <si>
    <t>门派试练1432</t>
  </si>
  <si>
    <t>门派试练1433</t>
  </si>
  <si>
    <t>门派试练1434</t>
  </si>
  <si>
    <t>门派试练1435</t>
  </si>
  <si>
    <t>门派试练1436</t>
  </si>
  <si>
    <t>门派试练1437</t>
  </si>
  <si>
    <t>门派试练1438</t>
  </si>
  <si>
    <t>门派试练1439</t>
  </si>
  <si>
    <t>门派试练1440</t>
  </si>
  <si>
    <t>门派试练1441</t>
  </si>
  <si>
    <t>门派试练1442</t>
  </si>
  <si>
    <t>门派试练1443</t>
  </si>
  <si>
    <t>门派试练1444</t>
  </si>
  <si>
    <t>门派试练1445</t>
  </si>
  <si>
    <t>门派试练1446</t>
  </si>
  <si>
    <t>门派试练1447</t>
  </si>
  <si>
    <t>门派试练1448</t>
  </si>
  <si>
    <t>门派试练1449</t>
  </si>
  <si>
    <t>门派试练1450</t>
  </si>
  <si>
    <t>门派试练1451</t>
  </si>
  <si>
    <t>门派试练1452</t>
  </si>
  <si>
    <t>门派试练1453</t>
  </si>
  <si>
    <t>门派试练1454</t>
  </si>
  <si>
    <t>门派试练1455</t>
  </si>
  <si>
    <t>门派试练1456</t>
  </si>
  <si>
    <t>门派试练1457</t>
  </si>
  <si>
    <t>门派试练1458</t>
  </si>
  <si>
    <t>门派试练1459</t>
  </si>
  <si>
    <t>门派试练1460</t>
  </si>
  <si>
    <t>门派试练1461</t>
  </si>
  <si>
    <t>门派试练1462</t>
  </si>
  <si>
    <t>门派试练1463</t>
  </si>
  <si>
    <t>门派试练1464</t>
  </si>
  <si>
    <t>门派试练1465</t>
  </si>
  <si>
    <t>门派试练1466</t>
  </si>
  <si>
    <t>门派试练1467</t>
  </si>
  <si>
    <t>门派试练1468</t>
  </si>
  <si>
    <t>门派试练1469</t>
  </si>
  <si>
    <t>门派试练1470</t>
  </si>
  <si>
    <t>门派试练1471</t>
  </si>
  <si>
    <t>门派试练1472</t>
  </si>
  <si>
    <t>门派试练1473</t>
  </si>
  <si>
    <t>门派试练1474</t>
  </si>
  <si>
    <t>门派试练1475</t>
  </si>
  <si>
    <t>门派试练1476</t>
  </si>
  <si>
    <t>门派试练1477</t>
  </si>
  <si>
    <t>门派试练1478</t>
  </si>
  <si>
    <t>门派试练1479</t>
  </si>
  <si>
    <t>门派试练1480</t>
  </si>
  <si>
    <t>门派试练1481</t>
  </si>
  <si>
    <t>门派试练1482</t>
  </si>
  <si>
    <t>门派试练1483</t>
  </si>
  <si>
    <t>门派试练1484</t>
  </si>
  <si>
    <t>门派试练1485</t>
  </si>
  <si>
    <t>门派试练1486</t>
  </si>
  <si>
    <t>门派试练1487</t>
  </si>
  <si>
    <t>门派试练1488</t>
  </si>
  <si>
    <t>门派试练1489</t>
  </si>
  <si>
    <t>门派试练1490</t>
  </si>
  <si>
    <t>门派试练1491</t>
  </si>
  <si>
    <t>门派试练1492</t>
  </si>
  <si>
    <t>门派试练1493</t>
  </si>
  <si>
    <t>门派试练1494</t>
  </si>
  <si>
    <t>门派试练1495</t>
  </si>
  <si>
    <t>门派试练1496</t>
  </si>
  <si>
    <t>门派试练1497</t>
  </si>
  <si>
    <t>门派试练1498</t>
  </si>
  <si>
    <t>门派试练1499</t>
  </si>
  <si>
    <t>门派试练1500</t>
  </si>
  <si>
    <t>门派试练1501</t>
  </si>
  <si>
    <t>门派试练1502</t>
  </si>
  <si>
    <t>门派试练1503</t>
  </si>
  <si>
    <t>门派试练1504</t>
  </si>
  <si>
    <t>门派试练1505</t>
  </si>
  <si>
    <t>门派试练1506</t>
  </si>
  <si>
    <t>门派试练1507</t>
  </si>
  <si>
    <t>门派试练1508</t>
  </si>
  <si>
    <t>门派试练1509</t>
  </si>
  <si>
    <t>门派试练1510</t>
  </si>
  <si>
    <t>门派试练1511</t>
  </si>
  <si>
    <t>门派试练1512</t>
  </si>
  <si>
    <t>门派试练1513</t>
  </si>
  <si>
    <t>门派试练1514</t>
  </si>
  <si>
    <t>门派试练1515</t>
  </si>
  <si>
    <t>门派试练1516</t>
  </si>
  <si>
    <t>门派试练1517</t>
  </si>
  <si>
    <t>门派试练1518</t>
  </si>
  <si>
    <t>门派试练1519</t>
  </si>
  <si>
    <t>门派试练1520</t>
  </si>
  <si>
    <t>门派试练1521</t>
  </si>
  <si>
    <t>门派试练1522</t>
  </si>
  <si>
    <t>门派试练1523</t>
  </si>
  <si>
    <t>门派试练1524</t>
  </si>
  <si>
    <t>门派试练1525</t>
  </si>
  <si>
    <t>门派试练1526</t>
  </si>
  <si>
    <t>门派试练1527</t>
  </si>
  <si>
    <t>门派试练1528</t>
  </si>
  <si>
    <t>门派试练1529</t>
  </si>
  <si>
    <t>门派试练1530</t>
  </si>
  <si>
    <t>门派试练1531</t>
  </si>
  <si>
    <t>门派试练1532</t>
  </si>
  <si>
    <t>门派试练1533</t>
  </si>
  <si>
    <t>门派试练1534</t>
  </si>
  <si>
    <t>门派试练1535</t>
  </si>
  <si>
    <t>门派试练1536</t>
  </si>
  <si>
    <t>门派试练1537</t>
  </si>
  <si>
    <t>门派试练1538</t>
  </si>
  <si>
    <t>门派试练1539</t>
  </si>
  <si>
    <t>门派试练1540</t>
  </si>
  <si>
    <t>门派试练1541</t>
  </si>
  <si>
    <t>门派试练1542</t>
  </si>
  <si>
    <t>门派试练1543</t>
  </si>
  <si>
    <t>门派试练1544</t>
  </si>
  <si>
    <t>门派试练1545</t>
  </si>
  <si>
    <t>门派试练1546</t>
  </si>
  <si>
    <t>门派试练1547</t>
  </si>
  <si>
    <t>门派试练1548</t>
  </si>
  <si>
    <t>门派试练1549</t>
  </si>
  <si>
    <t>门派试练1550</t>
  </si>
  <si>
    <t>门派试练1551</t>
  </si>
  <si>
    <t>门派试练1552</t>
  </si>
  <si>
    <t>门派试练1553</t>
  </si>
  <si>
    <t>门派试练1554</t>
  </si>
  <si>
    <t>门派试练1555</t>
  </si>
  <si>
    <t>门派试练1556</t>
  </si>
  <si>
    <t>门派试练1557</t>
  </si>
  <si>
    <t>门派试练1558</t>
  </si>
  <si>
    <t>门派试练1559</t>
  </si>
  <si>
    <t>门派试练1560</t>
  </si>
  <si>
    <t>门派试练1561</t>
  </si>
  <si>
    <t>门派试练1562</t>
  </si>
  <si>
    <t>门派试练1563</t>
  </si>
  <si>
    <t>门派试练1564</t>
  </si>
  <si>
    <t>门派试练1565</t>
  </si>
  <si>
    <t>门派试练1566</t>
  </si>
  <si>
    <t>门派试练1567</t>
  </si>
  <si>
    <t>门派试练1568</t>
  </si>
  <si>
    <t>门派试练1569</t>
  </si>
  <si>
    <t>门派试练1570</t>
  </si>
  <si>
    <t>门派试练1571</t>
  </si>
  <si>
    <t>门派试练1572</t>
  </si>
  <si>
    <t>门派试练1573</t>
  </si>
  <si>
    <t>门派试练1574</t>
  </si>
  <si>
    <t>门派试练1575</t>
  </si>
  <si>
    <t>门派试练1576</t>
  </si>
  <si>
    <t>门派试练1577</t>
  </si>
  <si>
    <t>门派试练1578</t>
  </si>
  <si>
    <t>门派试练1579</t>
  </si>
  <si>
    <t>门派试练1580</t>
  </si>
  <si>
    <t>门派试练1581</t>
  </si>
  <si>
    <t>门派试练1582</t>
  </si>
  <si>
    <t>门派试练1583</t>
  </si>
  <si>
    <t>门派试练1584</t>
  </si>
  <si>
    <t>门派试练1585</t>
  </si>
  <si>
    <t>门派试练1586</t>
  </si>
  <si>
    <t>门派试练1587</t>
  </si>
  <si>
    <t>门派试练1588</t>
  </si>
  <si>
    <t>门派试练1589</t>
  </si>
  <si>
    <t>门派试练1590</t>
  </si>
  <si>
    <t>门派试练1591</t>
  </si>
  <si>
    <t>门派试练1592</t>
  </si>
  <si>
    <t>门派试练1593</t>
  </si>
  <si>
    <t>门派试练1594</t>
  </si>
  <si>
    <t>门派试练1595</t>
  </si>
  <si>
    <t>门派试练1596</t>
  </si>
  <si>
    <t>门派试练1597</t>
  </si>
  <si>
    <t>门派试练1598</t>
  </si>
  <si>
    <t>门派试练1599</t>
  </si>
  <si>
    <t>门派试练1600</t>
  </si>
  <si>
    <t>门派试练1601</t>
  </si>
  <si>
    <t>门派试练1602</t>
  </si>
  <si>
    <t>门派试练1603</t>
  </si>
  <si>
    <t>门派试练1604</t>
  </si>
  <si>
    <t>门派试练1605</t>
  </si>
  <si>
    <t>门派试练1606</t>
  </si>
  <si>
    <t>门派试练1607</t>
  </si>
  <si>
    <t>门派试练1608</t>
  </si>
  <si>
    <t>门派试练1609</t>
  </si>
  <si>
    <t>门派试练1610</t>
  </si>
  <si>
    <t>门派试练1611</t>
  </si>
  <si>
    <t>门派试练1612</t>
  </si>
  <si>
    <t>门派试练1613</t>
  </si>
  <si>
    <t>门派试练1614</t>
  </si>
  <si>
    <t>门派试练1615</t>
  </si>
  <si>
    <t>门派试练1616</t>
  </si>
  <si>
    <t>门派试练1617</t>
  </si>
  <si>
    <t>门派试练1618</t>
  </si>
  <si>
    <t>门派试练1619</t>
  </si>
  <si>
    <t>门派试练1620</t>
  </si>
  <si>
    <t>门派试练1621</t>
  </si>
  <si>
    <t>门派试练1622</t>
  </si>
  <si>
    <t>门派试练1623</t>
  </si>
  <si>
    <t>门派试练1624</t>
  </si>
  <si>
    <t>门派试练1625</t>
  </si>
  <si>
    <t>门派试练1626</t>
  </si>
  <si>
    <t>门派试练1627</t>
  </si>
  <si>
    <t>门派试练1628</t>
  </si>
  <si>
    <t>门派试练1629</t>
  </si>
  <si>
    <t>门派试练1630</t>
  </si>
  <si>
    <t>门派试练1631</t>
  </si>
  <si>
    <t>门派试练1632</t>
  </si>
  <si>
    <t>门派试练1633</t>
  </si>
  <si>
    <t>门派试练1634</t>
  </si>
  <si>
    <t>门派试练1635</t>
  </si>
  <si>
    <t>门派试练1636</t>
  </si>
  <si>
    <t>门派试练1637</t>
  </si>
  <si>
    <t>门派试练1638</t>
  </si>
  <si>
    <t>门派试练1639</t>
  </si>
  <si>
    <t>门派试练1640</t>
  </si>
  <si>
    <t>门派试练1641</t>
  </si>
  <si>
    <t>门派试练1642</t>
  </si>
  <si>
    <t>门派试练1643</t>
  </si>
  <si>
    <t>门派试练1644</t>
  </si>
  <si>
    <t>门派试练1645</t>
  </si>
  <si>
    <t>门派试练1646</t>
  </si>
  <si>
    <t>门派试练1647</t>
  </si>
  <si>
    <t>门派试练1648</t>
  </si>
  <si>
    <t>门派试练1649</t>
  </si>
  <si>
    <t>门派试练1650</t>
  </si>
  <si>
    <t>门派试练1651</t>
  </si>
  <si>
    <t>门派试练1652</t>
  </si>
  <si>
    <t>门派试练1653</t>
  </si>
  <si>
    <t>门派试练1654</t>
  </si>
  <si>
    <t>门派试练1655</t>
  </si>
  <si>
    <t>门派试练1656</t>
  </si>
  <si>
    <t>门派试练1657</t>
  </si>
  <si>
    <t>门派试练1658</t>
  </si>
  <si>
    <t>门派试练1659</t>
  </si>
  <si>
    <t>门派试练1660</t>
  </si>
  <si>
    <t>门派试练1661</t>
  </si>
  <si>
    <t>门派试练1662</t>
  </si>
  <si>
    <t>门派试练1663</t>
  </si>
  <si>
    <t>门派试练1664</t>
  </si>
  <si>
    <t>门派试练1665</t>
  </si>
  <si>
    <t>门派试练1666</t>
  </si>
  <si>
    <t>门派试练1667</t>
  </si>
  <si>
    <t>门派试练1668</t>
  </si>
  <si>
    <t>门派试练1669</t>
  </si>
  <si>
    <t>门派试练1670</t>
  </si>
  <si>
    <t>门派试练1671</t>
  </si>
  <si>
    <t>门派试练1672</t>
  </si>
  <si>
    <t>门派试练1673</t>
  </si>
  <si>
    <t>门派试练1674</t>
  </si>
  <si>
    <t>门派试练1675</t>
  </si>
  <si>
    <t>门派试练1676</t>
  </si>
  <si>
    <t>门派试练1677</t>
  </si>
  <si>
    <t>门派试练1678</t>
  </si>
  <si>
    <t>门派试练1679</t>
  </si>
  <si>
    <t>门派试练1680</t>
  </si>
  <si>
    <t>门派试练1681</t>
  </si>
  <si>
    <t>门派试练1682</t>
  </si>
  <si>
    <t>门派试练1683</t>
  </si>
  <si>
    <t>门派试练1684</t>
  </si>
  <si>
    <t>门派试练1685</t>
  </si>
  <si>
    <t>门派试练1686</t>
  </si>
  <si>
    <t>门派试练1687</t>
  </si>
  <si>
    <t>门派试练1688</t>
  </si>
  <si>
    <t>门派试练1689</t>
  </si>
  <si>
    <t>门派试练1690</t>
  </si>
  <si>
    <t>门派试练1691</t>
  </si>
  <si>
    <t>门派试练1692</t>
  </si>
  <si>
    <t>门派试练1693</t>
  </si>
  <si>
    <t>门派试练1694</t>
  </si>
  <si>
    <t>门派试练1695</t>
  </si>
  <si>
    <t>门派试练1696</t>
  </si>
  <si>
    <t>门派试练1697</t>
  </si>
  <si>
    <t>门派试练1698</t>
  </si>
  <si>
    <t>门派试练1699</t>
  </si>
  <si>
    <t>门派试练1700</t>
  </si>
  <si>
    <t>门派试练1701</t>
  </si>
  <si>
    <t>门派试练1702</t>
  </si>
  <si>
    <t>门派试练1703</t>
  </si>
  <si>
    <t>门派试练1704</t>
  </si>
  <si>
    <t>门派试练1705</t>
  </si>
  <si>
    <t>门派试练1706</t>
  </si>
  <si>
    <t>门派试练1707</t>
  </si>
  <si>
    <t>门派试练1708</t>
  </si>
  <si>
    <t>门派试练1709</t>
  </si>
  <si>
    <t>门派试练1710</t>
  </si>
  <si>
    <t>门派试练1711</t>
  </si>
  <si>
    <t>门派试练1712</t>
  </si>
  <si>
    <t>门派试练1713</t>
  </si>
  <si>
    <t>门派试练1714</t>
  </si>
  <si>
    <t>门派试练1715</t>
  </si>
  <si>
    <t>门派试练1716</t>
  </si>
  <si>
    <t>门派试练1717</t>
  </si>
  <si>
    <t>门派试练1718</t>
  </si>
  <si>
    <t>门派试练1719</t>
  </si>
  <si>
    <t>门派试练1720</t>
  </si>
  <si>
    <t>门派试练1721</t>
  </si>
  <si>
    <t>门派试练1722</t>
  </si>
  <si>
    <t>门派试练1723</t>
  </si>
  <si>
    <t>门派试练1724</t>
  </si>
  <si>
    <t>门派试练1725</t>
  </si>
  <si>
    <t>门派试练1726</t>
  </si>
  <si>
    <t>门派试练1727</t>
  </si>
  <si>
    <t>门派试练1728</t>
  </si>
  <si>
    <t>门派试练1729</t>
  </si>
  <si>
    <t>门派试练1730</t>
  </si>
  <si>
    <t>门派试练1731</t>
  </si>
  <si>
    <t>门派试练1732</t>
  </si>
  <si>
    <t>门派试练1733</t>
  </si>
  <si>
    <t>门派试练1734</t>
  </si>
  <si>
    <t>门派试练1735</t>
  </si>
  <si>
    <t>门派试练1736</t>
  </si>
  <si>
    <t>门派试练1737</t>
  </si>
  <si>
    <t>门派试练1738</t>
  </si>
  <si>
    <t>门派试练1739</t>
  </si>
  <si>
    <t>门派试练1740</t>
  </si>
  <si>
    <t>门派试练1741</t>
  </si>
  <si>
    <t>门派试练1742</t>
  </si>
  <si>
    <t>门派试练1743</t>
  </si>
  <si>
    <t>门派试练1744</t>
  </si>
  <si>
    <t>门派试练1745</t>
  </si>
  <si>
    <t>门派试练1746</t>
  </si>
  <si>
    <t>门派试练1747</t>
  </si>
  <si>
    <t>门派试练1748</t>
  </si>
  <si>
    <t>门派试练1749</t>
  </si>
  <si>
    <t>门派试练1750</t>
  </si>
  <si>
    <t>门派试练1751</t>
  </si>
  <si>
    <t>门派试练1752</t>
  </si>
  <si>
    <t>门派试练1753</t>
  </si>
  <si>
    <t>门派试练1754</t>
  </si>
  <si>
    <t>门派试练1755</t>
  </si>
  <si>
    <t>门派试练1756</t>
  </si>
  <si>
    <t>门派试练1757</t>
  </si>
  <si>
    <t>门派试练1758</t>
  </si>
  <si>
    <t>门派试练1759</t>
  </si>
  <si>
    <t>门派试练1760</t>
  </si>
  <si>
    <t>门派试练1761</t>
  </si>
  <si>
    <t>门派试练1762</t>
  </si>
  <si>
    <t>门派试练1763</t>
  </si>
  <si>
    <t>门派试练1764</t>
  </si>
  <si>
    <t>门派试练1765</t>
  </si>
  <si>
    <t>门派试练1766</t>
  </si>
  <si>
    <t>门派试练1767</t>
  </si>
  <si>
    <t>门派试练1768</t>
  </si>
  <si>
    <t>门派试练1769</t>
  </si>
  <si>
    <t>门派试练1770</t>
  </si>
  <si>
    <t>门派试练1771</t>
  </si>
  <si>
    <t>门派试练1772</t>
  </si>
  <si>
    <t>门派试练1773</t>
  </si>
  <si>
    <t>门派试练1774</t>
  </si>
  <si>
    <t>门派试练1775</t>
  </si>
  <si>
    <t>门派试练1776</t>
  </si>
  <si>
    <t>门派试练1777</t>
  </si>
  <si>
    <t>门派试练1778</t>
  </si>
  <si>
    <t>门派试练1779</t>
  </si>
  <si>
    <t>门派试练1780</t>
  </si>
  <si>
    <t>门派试练1781</t>
  </si>
  <si>
    <t>门派试练1782</t>
  </si>
  <si>
    <t>门派试练1783</t>
  </si>
  <si>
    <t>门派试练1784</t>
  </si>
  <si>
    <t>门派试练1785</t>
  </si>
  <si>
    <t>门派试练1786</t>
  </si>
  <si>
    <t>门派试练1787</t>
  </si>
  <si>
    <t>门派试练1788</t>
  </si>
  <si>
    <t>门派试练1789</t>
  </si>
  <si>
    <t>门派试练1790</t>
  </si>
  <si>
    <t>门派试练1791</t>
  </si>
  <si>
    <t>门派试练1792</t>
  </si>
  <si>
    <t>门派试练1793</t>
  </si>
  <si>
    <t>门派试练1794</t>
  </si>
  <si>
    <t>门派试练1795</t>
  </si>
  <si>
    <t>门派试练1796</t>
  </si>
  <si>
    <t>门派试练1797</t>
  </si>
  <si>
    <t>门派试练1798</t>
  </si>
  <si>
    <t>门派试练1799</t>
  </si>
  <si>
    <t>门派试练1800</t>
  </si>
  <si>
    <t>门派试练1801</t>
  </si>
  <si>
    <t>门派试练1802</t>
  </si>
  <si>
    <t>门派试练1803</t>
  </si>
  <si>
    <t>门派试练1804</t>
  </si>
  <si>
    <t>门派试练1805</t>
  </si>
  <si>
    <t>门派试练1806</t>
  </si>
  <si>
    <t>门派试练1807</t>
  </si>
  <si>
    <t>门派试练1808</t>
  </si>
  <si>
    <t>门派试练1809</t>
  </si>
  <si>
    <t>门派试练1810</t>
  </si>
  <si>
    <t>门派试练1811</t>
  </si>
  <si>
    <t>门派试练1812</t>
  </si>
  <si>
    <t>门派试练1813</t>
  </si>
  <si>
    <t>门派试练1814</t>
  </si>
  <si>
    <t>门派试练1815</t>
  </si>
  <si>
    <t>门派试练1816</t>
  </si>
  <si>
    <t>门派试练1817</t>
  </si>
  <si>
    <t>门派试练1818</t>
  </si>
  <si>
    <t>门派试练1819</t>
  </si>
  <si>
    <t>门派试练1820</t>
  </si>
  <si>
    <t>门派试练1821</t>
  </si>
  <si>
    <t>门派试练1822</t>
  </si>
  <si>
    <t>门派试练1823</t>
  </si>
  <si>
    <t>门派试练1824</t>
  </si>
  <si>
    <t>门派试练1825</t>
  </si>
  <si>
    <t>门派试练1826</t>
  </si>
  <si>
    <t>门派试练1827</t>
  </si>
  <si>
    <t>门派试练1828</t>
  </si>
  <si>
    <t>门派试练1829</t>
  </si>
  <si>
    <t>门派试练1830</t>
  </si>
  <si>
    <t>门派试练1831</t>
  </si>
  <si>
    <t>门派试练1832</t>
  </si>
  <si>
    <t>门派试练1833</t>
  </si>
  <si>
    <t>门派试练1834</t>
  </si>
  <si>
    <t>门派试练1835</t>
  </si>
  <si>
    <t>门派试练1836</t>
  </si>
  <si>
    <t>门派试练1837</t>
  </si>
  <si>
    <t>门派试练1838</t>
  </si>
  <si>
    <t>门派试练1839</t>
  </si>
  <si>
    <t>门派试练1840</t>
  </si>
  <si>
    <t>门派试练1841</t>
  </si>
  <si>
    <t>门派试练1842</t>
  </si>
  <si>
    <t>门派试练1843</t>
  </si>
  <si>
    <t>门派试练1844</t>
  </si>
  <si>
    <t>门派试练1845</t>
  </si>
  <si>
    <t>门派试练1846</t>
  </si>
  <si>
    <t>门派试练1847</t>
  </si>
  <si>
    <t>门派试练1848</t>
  </si>
  <si>
    <t>门派试练1849</t>
  </si>
  <si>
    <t>门派试练1850</t>
  </si>
  <si>
    <t>门派试练1851</t>
  </si>
  <si>
    <t>门派试练1852</t>
  </si>
  <si>
    <t>门派试练1853</t>
  </si>
  <si>
    <t>门派试练1854</t>
  </si>
  <si>
    <t>门派试练1855</t>
  </si>
  <si>
    <t>门派试练1856</t>
  </si>
  <si>
    <t>门派试练1857</t>
  </si>
  <si>
    <t>门派试练1858</t>
  </si>
  <si>
    <t>门派试练1859</t>
  </si>
  <si>
    <t>门派试练1860</t>
  </si>
  <si>
    <t>门派试练1861</t>
  </si>
  <si>
    <t>门派试练1862</t>
  </si>
  <si>
    <t>门派试练1863</t>
  </si>
  <si>
    <t>门派试练1864</t>
  </si>
  <si>
    <t>门派试练1865</t>
  </si>
  <si>
    <t>门派试练1866</t>
  </si>
  <si>
    <t>门派试练1867</t>
  </si>
  <si>
    <t>门派试练1868</t>
  </si>
  <si>
    <t>门派试练1869</t>
  </si>
  <si>
    <t>门派试练1870</t>
  </si>
  <si>
    <t>门派试练1871</t>
  </si>
  <si>
    <t>门派试练1872</t>
  </si>
  <si>
    <t>门派试练1873</t>
  </si>
  <si>
    <t>门派试练1874</t>
  </si>
  <si>
    <t>门派试练1875</t>
  </si>
  <si>
    <t>门派试练1876</t>
  </si>
  <si>
    <t>门派试练1877</t>
  </si>
  <si>
    <t>门派试练1878</t>
  </si>
  <si>
    <t>门派试练1879</t>
  </si>
  <si>
    <t>门派试练1880</t>
  </si>
  <si>
    <t>门派试练1881</t>
  </si>
  <si>
    <t>门派试练1882</t>
  </si>
  <si>
    <t>门派试练1883</t>
  </si>
  <si>
    <t>门派试练1884</t>
  </si>
  <si>
    <t>门派试练1885</t>
  </si>
  <si>
    <t>门派试练1886</t>
  </si>
  <si>
    <t>门派试练1887</t>
  </si>
  <si>
    <t>门派试练1888</t>
  </si>
  <si>
    <t>门派试练1889</t>
  </si>
  <si>
    <t>门派试练1890</t>
  </si>
  <si>
    <t>门派试练1891</t>
  </si>
  <si>
    <t>门派试练1892</t>
  </si>
  <si>
    <t>门派试练1893</t>
  </si>
  <si>
    <t>门派试练1894</t>
  </si>
  <si>
    <t>门派试练1895</t>
  </si>
  <si>
    <t>门派试练1896</t>
  </si>
  <si>
    <t>门派试练1897</t>
  </si>
  <si>
    <t>门派试练1898</t>
  </si>
  <si>
    <t>门派试练1899</t>
  </si>
  <si>
    <t>门派试练1900</t>
  </si>
  <si>
    <t>门派试练1901</t>
  </si>
  <si>
    <t>门派试练1902</t>
  </si>
  <si>
    <t>门派试练1903</t>
  </si>
  <si>
    <t>门派试练1904</t>
  </si>
  <si>
    <t>门派试练1905</t>
  </si>
  <si>
    <t>门派试练1906</t>
  </si>
  <si>
    <t>门派试练1907</t>
  </si>
  <si>
    <t>门派试练1908</t>
  </si>
  <si>
    <t>门派试练1909</t>
  </si>
  <si>
    <t>门派试练1910</t>
  </si>
  <si>
    <t>门派试练1911</t>
  </si>
  <si>
    <t>门派试练1912</t>
  </si>
  <si>
    <t>门派试练1913</t>
  </si>
  <si>
    <t>门派试练1914</t>
  </si>
  <si>
    <t>门派试练1915</t>
  </si>
  <si>
    <t>门派试练1916</t>
  </si>
  <si>
    <t>门派试练1917</t>
  </si>
  <si>
    <t>门派试练1918</t>
  </si>
  <si>
    <t>门派试练1919</t>
  </si>
  <si>
    <t>门派试练1920</t>
  </si>
  <si>
    <t>门派试练1921</t>
  </si>
  <si>
    <t>门派试练1922</t>
  </si>
  <si>
    <t>门派试练1923</t>
  </si>
  <si>
    <t>门派试练1924</t>
  </si>
  <si>
    <t>门派试练1925</t>
  </si>
  <si>
    <t>门派试练1926</t>
  </si>
  <si>
    <t>门派试练1927</t>
  </si>
  <si>
    <t>门派试练1928</t>
  </si>
  <si>
    <t>门派试练1929</t>
  </si>
  <si>
    <t>门派试练1930</t>
  </si>
  <si>
    <t>门派试练1931</t>
  </si>
  <si>
    <t>门派试练1932</t>
  </si>
  <si>
    <t>门派试练1933</t>
  </si>
  <si>
    <t>门派试练1934</t>
  </si>
  <si>
    <t>门派试练1935</t>
  </si>
  <si>
    <t>门派试练1936</t>
  </si>
  <si>
    <t>门派试练1937</t>
  </si>
  <si>
    <t>门派试练1938</t>
  </si>
  <si>
    <t>门派试练1939</t>
  </si>
  <si>
    <t>门派试练1940</t>
  </si>
  <si>
    <t>门派试练1941</t>
  </si>
  <si>
    <t>门派试练1942</t>
  </si>
  <si>
    <t>门派试练1943</t>
  </si>
  <si>
    <t>门派试练1944</t>
  </si>
  <si>
    <t>门派试练1945</t>
  </si>
  <si>
    <t>门派试练1946</t>
  </si>
  <si>
    <t>门派试练1947</t>
  </si>
  <si>
    <t>门派试练1948</t>
  </si>
  <si>
    <t>门派试练1949</t>
  </si>
  <si>
    <t>门派试练1950</t>
  </si>
  <si>
    <t>门派试练1951</t>
  </si>
  <si>
    <t>门派试练1952</t>
  </si>
  <si>
    <t>门派试练1953</t>
  </si>
  <si>
    <t>门派试练1954</t>
  </si>
  <si>
    <t>门派试练1955</t>
  </si>
  <si>
    <t>门派试练1956</t>
  </si>
  <si>
    <t>门派试练1957</t>
  </si>
  <si>
    <t>门派试练1958</t>
  </si>
  <si>
    <t>门派试练1959</t>
  </si>
  <si>
    <t>门派试练1960</t>
  </si>
  <si>
    <t>门派试练1961</t>
  </si>
  <si>
    <t>门派试练1962</t>
  </si>
  <si>
    <t>门派试练1963</t>
  </si>
  <si>
    <t>门派试练1964</t>
  </si>
  <si>
    <t>门派试练1965</t>
  </si>
  <si>
    <t>门派试练1966</t>
  </si>
  <si>
    <t>门派试练1967</t>
  </si>
  <si>
    <t>门派试练1968</t>
  </si>
  <si>
    <t>门派试练1969</t>
  </si>
  <si>
    <t>门派试练1970</t>
  </si>
  <si>
    <t>门派试练1971</t>
  </si>
  <si>
    <t>门派试练1972</t>
  </si>
  <si>
    <t>门派试练1973</t>
  </si>
  <si>
    <t>门派试练1974</t>
  </si>
  <si>
    <t>门派试练1975</t>
  </si>
  <si>
    <t>门派试练1976</t>
  </si>
  <si>
    <t>门派试练1977</t>
  </si>
  <si>
    <t>门派试练1978</t>
  </si>
  <si>
    <t>门派试练1979</t>
  </si>
  <si>
    <t>门派试练1980</t>
  </si>
  <si>
    <t>门派试练1981</t>
  </si>
  <si>
    <t>门派试练1982</t>
  </si>
  <si>
    <t>门派试练1983</t>
  </si>
  <si>
    <t>门派试练1984</t>
  </si>
  <si>
    <t>门派试练1985</t>
  </si>
  <si>
    <t>门派试练1986</t>
  </si>
  <si>
    <t>门派试练1987</t>
  </si>
  <si>
    <t>门派试练1988</t>
  </si>
  <si>
    <t>门派试练1989</t>
  </si>
  <si>
    <t>门派试练1990</t>
  </si>
  <si>
    <t>门派试练1991</t>
  </si>
  <si>
    <t>门派试练1992</t>
  </si>
  <si>
    <t>门派试练1993</t>
  </si>
  <si>
    <t>门派试练1994</t>
  </si>
  <si>
    <t>门派试练1995</t>
  </si>
  <si>
    <t>门派试练1996</t>
  </si>
  <si>
    <t>门派试练1997</t>
  </si>
  <si>
    <t>门派试练1998</t>
  </si>
  <si>
    <t>门派试练1999</t>
  </si>
  <si>
    <t>门派试练2000</t>
  </si>
  <si>
    <t>门派试练2001</t>
  </si>
  <si>
    <t>门派试练2002</t>
  </si>
  <si>
    <t>门派试练2003</t>
  </si>
  <si>
    <t>门派试练2004</t>
  </si>
  <si>
    <t>门派试练2005</t>
  </si>
  <si>
    <t>门派试练2006</t>
  </si>
  <si>
    <t>门派试练2007</t>
  </si>
  <si>
    <t>门派试练2008</t>
  </si>
  <si>
    <t>门派试练2009</t>
  </si>
  <si>
    <t>门派试练2010</t>
  </si>
  <si>
    <t>门派试练2011</t>
  </si>
  <si>
    <t>门派试练2012</t>
  </si>
  <si>
    <t>门派试练2013</t>
  </si>
  <si>
    <t>门派试练2014</t>
  </si>
  <si>
    <t>门派试练2015</t>
  </si>
  <si>
    <t>门派试练2016</t>
  </si>
  <si>
    <t>门派试练2017</t>
  </si>
  <si>
    <t>门派试练2018</t>
  </si>
  <si>
    <t>门派试练2019</t>
  </si>
  <si>
    <t>门派试练2020</t>
  </si>
  <si>
    <t>门派试练2021</t>
  </si>
  <si>
    <t>门派试练2022</t>
  </si>
  <si>
    <t>门派试练2023</t>
  </si>
  <si>
    <t>门派试练2024</t>
  </si>
  <si>
    <t>门派试练2025</t>
  </si>
  <si>
    <t>门派试练2026</t>
  </si>
  <si>
    <t>门派试练2027</t>
  </si>
  <si>
    <t>门派试练2028</t>
  </si>
  <si>
    <t>门派试练2029</t>
  </si>
  <si>
    <t>门派试练2030</t>
  </si>
  <si>
    <t>门派试练2031</t>
  </si>
  <si>
    <t>门派试练2032</t>
  </si>
  <si>
    <t>门派试练2033</t>
  </si>
  <si>
    <t>门派试练2034</t>
  </si>
  <si>
    <t>门派试练2035</t>
  </si>
  <si>
    <t>门派试练2036</t>
  </si>
  <si>
    <t>门派试练2037</t>
  </si>
  <si>
    <t>门派试练2038</t>
  </si>
  <si>
    <t>门派试练2039</t>
  </si>
  <si>
    <t>门派试练2040</t>
  </si>
  <si>
    <t>门派试练2041</t>
  </si>
  <si>
    <t>门派试练2042</t>
  </si>
  <si>
    <t>门派试练2043</t>
  </si>
  <si>
    <t>门派试练2044</t>
  </si>
  <si>
    <t>门派试练2045</t>
  </si>
  <si>
    <t>门派试练2046</t>
  </si>
  <si>
    <t>门派试练2047</t>
  </si>
  <si>
    <t>门派试练2048</t>
  </si>
  <si>
    <t>门派试练2049</t>
  </si>
  <si>
    <t>门派试练2050</t>
  </si>
  <si>
    <t>门派试练2051</t>
  </si>
  <si>
    <t>门派试练2052</t>
  </si>
  <si>
    <t>门派试练2053</t>
  </si>
  <si>
    <t>门派试练2054</t>
  </si>
  <si>
    <t>门派试练2055</t>
  </si>
  <si>
    <t>门派试练2056</t>
  </si>
  <si>
    <t>门派试练2057</t>
  </si>
  <si>
    <t>门派试练2058</t>
  </si>
  <si>
    <t>门派试练2059</t>
  </si>
  <si>
    <t>门派试练2060</t>
  </si>
  <si>
    <t>门派试练2061</t>
  </si>
  <si>
    <t>门派试练2062</t>
  </si>
  <si>
    <t>门派试练2063</t>
  </si>
  <si>
    <t>门派试练2064</t>
  </si>
  <si>
    <t>门派试练2065</t>
  </si>
  <si>
    <t>门派试练2066</t>
  </si>
  <si>
    <t>门派试练2067</t>
  </si>
  <si>
    <t>门派试练2068</t>
  </si>
  <si>
    <t>门派试练2069</t>
  </si>
  <si>
    <t>门派试练2070</t>
  </si>
  <si>
    <t>门派试练2071</t>
  </si>
  <si>
    <t>门派试练2072</t>
  </si>
  <si>
    <t>门派试练2073</t>
  </si>
  <si>
    <t>门派试练2074</t>
  </si>
  <si>
    <t>门派试练2075</t>
  </si>
  <si>
    <t>门派试练2076</t>
  </si>
  <si>
    <t>门派试练2077</t>
  </si>
  <si>
    <t>门派试练2078</t>
  </si>
  <si>
    <t>门派试练2079</t>
  </si>
  <si>
    <t>门派试练2080</t>
  </si>
  <si>
    <t>门派试练2081</t>
  </si>
  <si>
    <t>门派试练2082</t>
  </si>
  <si>
    <t>门派试练2083</t>
  </si>
  <si>
    <t>门派试练2084</t>
  </si>
  <si>
    <t>门派试练2085</t>
  </si>
  <si>
    <t>门派试练2086</t>
  </si>
  <si>
    <t>门派试练2087</t>
  </si>
  <si>
    <t>门派试练2088</t>
  </si>
  <si>
    <t>门派试练2089</t>
  </si>
  <si>
    <t>门派试练2090</t>
  </si>
  <si>
    <t>门派试练2091</t>
  </si>
  <si>
    <t>门派试练2092</t>
  </si>
  <si>
    <t>门派试练2093</t>
  </si>
  <si>
    <t>门派试练2094</t>
  </si>
  <si>
    <t>门派试练2095</t>
  </si>
  <si>
    <t>门派试练2096</t>
  </si>
  <si>
    <t>门派试练2097</t>
  </si>
  <si>
    <t>门派试练2098</t>
  </si>
  <si>
    <t>门派试练2099</t>
  </si>
  <si>
    <t>门派试练2100</t>
  </si>
  <si>
    <t>门派试练2101</t>
  </si>
  <si>
    <t>门派试练2102</t>
  </si>
  <si>
    <t>门派试练2103</t>
  </si>
  <si>
    <t>门派试练2104</t>
  </si>
  <si>
    <t>门派试练2105</t>
  </si>
  <si>
    <t>门派试练2106</t>
  </si>
  <si>
    <t>门派试练2107</t>
  </si>
  <si>
    <t>门派试练2108</t>
  </si>
  <si>
    <t>门派试练2109</t>
  </si>
  <si>
    <t>门派试练2110</t>
  </si>
  <si>
    <t>门派试练2111</t>
  </si>
  <si>
    <t>门派试练2112</t>
  </si>
  <si>
    <t>门派试练2113</t>
  </si>
  <si>
    <t>门派试练2114</t>
  </si>
  <si>
    <t>门派试练2115</t>
  </si>
  <si>
    <t>门派试练2116</t>
  </si>
  <si>
    <t>门派试练2117</t>
  </si>
  <si>
    <t>门派试练2118</t>
  </si>
  <si>
    <t>门派试练2119</t>
  </si>
  <si>
    <t>门派试练2120</t>
  </si>
  <si>
    <t>门派试练2121</t>
  </si>
  <si>
    <t>门派试练2122</t>
  </si>
  <si>
    <t>门派试练2123</t>
  </si>
  <si>
    <t>门派试练2124</t>
  </si>
  <si>
    <t>门派试练2125</t>
  </si>
  <si>
    <t>门派试练2126</t>
  </si>
  <si>
    <t>门派试练2127</t>
  </si>
  <si>
    <t>门派试练2128</t>
  </si>
  <si>
    <t>门派试练2129</t>
  </si>
  <si>
    <t>门派试练2130</t>
  </si>
  <si>
    <t>门派试练2131</t>
  </si>
  <si>
    <t>门派试练2132</t>
  </si>
  <si>
    <t>门派试练2133</t>
  </si>
  <si>
    <t>门派试练2134</t>
  </si>
  <si>
    <t>门派试练2135</t>
  </si>
  <si>
    <t>门派试练2136</t>
  </si>
  <si>
    <t>门派试练2137</t>
  </si>
  <si>
    <t>门派试练2138</t>
  </si>
  <si>
    <t>门派试练2139</t>
  </si>
  <si>
    <t>门派试练2140</t>
  </si>
  <si>
    <t>门派试练2141</t>
  </si>
  <si>
    <t>门派试练2142</t>
  </si>
  <si>
    <t>门派试练2143</t>
  </si>
  <si>
    <t>门派试练2144</t>
  </si>
  <si>
    <t>门派试练2145</t>
  </si>
  <si>
    <t>门派试练2146</t>
  </si>
  <si>
    <t>门派试练2147</t>
  </si>
  <si>
    <t>门派试练2148</t>
  </si>
  <si>
    <t>门派试练2149</t>
  </si>
  <si>
    <t>门派试练2150</t>
  </si>
  <si>
    <t>门派试练2151</t>
  </si>
  <si>
    <t>门派试练2152</t>
  </si>
  <si>
    <t>门派试练2153</t>
  </si>
  <si>
    <t>门派试练2154</t>
  </si>
  <si>
    <t>门派试练2155</t>
  </si>
  <si>
    <t>门派试练2156</t>
  </si>
  <si>
    <t>门派试练2157</t>
  </si>
  <si>
    <t>门派试练2158</t>
  </si>
  <si>
    <t>门派试练2159</t>
  </si>
  <si>
    <t>门派试练2160</t>
  </si>
  <si>
    <t>;</t>
  </si>
  <si>
    <t>91000,1,750;91000,1,750;91001,1,1000;91000,1,750;91000,1,750;91001,1,1000;91000,1,750;91000,1,750;91001,1,1000;91000,1,750;91000,1,750;91002,1,1000</t>
  </si>
  <si>
    <t>91001,1,833;91000,1,667;91001,1,833;91002,1,1000;91001,1,833;91000,1,667;91001,1,833;91002,1,1000;91001,1,833;91000,1,667;91001,1,833;91003,1,1000</t>
  </si>
  <si>
    <t>91001,1,1000;91000,1,1000;91002,1,667;91003,1,500;91001,1,1000;91000,1,1000;91002,1,667;91003,1,500;91001,1,1000;91000,1,1000;91002,1,667;91004,1,1000</t>
  </si>
  <si>
    <t>91001,1,833;91000,1,1250;91002,1,667;91003,1,750;91001,1,833;91004,1,1000;91002,1,667;91000,1,1250;91001,1,833;91003,1,750;91002,1,667;91005,1,500</t>
  </si>
  <si>
    <t>91000,1,500;91004,1,750;91001,1,1000;91003,1,1000;91002,1,1000;91005,1,1000;91002,1,1000;91003,1,1000;91001,1,1000;91004,1,750;91000,1,500;91006,1,500</t>
  </si>
  <si>
    <t>91002,1,750;91005,1,750;91003,1,750;91004,1,750;91001,1,1500;91006,1,1000;91003,1,750;91004,1,750;91002,1,750;91005,1,750;91000,1,1000;91007,1,500</t>
  </si>
  <si>
    <t>91000,1,500;91004,1,750;91003,1,750;91005,1,750;91003,1,750;91007,1,1000;91001,1,1000;91006,1,1500;91002,1,1000;91005,1,750;91004,1,750;91008,1,500</t>
  </si>
  <si>
    <t>91000,1,250;91007,1,1000;91002,1,1000;91005,1,750;91004,1,750;91008,1,500;91001,1,1000;91005,1,750;91004,1,750;91006,1,1500;91003,1,1500;91009,1,250</t>
  </si>
  <si>
    <t>91024,1,750;91024,1,750;91000,1,1000;91024,1,750;91024,1,750;91000,1,1000;91024,1,750;91024,1,750;91000,1,1000;91024,1,750;91024,1,750;91001,1,1000</t>
  </si>
  <si>
    <t>91000,1,833;91024,1,667;91000,1,833;91001,1,1000;91000,1,833;91024,1,667;91000,1,833;91001,1,1000;91000,1,833;91024,1,667;91000,1,833;91002,1,1000</t>
  </si>
  <si>
    <t>91000,1,1000;91024,1,1000;91001,1,667;91002,1,500;91000,1,1000;91024,1,1000;91001,1,667;91002,1,500;91000,1,1000;91024,1,1000;91001,1,667;91003,1,1000</t>
  </si>
  <si>
    <t>91000,1,833;91024,1,1250;91001,1,667;91002,1,750;91000,1,833;91003,1,1000;91001,1,667;91024,1,1250;91000,1,833;91002,1,750;91001,1,667;91004,1,500</t>
  </si>
  <si>
    <t>91024,1,500;91003,1,750;91000,1,1000;91002,1,1000;91001,1,1000;91004,1,1000;91001,1,1000;91002,1,1000;91000,1,1000;91003,1,750;91024,1,500;91005,1,500</t>
  </si>
  <si>
    <t>91001,1,750;91004,1,750;91002,1,750;91003,1,750;91000,1,1500;91005,1,1000;91002,1,750;91003,1,750;91001,1,750;91004,1,750;91024,1,1000;91006,1,500</t>
  </si>
  <si>
    <t>91024,1,500;91003,1,750;91002,1,750;91004,1,750;91002,1,750;91006,1,1000;91000,1,1000;91005,1,1500;91001,1,1000;91004,1,750;91003,1,750;91007,1,500</t>
  </si>
  <si>
    <t>91024,1,250;91006,1,1000;91001,1,1000;91004,1,750;91003,1,750;91007,1,500;91000,1,1000;91004,1,750;91003,1,750;91005,1,1500;91002,1,1500;91008,1,250</t>
  </si>
  <si>
    <t>91000,1,500;91007,1,1000;91002,1,1000;91005,1,750;91024,1,250;91008,1,500;91001,1,1000;91005,1,750;91004,1,1500;91006,1,1250;91003,1,1250;91009,1,250</t>
  </si>
  <si>
    <t>71100,1,750;71100,1,750;71101,1,1000;71100,1,750;71100,1,750;71101,1,1000;71100,1,750;71100,1,750;71101,1,1000;71100,1,750;71100,1,750;71102,1,1000</t>
  </si>
  <si>
    <t>71101,1,750;71101,1,750;71102,1,1000;71101,1,750;71101,1,750;71102,1,1000;71101,1,750;71101,1,750;71102,1,1000;71101,1,750;71101,1,750;71103,1,1000</t>
  </si>
  <si>
    <t>71102,1,750;71102,1,750;71103,1,1000;71102,1,750;71102,1,750;71103,1,1000;71102,1,750;71102,1,750;71103,1,1000;71102,1,750;71102,1,750;71104,1,1000</t>
  </si>
  <si>
    <t>71103,1,750;71103,1,750;71104,1,1000;71103,1,750;71103,1,750;71104,1,1000;71103,1,750;71103,1,750;71104,1,1000;71103,1,750;71103,1,750;71105,1,1000</t>
  </si>
  <si>
    <t>71104,1,750;71104,1,750;71105,1,1000;71104,1,750;71104,1,750;71105,1,1000;71104,1,750;71104,1,750;71105,1,1000;71104,1,750;71104,1,750;71106,1,1000</t>
  </si>
  <si>
    <t>71105,1,750;71105,1,750;71106,1,1000;71105,1,750;71105,1,750;71106,1,1000;71105,1,750;71105,1,750;71106,1,1000;71105,1,750;71105,1,750;71107,1,1000</t>
  </si>
  <si>
    <t>71106,1,750;71106,1,750;71107,1,1000;71106,1,750;71106,1,750;71107,1,1000;71106,1,750;71106,1,750;71107,1,1000;71106,1,750;71106,1,750;71108,1,1000</t>
  </si>
  <si>
    <t>71107,1,750;71107,1,750;71108,1,1000;71107,1,750;71107,1,750;71108,1,1000;71107,1,750;71107,1,750;71108,1,1000;71107,1,750;71107,1,750;71109,1,1000</t>
  </si>
  <si>
    <t>71108,1,750;71108,1,750;71109,1,1000;71108,1,750;71108,1,750;71109,1,1000;71108,1,750;71108,1,750;71109,1,1000;71108,1,750;71108,1,750;71110,1,1000</t>
  </si>
  <si>
    <t>71109,1,750;71109,1,750;71110,1,1000;71109,1,750;71109,1,750;71110,1,1000;71109,1,750;71109,1,750;71110,1,1000;71109,1,750;71109,1,750;71111,1,1000</t>
  </si>
  <si>
    <t>71110,1,750;71110,1,750;71111,1,1000;71110,1,750;71110,1,750;71111,1,1000;71110,1,750;71110,1,750;71111,1,1000;71110,1,750;71110,1,750;71112,1,1000</t>
  </si>
  <si>
    <t>71111,1,750;71111,1,750;71112,1,1000;71111,1,750;71111,1,750;71112,1,1000;71111,1,750;71111,1,750;71112,1,1000;71111,1,750;71111,1,750;71113,1,1000</t>
  </si>
  <si>
    <t>71112,1,750;71112,1,750;71113,1,1000;71112,1,750;71112,1,750;71113,1,1000;71112,1,750;71112,1,750;71113,1,1000;71112,1,750;71112,1,750;71114,1,1000</t>
  </si>
  <si>
    <t>71113,1,750;71113,1,750;71115,1,1000;71113,1,750;71113,1,750;71115,1,1000;71113,1,750;71113,1,750;71115,1,1000;71113,1,750;71113,1,750;71116,1,1000</t>
  </si>
  <si>
    <t>71115,1,750;71115,1,750;71116,1,1000;71115,1,750;71115,1,750;71116,1,1000;71115,1,750;71115,1,750;71116,1,1000;71115,1,750;71115,1,750;71117,1,1000</t>
  </si>
  <si>
    <t>71116,1,750;71116,1,750;71117,1,1000;71116,1,750;71116,1,750;71117,1,1000;71116,1,750;71116,1,750;71117,1,1000;71116,1,750;71116,1,750;71118,1,1000</t>
  </si>
  <si>
    <t>71117,1,750;71117,1,750;71118,1,1000;71117,1,750;71117,1,750;71118,1,1000;71117,1,750;71117,1,750;71118,1,1000;71117,1,750;71117,1,750;71119,1,1000</t>
  </si>
  <si>
    <t>71118,1,750;71118,1,750;71119,1,1000;71118,1,750;71118,1,750;71119,1,1000;71118,1,750;71118,1,750;71119,1,1000;71118,1,750;71118,1,750;71120,1,1000</t>
  </si>
  <si>
    <t>71119,1,750;71119,1,750;71120,1,1000;71119,1,750;71119,1,750;71120,1,1000;71119,1,750;71119,1,750;71120,1,1000;71119,1,750;71119,1,750;71121,1,1000</t>
  </si>
  <si>
    <t>71120,1,750;71120,1,750;71121,1,1000;71120,1,750;71120,1,750;71121,1,1000;71120,1,750;71120,1,750;71121,1,1000;71120,1,750;71120,1,750;71122,1,1000</t>
  </si>
  <si>
    <t>71121,1,750;71121,1,750;71122,1,1000;71121,1,750;71121,1,750;71122,1,1000;71121,1,750;71121,1,750;71122,1,1000;71121,1,750;71121,1,750;71123,1,1000</t>
  </si>
  <si>
    <t>71122,1,750;71122,1,750;71123,1,1000;71122,1,750;71122,1,750;71123,1,1000;71122,1,750;71122,1,750;71123,1,1000;71122,1,750;71122,1,750;71124,1,1000</t>
  </si>
  <si>
    <t>71100,1,625;71100,1,625;71100,2,1000;71100,1,625;71100,1,625;71100,2,1000;71100,1,625;71100,1,625;71100,2,1000;71100,1,625;71100,1,625;71100,3,2000</t>
  </si>
  <si>
    <t>71101,1,750;71101,1,750;71101,2,1000;71101,1,750;71101,1,750;71101,2,1000;71101,1,750;71101,1,750;71101,2,1000;71101,1,750;71101,1,750;71101,3,1000</t>
  </si>
  <si>
    <t>71102,1,750;71102,1,750;71102,2,1000;71102,1,750;71102,1,750;71102,2,1000;71102,1,750;71102,1,750;71102,2,1000;71102,1,750;71102,1,750;71102,3,1000</t>
  </si>
  <si>
    <t>71103,1,625;71103,1,625;71103,2,1000;71103,1,625;71103,1,625;71103,2,1000;71103,1,625;71103,1,625;71103,2,1000;71103,1,625;71103,1,625;71103,3,2000</t>
  </si>
  <si>
    <t>71104,1,625;71104,1,625;71104,2,1000;71104,1,625;71104,1,625;71104,2,1000;71104,1,625;71104,1,625;71104,2,1000;71104,1,625;71104,1,625;71104,3,2000</t>
  </si>
  <si>
    <t>71105,1,875;71105,1,875;71105,2,667;71105,1,875;71105,1,875;71105,2,667;71105,1,875;71105,1,875;71105,2,667;71105,1,875;71105,1,875;71105,3,1000</t>
  </si>
  <si>
    <t>71106,1,1000;71106,1,1000;71106,2,500;71106,1,1000;71106,1,1000;71106,2,500;71106,1,1000;71106,1,1000;71106,2,500;71106,1,1000;71106,1,1000;71106,3,500</t>
  </si>
  <si>
    <t>71107,1,1000;71107,1,1000;71107,2,500;71107,1,1000;71107,1,1000;71107,2,500;71107,1,1000;71107,1,1000;71107,2,500;71107,1,1000;71107,1,1000;71107,3,500</t>
  </si>
  <si>
    <t>71108,1,1000;71108,1,1000;71108,2,500;71108,1,1000;71108,1,1000;71108,2,500;71108,1,1000;71108,1,1000;71108,2,500;71108,1,1000;71108,1,1000;71108,3,500</t>
  </si>
  <si>
    <t>71109,1,1000;71109,1,1000;71109,2,500;71109,1,1000;71109,1,1000;71109,2,500;71109,1,1000;71109,1,1000;71109,2,500;71109,1,1000;71109,1,1000;71109,3,500</t>
  </si>
  <si>
    <t>71110,1,1000;71110,1,1000;71110,2,500;71110,1,1000;71110,1,1000;71110,2,500;71110,1,1000;71110,1,1000;71110,2,500;71110,1,1000;71110,1,1000;71110,3,500</t>
  </si>
  <si>
    <t>71111,1,1000;71111,1,1000;71111,2,500;71111,1,1000;71111,1,1000;71111,2,500;71111,1,1000;71111,1,1000;71111,2,500;71111,1,1000;71111,1,1000;71111,3,500</t>
  </si>
  <si>
    <t>71112,1,1000;71112,1,1000;71112,2,500;71112,1,1000;71112,1,1000;71112,2,500;71112,1,1000;71112,1,1000;71112,2,500;71112,1,1000;71112,1,1000;71112,3,500</t>
  </si>
  <si>
    <t>71113,1,1000;71113,1,1000;71113,2,500;71113,1,1000;71113,1,1000;71113,2,500;71113,1,1000;71113,1,1000;71113,2,500;71113,1,1000;71113,1,1000;71113,3,500</t>
  </si>
  <si>
    <t>71115,1,1000;71115,1,1000;71115,2,500;71115,1,1000;71115,1,1000;71115,2,500;71115,1,1000;71115,1,1000;71115,2,500;71115,1,1000;71115,1,1000;71115,3,500</t>
  </si>
  <si>
    <t>71116,1,1000;71116,1,1000;71116,2,500;71116,1,1000;71116,1,1000;71116,2,500;71116,1,1000;71116,1,1000;71116,2,500;71116,1,1000;71116,1,1000;71116,3,500</t>
  </si>
  <si>
    <t>71117,1,1000;71117,1,1000;71117,2,500;71117,1,1000;71117,1,1000;71117,2,500;71117,1,1000;71117,1,1000;71117,2,500;71117,1,1000;71117,1,1000;71117,3,500</t>
  </si>
  <si>
    <t>71118,1,875;71118,1,875;71118,2,667;71118,1,875;71118,1,875;71118,2,667;71118,1,875;71118,1,875;71118,2,667;71118,1,875;71118,1,875;71118,3,1000</t>
  </si>
  <si>
    <t>71119,1,750;71119,1,750;71119,2,1000;71119,1,750;71119,1,750;71119,2,1000;71119,1,750;71119,1,750;71119,2,1000;71119,1,750;71119,1,750;71119,3,1000</t>
  </si>
  <si>
    <t>71120,1,1000;71120,1,1000;71120,2,500;71120,1,1000;71120,1,1000;71120,2,500;71120,1,1000;71120,1,1000;71120,2,500;71120,1,1000;71120,1,1000;71120,3,500</t>
  </si>
  <si>
    <t>71121,1,1000;71121,1,1000;71121,2,500;71121,1,1000;71121,1,1000;71121,2,500;71121,1,1000;71121,1,1000;71121,2,500;71121,1,1000;71121,1,1000;71121,3,500</t>
  </si>
  <si>
    <t>71122,1,1000;71122,1,1000;71122,2,500;71122,1,1000;71122,1,1000;71122,2,500;71122,1,1000;71122,1,1000;71122,2,500;71122,1,1000;71122,1,1000;71122,3,500</t>
  </si>
  <si>
    <t>71123,1,1000;71123,1,1000;71123,2,500;71123,1,1000;71123,1,1000;71123,2,500;71123,1,1000;71123,1,1000;71123,2,500;71123,1,1000;71123,1,1000;71123,3,500</t>
  </si>
  <si>
    <t>71124,1,1000;71124,1,1000;71124,2,500;71124,1,1000;71124,1,1000;71124,2,500;71124,1,1000;71124,1,1000;71124,2,500;71124,1,1000;71124,1,1000;71124,3,500</t>
  </si>
  <si>
    <t>81103,1,750;81103,1,750;81101,1,1000;81103,1,750;81103,1,750;81101,1,1000;81103,1,750;81103,1,750;81101,1,1000;81103,1,750;81103,1,750;81102,1,1000</t>
  </si>
  <si>
    <t>81101,1,750;81101,1,750;81102,1,1000;81101,1,750;81101,1,750;81102,1,1000;81101,1,750;81101,1,750;81102,1,1000;81101,1,750;81101,1,750;81100,1,1000</t>
  </si>
  <si>
    <t>81102,1,750;81102,1,750;81100,1,1000;81102,1,750;81102,1,750;81100,1,1000;81102,1,750;81102,1,750;81100,1,1000;81102,1,750;81102,1,750;81104,1,1000</t>
  </si>
  <si>
    <t>81100,1,750;81100,1,750;81104,1,1000;81100,1,750;81100,1,750;81104,1,1000;81100,1,750;81100,1,750;81104,1,1000;81100,1,750;81100,1,750;81105,1,1000</t>
  </si>
  <si>
    <t>81104,1,750;81104,1,750;81105,1,1000;81104,1,750;81104,1,750;81105,1,1000;81104,1,750;81104,1,750;81105,1,1000;81104,1,750;81104,1,750;81106,1,1000</t>
  </si>
  <si>
    <t>81105,1,750;81105,1,750;81106,1,1000;81105,1,750;81105,1,750;81106,1,1000;81105,1,750;81105,1,750;81106,1,1000;81105,1,750;81105,1,750;81107,1,1000</t>
  </si>
  <si>
    <t>81106,1,750;81106,1,750;81107,1,1000;81106,1,750;81106,1,750;81107,1,1000;81106,1,750;81106,1,750;81107,1,1000;81106,1,750;81106,1,750;81108,1,1000</t>
  </si>
  <si>
    <t>81107,1,750;81107,1,750;81108,1,1000;81107,1,750;81107,1,750;81108,1,1000;81107,1,750;81107,1,750;81108,1,1000;81107,1,750;81107,1,750;81109,1,1000</t>
  </si>
  <si>
    <t>81108,1,750;81108,1,750;81109,1,1000;81108,1,750;81108,1,750;81109,1,1000;81108,1,750;81108,1,750;81109,1,1000;81108,1,750;81108,1,750;81110,1,1000</t>
  </si>
  <si>
    <t>81109,1,750;81109,1,750;81110,1,1000;81109,1,750;81109,1,750;81110,1,1000;81109,1,750;81109,1,750;81110,1,1000;81109,1,750;81109,1,750;81111,1,1000</t>
  </si>
  <si>
    <t>81110,1,750;81110,1,750;81111,1,1000;81110,1,750;81110,1,750;81111,1,1000;81110,1,750;81110,1,750;81111,1,1000;81110,1,750;81110,1,750;81112,1,1000</t>
  </si>
  <si>
    <t>81111,1,750;81111,1,750;81112,1,1000;81111,1,750;81111,1,750;81112,1,1000;81111,1,750;81111,1,750;81112,1,1000;81111,1,750;81111,1,750;81113,1,1000</t>
  </si>
  <si>
    <t>81112,1,750;81112,1,750;81113,1,1000;81112,1,750;81112,1,750;81113,1,1000;81112,1,750;81112,1,750;81113,1,1000;81112,1,750;81112,1,750;81114,1,1000</t>
  </si>
  <si>
    <t>81103,1,625;81103,1,625;81103,2,1000;81103,1,625;81103,1,625;81103,2,1000;81103,1,625;81103,1,625;81103,2,1000;81103,1,625;81103,1,625;81103,3,2000</t>
  </si>
  <si>
    <t>81101,1,750;81101,1,750;81101,2,1000;81101,1,750;81101,1,750;81101,2,1000;81101,1,750;81101,1,750;81101,2,1000;81101,1,750;81101,1,750;81101,3,1000</t>
  </si>
  <si>
    <t>81102,1,750;81102,1,750;81102,2,1000;81102,1,750;81102,1,750;81102,2,1000;81102,1,750;81102,1,750;81102,2,1000;81102,1,750;81102,1,750;81102,3,1000</t>
  </si>
  <si>
    <t>81100,1,625;81100,1,625;81100,2,1000;81100,1,625;81100,1,625;81100,2,1000;81100,1,625;81100,1,625;81100,2,1000;81100,1,625;81100,1,625;81100,3,2000</t>
  </si>
  <si>
    <t>81104,1,625;81104,1,625;81104,2,1000;81104,1,625;81104,1,625;81104,2,1000;81104,1,625;81104,1,625;81104,2,1000;81104,1,625;81104,1,625;81104,3,2000</t>
  </si>
  <si>
    <t>81105,1,875;81105,1,875;81105,2,667;81105,1,875;81105,1,875;81105,2,667;81105,1,875;81105,1,875;81105,2,667;81105,1,875;81105,1,875;81105,3,1000</t>
  </si>
  <si>
    <t>81106,1,1000;81106,1,1000;81106,2,500;81106,1,1000;81106,1,1000;81106,2,500;81106,1,1000;81106,1,1000;81106,2,500;81106,1,1000;81106,1,1000;81106,3,500</t>
  </si>
  <si>
    <t>81107,1,1000;81107,1,1000;81107,2,500;81107,1,1000;81107,1,1000;81107,2,500;81107,1,1000;81107,1,1000;81107,2,500;81107,1,1000;81107,1,1000;81107,3,500</t>
  </si>
  <si>
    <t>81108,1,1000;81108,1,1000;81108,2,500;81108,1,1000;81108,1,1000;81108,2,500;81108,1,1000;81108,1,1000;81108,2,500;81108,1,1000;81108,1,1000;81108,3,500</t>
  </si>
  <si>
    <t>81109,1,1000;81109,1,1000;81109,2,500;81109,1,1000;81109,1,1000;81109,2,500;81109,1,1000;81109,1,1000;81109,2,500;81109,1,1000;81109,1,1000;81109,3,500</t>
  </si>
  <si>
    <t>81110,1,1000;81110,1,1000;81110,2,500;81110,1,1000;81110,1,1000;81110,2,500;81110,1,1000;81110,1,1000;81110,2,500;81110,1,1000;81110,1,1000;81110,3,500</t>
  </si>
  <si>
    <t>81111,1,1000;81111,1,1000;81111,2,500;81111,1,1000;81111,1,1000;81111,2,500;81111,1,1000;81111,1,1000;81111,2,500;81111,1,1000;81111,1,1000;81111,3,500</t>
  </si>
  <si>
    <t>81112,1,1000;81112,1,1000;81112,2,500;81112,1,1000;81112,1,1000;81112,2,500;81112,1,1000;81112,1,1000;81112,2,500;81112,1,1000;81112,1,1000;81112,3,500</t>
  </si>
  <si>
    <t>81113,1,1000;81113,1,1000;81113,2,500;81113,1,1000;81113,1,1000;81113,2,500;81113,1,1000;81113,1,1000;81113,2,500;81113,1,1000;81113,1,1000;81113,3,500</t>
  </si>
  <si>
    <t>81114,1,1000;81114,1,1000;81114,2,500;81114,1,1000;81114,1,1000;81114,2,500;81114,1,1000;81114,1,1000;81114,2,500;81114,1,1000;81114,1,1000;81114,3,500</t>
  </si>
  <si>
    <t>normalMonsterPropety</t>
  </si>
  <si>
    <t>衣服</t>
  </si>
  <si>
    <t>头盔</t>
  </si>
  <si>
    <t>项链</t>
  </si>
  <si>
    <t>戒指</t>
  </si>
  <si>
    <t>护手</t>
  </si>
  <si>
    <t>护腿</t>
  </si>
  <si>
    <t>鞋子</t>
  </si>
  <si>
    <t>111001,1,</t>
  </si>
  <si>
    <t>;121001,1,</t>
  </si>
  <si>
    <t>;131001,1,</t>
  </si>
  <si>
    <t>;141001,1,</t>
  </si>
  <si>
    <t>;161001,1,</t>
  </si>
  <si>
    <t>;171001,1,</t>
  </si>
  <si>
    <t>;181001,1,</t>
  </si>
  <si>
    <t>112001,1,</t>
  </si>
  <si>
    <t>;122001,1,</t>
  </si>
  <si>
    <t>;132001,1,</t>
  </si>
  <si>
    <t>;142001,1,</t>
  </si>
  <si>
    <t>;162001,1,</t>
  </si>
  <si>
    <t>;172001,1,</t>
  </si>
  <si>
    <t>;182001,1,</t>
  </si>
  <si>
    <t>113001,1,</t>
  </si>
  <si>
    <t>;123001,1,</t>
  </si>
  <si>
    <t>;133001,1,</t>
  </si>
  <si>
    <t>;143001,1,</t>
  </si>
  <si>
    <t>;163001,1,</t>
  </si>
  <si>
    <t>;173001,1,</t>
  </si>
  <si>
    <t>;183001,1,</t>
  </si>
  <si>
    <t>114001,1,</t>
  </si>
  <si>
    <t>;124001,1,</t>
  </si>
  <si>
    <t>;134001,1,</t>
  </si>
  <si>
    <t>;144001,1,</t>
  </si>
  <si>
    <t>;164001,1,</t>
  </si>
  <si>
    <t>;174001,1,</t>
  </si>
  <si>
    <t>;184001,1,</t>
  </si>
  <si>
    <t>115001,1,</t>
  </si>
  <si>
    <t>;125001,1,</t>
  </si>
  <si>
    <t>;135001,1,</t>
  </si>
  <si>
    <t>;145001,1,</t>
  </si>
  <si>
    <t>;165001,1,</t>
  </si>
  <si>
    <t>;175001,1,</t>
  </si>
  <si>
    <t>;185001,1,</t>
  </si>
  <si>
    <t>111002,1,</t>
  </si>
  <si>
    <t>;121002,1,</t>
  </si>
  <si>
    <t>;131002,1,</t>
  </si>
  <si>
    <t>;141002,1,</t>
  </si>
  <si>
    <t>;161002,1,</t>
  </si>
  <si>
    <t>;171002,1,</t>
  </si>
  <si>
    <t>;181002,1,</t>
  </si>
  <si>
    <t>112002,1,</t>
  </si>
  <si>
    <t>;122002,1,</t>
  </si>
  <si>
    <t>;132002,1,</t>
  </si>
  <si>
    <t>;142002,1,</t>
  </si>
  <si>
    <t>;162002,1,</t>
  </si>
  <si>
    <t>;172002,1,</t>
  </si>
  <si>
    <t>;182002,1,</t>
  </si>
  <si>
    <t>113002,1,</t>
  </si>
  <si>
    <t>;123002,1,</t>
  </si>
  <si>
    <t>;133002,1,</t>
  </si>
  <si>
    <t>;143002,1,</t>
  </si>
  <si>
    <t>;163002,1,</t>
  </si>
  <si>
    <t>;173002,1,</t>
  </si>
  <si>
    <t>;183002,1,</t>
  </si>
  <si>
    <t>114002,1,</t>
  </si>
  <si>
    <t>;124002,1,</t>
  </si>
  <si>
    <t>;134002,1,</t>
  </si>
  <si>
    <t>;144002,1,</t>
  </si>
  <si>
    <t>;164002,1,</t>
  </si>
  <si>
    <t>;174002,1,</t>
  </si>
  <si>
    <t>;184002,1,</t>
  </si>
  <si>
    <t>115002,1,</t>
  </si>
  <si>
    <t>;125002,1,</t>
  </si>
  <si>
    <t>;135002,1,</t>
  </si>
  <si>
    <t>;145002,1,</t>
  </si>
  <si>
    <t>;165002,1,</t>
  </si>
  <si>
    <t>;175002,1,</t>
  </si>
  <si>
    <t>;185002,1,</t>
  </si>
  <si>
    <t>111003,1,</t>
  </si>
  <si>
    <t>;121003,1,</t>
  </si>
  <si>
    <t>;131003,1,</t>
  </si>
  <si>
    <t>;141003,1,</t>
  </si>
  <si>
    <t>;161003,1,</t>
  </si>
  <si>
    <t>;171003,1,</t>
  </si>
  <si>
    <t>;181003,1,</t>
  </si>
  <si>
    <t>112003,1,</t>
  </si>
  <si>
    <t>;122003,1,</t>
  </si>
  <si>
    <t>;132003,1,</t>
  </si>
  <si>
    <t>;142003,1,</t>
  </si>
  <si>
    <t>;162003,1,</t>
  </si>
  <si>
    <t>;172003,1,</t>
  </si>
  <si>
    <t>;182003,1,</t>
  </si>
  <si>
    <t>113003,1,</t>
  </si>
  <si>
    <t>;123003,1,</t>
  </si>
  <si>
    <t>;133003,1,</t>
  </si>
  <si>
    <t>;143003,1,</t>
  </si>
  <si>
    <t>;163003,1,</t>
  </si>
  <si>
    <t>;173003,1,</t>
  </si>
  <si>
    <t>;183003,1,</t>
  </si>
  <si>
    <t>114003,1,</t>
  </si>
  <si>
    <t>;124003,1,</t>
  </si>
  <si>
    <t>;134003,1,</t>
  </si>
  <si>
    <t>;144003,1,</t>
  </si>
  <si>
    <t>;164003,1,</t>
  </si>
  <si>
    <t>;174003,1,</t>
  </si>
  <si>
    <t>;184003,1,</t>
  </si>
  <si>
    <t>115003,1,</t>
  </si>
  <si>
    <t>;125003,1,</t>
  </si>
  <si>
    <t>;135003,1,</t>
  </si>
  <si>
    <t>;145003,1,</t>
  </si>
  <si>
    <t>;165003,1,</t>
  </si>
  <si>
    <t>;175003,1,</t>
  </si>
  <si>
    <t>;185003,1,</t>
  </si>
  <si>
    <t>111004,1,</t>
  </si>
  <si>
    <t>;121004,1,</t>
  </si>
  <si>
    <t>;131004,1,</t>
  </si>
  <si>
    <t>;141004,1,</t>
  </si>
  <si>
    <t>;161004,1,</t>
  </si>
  <si>
    <t>;171004,1,</t>
  </si>
  <si>
    <t>;181004,1,</t>
  </si>
  <si>
    <t>112004,1,</t>
  </si>
  <si>
    <t>;122004,1,</t>
  </si>
  <si>
    <t>;132004,1,</t>
  </si>
  <si>
    <t>;142004,1,</t>
  </si>
  <si>
    <t>;162004,1,</t>
  </si>
  <si>
    <t>;172004,1,</t>
  </si>
  <si>
    <t>;182004,1,</t>
  </si>
  <si>
    <t>113004,1,</t>
  </si>
  <si>
    <t>;123004,1,</t>
  </si>
  <si>
    <t>;133004,1,</t>
  </si>
  <si>
    <t>;143004,1,</t>
  </si>
  <si>
    <t>;163004,1,</t>
  </si>
  <si>
    <t>;173004,1,</t>
  </si>
  <si>
    <t>;183004,1,</t>
  </si>
  <si>
    <t>114004,1,</t>
  </si>
  <si>
    <t>;124004,1,</t>
  </si>
  <si>
    <t>;134004,1,</t>
  </si>
  <si>
    <t>;144004,1,</t>
  </si>
  <si>
    <t>;164004,1,</t>
  </si>
  <si>
    <t>;174004,1,</t>
  </si>
  <si>
    <t>;184004,1,</t>
  </si>
  <si>
    <t>115004,1,</t>
  </si>
  <si>
    <t>;125004,1,</t>
  </si>
  <si>
    <t>;135004,1,</t>
  </si>
  <si>
    <t>;145004,1,</t>
  </si>
  <si>
    <t>;165004,1,</t>
  </si>
  <si>
    <t>;175004,1,</t>
  </si>
  <si>
    <t>;185004,1,</t>
  </si>
  <si>
    <t>111005,1,</t>
  </si>
  <si>
    <t>;121005,1,</t>
  </si>
  <si>
    <t>;131005,1,</t>
  </si>
  <si>
    <t>;141005,1,</t>
  </si>
  <si>
    <t>;161005,1,</t>
  </si>
  <si>
    <t>;171005,1,</t>
  </si>
  <si>
    <t>;181005,1,</t>
  </si>
  <si>
    <t>112005,1,</t>
  </si>
  <si>
    <t>;122005,1,</t>
  </si>
  <si>
    <t>;132005,1,</t>
  </si>
  <si>
    <t>;142005,1,</t>
  </si>
  <si>
    <t>;162005,1,</t>
  </si>
  <si>
    <t>;172005,1,</t>
  </si>
  <si>
    <t>;182005,1,</t>
  </si>
  <si>
    <t>113005,1,</t>
  </si>
  <si>
    <t>;123005,1,</t>
  </si>
  <si>
    <t>;133005,1,</t>
  </si>
  <si>
    <t>;143005,1,</t>
  </si>
  <si>
    <t>;163005,1,</t>
  </si>
  <si>
    <t>;173005,1,</t>
  </si>
  <si>
    <t>;183005,1,</t>
  </si>
  <si>
    <t>114005,1,</t>
  </si>
  <si>
    <t>;124005,1,</t>
  </si>
  <si>
    <t>;134005,1,</t>
  </si>
  <si>
    <t>;144005,1,</t>
  </si>
  <si>
    <t>;164005,1,</t>
  </si>
  <si>
    <t>;174005,1,</t>
  </si>
  <si>
    <t>;184005,1,</t>
  </si>
  <si>
    <t>115005,1,</t>
  </si>
  <si>
    <t>;125005,1,</t>
  </si>
  <si>
    <t>;135005,1,</t>
  </si>
  <si>
    <t>;145005,1,</t>
  </si>
  <si>
    <t>;165005,1,</t>
  </si>
  <si>
    <t>;175005,1,</t>
  </si>
  <si>
    <t>;185005,1,</t>
  </si>
  <si>
    <t>111006,1,</t>
  </si>
  <si>
    <t>;121006,1,</t>
  </si>
  <si>
    <t>;131006,1,</t>
  </si>
  <si>
    <t>;141006,1,</t>
  </si>
  <si>
    <t>;161006,1,</t>
  </si>
  <si>
    <t>;171006,1,</t>
  </si>
  <si>
    <t>;181006,1,</t>
  </si>
  <si>
    <t>112006,1,</t>
  </si>
  <si>
    <t>;122006,1,</t>
  </si>
  <si>
    <t>;132006,1,</t>
  </si>
  <si>
    <t>;142006,1,</t>
  </si>
  <si>
    <t>;162006,1,</t>
  </si>
  <si>
    <t>;172006,1,</t>
  </si>
  <si>
    <t>;182006,1,</t>
  </si>
  <si>
    <t>113006,1,</t>
  </si>
  <si>
    <t>;123006,1,</t>
  </si>
  <si>
    <t>;133006,1,</t>
  </si>
  <si>
    <t>;143006,1,</t>
  </si>
  <si>
    <t>;163006,1,</t>
  </si>
  <si>
    <t>;173006,1,</t>
  </si>
  <si>
    <t>;183006,1,</t>
  </si>
  <si>
    <t>114006,1,</t>
  </si>
  <si>
    <t>;124006,1,</t>
  </si>
  <si>
    <t>;134006,1,</t>
  </si>
  <si>
    <t>;144006,1,</t>
  </si>
  <si>
    <t>;164006,1,</t>
  </si>
  <si>
    <t>;174006,1,</t>
  </si>
  <si>
    <t>;184006,1,</t>
  </si>
  <si>
    <t>115006,1,</t>
  </si>
  <si>
    <t>;125006,1,</t>
  </si>
  <si>
    <t>;135006,1,</t>
  </si>
  <si>
    <t>;145006,1,</t>
  </si>
  <si>
    <t>;165006,1,</t>
  </si>
  <si>
    <t>;175006,1,</t>
  </si>
  <si>
    <t>;185006,1,</t>
  </si>
  <si>
    <t>111007,1,</t>
  </si>
  <si>
    <t>;121007,1,</t>
  </si>
  <si>
    <t>;131007,1,</t>
  </si>
  <si>
    <t>;141007,1,</t>
  </si>
  <si>
    <t>;161007,1,</t>
  </si>
  <si>
    <t>;171007,1,</t>
  </si>
  <si>
    <t>;181007,1,</t>
  </si>
  <si>
    <t>112007,1,</t>
  </si>
  <si>
    <t>;122007,1,</t>
  </si>
  <si>
    <t>;132007,1,</t>
  </si>
  <si>
    <t>;142007,1,</t>
  </si>
  <si>
    <t>;162007,1,</t>
  </si>
  <si>
    <t>;172007,1,</t>
  </si>
  <si>
    <t>;182007,1,</t>
  </si>
  <si>
    <t>113007,1,</t>
  </si>
  <si>
    <t>;123007,1,</t>
  </si>
  <si>
    <t>;133007,1,</t>
  </si>
  <si>
    <t>;143007,1,</t>
  </si>
  <si>
    <t>;163007,1,</t>
  </si>
  <si>
    <t>;173007,1,</t>
  </si>
  <si>
    <t>;183007,1,</t>
  </si>
  <si>
    <t>114007,1,</t>
  </si>
  <si>
    <t>;124007,1,</t>
  </si>
  <si>
    <t>;134007,1,</t>
  </si>
  <si>
    <t>;144007,1,</t>
  </si>
  <si>
    <t>;164007,1,</t>
  </si>
  <si>
    <t>;174007,1,</t>
  </si>
  <si>
    <t>;184007,1,</t>
  </si>
  <si>
    <t>115007,1,</t>
  </si>
  <si>
    <t>;125007,1,</t>
  </si>
  <si>
    <t>;135007,1,</t>
  </si>
  <si>
    <t>;145007,1,</t>
  </si>
  <si>
    <t>;165007,1,</t>
  </si>
  <si>
    <t>;175007,1,</t>
  </si>
  <si>
    <t>;185007,1,</t>
  </si>
  <si>
    <t>111008,1,</t>
  </si>
  <si>
    <t>;121008,1,</t>
  </si>
  <si>
    <t>;131008,1,</t>
  </si>
  <si>
    <t>;141008,1,</t>
  </si>
  <si>
    <t>;161008,1,</t>
  </si>
  <si>
    <t>;171008,1,</t>
  </si>
  <si>
    <t>;181008,1,</t>
  </si>
  <si>
    <t>112008,1,</t>
  </si>
  <si>
    <t>;122008,1,</t>
  </si>
  <si>
    <t>;132008,1,</t>
  </si>
  <si>
    <t>;142008,1,</t>
  </si>
  <si>
    <t>;162008,1,</t>
  </si>
  <si>
    <t>;172008,1,</t>
  </si>
  <si>
    <t>;182008,1,</t>
  </si>
  <si>
    <t>113008,1,</t>
  </si>
  <si>
    <t>;123008,1,</t>
  </si>
  <si>
    <t>;133008,1,</t>
  </si>
  <si>
    <t>;143008,1,</t>
  </si>
  <si>
    <t>;163008,1,</t>
  </si>
  <si>
    <t>;173008,1,</t>
  </si>
  <si>
    <t>;183008,1,</t>
  </si>
  <si>
    <t>114008,1,</t>
  </si>
  <si>
    <t>;124008,1,</t>
  </si>
  <si>
    <t>;134008,1,</t>
  </si>
  <si>
    <t>;144008,1,</t>
  </si>
  <si>
    <t>;164008,1,</t>
  </si>
  <si>
    <t>;174008,1,</t>
  </si>
  <si>
    <t>;184008,1,</t>
  </si>
  <si>
    <t>115008,1,</t>
  </si>
  <si>
    <t>;125008,1,</t>
  </si>
  <si>
    <t>;135008,1,</t>
  </si>
  <si>
    <t>;145008,1,</t>
  </si>
  <si>
    <t>;165008,1,</t>
  </si>
  <si>
    <t>;175008,1,</t>
  </si>
  <si>
    <t>;185008,1,</t>
  </si>
  <si>
    <t>111009,1,</t>
  </si>
  <si>
    <t>;121009,1,</t>
  </si>
  <si>
    <t>;131009,1,</t>
  </si>
  <si>
    <t>;141009,1,</t>
  </si>
  <si>
    <t>;161009,1,</t>
  </si>
  <si>
    <t>;171009,1,</t>
  </si>
  <si>
    <t>;181009,1,</t>
  </si>
  <si>
    <t>112009,1,</t>
  </si>
  <si>
    <t>;122009,1,</t>
  </si>
  <si>
    <t>;132009,1,</t>
  </si>
  <si>
    <t>;142009,1,</t>
  </si>
  <si>
    <t>;162009,1,</t>
  </si>
  <si>
    <t>;172009,1,</t>
  </si>
  <si>
    <t>;182009,1,</t>
  </si>
  <si>
    <t>113009,1,</t>
  </si>
  <si>
    <t>;123009,1,</t>
  </si>
  <si>
    <t>;133009,1,</t>
  </si>
  <si>
    <t>;143009,1,</t>
  </si>
  <si>
    <t>;163009,1,</t>
  </si>
  <si>
    <t>;173009,1,</t>
  </si>
  <si>
    <t>;183009,1,</t>
  </si>
  <si>
    <t>114009,1,</t>
  </si>
  <si>
    <t>;124009,1,</t>
  </si>
  <si>
    <t>;134009,1,</t>
  </si>
  <si>
    <t>;144009,1,</t>
  </si>
  <si>
    <t>;164009,1,</t>
  </si>
  <si>
    <t>;174009,1,</t>
  </si>
  <si>
    <t>;184009,1,</t>
  </si>
  <si>
    <t>115009,1,</t>
  </si>
  <si>
    <t>;125009,1,</t>
  </si>
  <si>
    <t>;135009,1,</t>
  </si>
  <si>
    <t>;145009,1,</t>
  </si>
  <si>
    <t>;165009,1,</t>
  </si>
  <si>
    <t>;175009,1,</t>
  </si>
  <si>
    <t>;185009,1,</t>
  </si>
  <si>
    <t>111010,1,</t>
  </si>
  <si>
    <t>;121010,1,</t>
  </si>
  <si>
    <t>;131010,1,</t>
  </si>
  <si>
    <t>;141010,1,</t>
  </si>
  <si>
    <t>;161010,1,</t>
  </si>
  <si>
    <t>;171010,1,</t>
  </si>
  <si>
    <t>;181010,1,</t>
  </si>
  <si>
    <t>112010,1,</t>
  </si>
  <si>
    <t>;122010,1,</t>
  </si>
  <si>
    <t>;132010,1,</t>
  </si>
  <si>
    <t>;142010,1,</t>
  </si>
  <si>
    <t>;162010,1,</t>
  </si>
  <si>
    <t>;172010,1,</t>
  </si>
  <si>
    <t>;182010,1,</t>
  </si>
  <si>
    <t>113010,1,</t>
  </si>
  <si>
    <t>;123010,1,</t>
  </si>
  <si>
    <t>;133010,1,</t>
  </si>
  <si>
    <t>;143010,1,</t>
  </si>
  <si>
    <t>;163010,1,</t>
  </si>
  <si>
    <t>;173010,1,</t>
  </si>
  <si>
    <t>;183010,1,</t>
  </si>
  <si>
    <t>114010,1,</t>
  </si>
  <si>
    <t>;124010,1,</t>
  </si>
  <si>
    <t>;134010,1,</t>
  </si>
  <si>
    <t>;144010,1,</t>
  </si>
  <si>
    <t>;164010,1,</t>
  </si>
  <si>
    <t>;174010,1,</t>
  </si>
  <si>
    <t>;184010,1,</t>
  </si>
  <si>
    <t>115010,1,</t>
  </si>
  <si>
    <t>;125010,1,</t>
  </si>
  <si>
    <t>;135010,1,</t>
  </si>
  <si>
    <t>;145010,1,</t>
  </si>
  <si>
    <t>;165010,1,</t>
  </si>
  <si>
    <t>;175010,1,</t>
  </si>
  <si>
    <t>;185010,1,</t>
  </si>
  <si>
    <t>111011,1,</t>
  </si>
  <si>
    <t>;121011,1,</t>
  </si>
  <si>
    <t>;131011,1,</t>
  </si>
  <si>
    <t>;141011,1,</t>
  </si>
  <si>
    <t>;161011,1,</t>
  </si>
  <si>
    <t>;171011,1,</t>
  </si>
  <si>
    <t>;181011,1,</t>
  </si>
  <si>
    <t>112011,1,</t>
  </si>
  <si>
    <t>;122011,1,</t>
  </si>
  <si>
    <t>;132011,1,</t>
  </si>
  <si>
    <t>;142011,1,</t>
  </si>
  <si>
    <t>;162011,1,</t>
  </si>
  <si>
    <t>;172011,1,</t>
  </si>
  <si>
    <t>;182011,1,</t>
  </si>
  <si>
    <t>113011,1,</t>
  </si>
  <si>
    <t>;123011,1,</t>
  </si>
  <si>
    <t>;133011,1,</t>
  </si>
  <si>
    <t>;143011,1,</t>
  </si>
  <si>
    <t>;163011,1,</t>
  </si>
  <si>
    <t>;173011,1,</t>
  </si>
  <si>
    <t>;183011,1,</t>
  </si>
  <si>
    <t>114011,1,</t>
  </si>
  <si>
    <t>;124011,1,</t>
  </si>
  <si>
    <t>;134011,1,</t>
  </si>
  <si>
    <t>;144011,1,</t>
  </si>
  <si>
    <t>;164011,1,</t>
  </si>
  <si>
    <t>;174011,1,</t>
  </si>
  <si>
    <t>;184011,1,</t>
  </si>
  <si>
    <t>115011,1,</t>
  </si>
  <si>
    <t>;125011,1,</t>
  </si>
  <si>
    <t>;135011,1,</t>
  </si>
  <si>
    <t>;145011,1,</t>
  </si>
  <si>
    <t>;165011,1,</t>
  </si>
  <si>
    <t>;175011,1,</t>
  </si>
  <si>
    <t>;185011,1,</t>
  </si>
  <si>
    <t>111012,1,</t>
  </si>
  <si>
    <t>;121012,1,</t>
  </si>
  <si>
    <t>;131012,1,</t>
  </si>
  <si>
    <t>;141012,1,</t>
  </si>
  <si>
    <t>;161012,1,</t>
  </si>
  <si>
    <t>;171012,1,</t>
  </si>
  <si>
    <t>;181012,1,</t>
  </si>
  <si>
    <t>112012,1,</t>
  </si>
  <si>
    <t>;122012,1,</t>
  </si>
  <si>
    <t>;132012,1,</t>
  </si>
  <si>
    <t>;142012,1,</t>
  </si>
  <si>
    <t>;162012,1,</t>
  </si>
  <si>
    <t>;172012,1,</t>
  </si>
  <si>
    <t>;182012,1,</t>
  </si>
  <si>
    <t>113012,1,</t>
  </si>
  <si>
    <t>;123012,1,</t>
  </si>
  <si>
    <t>;133012,1,</t>
  </si>
  <si>
    <t>;143012,1,</t>
  </si>
  <si>
    <t>;163012,1,</t>
  </si>
  <si>
    <t>;173012,1,</t>
  </si>
  <si>
    <t>;183012,1,</t>
  </si>
  <si>
    <t>114012,1,</t>
  </si>
  <si>
    <t>;124012,1,</t>
  </si>
  <si>
    <t>;134012,1,</t>
  </si>
  <si>
    <t>;144012,1,</t>
  </si>
  <si>
    <t>;164012,1,</t>
  </si>
  <si>
    <t>;174012,1,</t>
  </si>
  <si>
    <t>;184012,1,</t>
  </si>
  <si>
    <t>115012,1,</t>
  </si>
  <si>
    <t>;125012,1,</t>
  </si>
  <si>
    <t>;135012,1,</t>
  </si>
  <si>
    <t>;145012,1,</t>
  </si>
  <si>
    <t>;165012,1,</t>
  </si>
  <si>
    <t>;175012,1,</t>
  </si>
  <si>
    <t>;185012,1,</t>
  </si>
  <si>
    <t>111013,1,</t>
  </si>
  <si>
    <t>;121013,1,</t>
  </si>
  <si>
    <t>;131013,1,</t>
  </si>
  <si>
    <t>;141013,1,</t>
  </si>
  <si>
    <t>;161013,1,</t>
  </si>
  <si>
    <t>;171013,1,</t>
  </si>
  <si>
    <t>;181013,1,</t>
  </si>
  <si>
    <t>112013,1,</t>
  </si>
  <si>
    <t>;122013,1,</t>
  </si>
  <si>
    <t>;132013,1,</t>
  </si>
  <si>
    <t>;142013,1,</t>
  </si>
  <si>
    <t>;162013,1,</t>
  </si>
  <si>
    <t>;172013,1,</t>
  </si>
  <si>
    <t>;182013,1,</t>
  </si>
  <si>
    <t>113013,1,</t>
  </si>
  <si>
    <t>;123013,1,</t>
  </si>
  <si>
    <t>;133013,1,</t>
  </si>
  <si>
    <t>;143013,1,</t>
  </si>
  <si>
    <t>;163013,1,</t>
  </si>
  <si>
    <t>;173013,1,</t>
  </si>
  <si>
    <t>;183013,1,</t>
  </si>
  <si>
    <t>114013,1,</t>
  </si>
  <si>
    <t>;124013,1,</t>
  </si>
  <si>
    <t>;134013,1,</t>
  </si>
  <si>
    <t>;144013,1,</t>
  </si>
  <si>
    <t>;164013,1,</t>
  </si>
  <si>
    <t>;174013,1,</t>
  </si>
  <si>
    <t>;184013,1,</t>
  </si>
  <si>
    <t>115013,1,</t>
  </si>
  <si>
    <t>;125013,1,</t>
  </si>
  <si>
    <t>;135013,1,</t>
  </si>
  <si>
    <t>;145013,1,</t>
  </si>
  <si>
    <t>;165013,1,</t>
  </si>
  <si>
    <t>;175013,1,</t>
  </si>
  <si>
    <t>;185013,1,</t>
  </si>
  <si>
    <t>111014,1,</t>
  </si>
  <si>
    <t>;121014,1,</t>
  </si>
  <si>
    <t>;131014,1,</t>
  </si>
  <si>
    <t>;141014,1,</t>
  </si>
  <si>
    <t>;161014,1,</t>
  </si>
  <si>
    <t>;171014,1,</t>
  </si>
  <si>
    <t>;181014,1,</t>
  </si>
  <si>
    <t>112014,1,</t>
  </si>
  <si>
    <t>;122014,1,</t>
  </si>
  <si>
    <t>;132014,1,</t>
  </si>
  <si>
    <t>;142014,1,</t>
  </si>
  <si>
    <t>;162014,1,</t>
  </si>
  <si>
    <t>;172014,1,</t>
  </si>
  <si>
    <t>;182014,1,</t>
  </si>
  <si>
    <t>113014,1,</t>
  </si>
  <si>
    <t>;123014,1,</t>
  </si>
  <si>
    <t>;133014,1,</t>
  </si>
  <si>
    <t>;143014,1,</t>
  </si>
  <si>
    <t>;163014,1,</t>
  </si>
  <si>
    <t>;173014,1,</t>
  </si>
  <si>
    <t>;183014,1,</t>
  </si>
  <si>
    <t>114014,1,</t>
  </si>
  <si>
    <t>;124014,1,</t>
  </si>
  <si>
    <t>;134014,1,</t>
  </si>
  <si>
    <t>;144014,1,</t>
  </si>
  <si>
    <t>;164014,1,</t>
  </si>
  <si>
    <t>;174014,1,</t>
  </si>
  <si>
    <t>;184014,1,</t>
  </si>
  <si>
    <t>115014,1,</t>
  </si>
  <si>
    <t>;125014,1,</t>
  </si>
  <si>
    <t>;135014,1,</t>
  </si>
  <si>
    <t>;145014,1,</t>
  </si>
  <si>
    <t>;165014,1,</t>
  </si>
  <si>
    <t>;175014,1,</t>
  </si>
  <si>
    <t>;185014,1,</t>
  </si>
  <si>
    <t>111015,1,</t>
  </si>
  <si>
    <t>;121015,1,</t>
  </si>
  <si>
    <t>;131015,1,</t>
  </si>
  <si>
    <t>;141015,1,</t>
  </si>
  <si>
    <t>;161015,1,</t>
  </si>
  <si>
    <t>;171015,1,</t>
  </si>
  <si>
    <t>;181015,1,</t>
  </si>
  <si>
    <t>112015,1,</t>
  </si>
  <si>
    <t>;122015,1,</t>
  </si>
  <si>
    <t>;132015,1,</t>
  </si>
  <si>
    <t>;142015,1,</t>
  </si>
  <si>
    <t>;162015,1,</t>
  </si>
  <si>
    <t>;172015,1,</t>
  </si>
  <si>
    <t>;182015,1,</t>
  </si>
  <si>
    <t>113015,1,</t>
  </si>
  <si>
    <t>;123015,1,</t>
  </si>
  <si>
    <t>;133015,1,</t>
  </si>
  <si>
    <t>;143015,1,</t>
  </si>
  <si>
    <t>;163015,1,</t>
  </si>
  <si>
    <t>;173015,1,</t>
  </si>
  <si>
    <t>;183015,1,</t>
  </si>
  <si>
    <t>114015,1,</t>
  </si>
  <si>
    <t>;124015,1,</t>
  </si>
  <si>
    <t>;134015,1,</t>
  </si>
  <si>
    <t>;144015,1,</t>
  </si>
  <si>
    <t>;164015,1,</t>
  </si>
  <si>
    <t>;174015,1,</t>
  </si>
  <si>
    <t>;184015,1,</t>
  </si>
  <si>
    <t>115015,1,</t>
  </si>
  <si>
    <t>;125015,1,</t>
  </si>
  <si>
    <t>;135015,1,</t>
  </si>
  <si>
    <t>;145015,1,</t>
  </si>
  <si>
    <t>;165015,1,</t>
  </si>
  <si>
    <t>;175015,1,</t>
  </si>
  <si>
    <t>;185015,1,</t>
  </si>
  <si>
    <t>111016,1,</t>
  </si>
  <si>
    <t>;121016,1,</t>
  </si>
  <si>
    <t>;131016,1,</t>
  </si>
  <si>
    <t>;141016,1,</t>
  </si>
  <si>
    <t>;161016,1,</t>
  </si>
  <si>
    <t>;171016,1,</t>
  </si>
  <si>
    <t>;181016,1,</t>
  </si>
  <si>
    <t>112016,1,</t>
  </si>
  <si>
    <t>;122016,1,</t>
  </si>
  <si>
    <t>;132016,1,</t>
  </si>
  <si>
    <t>;142016,1,</t>
  </si>
  <si>
    <t>;162016,1,</t>
  </si>
  <si>
    <t>;172016,1,</t>
  </si>
  <si>
    <t>;182016,1,</t>
  </si>
  <si>
    <t>113016,1,</t>
  </si>
  <si>
    <t>;123016,1,</t>
  </si>
  <si>
    <t>;133016,1,</t>
  </si>
  <si>
    <t>;143016,1,</t>
  </si>
  <si>
    <t>;163016,1,</t>
  </si>
  <si>
    <t>;173016,1,</t>
  </si>
  <si>
    <t>;183016,1,</t>
  </si>
  <si>
    <t>114016,1,</t>
  </si>
  <si>
    <t>;124016,1,</t>
  </si>
  <si>
    <t>;134016,1,</t>
  </si>
  <si>
    <t>;144016,1,</t>
  </si>
  <si>
    <t>;164016,1,</t>
  </si>
  <si>
    <t>;174016,1,</t>
  </si>
  <si>
    <t>;184016,1,</t>
  </si>
  <si>
    <t>115016,1,</t>
  </si>
  <si>
    <t>;125016,1,</t>
  </si>
  <si>
    <t>;135016,1,</t>
  </si>
  <si>
    <t>;145016,1,</t>
  </si>
  <si>
    <t>;165016,1,</t>
  </si>
  <si>
    <t>;175016,1,</t>
  </si>
  <si>
    <t>;185016,1,</t>
  </si>
  <si>
    <t>111017,1,</t>
  </si>
  <si>
    <t>;121017,1,</t>
  </si>
  <si>
    <t>;131017,1,</t>
  </si>
  <si>
    <t>;141017,1,</t>
  </si>
  <si>
    <t>;161017,1,</t>
  </si>
  <si>
    <t>;171017,1,</t>
  </si>
  <si>
    <t>;181017,1,</t>
  </si>
  <si>
    <t>112017,1,</t>
  </si>
  <si>
    <t>;122017,1,</t>
  </si>
  <si>
    <t>;132017,1,</t>
  </si>
  <si>
    <t>;142017,1,</t>
  </si>
  <si>
    <t>;162017,1,</t>
  </si>
  <si>
    <t>;172017,1,</t>
  </si>
  <si>
    <t>;182017,1,</t>
  </si>
  <si>
    <t>113017,1,</t>
  </si>
  <si>
    <t>;123017,1,</t>
  </si>
  <si>
    <t>;133017,1,</t>
  </si>
  <si>
    <t>;143017,1,</t>
  </si>
  <si>
    <t>;163017,1,</t>
  </si>
  <si>
    <t>;173017,1,</t>
  </si>
  <si>
    <t>;183017,1,</t>
  </si>
  <si>
    <t>114017,1,</t>
  </si>
  <si>
    <t>;124017,1,</t>
  </si>
  <si>
    <t>;134017,1,</t>
  </si>
  <si>
    <t>;144017,1,</t>
  </si>
  <si>
    <t>;164017,1,</t>
  </si>
  <si>
    <t>;174017,1,</t>
  </si>
  <si>
    <t>;184017,1,</t>
  </si>
  <si>
    <t>115017,1,</t>
  </si>
  <si>
    <t>;125017,1,</t>
  </si>
  <si>
    <t>;135017,1,</t>
  </si>
  <si>
    <t>;145017,1,</t>
  </si>
  <si>
    <t>;165017,1,</t>
  </si>
  <si>
    <t>;175017,1,</t>
  </si>
  <si>
    <t>;185017,1,</t>
  </si>
  <si>
    <t>111018,1,</t>
  </si>
  <si>
    <t>;121018,1,</t>
  </si>
  <si>
    <t>;131018,1,</t>
  </si>
  <si>
    <t>;141018,1,</t>
  </si>
  <si>
    <t>;161018,1,</t>
  </si>
  <si>
    <t>;171018,1,</t>
  </si>
  <si>
    <t>;181018,1,</t>
  </si>
  <si>
    <t>112018,1,</t>
  </si>
  <si>
    <t>;122018,1,</t>
  </si>
  <si>
    <t>;132018,1,</t>
  </si>
  <si>
    <t>;142018,1,</t>
  </si>
  <si>
    <t>;162018,1,</t>
  </si>
  <si>
    <t>;172018,1,</t>
  </si>
  <si>
    <t>;182018,1,</t>
  </si>
  <si>
    <t>113018,1,</t>
  </si>
  <si>
    <t>;123018,1,</t>
  </si>
  <si>
    <t>;133018,1,</t>
  </si>
  <si>
    <t>;143018,1,</t>
  </si>
  <si>
    <t>;163018,1,</t>
  </si>
  <si>
    <t>;173018,1,</t>
  </si>
  <si>
    <t>;183018,1,</t>
  </si>
  <si>
    <t>114018,1,</t>
  </si>
  <si>
    <t>;124018,1,</t>
  </si>
  <si>
    <t>;134018,1,</t>
  </si>
  <si>
    <t>;144018,1,</t>
  </si>
  <si>
    <t>;164018,1,</t>
  </si>
  <si>
    <t>;174018,1,</t>
  </si>
  <si>
    <t>;184018,1,</t>
  </si>
  <si>
    <t>115018,1,</t>
  </si>
  <si>
    <t>;125018,1,</t>
  </si>
  <si>
    <t>;135018,1,</t>
  </si>
  <si>
    <t>;145018,1,</t>
  </si>
  <si>
    <t>;165018,1,</t>
  </si>
  <si>
    <t>;175018,1,</t>
  </si>
  <si>
    <t>;185018,1,</t>
  </si>
  <si>
    <t>111019,1,</t>
  </si>
  <si>
    <t>;121019,1,</t>
  </si>
  <si>
    <t>;131019,1,</t>
  </si>
  <si>
    <t>;141019,1,</t>
  </si>
  <si>
    <t>;161019,1,</t>
  </si>
  <si>
    <t>;171019,1,</t>
  </si>
  <si>
    <t>;181019,1,</t>
  </si>
  <si>
    <t>112019,1,</t>
  </si>
  <si>
    <t>;122019,1,</t>
  </si>
  <si>
    <t>;132019,1,</t>
  </si>
  <si>
    <t>;142019,1,</t>
  </si>
  <si>
    <t>;162019,1,</t>
  </si>
  <si>
    <t>;172019,1,</t>
  </si>
  <si>
    <t>;182019,1,</t>
  </si>
  <si>
    <t>113019,1,</t>
  </si>
  <si>
    <t>;123019,1,</t>
  </si>
  <si>
    <t>;133019,1,</t>
  </si>
  <si>
    <t>;143019,1,</t>
  </si>
  <si>
    <t>;163019,1,</t>
  </si>
  <si>
    <t>;173019,1,</t>
  </si>
  <si>
    <t>;183019,1,</t>
  </si>
  <si>
    <t>114019,1,</t>
  </si>
  <si>
    <t>;124019,1,</t>
  </si>
  <si>
    <t>;134019,1,</t>
  </si>
  <si>
    <t>;144019,1,</t>
  </si>
  <si>
    <t>;164019,1,</t>
  </si>
  <si>
    <t>;174019,1,</t>
  </si>
  <si>
    <t>;184019,1,</t>
  </si>
  <si>
    <t>115019,1,</t>
  </si>
  <si>
    <t>;125019,1,</t>
  </si>
  <si>
    <t>;135019,1,</t>
  </si>
  <si>
    <t>;145019,1,</t>
  </si>
  <si>
    <t>;165019,1,</t>
  </si>
  <si>
    <t>;175019,1,</t>
  </si>
  <si>
    <t>;185019,1,</t>
  </si>
  <si>
    <t>111020,1,</t>
  </si>
  <si>
    <t>;121020,1,</t>
  </si>
  <si>
    <t>;131020,1,</t>
  </si>
  <si>
    <t>;141020,1,</t>
  </si>
  <si>
    <t>;161020,1,</t>
  </si>
  <si>
    <t>;171020,1,</t>
  </si>
  <si>
    <t>;181020,1,</t>
  </si>
  <si>
    <t>112020,1,</t>
  </si>
  <si>
    <t>;122020,1,</t>
  </si>
  <si>
    <t>;132020,1,</t>
  </si>
  <si>
    <t>;142020,1,</t>
  </si>
  <si>
    <t>;162020,1,</t>
  </si>
  <si>
    <t>;172020,1,</t>
  </si>
  <si>
    <t>;182020,1,</t>
  </si>
  <si>
    <t>113020,1,</t>
  </si>
  <si>
    <t>;123020,1,</t>
  </si>
  <si>
    <t>;133020,1,</t>
  </si>
  <si>
    <t>;143020,1,</t>
  </si>
  <si>
    <t>;163020,1,</t>
  </si>
  <si>
    <t>;173020,1,</t>
  </si>
  <si>
    <t>;183020,1,</t>
  </si>
  <si>
    <t>114020,1,</t>
  </si>
  <si>
    <t>;124020,1,</t>
  </si>
  <si>
    <t>;134020,1,</t>
  </si>
  <si>
    <t>;144020,1,</t>
  </si>
  <si>
    <t>;164020,1,</t>
  </si>
  <si>
    <t>;174020,1,</t>
  </si>
  <si>
    <t>;184020,1,</t>
  </si>
  <si>
    <t>115020,1,</t>
  </si>
  <si>
    <t>;125020,1,</t>
  </si>
  <si>
    <t>;135020,1,</t>
  </si>
  <si>
    <t>;145020,1,</t>
  </si>
  <si>
    <t>;165020,1,</t>
  </si>
  <si>
    <t>;175020,1,</t>
  </si>
  <si>
    <t>;185020,1,</t>
  </si>
  <si>
    <t>解释</t>
  </si>
  <si>
    <t>位置</t>
  </si>
  <si>
    <t>起始行</t>
  </si>
  <si>
    <t>最终行</t>
  </si>
  <si>
    <t>行数</t>
  </si>
  <si>
    <t>删除后</t>
  </si>
  <si>
    <t>可以删除</t>
  </si>
  <si>
    <t>A4</t>
  </si>
  <si>
    <t>A306</t>
  </si>
  <si>
    <t>A608</t>
  </si>
  <si>
    <t>A910</t>
  </si>
  <si>
    <t>A1212</t>
  </si>
  <si>
    <t>A1514</t>
  </si>
  <si>
    <t>A1819</t>
  </si>
  <si>
    <t>1级门派BOSS宝箱</t>
  </si>
  <si>
    <t>A8563</t>
  </si>
  <si>
    <t>A9283</t>
  </si>
  <si>
    <t>B9293</t>
  </si>
  <si>
    <t>B109292</t>
  </si>
  <si>
    <t>武功战力包</t>
  </si>
  <si>
    <t>内功战力包</t>
  </si>
  <si>
    <t>轻功战力包</t>
  </si>
  <si>
    <t>飞升榜绝版称号</t>
    <phoneticPr fontId="14" type="noConversion"/>
  </si>
  <si>
    <t>绝版称号箱</t>
    <phoneticPr fontId="14" type="noConversion"/>
  </si>
  <si>
    <t>开运红包</t>
    <phoneticPr fontId="14" type="noConversion"/>
  </si>
  <si>
    <t>乐不思“鼠”</t>
    <phoneticPr fontId="14" type="noConversion"/>
  </si>
  <si>
    <t>春暖花开</t>
    <phoneticPr fontId="46" type="noConversion"/>
  </si>
  <si>
    <t>江湖锦囊</t>
    <phoneticPr fontId="46" type="noConversion"/>
  </si>
  <si>
    <t>春暖花开</t>
    <phoneticPr fontId="46" type="noConversion"/>
  </si>
  <si>
    <t>江湖锦囊</t>
    <phoneticPr fontId="46" type="noConversion"/>
  </si>
  <si>
    <t>1000006,1,900;1000007,1,900;1000008,1,900;1000009,1,900;1000303,1,900;1000304,1,900;1000305,1,900;1000202,1,900;1000203,1,900;1000204,1,900;1000205,1,900;1000003,1,100</t>
  </si>
  <si>
    <t>3016,1,714;3017,1,714;3018,1,714;3019,1,714;3020,1,714;3021,1,1428;3022,1,1428;3016,1,714;3017,1,714;3018,1,714;3019,1,714;3020,1,714</t>
  </si>
  <si>
    <t>2001010,1,1458;3000,1,625;3004,1,625;3006,1,625;2001010,1,1459;3003,1,625;3001,1,625;3002,1,625;3005,1,625;3014,1,625;3030,1,625;2001010,1,1458</t>
  </si>
  <si>
    <t>75000,22,1220;17,4200,410;85000,22,1220;1100004,26,1230;22,18888,100;1100003,26,1230;95000,22,1220;17,4200,410;12,22,1220;1100005,26,1230;17,4200,410;3046,1,100</t>
  </si>
  <si>
    <t>17,288,834;1100000,188,834;16,88888,834;1100001,188,834;2750,88888,834;1100002,188,834;17,288,834;1100000,188,834;16,88888,834;1100001,188,834;2750,88888,834;1100002,188,834</t>
  </si>
  <si>
    <t>1100000,28888,1220;17,4200,410;1100001,28888,1220;1100004,26,1230;22,18888,100;1100003,26,1230;1100002,28888,1220;17,4200,410;16,288888,1220;1100005,26,1230;17,4200,410;3039,1,100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</si>
</sst>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_ * #,##0_ ;_ * \-#,##0_ ;_ * &quot;-&quot;??_ ;_ @_ "/>
    <numFmt numFmtId="177" formatCode="_(&quot;$&quot;* #,##0.00_);_(&quot;$&quot;* \(#,##0.00\);_(&quot;$&quot;* &quot;-&quot;??_);_(@_)"/>
  </numFmts>
  <fonts count="47">
    <font>
      <sz val="11"/>
      <color theme="1"/>
      <name val="Tahoma"/>
      <charset val="134"/>
    </font>
    <font>
      <b/>
      <sz val="11"/>
      <color theme="1"/>
      <name val="宋体"/>
      <family val="3"/>
      <charset val="134"/>
      <scheme val="major"/>
    </font>
    <font>
      <sz val="11"/>
      <color theme="1"/>
      <name val="宋体"/>
      <family val="3"/>
      <charset val="134"/>
      <scheme val="major"/>
    </font>
    <font>
      <sz val="11"/>
      <color indexed="8"/>
      <name val="宋体"/>
      <family val="3"/>
      <charset val="134"/>
      <scheme val="major"/>
    </font>
    <font>
      <sz val="11"/>
      <name val="宋体"/>
      <family val="3"/>
      <charset val="134"/>
      <scheme val="major"/>
    </font>
    <font>
      <sz val="11"/>
      <name val="宋体"/>
      <family val="3"/>
      <charset val="134"/>
      <scheme val="minor"/>
    </font>
    <font>
      <sz val="11"/>
      <color indexed="8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0"/>
      <name val="宋体"/>
      <family val="3"/>
      <charset val="134"/>
      <scheme val="major"/>
    </font>
    <font>
      <b/>
      <sz val="11"/>
      <color theme="0"/>
      <name val="宋体"/>
      <family val="3"/>
      <charset val="134"/>
      <scheme val="major"/>
    </font>
    <font>
      <b/>
      <sz val="11"/>
      <name val="宋体"/>
      <family val="3"/>
      <charset val="134"/>
      <scheme val="major"/>
    </font>
    <font>
      <sz val="11"/>
      <color rgb="FF7030A0"/>
      <name val="宋体"/>
      <family val="3"/>
      <charset val="134"/>
      <scheme val="major"/>
    </font>
    <font>
      <sz val="9"/>
      <color indexed="8"/>
      <name val="微软雅黑"/>
      <family val="2"/>
      <charset val="134"/>
    </font>
    <font>
      <sz val="11"/>
      <color theme="1"/>
      <name val="宋体"/>
      <family val="3"/>
      <charset val="134"/>
    </font>
    <font>
      <sz val="9"/>
      <name val="微软雅黑"/>
      <family val="2"/>
      <charset val="134"/>
    </font>
    <font>
      <sz val="12"/>
      <color indexed="8"/>
      <name val="DengXian"/>
      <family val="1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indexed="9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42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8"/>
      <color indexed="62"/>
      <name val="宋体"/>
      <family val="3"/>
      <charset val="134"/>
    </font>
    <font>
      <sz val="12"/>
      <color indexed="8"/>
      <name val="宋体"/>
      <family val="3"/>
      <charset val="134"/>
    </font>
    <font>
      <sz val="11"/>
      <color indexed="20"/>
      <name val="宋体"/>
      <family val="3"/>
      <charset val="134"/>
    </font>
    <font>
      <b/>
      <sz val="11"/>
      <color indexed="62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62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5"/>
      <color indexed="62"/>
      <name val="宋体"/>
      <family val="3"/>
      <charset val="134"/>
    </font>
    <font>
      <sz val="11"/>
      <color indexed="8"/>
      <name val="DengXian"/>
      <family val="1"/>
    </font>
    <font>
      <u/>
      <sz val="12"/>
      <color indexed="12"/>
      <name val="宋体"/>
      <family val="3"/>
      <charset val="134"/>
    </font>
    <font>
      <u/>
      <sz val="11"/>
      <color indexed="12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1"/>
      <color indexed="9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60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9"/>
      <name val="宋体"/>
      <family val="3"/>
      <charset val="134"/>
    </font>
    <font>
      <sz val="11"/>
      <color theme="1"/>
      <name val="Tahoma"/>
      <family val="2"/>
    </font>
    <font>
      <sz val="9"/>
      <name val="Tahoma"/>
      <family val="2"/>
    </font>
    <font>
      <sz val="9"/>
      <name val="宋体"/>
      <family val="3"/>
      <charset val="134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92D05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6956">
    <xf numFmtId="0" fontId="0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177" fontId="7" fillId="0" borderId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43" fontId="44" fillId="0" borderId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7" fillId="6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7" fillId="13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7" fillId="13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12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7" fillId="13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7" fillId="10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7" fillId="12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13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7" fillId="15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7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7" fillId="15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7" fillId="15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7" fillId="15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4" fillId="10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25" fillId="0" borderId="3" applyNumberFormat="0" applyFill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13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1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1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7" fillId="1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5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7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2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0" fillId="13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0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0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0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0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0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0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8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15" fillId="0" borderId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30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6" fillId="0" borderId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6" fillId="0" borderId="0">
      <alignment vertical="center"/>
    </xf>
    <xf numFmtId="0" fontId="25" fillId="0" borderId="3" applyNumberFormat="0" applyFill="0" applyAlignment="0" applyProtection="0">
      <alignment vertical="center"/>
    </xf>
    <xf numFmtId="0" fontId="16" fillId="0" borderId="0">
      <alignment vertical="center"/>
    </xf>
    <xf numFmtId="0" fontId="25" fillId="0" borderId="3" applyNumberFormat="0" applyFill="0" applyAlignment="0" applyProtection="0">
      <alignment vertical="center"/>
    </xf>
    <xf numFmtId="0" fontId="16" fillId="0" borderId="0">
      <alignment vertical="center"/>
    </xf>
    <xf numFmtId="0" fontId="25" fillId="0" borderId="3" applyNumberFormat="0" applyFill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6" fillId="0" borderId="0">
      <alignment vertical="center"/>
    </xf>
    <xf numFmtId="0" fontId="25" fillId="0" borderId="3" applyNumberFormat="0" applyFill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6" fillId="0" borderId="0">
      <alignment vertical="center"/>
    </xf>
    <xf numFmtId="0" fontId="25" fillId="0" borderId="3" applyNumberFormat="0" applyFill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6" fillId="0" borderId="0">
      <alignment vertical="center"/>
    </xf>
    <xf numFmtId="0" fontId="19" fillId="0" borderId="1" applyNumberFormat="0" applyFill="0" applyAlignment="0" applyProtection="0">
      <alignment vertical="center"/>
    </xf>
    <xf numFmtId="0" fontId="16" fillId="0" borderId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6" fillId="0" borderId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7" fillId="0" borderId="0"/>
    <xf numFmtId="0" fontId="25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7" fillId="0" borderId="0"/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5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15" fillId="0" borderId="0">
      <alignment vertical="center"/>
    </xf>
    <xf numFmtId="0" fontId="12" fillId="0" borderId="0">
      <alignment vertical="center"/>
    </xf>
    <xf numFmtId="0" fontId="15" fillId="0" borderId="0">
      <alignment vertical="center"/>
    </xf>
    <xf numFmtId="0" fontId="16" fillId="0" borderId="0">
      <alignment vertical="center"/>
    </xf>
    <xf numFmtId="0" fontId="15" fillId="0" borderId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7" fillId="0" borderId="0"/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30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>
      <alignment vertical="center"/>
    </xf>
    <xf numFmtId="0" fontId="44" fillId="0" borderId="0"/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5" fillId="0" borderId="0">
      <alignment vertical="center"/>
    </xf>
    <xf numFmtId="0" fontId="17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30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7" fillId="0" borderId="0"/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7" fillId="0" borderId="0"/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30" fillId="0" borderId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16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33" fillId="1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34" fillId="0" borderId="6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34" fillId="0" borderId="6" applyNumberFormat="0" applyFill="0" applyAlignment="0" applyProtection="0">
      <alignment vertical="center"/>
    </xf>
    <xf numFmtId="0" fontId="34" fillId="0" borderId="6" applyNumberFormat="0" applyFill="0" applyAlignment="0" applyProtection="0">
      <alignment vertical="center"/>
    </xf>
    <xf numFmtId="0" fontId="34" fillId="0" borderId="6" applyNumberFormat="0" applyFill="0" applyAlignment="0" applyProtection="0">
      <alignment vertical="center"/>
    </xf>
    <xf numFmtId="0" fontId="34" fillId="0" borderId="6" applyNumberFormat="0" applyFill="0" applyAlignment="0" applyProtection="0">
      <alignment vertical="center"/>
    </xf>
    <xf numFmtId="0" fontId="34" fillId="0" borderId="6" applyNumberFormat="0" applyFill="0" applyAlignment="0" applyProtection="0">
      <alignment vertical="center"/>
    </xf>
    <xf numFmtId="0" fontId="34" fillId="0" borderId="6" applyNumberFormat="0" applyFill="0" applyAlignment="0" applyProtection="0">
      <alignment vertical="center"/>
    </xf>
    <xf numFmtId="0" fontId="34" fillId="0" borderId="6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177" fontId="15" fillId="0" borderId="0" applyFont="0" applyFill="0" applyBorder="0" applyAlignment="0" applyProtection="0">
      <alignment vertical="center"/>
    </xf>
    <xf numFmtId="177" fontId="15" fillId="0" borderId="0" applyFont="0" applyFill="0" applyBorder="0" applyAlignment="0" applyProtection="0">
      <alignment vertical="center"/>
    </xf>
    <xf numFmtId="177" fontId="15" fillId="0" borderId="0" applyFont="0" applyFill="0" applyBorder="0" applyAlignment="0" applyProtection="0">
      <alignment vertical="center"/>
    </xf>
    <xf numFmtId="177" fontId="15" fillId="0" borderId="0" applyFont="0" applyFill="0" applyBorder="0" applyAlignment="0" applyProtection="0">
      <alignment vertical="center"/>
    </xf>
    <xf numFmtId="177" fontId="15" fillId="0" borderId="0" applyFont="0" applyFill="0" applyBorder="0" applyAlignment="0" applyProtection="0">
      <alignment vertical="center"/>
    </xf>
    <xf numFmtId="177" fontId="15" fillId="0" borderId="0" applyFont="0" applyFill="0" applyBorder="0" applyAlignment="0" applyProtection="0">
      <alignment vertical="center"/>
    </xf>
    <xf numFmtId="177" fontId="15" fillId="0" borderId="0" applyFont="0" applyFill="0" applyBorder="0" applyAlignment="0" applyProtection="0">
      <alignment vertical="center"/>
    </xf>
    <xf numFmtId="177" fontId="15" fillId="0" borderId="0" applyFont="0" applyFill="0" applyBorder="0" applyAlignment="0" applyProtection="0">
      <alignment vertical="center"/>
    </xf>
    <xf numFmtId="177" fontId="15" fillId="0" borderId="0" applyFont="0" applyFill="0" applyBorder="0" applyAlignment="0" applyProtection="0">
      <alignment vertical="center"/>
    </xf>
    <xf numFmtId="177" fontId="15" fillId="0" borderId="0" applyFont="0" applyFill="0" applyBorder="0" applyAlignment="0" applyProtection="0">
      <alignment vertical="center"/>
    </xf>
    <xf numFmtId="0" fontId="35" fillId="13" borderId="7" applyNumberFormat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35" fillId="13" borderId="7" applyNumberFormat="0" applyAlignment="0" applyProtection="0">
      <alignment vertical="center"/>
    </xf>
    <xf numFmtId="0" fontId="35" fillId="13" borderId="7" applyNumberFormat="0" applyAlignment="0" applyProtection="0">
      <alignment vertical="center"/>
    </xf>
    <xf numFmtId="0" fontId="35" fillId="13" borderId="7" applyNumberFormat="0" applyAlignment="0" applyProtection="0">
      <alignment vertical="center"/>
    </xf>
    <xf numFmtId="0" fontId="35" fillId="13" borderId="7" applyNumberFormat="0" applyAlignment="0" applyProtection="0">
      <alignment vertical="center"/>
    </xf>
    <xf numFmtId="0" fontId="35" fillId="13" borderId="7" applyNumberFormat="0" applyAlignment="0" applyProtection="0">
      <alignment vertical="center"/>
    </xf>
    <xf numFmtId="0" fontId="35" fillId="13" borderId="7" applyNumberFormat="0" applyAlignment="0" applyProtection="0">
      <alignment vertical="center"/>
    </xf>
    <xf numFmtId="0" fontId="35" fillId="13" borderId="7" applyNumberFormat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36" fillId="12" borderId="7" applyNumberFormat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37" fillId="21" borderId="8" applyNumberFormat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37" fillId="21" borderId="8" applyNumberFormat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40" fillId="0" borderId="9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40" fillId="0" borderId="9" applyNumberFormat="0" applyFill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36" fillId="12" borderId="7" applyNumberFormat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42" fillId="13" borderId="10" applyNumberFormat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42" fillId="13" borderId="10" applyNumberFormat="0" applyAlignment="0" applyProtection="0">
      <alignment vertical="center"/>
    </xf>
    <xf numFmtId="0" fontId="42" fillId="13" borderId="10" applyNumberFormat="0" applyAlignment="0" applyProtection="0">
      <alignment vertical="center"/>
    </xf>
    <xf numFmtId="0" fontId="42" fillId="13" borderId="10" applyNumberFormat="0" applyAlignment="0" applyProtection="0">
      <alignment vertical="center"/>
    </xf>
    <xf numFmtId="0" fontId="42" fillId="13" borderId="10" applyNumberFormat="0" applyAlignment="0" applyProtection="0">
      <alignment vertical="center"/>
    </xf>
    <xf numFmtId="0" fontId="42" fillId="13" borderId="10" applyNumberFormat="0" applyAlignment="0" applyProtection="0">
      <alignment vertical="center"/>
    </xf>
    <xf numFmtId="0" fontId="42" fillId="13" borderId="10" applyNumberFormat="0" applyAlignment="0" applyProtection="0">
      <alignment vertical="center"/>
    </xf>
    <xf numFmtId="0" fontId="42" fillId="13" borderId="10" applyNumberFormat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36" fillId="12" borderId="7" applyNumberFormat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36" fillId="12" borderId="7" applyNumberFormat="0" applyAlignment="0" applyProtection="0">
      <alignment vertical="center"/>
    </xf>
    <xf numFmtId="0" fontId="36" fillId="12" borderId="7" applyNumberFormat="0" applyAlignment="0" applyProtection="0">
      <alignment vertical="center"/>
    </xf>
    <xf numFmtId="0" fontId="36" fillId="12" borderId="7" applyNumberFormat="0" applyAlignment="0" applyProtection="0">
      <alignment vertical="center"/>
    </xf>
    <xf numFmtId="0" fontId="36" fillId="12" borderId="7" applyNumberFormat="0" applyAlignment="0" applyProtection="0">
      <alignment vertical="center"/>
    </xf>
    <xf numFmtId="0" fontId="36" fillId="12" borderId="7" applyNumberFormat="0" applyAlignment="0" applyProtection="0">
      <alignment vertical="center"/>
    </xf>
    <xf numFmtId="0" fontId="36" fillId="12" borderId="7" applyNumberFormat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8" borderId="11" applyNumberFormat="0" applyFont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8" borderId="11" applyNumberFormat="0" applyFont="0" applyAlignment="0" applyProtection="0">
      <alignment vertical="center"/>
    </xf>
    <xf numFmtId="0" fontId="15" fillId="8" borderId="11" applyNumberFormat="0" applyFont="0" applyAlignment="0" applyProtection="0">
      <alignment vertical="center"/>
    </xf>
    <xf numFmtId="0" fontId="15" fillId="8" borderId="11" applyNumberFormat="0" applyFont="0" applyAlignment="0" applyProtection="0">
      <alignment vertical="center"/>
    </xf>
    <xf numFmtId="0" fontId="15" fillId="8" borderId="11" applyNumberFormat="0" applyFont="0" applyAlignment="0" applyProtection="0">
      <alignment vertical="center"/>
    </xf>
    <xf numFmtId="0" fontId="15" fillId="8" borderId="11" applyNumberFormat="0" applyFont="0" applyAlignment="0" applyProtection="0">
      <alignment vertical="center"/>
    </xf>
    <xf numFmtId="0" fontId="15" fillId="8" borderId="11" applyNumberFormat="0" applyFont="0" applyAlignment="0" applyProtection="0">
      <alignment vertical="center"/>
    </xf>
    <xf numFmtId="0" fontId="15" fillId="8" borderId="11" applyNumberFormat="0" applyFont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</cellStyleXfs>
  <cellXfs count="59">
    <xf numFmtId="0" fontId="0" fillId="0" borderId="0" xfId="0" applyAlignment="1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0" borderId="0" xfId="12158" applyFont="1" applyFill="1" applyBorder="1" applyAlignment="1">
      <alignment horizontal="center" vertical="center"/>
    </xf>
    <xf numFmtId="0" fontId="4" fillId="0" borderId="0" xfId="12158" applyFont="1" applyFill="1" applyBorder="1" applyAlignment="1">
      <alignment horizontal="center" vertical="center"/>
    </xf>
    <xf numFmtId="0" fontId="3" fillId="0" borderId="0" xfId="34773" applyFont="1" applyFill="1" applyBorder="1" applyAlignment="1">
      <alignment horizontal="center" vertical="center"/>
    </xf>
    <xf numFmtId="0" fontId="0" fillId="0" borderId="0" xfId="0" applyFont="1" applyAlignment="1"/>
    <xf numFmtId="0" fontId="5" fillId="0" borderId="0" xfId="12158" applyFont="1" applyFill="1" applyBorder="1" applyAlignment="1">
      <alignment horizontal="center" vertical="center"/>
    </xf>
    <xf numFmtId="0" fontId="6" fillId="0" borderId="0" xfId="34773" applyFont="1" applyFill="1" applyBorder="1" applyAlignment="1">
      <alignment horizontal="center" vertical="center"/>
    </xf>
    <xf numFmtId="0" fontId="7" fillId="0" borderId="0" xfId="23820" applyAlignment="1">
      <alignment horizontal="left" vertical="center"/>
    </xf>
    <xf numFmtId="0" fontId="7" fillId="0" borderId="0" xfId="23820" applyAlignment="1">
      <alignment horizontal="center" vertical="center"/>
    </xf>
    <xf numFmtId="0" fontId="4" fillId="0" borderId="0" xfId="23820" applyFont="1" applyFill="1" applyBorder="1" applyAlignment="1">
      <alignment horizontal="center" vertical="center"/>
    </xf>
    <xf numFmtId="0" fontId="4" fillId="0" borderId="0" xfId="23820" applyFont="1" applyFill="1" applyAlignment="1">
      <alignment horizontal="center" vertical="center"/>
    </xf>
    <xf numFmtId="0" fontId="2" fillId="0" borderId="0" xfId="23820" applyFont="1" applyAlignment="1">
      <alignment horizontal="center" vertical="center"/>
    </xf>
    <xf numFmtId="0" fontId="3" fillId="0" borderId="0" xfId="19241" applyFont="1" applyFill="1" applyBorder="1" applyAlignment="1">
      <alignment horizontal="center" vertical="center"/>
    </xf>
    <xf numFmtId="0" fontId="3" fillId="0" borderId="0" xfId="16949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4" fillId="0" borderId="0" xfId="16353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3" fillId="0" borderId="0" xfId="14658" applyFont="1" applyFill="1" applyBorder="1" applyAlignment="1">
      <alignment horizontal="center" vertical="center"/>
    </xf>
    <xf numFmtId="0" fontId="3" fillId="0" borderId="0" xfId="16575" applyFont="1" applyFill="1" applyBorder="1" applyAlignment="1">
      <alignment horizontal="center" vertical="center"/>
    </xf>
    <xf numFmtId="49" fontId="3" fillId="0" borderId="0" xfId="12159" applyNumberFormat="1" applyFont="1" applyFill="1" applyBorder="1" applyAlignment="1">
      <alignment horizontal="center" vertical="center"/>
    </xf>
    <xf numFmtId="0" fontId="3" fillId="0" borderId="0" xfId="16575" applyNumberFormat="1" applyFont="1" applyFill="1" applyBorder="1" applyAlignment="1">
      <alignment horizontal="center" vertical="center"/>
    </xf>
    <xf numFmtId="0" fontId="3" fillId="0" borderId="0" xfId="14658" applyFont="1" applyFill="1" applyAlignment="1">
      <alignment horizontal="center" vertical="center"/>
    </xf>
    <xf numFmtId="0" fontId="3" fillId="0" borderId="0" xfId="12158" applyFont="1" applyFill="1" applyBorder="1" applyAlignment="1">
      <alignment horizontal="center" vertical="center" wrapText="1"/>
    </xf>
    <xf numFmtId="49" fontId="3" fillId="0" borderId="0" xfId="12158" applyNumberFormat="1" applyFont="1" applyFill="1" applyBorder="1" applyAlignment="1">
      <alignment horizontal="center" vertical="center" wrapText="1"/>
    </xf>
    <xf numFmtId="0" fontId="3" fillId="0" borderId="0" xfId="17" applyNumberFormat="1" applyFont="1" applyFill="1" applyBorder="1" applyAlignment="1">
      <alignment horizontal="center" vertical="center" wrapText="1"/>
    </xf>
    <xf numFmtId="0" fontId="3" fillId="0" borderId="0" xfId="14658" applyFont="1" applyFill="1" applyBorder="1" applyAlignment="1">
      <alignment horizontal="center" vertical="center" wrapText="1"/>
    </xf>
    <xf numFmtId="49" fontId="3" fillId="0" borderId="0" xfId="12158" applyNumberFormat="1" applyFont="1" applyFill="1" applyBorder="1" applyAlignment="1">
      <alignment horizontal="center" vertical="center"/>
    </xf>
    <xf numFmtId="0" fontId="3" fillId="0" borderId="0" xfId="17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4" fillId="0" borderId="0" xfId="0" applyFont="1" applyFill="1" applyAlignment="1">
      <alignment horizontal="center"/>
    </xf>
    <xf numFmtId="0" fontId="0" fillId="0" borderId="0" xfId="0" applyFill="1" applyAlignment="1"/>
    <xf numFmtId="0" fontId="13" fillId="0" borderId="0" xfId="0" applyFont="1" applyFill="1" applyAlignment="1"/>
    <xf numFmtId="0" fontId="2" fillId="0" borderId="0" xfId="0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176" fontId="0" fillId="0" borderId="0" xfId="24" applyNumberFormat="1" applyFont="1" applyFill="1" applyAlignment="1"/>
    <xf numFmtId="0" fontId="7" fillId="0" borderId="0" xfId="0" applyFont="1" applyFill="1" applyAlignment="1">
      <alignment horizontal="center" vertical="center"/>
    </xf>
    <xf numFmtId="0" fontId="0" fillId="0" borderId="0" xfId="0" applyFont="1" applyFill="1" applyAlignment="1"/>
    <xf numFmtId="0" fontId="2" fillId="0" borderId="0" xfId="0" applyNumberFormat="1" applyFont="1" applyFill="1" applyBorder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0" fillId="0" borderId="0" xfId="0" applyNumberFormat="1" applyFill="1" applyAlignment="1"/>
    <xf numFmtId="0" fontId="13" fillId="0" borderId="0" xfId="0" applyFont="1" applyFill="1" applyAlignment="1">
      <alignment horizontal="center" vertical="center"/>
    </xf>
    <xf numFmtId="0" fontId="12" fillId="0" borderId="0" xfId="0" applyFont="1" applyFill="1" applyAlignment="1">
      <alignment horizontal="left"/>
    </xf>
    <xf numFmtId="0" fontId="0" fillId="26" borderId="0" xfId="0" applyFill="1" applyAlignment="1">
      <alignment horizontal="center"/>
    </xf>
    <xf numFmtId="0" fontId="7" fillId="26" borderId="0" xfId="0" applyFont="1" applyFill="1" applyAlignment="1">
      <alignment horizontal="left"/>
    </xf>
    <xf numFmtId="0" fontId="0" fillId="26" borderId="0" xfId="0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 applyAlignment="1">
      <alignment horizontal="right"/>
    </xf>
    <xf numFmtId="0" fontId="3" fillId="0" borderId="0" xfId="12229" applyFont="1" applyFill="1" applyBorder="1" applyAlignment="1">
      <alignment horizontal="center" vertical="center"/>
    </xf>
    <xf numFmtId="0" fontId="2" fillId="0" borderId="0" xfId="16353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49" fontId="2" fillId="0" borderId="0" xfId="0" applyNumberFormat="1" applyFont="1" applyFill="1" applyBorder="1" applyAlignment="1">
      <alignment horizontal="center" vertical="center"/>
    </xf>
    <xf numFmtId="0" fontId="12" fillId="0" borderId="0" xfId="0" applyFont="1" applyFill="1" applyAlignment="1">
      <alignment horizontal="center"/>
    </xf>
    <xf numFmtId="0" fontId="9" fillId="0" borderId="0" xfId="16353" applyFont="1" applyFill="1" applyBorder="1" applyAlignment="1">
      <alignment horizontal="center" vertical="center"/>
    </xf>
    <xf numFmtId="0" fontId="8" fillId="0" borderId="0" xfId="16353" applyFont="1" applyFill="1" applyBorder="1" applyAlignment="1">
      <alignment horizontal="center" vertical="center"/>
    </xf>
  </cellXfs>
  <cellStyles count="46956">
    <cellStyle name="20% - 强调文字颜色 1 2" xfId="9"/>
    <cellStyle name="20% - 强调文字颜色 1 2 2" xfId="237"/>
    <cellStyle name="20% - 强调文字颜色 1 2 2 10" xfId="239"/>
    <cellStyle name="20% - 强调文字颜色 1 2 2 10 2" xfId="210"/>
    <cellStyle name="20% - 强调文字颜色 1 2 2 11" xfId="2"/>
    <cellStyle name="20% - 强调文字颜色 1 2 2 11 2" xfId="190"/>
    <cellStyle name="20% - 强调文字颜色 1 2 2 12" xfId="244"/>
    <cellStyle name="20% - 强调文字颜色 1 2 2 12 2" xfId="225"/>
    <cellStyle name="20% - 强调文字颜色 1 2 2 13" xfId="177"/>
    <cellStyle name="20% - 强调文字颜色 1 2 2 13 2" xfId="213"/>
    <cellStyle name="20% - 强调文字颜色 1 2 2 14" xfId="182"/>
    <cellStyle name="20% - 强调文字颜色 1 2 2 14 2" xfId="248"/>
    <cellStyle name="20% - 强调文字颜色 1 2 2 15" xfId="256"/>
    <cellStyle name="20% - 强调文字颜色 1 2 2 15 2" xfId="273"/>
    <cellStyle name="20% - 强调文字颜色 1 2 2 16" xfId="197"/>
    <cellStyle name="20% - 强调文字颜色 1 2 2 16 2" xfId="280"/>
    <cellStyle name="20% - 强调文字颜色 1 2 2 17" xfId="289"/>
    <cellStyle name="20% - 强调文字颜色 1 2 2 17 2" xfId="301"/>
    <cellStyle name="20% - 强调文字颜色 1 2 2 18" xfId="319"/>
    <cellStyle name="20% - 强调文字颜色 1 2 2 18 2" xfId="323"/>
    <cellStyle name="20% - 强调文字颜色 1 2 2 19" xfId="325"/>
    <cellStyle name="20% - 强调文字颜色 1 2 2 19 2" xfId="327"/>
    <cellStyle name="20% - 强调文字颜色 1 2 2 2" xfId="330"/>
    <cellStyle name="20% - 强调文字颜色 1 2 2 2 2" xfId="333"/>
    <cellStyle name="20% - 强调文字颜色 1 2 2 20" xfId="257"/>
    <cellStyle name="20% - 强调文字颜色 1 2 2 20 2" xfId="274"/>
    <cellStyle name="20% - 强调文字颜色 1 2 2 21" xfId="198"/>
    <cellStyle name="20% - 强调文字颜色 1 2 2 21 2" xfId="281"/>
    <cellStyle name="20% - 强调文字颜色 1 2 2 22" xfId="290"/>
    <cellStyle name="20% - 强调文字颜色 1 2 2 22 2" xfId="302"/>
    <cellStyle name="20% - 强调文字颜色 1 2 2 23" xfId="320"/>
    <cellStyle name="20% - 强调文字颜色 1 2 2 23 2" xfId="324"/>
    <cellStyle name="20% - 强调文字颜色 1 2 2 24" xfId="326"/>
    <cellStyle name="20% - 强调文字颜色 1 2 2 24 2" xfId="328"/>
    <cellStyle name="20% - 强调文字颜色 1 2 2 25" xfId="335"/>
    <cellStyle name="20% - 强调文字颜色 1 2 2 3" xfId="339"/>
    <cellStyle name="20% - 强调文字颜色 1 2 2 3 2" xfId="342"/>
    <cellStyle name="20% - 强调文字颜色 1 2 2 4" xfId="348"/>
    <cellStyle name="20% - 强调文字颜色 1 2 2 4 2" xfId="359"/>
    <cellStyle name="20% - 强调文字颜色 1 2 2 5" xfId="367"/>
    <cellStyle name="20% - 强调文字颜色 1 2 2 5 2" xfId="374"/>
    <cellStyle name="20% - 强调文字颜色 1 2 2 6" xfId="379"/>
    <cellStyle name="20% - 强调文字颜色 1 2 2 6 2" xfId="388"/>
    <cellStyle name="20% - 强调文字颜色 1 2 2 7" xfId="391"/>
    <cellStyle name="20% - 强调文字颜色 1 2 2 7 2" xfId="409"/>
    <cellStyle name="20% - 强调文字颜色 1 2 2 8" xfId="414"/>
    <cellStyle name="20% - 强调文字颜色 1 2 2 8 2" xfId="418"/>
    <cellStyle name="20% - 强调文字颜色 1 2 2 9" xfId="421"/>
    <cellStyle name="20% - 强调文字颜色 1 2 2 9 2" xfId="429"/>
    <cellStyle name="20% - 强调文字颜色 1 2 3" xfId="435"/>
    <cellStyle name="20% - 强调文字颜色 1 2 3 2" xfId="443"/>
    <cellStyle name="20% - 强调文字颜色 1 2 4" xfId="448"/>
    <cellStyle name="20% - 强调文字颜色 1 3" xfId="454"/>
    <cellStyle name="20% - 强调文字颜色 1 3 2" xfId="457"/>
    <cellStyle name="20% - 强调文字颜色 1 3 2 10" xfId="460"/>
    <cellStyle name="20% - 强调文字颜色 1 3 2 10 2" xfId="461"/>
    <cellStyle name="20% - 强调文字颜色 1 3 2 11" xfId="71"/>
    <cellStyle name="20% - 强调文字颜色 1 3 2 11 2" xfId="148"/>
    <cellStyle name="20% - 强调文字颜色 1 3 2 12" xfId="463"/>
    <cellStyle name="20% - 强调文字颜色 1 3 2 12 2" xfId="382"/>
    <cellStyle name="20% - 强调文字颜色 1 3 2 13" xfId="470"/>
    <cellStyle name="20% - 强调文字颜色 1 3 2 13 2" xfId="473"/>
    <cellStyle name="20% - 强调文字颜色 1 3 2 14" xfId="476"/>
    <cellStyle name="20% - 强调文字颜色 1 3 2 14 2" xfId="478"/>
    <cellStyle name="20% - 强调文字颜色 1 3 2 15" xfId="483"/>
    <cellStyle name="20% - 强调文字颜色 1 3 2 15 2" xfId="487"/>
    <cellStyle name="20% - 强调文字颜色 1 3 2 16" xfId="491"/>
    <cellStyle name="20% - 强调文字颜色 1 3 2 16 2" xfId="493"/>
    <cellStyle name="20% - 强调文字颜色 1 3 2 17" xfId="496"/>
    <cellStyle name="20% - 强调文字颜色 1 3 2 17 2" xfId="499"/>
    <cellStyle name="20% - 强调文字颜色 1 3 2 18" xfId="504"/>
    <cellStyle name="20% - 强调文字颜色 1 3 2 18 2" xfId="509"/>
    <cellStyle name="20% - 强调文字颜色 1 3 2 19" xfId="513"/>
    <cellStyle name="20% - 强调文字颜色 1 3 2 19 2" xfId="517"/>
    <cellStyle name="20% - 强调文字颜色 1 3 2 2" xfId="518"/>
    <cellStyle name="20% - 强调文字颜色 1 3 2 2 2" xfId="524"/>
    <cellStyle name="20% - 强调文字颜色 1 3 2 20" xfId="482"/>
    <cellStyle name="20% - 强调文字颜色 1 3 2 20 2" xfId="486"/>
    <cellStyle name="20% - 强调文字颜色 1 3 2 21" xfId="490"/>
    <cellStyle name="20% - 强调文字颜色 1 3 2 21 2" xfId="492"/>
    <cellStyle name="20% - 强调文字颜色 1 3 2 22" xfId="495"/>
    <cellStyle name="20% - 强调文字颜色 1 3 2 22 2" xfId="498"/>
    <cellStyle name="20% - 强调文字颜色 1 3 2 23" xfId="503"/>
    <cellStyle name="20% - 强调文字颜色 1 3 2 23 2" xfId="508"/>
    <cellStyle name="20% - 强调文字颜色 1 3 2 24" xfId="512"/>
    <cellStyle name="20% - 强调文字颜色 1 3 2 24 2" xfId="516"/>
    <cellStyle name="20% - 强调文字颜色 1 3 2 25" xfId="532"/>
    <cellStyle name="20% - 强调文字颜色 1 3 2 3" xfId="533"/>
    <cellStyle name="20% - 强调文字颜色 1 3 2 3 2" xfId="536"/>
    <cellStyle name="20% - 强调文字颜色 1 3 2 4" xfId="540"/>
    <cellStyle name="20% - 强调文字颜色 1 3 2 4 2" xfId="546"/>
    <cellStyle name="20% - 强调文字颜色 1 3 2 5" xfId="552"/>
    <cellStyle name="20% - 强调文字颜色 1 3 2 5 2" xfId="560"/>
    <cellStyle name="20% - 强调文字颜色 1 3 2 6" xfId="564"/>
    <cellStyle name="20% - 强调文字颜色 1 3 2 6 2" xfId="569"/>
    <cellStyle name="20% - 强调文字颜色 1 3 2 7" xfId="574"/>
    <cellStyle name="20% - 强调文字颜色 1 3 2 7 2" xfId="585"/>
    <cellStyle name="20% - 强调文字颜色 1 3 2 8" xfId="589"/>
    <cellStyle name="20% - 强调文字颜色 1 3 2 8 2" xfId="591"/>
    <cellStyle name="20% - 强调文字颜色 1 3 2 9" xfId="603"/>
    <cellStyle name="20% - 强调文字颜色 1 3 2 9 2" xfId="529"/>
    <cellStyle name="20% - 强调文字颜色 1 3 3" xfId="612"/>
    <cellStyle name="20% - 强调文字颜色 1 4" xfId="616"/>
    <cellStyle name="20% - 强调文字颜色 1 4 10" xfId="523"/>
    <cellStyle name="20% - 强调文字颜色 1 4 10 2" xfId="620"/>
    <cellStyle name="20% - 强调文字颜色 1 4 11" xfId="622"/>
    <cellStyle name="20% - 强调文字颜色 1 4 11 2" xfId="623"/>
    <cellStyle name="20% - 强调文字颜色 1 4 12" xfId="471"/>
    <cellStyle name="20% - 强调文字颜色 1 4 12 2" xfId="624"/>
    <cellStyle name="20% - 强调文字颜色 1 4 13" xfId="238"/>
    <cellStyle name="20% - 强调文字颜色 1 4 13 2" xfId="331"/>
    <cellStyle name="20% - 强调文字颜色 1 4 14" xfId="438"/>
    <cellStyle name="20% - 强调文字颜色 1 4 14 2" xfId="447"/>
    <cellStyle name="20% - 强调文字颜色 1 4 15" xfId="450"/>
    <cellStyle name="20% - 强调文字颜色 1 4 15 2" xfId="626"/>
    <cellStyle name="20% - 强调文字颜色 1 4 16" xfId="628"/>
    <cellStyle name="20% - 强调文字颜色 1 4 16 2" xfId="632"/>
    <cellStyle name="20% - 强调文字颜色 1 4 17" xfId="634"/>
    <cellStyle name="20% - 强调文字颜色 1 4 17 2" xfId="638"/>
    <cellStyle name="20% - 强调文字颜色 1 4 18" xfId="645"/>
    <cellStyle name="20% - 强调文字颜色 1 4 18 2" xfId="655"/>
    <cellStyle name="20% - 强调文字颜色 1 4 19" xfId="662"/>
    <cellStyle name="20% - 强调文字颜色 1 4 19 2" xfId="668"/>
    <cellStyle name="20% - 强调文字颜色 1 4 2" xfId="674"/>
    <cellStyle name="20% - 强调文字颜色 1 4 2 10" xfId="682"/>
    <cellStyle name="20% - 强调文字颜色 1 4 2 10 2" xfId="693"/>
    <cellStyle name="20% - 强调文字颜色 1 4 2 11" xfId="700"/>
    <cellStyle name="20% - 强调文字颜色 1 4 2 11 2" xfId="169"/>
    <cellStyle name="20% - 强调文字颜色 1 4 2 12" xfId="706"/>
    <cellStyle name="20% - 强调文字颜色 1 4 2 12 2" xfId="720"/>
    <cellStyle name="20% - 强调文字颜色 1 4 2 13" xfId="726"/>
    <cellStyle name="20% - 强调文字颜色 1 4 2 13 2" xfId="731"/>
    <cellStyle name="20% - 强调文字颜色 1 4 2 14" xfId="739"/>
    <cellStyle name="20% - 强调文字颜色 1 4 2 14 2" xfId="744"/>
    <cellStyle name="20% - 强调文字颜色 1 4 2 15" xfId="756"/>
    <cellStyle name="20% - 强调文字颜色 1 4 2 15 2" xfId="767"/>
    <cellStyle name="20% - 强调文字颜色 1 4 2 16" xfId="781"/>
    <cellStyle name="20% - 强调文字颜色 1 4 2 16 2" xfId="787"/>
    <cellStyle name="20% - 强调文字颜色 1 4 2 17" xfId="793"/>
    <cellStyle name="20% - 强调文字颜色 1 4 2 17 2" xfId="129"/>
    <cellStyle name="20% - 强调文字颜色 1 4 2 18" xfId="796"/>
    <cellStyle name="20% - 强调文字颜色 1 4 2 18 2" xfId="798"/>
    <cellStyle name="20% - 强调文字颜色 1 4 2 19" xfId="800"/>
    <cellStyle name="20% - 强调文字颜色 1 4 2 19 2" xfId="802"/>
    <cellStyle name="20% - 强调文字颜色 1 4 2 2" xfId="808"/>
    <cellStyle name="20% - 强调文字颜色 1 4 2 2 2" xfId="812"/>
    <cellStyle name="20% - 强调文字颜色 1 4 2 20" xfId="755"/>
    <cellStyle name="20% - 强调文字颜色 1 4 2 20 2" xfId="766"/>
    <cellStyle name="20% - 强调文字颜色 1 4 2 21" xfId="780"/>
    <cellStyle name="20% - 强调文字颜色 1 4 2 21 2" xfId="786"/>
    <cellStyle name="20% - 强调文字颜色 1 4 2 22" xfId="792"/>
    <cellStyle name="20% - 强调文字颜色 1 4 2 22 2" xfId="130"/>
    <cellStyle name="20% - 强调文字颜色 1 4 2 23" xfId="795"/>
    <cellStyle name="20% - 强调文字颜色 1 4 2 23 2" xfId="797"/>
    <cellStyle name="20% - 强调文字颜色 1 4 2 24" xfId="799"/>
    <cellStyle name="20% - 强调文字颜色 1 4 2 24 2" xfId="801"/>
    <cellStyle name="20% - 强调文字颜色 1 4 2 25" xfId="692"/>
    <cellStyle name="20% - 强调文字颜色 1 4 2 3" xfId="820"/>
    <cellStyle name="20% - 强调文字颜色 1 4 2 3 2" xfId="825"/>
    <cellStyle name="20% - 强调文字颜色 1 4 2 4" xfId="830"/>
    <cellStyle name="20% - 强调文字颜色 1 4 2 4 2" xfId="851"/>
    <cellStyle name="20% - 强调文字颜色 1 4 2 5" xfId="863"/>
    <cellStyle name="20% - 强调文字颜色 1 4 2 5 2" xfId="872"/>
    <cellStyle name="20% - 强调文字颜色 1 4 2 6" xfId="878"/>
    <cellStyle name="20% - 强调文字颜色 1 4 2 6 2" xfId="886"/>
    <cellStyle name="20% - 强调文字颜色 1 4 2 7" xfId="899"/>
    <cellStyle name="20% - 强调文字颜色 1 4 2 7 2" xfId="903"/>
    <cellStyle name="20% - 强调文字颜色 1 4 2 8" xfId="906"/>
    <cellStyle name="20% - 强调文字颜色 1 4 2 8 2" xfId="915"/>
    <cellStyle name="20% - 强调文字颜色 1 4 2 9" xfId="917"/>
    <cellStyle name="20% - 强调文字颜色 1 4 2 9 2" xfId="919"/>
    <cellStyle name="20% - 强调文字颜色 1 4 20" xfId="451"/>
    <cellStyle name="20% - 强调文字颜色 1 4 20 2" xfId="625"/>
    <cellStyle name="20% - 强调文字颜色 1 4 21" xfId="627"/>
    <cellStyle name="20% - 强调文字颜色 1 4 21 2" xfId="631"/>
    <cellStyle name="20% - 强调文字颜色 1 4 22" xfId="633"/>
    <cellStyle name="20% - 强调文字颜色 1 4 22 2" xfId="637"/>
    <cellStyle name="20% - 强调文字颜色 1 4 23" xfId="644"/>
    <cellStyle name="20% - 强调文字颜色 1 4 23 2" xfId="654"/>
    <cellStyle name="20% - 强调文字颜色 1 4 24" xfId="661"/>
    <cellStyle name="20% - 强调文字颜色 1 4 24 2" xfId="667"/>
    <cellStyle name="20% - 强调文字颜色 1 4 25" xfId="923"/>
    <cellStyle name="20% - 强调文字颜色 1 4 25 2" xfId="929"/>
    <cellStyle name="20% - 强调文字颜色 1 4 26" xfId="934"/>
    <cellStyle name="20% - 强调文字颜色 1 4 3" xfId="74"/>
    <cellStyle name="20% - 强调文字颜色 1 4 3 2" xfId="779"/>
    <cellStyle name="20% - 强调文字颜色 1 4 4" xfId="942"/>
    <cellStyle name="20% - 强调文字颜色 1 4 4 2" xfId="142"/>
    <cellStyle name="20% - 强调文字颜色 1 4 5" xfId="955"/>
    <cellStyle name="20% - 强调文字颜色 1 4 5 2" xfId="962"/>
    <cellStyle name="20% - 强调文字颜色 1 4 6" xfId="970"/>
    <cellStyle name="20% - 强调文字颜色 1 4 6 2" xfId="974"/>
    <cellStyle name="20% - 强调文字颜色 1 4 7" xfId="982"/>
    <cellStyle name="20% - 强调文字颜色 1 4 7 2" xfId="998"/>
    <cellStyle name="20% - 强调文字颜色 1 4 8" xfId="1001"/>
    <cellStyle name="20% - 强调文字颜色 1 4 8 2" xfId="1006"/>
    <cellStyle name="20% - 强调文字颜色 1 4 9" xfId="1009"/>
    <cellStyle name="20% - 强调文字颜色 1 4 9 2" xfId="1015"/>
    <cellStyle name="20% - 强调文字颜色 1 5" xfId="1019"/>
    <cellStyle name="20% - 强调文字颜色 1 5 10" xfId="583"/>
    <cellStyle name="20% - 强调文字颜色 1 5 10 2" xfId="132"/>
    <cellStyle name="20% - 强调文字颜色 1 5 11" xfId="1030"/>
    <cellStyle name="20% - 强调文字颜色 1 5 11 2" xfId="369"/>
    <cellStyle name="20% - 强调文字颜色 1 5 12" xfId="507"/>
    <cellStyle name="20% - 强调文字颜色 1 5 12 2" xfId="621"/>
    <cellStyle name="20% - 强调文字颜色 1 5 13" xfId="1031"/>
    <cellStyle name="20% - 强调文字颜色 1 5 13 2" xfId="1032"/>
    <cellStyle name="20% - 强调文字颜色 1 5 14" xfId="1036"/>
    <cellStyle name="20% - 强调文字颜色 1 5 14 2" xfId="1037"/>
    <cellStyle name="20% - 强调文字颜色 1 5 15" xfId="1041"/>
    <cellStyle name="20% - 强调文字颜色 1 5 15 2" xfId="1043"/>
    <cellStyle name="20% - 强调文字颜色 1 5 16" xfId="1045"/>
    <cellStyle name="20% - 强调文字颜色 1 5 16 2" xfId="1047"/>
    <cellStyle name="20% - 强调文字颜色 1 5 17" xfId="1051"/>
    <cellStyle name="20% - 强调文字颜色 1 5 17 2" xfId="1025"/>
    <cellStyle name="20% - 强调文字颜色 1 5 18" xfId="1061"/>
    <cellStyle name="20% - 强调文字颜色 1 5 18 2" xfId="1064"/>
    <cellStyle name="20% - 强调文字颜色 1 5 19" xfId="1068"/>
    <cellStyle name="20% - 强调文字颜色 1 5 19 2" xfId="1072"/>
    <cellStyle name="20% - 强调文字颜色 1 5 2" xfId="1076"/>
    <cellStyle name="20% - 强调文字颜色 1 5 2 10" xfId="1080"/>
    <cellStyle name="20% - 强调文字颜色 1 5 2 10 2" xfId="6"/>
    <cellStyle name="20% - 强调文字颜色 1 5 2 11" xfId="343"/>
    <cellStyle name="20% - 强调文字颜色 1 5 2 11 2" xfId="1086"/>
    <cellStyle name="20% - 强调文字颜色 1 5 2 12" xfId="1088"/>
    <cellStyle name="20% - 强调文字颜色 1 5 2 12 2" xfId="1089"/>
    <cellStyle name="20% - 强调文字颜色 1 5 2 13" xfId="959"/>
    <cellStyle name="20% - 强调文字颜色 1 5 2 13 2" xfId="586"/>
    <cellStyle name="20% - 强调文字颜色 1 5 2 14" xfId="1090"/>
    <cellStyle name="20% - 强调文字颜色 1 5 2 14 2" xfId="262"/>
    <cellStyle name="20% - 强调文字颜色 1 5 2 15" xfId="1094"/>
    <cellStyle name="20% - 强调文字颜色 1 5 2 15 2" xfId="1104"/>
    <cellStyle name="20% - 强调文字颜色 1 5 2 16" xfId="1111"/>
    <cellStyle name="20% - 强调文字颜色 1 5 2 16 2" xfId="464"/>
    <cellStyle name="20% - 强调文字颜色 1 5 2 17" xfId="716"/>
    <cellStyle name="20% - 强调文字颜色 1 5 2 17 2" xfId="1117"/>
    <cellStyle name="20% - 强调文字颜色 1 5 2 18" xfId="1129"/>
    <cellStyle name="20% - 强调文字颜色 1 5 2 18 2" xfId="1143"/>
    <cellStyle name="20% - 强调文字颜色 1 5 2 19" xfId="1155"/>
    <cellStyle name="20% - 强调文字颜色 1 5 2 19 2" xfId="1165"/>
    <cellStyle name="20% - 强调文字颜色 1 5 2 2" xfId="1170"/>
    <cellStyle name="20% - 强调文字颜色 1 5 2 2 2" xfId="1175"/>
    <cellStyle name="20% - 强调文字颜色 1 5 2 20" xfId="1093"/>
    <cellStyle name="20% - 强调文字颜色 1 5 2 20 2" xfId="1103"/>
    <cellStyle name="20% - 强调文字颜色 1 5 2 21" xfId="1110"/>
    <cellStyle name="20% - 强调文字颜色 1 5 2 21 2" xfId="465"/>
    <cellStyle name="20% - 强调文字颜色 1 5 2 22" xfId="715"/>
    <cellStyle name="20% - 强调文字颜色 1 5 2 22 2" xfId="1116"/>
    <cellStyle name="20% - 强调文字颜色 1 5 2 23" xfId="1128"/>
    <cellStyle name="20% - 强调文字颜色 1 5 2 23 2" xfId="1142"/>
    <cellStyle name="20% - 强调文字颜色 1 5 2 24" xfId="1154"/>
    <cellStyle name="20% - 强调文字颜色 1 5 2 24 2" xfId="1164"/>
    <cellStyle name="20% - 强调文字颜色 1 5 2 25" xfId="1183"/>
    <cellStyle name="20% - 强调文字颜色 1 5 2 3" xfId="311"/>
    <cellStyle name="20% - 强调文字颜色 1 5 2 3 2" xfId="1187"/>
    <cellStyle name="20% - 强调文字颜色 1 5 2 4" xfId="1197"/>
    <cellStyle name="20% - 强调文字颜色 1 5 2 4 2" xfId="1209"/>
    <cellStyle name="20% - 强调文字颜色 1 5 2 5" xfId="841"/>
    <cellStyle name="20% - 强调文字颜色 1 5 2 5 2" xfId="601"/>
    <cellStyle name="20% - 强调文字颜色 1 5 2 6" xfId="1223"/>
    <cellStyle name="20% - 强调文字颜色 1 5 2 6 2" xfId="201"/>
    <cellStyle name="20% - 强调文字颜色 1 5 2 7" xfId="1229"/>
    <cellStyle name="20% - 强调文字颜色 1 5 2 7 2" xfId="1234"/>
    <cellStyle name="20% - 强调文字颜色 1 5 2 8" xfId="1239"/>
    <cellStyle name="20% - 强调文字颜色 1 5 2 8 2" xfId="469"/>
    <cellStyle name="20% - 强调文字颜色 1 5 2 9" xfId="1243"/>
    <cellStyle name="20% - 强调文字颜色 1 5 2 9 2" xfId="1246"/>
    <cellStyle name="20% - 强调文字颜色 1 5 20" xfId="1040"/>
    <cellStyle name="20% - 强调文字颜色 1 5 20 2" xfId="1042"/>
    <cellStyle name="20% - 强调文字颜色 1 5 21" xfId="1044"/>
    <cellStyle name="20% - 强调文字颜色 1 5 21 2" xfId="1046"/>
    <cellStyle name="20% - 强调文字颜色 1 5 22" xfId="1050"/>
    <cellStyle name="20% - 强调文字颜色 1 5 22 2" xfId="1024"/>
    <cellStyle name="20% - 强调文字颜色 1 5 23" xfId="1060"/>
    <cellStyle name="20% - 强调文字颜色 1 5 23 2" xfId="1063"/>
    <cellStyle name="20% - 强调文字颜色 1 5 24" xfId="1067"/>
    <cellStyle name="20% - 强调文字颜色 1 5 24 2" xfId="1071"/>
    <cellStyle name="20% - 强调文字颜色 1 5 25" xfId="1248"/>
    <cellStyle name="20% - 强调文字颜色 1 5 25 2" xfId="829"/>
    <cellStyle name="20% - 强调文字颜色 1 5 26" xfId="1251"/>
    <cellStyle name="20% - 强调文字颜色 1 5 3" xfId="1258"/>
    <cellStyle name="20% - 强调文字颜色 1 5 3 2" xfId="1264"/>
    <cellStyle name="20% - 强调文字颜色 1 5 4" xfId="1272"/>
    <cellStyle name="20% - 强调文字颜色 1 5 4 2" xfId="1276"/>
    <cellStyle name="20% - 强调文字颜色 1 5 5" xfId="1281"/>
    <cellStyle name="20% - 强调文字颜色 1 5 5 2" xfId="1284"/>
    <cellStyle name="20% - 强调文字颜色 1 5 6" xfId="1286"/>
    <cellStyle name="20% - 强调文字颜色 1 5 6 2" xfId="1290"/>
    <cellStyle name="20% - 强调文字颜色 1 5 7" xfId="1293"/>
    <cellStyle name="20% - 强调文字颜色 1 5 7 2" xfId="1299"/>
    <cellStyle name="20% - 强调文字颜色 1 5 8" xfId="101"/>
    <cellStyle name="20% - 强调文字颜色 1 5 8 2" xfId="1301"/>
    <cellStyle name="20% - 强调文字颜色 1 5 9" xfId="1303"/>
    <cellStyle name="20% - 强调文字颜色 1 5 9 2" xfId="355"/>
    <cellStyle name="20% - 强调文字颜色 1 6" xfId="221"/>
    <cellStyle name="20% - 强调文字颜色 1 6 10" xfId="153"/>
    <cellStyle name="20% - 强调文字颜色 1 6 10 2" xfId="440"/>
    <cellStyle name="20% - 强调文字颜色 1 6 11" xfId="23"/>
    <cellStyle name="20% - 强调文字颜色 1 6 11 2" xfId="607"/>
    <cellStyle name="20% - 强调文字颜色 1 6 12" xfId="162"/>
    <cellStyle name="20% - 强调文字颜色 1 6 12 2" xfId="80"/>
    <cellStyle name="20% - 强调文字颜色 1 6 13" xfId="170"/>
    <cellStyle name="20% - 强调文字颜色 1 6 13 2" xfId="1253"/>
    <cellStyle name="20% - 强调文字颜色 1 6 14" xfId="172"/>
    <cellStyle name="20% - 强调文字颜色 1 6 14 2" xfId="1309"/>
    <cellStyle name="20% - 强调文字颜色 1 6 15" xfId="1312"/>
    <cellStyle name="20% - 强调文字颜色 1 6 15 2" xfId="1035"/>
    <cellStyle name="20% - 强调文字颜色 1 6 16" xfId="1318"/>
    <cellStyle name="20% - 强调文字颜色 1 6 16 2" xfId="1322"/>
    <cellStyle name="20% - 强调文字颜色 1 6 17" xfId="1327"/>
    <cellStyle name="20% - 强调文字颜色 1 6 17 2" xfId="1331"/>
    <cellStyle name="20% - 强调文字颜色 1 6 18" xfId="1338"/>
    <cellStyle name="20% - 强调文字颜色 1 6 18 2" xfId="893"/>
    <cellStyle name="20% - 强调文字颜色 1 6 19" xfId="1342"/>
    <cellStyle name="20% - 强调文字颜色 1 6 19 2" xfId="1350"/>
    <cellStyle name="20% - 强调文字颜色 1 6 2" xfId="1352"/>
    <cellStyle name="20% - 强调文字颜色 1 6 2 2" xfId="18"/>
    <cellStyle name="20% - 强调文字颜色 1 6 20" xfId="1311"/>
    <cellStyle name="20% - 强调文字颜色 1 6 20 2" xfId="1034"/>
    <cellStyle name="20% - 强调文字颜色 1 6 21" xfId="1317"/>
    <cellStyle name="20% - 强调文字颜色 1 6 21 2" xfId="1321"/>
    <cellStyle name="20% - 强调文字颜色 1 6 22" xfId="1326"/>
    <cellStyle name="20% - 强调文字颜色 1 6 22 2" xfId="1330"/>
    <cellStyle name="20% - 强调文字颜色 1 6 23" xfId="1337"/>
    <cellStyle name="20% - 强调文字颜色 1 6 23 2" xfId="892"/>
    <cellStyle name="20% - 强调文字颜色 1 6 24" xfId="1341"/>
    <cellStyle name="20% - 强调文字颜色 1 6 24 2" xfId="1349"/>
    <cellStyle name="20% - 强调文字颜色 1 6 25" xfId="115"/>
    <cellStyle name="20% - 强调文字颜色 1 6 3" xfId="1307"/>
    <cellStyle name="20% - 强调文字颜色 1 6 3 2" xfId="1359"/>
    <cellStyle name="20% - 强调文字颜色 1 6 4" xfId="1365"/>
    <cellStyle name="20% - 强调文字颜色 1 6 4 2" xfId="1369"/>
    <cellStyle name="20% - 强调文字颜色 1 6 5" xfId="1374"/>
    <cellStyle name="20% - 强调文字颜色 1 6 5 2" xfId="36"/>
    <cellStyle name="20% - 强调文字颜色 1 6 6" xfId="102"/>
    <cellStyle name="20% - 强调文字颜色 1 6 6 2" xfId="1375"/>
    <cellStyle name="20% - 强调文字颜色 1 6 7" xfId="1378"/>
    <cellStyle name="20% - 强调文字颜色 1 6 7 2" xfId="62"/>
    <cellStyle name="20% - 强调文字颜色 1 6 8" xfId="1383"/>
    <cellStyle name="20% - 强调文字颜色 1 6 8 2" xfId="1385"/>
    <cellStyle name="20% - 强调文字颜色 1 6 9" xfId="1387"/>
    <cellStyle name="20% - 强调文字颜色 1 6 9 2" xfId="539"/>
    <cellStyle name="20% - 强调文字颜色 2 2" xfId="1392"/>
    <cellStyle name="20% - 强调文字颜色 2 2 2" xfId="184"/>
    <cellStyle name="20% - 强调文字颜色 2 2 2 10" xfId="1395"/>
    <cellStyle name="20% - 强调文字颜色 2 2 2 10 2" xfId="1397"/>
    <cellStyle name="20% - 强调文字颜色 2 2 2 11" xfId="1402"/>
    <cellStyle name="20% - 强调文字颜色 2 2 2 11 2" xfId="639"/>
    <cellStyle name="20% - 强调文字颜色 2 2 2 12" xfId="910"/>
    <cellStyle name="20% - 强调文字颜色 2 2 2 12 2" xfId="1407"/>
    <cellStyle name="20% - 强调文字颜色 2 2 2 13" xfId="1411"/>
    <cellStyle name="20% - 强调文字颜色 2 2 2 13 2" xfId="981"/>
    <cellStyle name="20% - 强调文字颜色 2 2 2 14" xfId="1417"/>
    <cellStyle name="20% - 强调文字颜色 2 2 2 14 2" xfId="1292"/>
    <cellStyle name="20% - 强调文字颜色 2 2 2 15" xfId="1424"/>
    <cellStyle name="20% - 强调文字颜色 2 2 2 15 2" xfId="1377"/>
    <cellStyle name="20% - 强调文字颜色 2 2 2 16" xfId="1430"/>
    <cellStyle name="20% - 强调文字颜色 2 2 2 16 2" xfId="1053"/>
    <cellStyle name="20% - 强调文字颜色 2 2 2 17" xfId="52"/>
    <cellStyle name="20% - 强调文字颜色 2 2 2 17 2" xfId="1437"/>
    <cellStyle name="20% - 强调文字颜色 2 2 2 18" xfId="1448"/>
    <cellStyle name="20% - 强调文字颜色 2 2 2 18 2" xfId="1459"/>
    <cellStyle name="20% - 强调文字颜色 2 2 2 19" xfId="433"/>
    <cellStyle name="20% - 强调文字颜色 2 2 2 19 2" xfId="1464"/>
    <cellStyle name="20% - 强调文字颜色 2 2 2 2" xfId="249"/>
    <cellStyle name="20% - 强调文字颜色 2 2 2 2 2" xfId="1470"/>
    <cellStyle name="20% - 强调文字颜色 2 2 2 20" xfId="1423"/>
    <cellStyle name="20% - 强调文字颜色 2 2 2 20 2" xfId="1376"/>
    <cellStyle name="20% - 强调文字颜色 2 2 2 21" xfId="1429"/>
    <cellStyle name="20% - 强调文字颜色 2 2 2 21 2" xfId="1052"/>
    <cellStyle name="20% - 强调文字颜色 2 2 2 22" xfId="53"/>
    <cellStyle name="20% - 强调文字颜色 2 2 2 22 2" xfId="1436"/>
    <cellStyle name="20% - 强调文字颜色 2 2 2 23" xfId="1447"/>
    <cellStyle name="20% - 强调文字颜色 2 2 2 23 2" xfId="1458"/>
    <cellStyle name="20% - 强调文字颜色 2 2 2 24" xfId="434"/>
    <cellStyle name="20% - 强调文字颜色 2 2 2 24 2" xfId="1463"/>
    <cellStyle name="20% - 强调文字颜色 2 2 2 25" xfId="1473"/>
    <cellStyle name="20% - 强调文字颜色 2 2 2 3" xfId="1478"/>
    <cellStyle name="20% - 强调文字颜色 2 2 2 3 2" xfId="1480"/>
    <cellStyle name="20% - 强调文字颜色 2 2 2 4" xfId="1482"/>
    <cellStyle name="20% - 强调文字颜色 2 2 2 4 2" xfId="1483"/>
    <cellStyle name="20% - 强调文字颜色 2 2 2 5" xfId="1479"/>
    <cellStyle name="20% - 强调文字颜色 2 2 2 5 2" xfId="1484"/>
    <cellStyle name="20% - 强调文字颜色 2 2 2 6" xfId="1161"/>
    <cellStyle name="20% - 强调文字颜色 2 2 2 6 2" xfId="1219"/>
    <cellStyle name="20% - 强调文字颜色 2 2 2 7" xfId="1487"/>
    <cellStyle name="20% - 强调文字颜色 2 2 2 7 2" xfId="1491"/>
    <cellStyle name="20% - 强调文字颜色 2 2 2 8" xfId="1495"/>
    <cellStyle name="20% - 强调文字颜色 2 2 2 8 2" xfId="1497"/>
    <cellStyle name="20% - 强调文字颜色 2 2 2 9" xfId="1504"/>
    <cellStyle name="20% - 强调文字颜色 2 2 2 9 2" xfId="1506"/>
    <cellStyle name="20% - 强调文字颜色 2 2 3" xfId="263"/>
    <cellStyle name="20% - 强调文字颜色 2 2 3 2" xfId="277"/>
    <cellStyle name="20% - 强调文字颜色 2 2 4" xfId="208"/>
    <cellStyle name="20% - 强调文字颜色 2 3" xfId="1509"/>
    <cellStyle name="20% - 强调文字颜色 2 3 2" xfId="1513"/>
    <cellStyle name="20% - 强调文字颜色 2 3 2 10" xfId="161"/>
    <cellStyle name="20% - 强调文字颜色 2 3 2 10 2" xfId="1515"/>
    <cellStyle name="20% - 强调文字颜色 2 3 2 11" xfId="124"/>
    <cellStyle name="20% - 强调文字颜色 2 3 2 11 2" xfId="1516"/>
    <cellStyle name="20% - 强调文字颜色 2 3 2 12" xfId="92"/>
    <cellStyle name="20% - 强调文字颜色 2 3 2 12 2" xfId="1520"/>
    <cellStyle name="20% - 强调文字颜色 2 3 2 13" xfId="1522"/>
    <cellStyle name="20% - 强调文字颜色 2 3 2 13 2" xfId="1525"/>
    <cellStyle name="20% - 强调文字颜色 2 3 2 14" xfId="1527"/>
    <cellStyle name="20% - 强调文字颜色 2 3 2 14 2" xfId="1529"/>
    <cellStyle name="20% - 强调文字颜色 2 3 2 15" xfId="1532"/>
    <cellStyle name="20% - 强调文字颜色 2 3 2 15 2" xfId="1535"/>
    <cellStyle name="20% - 强调文字颜色 2 3 2 16" xfId="1539"/>
    <cellStyle name="20% - 强调文字颜色 2 3 2 16 2" xfId="1543"/>
    <cellStyle name="20% - 强调文字颜色 2 3 2 17" xfId="1548"/>
    <cellStyle name="20% - 强调文字颜色 2 3 2 17 2" xfId="1552"/>
    <cellStyle name="20% - 强调文字颜色 2 3 2 18" xfId="1557"/>
    <cellStyle name="20% - 强调文字颜色 2 3 2 18 2" xfId="45"/>
    <cellStyle name="20% - 强调文字颜色 2 3 2 19" xfId="1367"/>
    <cellStyle name="20% - 强调文字颜色 2 3 2 19 2" xfId="1564"/>
    <cellStyle name="20% - 强调文字颜色 2 3 2 2" xfId="1569"/>
    <cellStyle name="20% - 强调文字颜色 2 3 2 2 2" xfId="57"/>
    <cellStyle name="20% - 强调文字颜色 2 3 2 20" xfId="1531"/>
    <cellStyle name="20% - 强调文字颜色 2 3 2 20 2" xfId="1534"/>
    <cellStyle name="20% - 强调文字颜色 2 3 2 21" xfId="1538"/>
    <cellStyle name="20% - 强调文字颜色 2 3 2 21 2" xfId="1542"/>
    <cellStyle name="20% - 强调文字颜色 2 3 2 22" xfId="1547"/>
    <cellStyle name="20% - 强调文字颜色 2 3 2 22 2" xfId="1551"/>
    <cellStyle name="20% - 强调文字颜色 2 3 2 23" xfId="1556"/>
    <cellStyle name="20% - 强调文字颜色 2 3 2 23 2" xfId="46"/>
    <cellStyle name="20% - 强调文字颜色 2 3 2 24" xfId="1366"/>
    <cellStyle name="20% - 强调文字颜色 2 3 2 24 2" xfId="1563"/>
    <cellStyle name="20% - 强调文字颜色 2 3 2 25" xfId="1570"/>
    <cellStyle name="20% - 强调文字颜色 2 3 2 3" xfId="1574"/>
    <cellStyle name="20% - 强调文字颜色 2 3 2 3 2" xfId="1576"/>
    <cellStyle name="20% - 强调文字颜色 2 3 2 4" xfId="764"/>
    <cellStyle name="20% - 强调文字颜色 2 3 2 4 2" xfId="1577"/>
    <cellStyle name="20% - 强调文字颜色 2 3 2 5" xfId="1578"/>
    <cellStyle name="20% - 强调文字颜色 2 3 2 5 2" xfId="1579"/>
    <cellStyle name="20% - 强调文字颜色 2 3 2 6" xfId="1581"/>
    <cellStyle name="20% - 强调文字颜色 2 3 2 6 2" xfId="1584"/>
    <cellStyle name="20% - 强调文字颜色 2 3 2 7" xfId="1586"/>
    <cellStyle name="20% - 强调文字颜色 2 3 2 7 2" xfId="1593"/>
    <cellStyle name="20% - 强调文字颜色 2 3 2 8" xfId="32"/>
    <cellStyle name="20% - 强调文字颜色 2 3 2 8 2" xfId="294"/>
    <cellStyle name="20% - 强调文字颜色 2 3 2 9" xfId="1598"/>
    <cellStyle name="20% - 强调文字颜色 2 3 2 9 2" xfId="1600"/>
    <cellStyle name="20% - 强调文字颜色 2 3 3" xfId="1100"/>
    <cellStyle name="20% - 强调文字颜色 2 4" xfId="1607"/>
    <cellStyle name="20% - 强调文字颜色 2 4 10" xfId="672"/>
    <cellStyle name="20% - 强调文字颜色 2 4 10 2" xfId="803"/>
    <cellStyle name="20% - 强调文字颜色 2 4 11" xfId="83"/>
    <cellStyle name="20% - 强调文字颜色 2 4 11 2" xfId="773"/>
    <cellStyle name="20% - 强调文字颜色 2 4 12" xfId="935"/>
    <cellStyle name="20% - 强调文字颜色 2 4 12 2" xfId="147"/>
    <cellStyle name="20% - 强调文字颜色 2 4 13" xfId="945"/>
    <cellStyle name="20% - 强调文字颜色 2 4 13 2" xfId="956"/>
    <cellStyle name="20% - 强调文字颜色 2 4 14" xfId="966"/>
    <cellStyle name="20% - 强调文字颜色 2 4 14 2" xfId="971"/>
    <cellStyle name="20% - 强调文字颜色 2 4 15" xfId="975"/>
    <cellStyle name="20% - 强调文字颜色 2 4 15 2" xfId="990"/>
    <cellStyle name="20% - 强调文字颜色 2 4 16" xfId="999"/>
    <cellStyle name="20% - 强调文字颜色 2 4 16 2" xfId="1004"/>
    <cellStyle name="20% - 强调文字颜色 2 4 17" xfId="1007"/>
    <cellStyle name="20% - 强调文字颜色 2 4 17 2" xfId="1013"/>
    <cellStyle name="20% - 强调文字颜色 2 4 18" xfId="1612"/>
    <cellStyle name="20% - 强调文字颜色 2 4 18 2" xfId="1616"/>
    <cellStyle name="20% - 强调文字颜色 2 4 19" xfId="1621"/>
    <cellStyle name="20% - 强调文字颜色 2 4 19 2" xfId="1625"/>
    <cellStyle name="20% - 强调文字颜色 2 4 2" xfId="67"/>
    <cellStyle name="20% - 强调文字颜色 2 4 2 10" xfId="1629"/>
    <cellStyle name="20% - 强调文字颜色 2 4 2 10 2" xfId="1630"/>
    <cellStyle name="20% - 强调文字颜色 2 4 2 11" xfId="1631"/>
    <cellStyle name="20% - 强调文字颜色 2 4 2 11 2" xfId="1632"/>
    <cellStyle name="20% - 强调文字颜色 2 4 2 12" xfId="1637"/>
    <cellStyle name="20% - 强调文字颜色 2 4 2 12 2" xfId="1639"/>
    <cellStyle name="20% - 强调文字颜色 2 4 2 13" xfId="1641"/>
    <cellStyle name="20% - 强调文字颜色 2 4 2 13 2" xfId="1642"/>
    <cellStyle name="20% - 强调文字颜色 2 4 2 14" xfId="1643"/>
    <cellStyle name="20% - 强调文字颜色 2 4 2 14 2" xfId="1644"/>
    <cellStyle name="20% - 强调文字颜色 2 4 2 15" xfId="1647"/>
    <cellStyle name="20% - 强调文字颜色 2 4 2 15 2" xfId="1652"/>
    <cellStyle name="20% - 强调文字颜色 2 4 2 16" xfId="1659"/>
    <cellStyle name="20% - 强调文字颜色 2 4 2 16 2" xfId="758"/>
    <cellStyle name="20% - 强调文字颜色 2 4 2 17" xfId="1664"/>
    <cellStyle name="20% - 强调文字颜色 2 4 2 17 2" xfId="1666"/>
    <cellStyle name="20% - 强调文字颜色 2 4 2 18" xfId="1669"/>
    <cellStyle name="20% - 强调文字颜色 2 4 2 18 2" xfId="1671"/>
    <cellStyle name="20% - 强调文字颜色 2 4 2 19" xfId="1676"/>
    <cellStyle name="20% - 强调文字颜色 2 4 2 19 2" xfId="1678"/>
    <cellStyle name="20% - 强调文字颜色 2 4 2 2" xfId="1683"/>
    <cellStyle name="20% - 强调文字颜色 2 4 2 2 2" xfId="1688"/>
    <cellStyle name="20% - 强调文字颜色 2 4 2 20" xfId="1648"/>
    <cellStyle name="20% - 强调文字颜色 2 4 2 20 2" xfId="1653"/>
    <cellStyle name="20% - 强调文字颜色 2 4 2 21" xfId="1660"/>
    <cellStyle name="20% - 强调文字颜色 2 4 2 21 2" xfId="759"/>
    <cellStyle name="20% - 强调文字颜色 2 4 2 22" xfId="1665"/>
    <cellStyle name="20% - 强调文字颜色 2 4 2 22 2" xfId="1667"/>
    <cellStyle name="20% - 强调文字颜色 2 4 2 23" xfId="1670"/>
    <cellStyle name="20% - 强调文字颜色 2 4 2 23 2" xfId="1672"/>
    <cellStyle name="20% - 强调文字颜色 2 4 2 24" xfId="1677"/>
    <cellStyle name="20% - 强调文字颜色 2 4 2 24 2" xfId="1679"/>
    <cellStyle name="20% - 强调文字颜色 2 4 2 25" xfId="1692"/>
    <cellStyle name="20% - 强调文字颜色 2 4 2 3" xfId="1694"/>
    <cellStyle name="20% - 强调文字颜色 2 4 2 3 2" xfId="1703"/>
    <cellStyle name="20% - 强调文字颜色 2 4 2 4" xfId="1706"/>
    <cellStyle name="20% - 强调文字颜色 2 4 2 4 2" xfId="1708"/>
    <cellStyle name="20% - 强调文字颜色 2 4 2 5" xfId="1709"/>
    <cellStyle name="20% - 强调文字颜色 2 4 2 5 2" xfId="1710"/>
    <cellStyle name="20% - 强调文字颜色 2 4 2 6" xfId="1713"/>
    <cellStyle name="20% - 强调文字颜色 2 4 2 6 2" xfId="1715"/>
    <cellStyle name="20% - 强调文字颜色 2 4 2 7" xfId="1717"/>
    <cellStyle name="20% - 强调文字颜色 2 4 2 7 2" xfId="1718"/>
    <cellStyle name="20% - 强调文字颜色 2 4 2 8" xfId="1719"/>
    <cellStyle name="20% - 强调文字颜色 2 4 2 8 2" xfId="1722"/>
    <cellStyle name="20% - 强调文字颜色 2 4 2 9" xfId="1723"/>
    <cellStyle name="20% - 强调文字颜色 2 4 2 9 2" xfId="1724"/>
    <cellStyle name="20% - 强调文字颜色 2 4 20" xfId="976"/>
    <cellStyle name="20% - 强调文字颜色 2 4 20 2" xfId="991"/>
    <cellStyle name="20% - 强调文字颜色 2 4 21" xfId="1000"/>
    <cellStyle name="20% - 强调文字颜色 2 4 21 2" xfId="1005"/>
    <cellStyle name="20% - 强调文字颜色 2 4 22" xfId="1008"/>
    <cellStyle name="20% - 强调文字颜色 2 4 22 2" xfId="1014"/>
    <cellStyle name="20% - 强调文字颜色 2 4 23" xfId="1613"/>
    <cellStyle name="20% - 强调文字颜色 2 4 23 2" xfId="1617"/>
    <cellStyle name="20% - 强调文字颜色 2 4 24" xfId="1622"/>
    <cellStyle name="20% - 强调文字颜色 2 4 24 2" xfId="1626"/>
    <cellStyle name="20% - 强调文字颜色 2 4 25" xfId="1729"/>
    <cellStyle name="20% - 强调文字颜色 2 4 25 2" xfId="1734"/>
    <cellStyle name="20% - 强调文字颜色 2 4 26" xfId="1737"/>
    <cellStyle name="20% - 强调文字颜色 2 4 3" xfId="1746"/>
    <cellStyle name="20% - 强调文字颜色 2 4 3 2" xfId="1749"/>
    <cellStyle name="20% - 强调文字颜色 2 4 4" xfId="1754"/>
    <cellStyle name="20% - 强调文字颜色 2 4 4 2" xfId="1761"/>
    <cellStyle name="20% - 强调文字颜色 2 4 5" xfId="1766"/>
    <cellStyle name="20% - 强调文字颜色 2 4 5 2" xfId="1767"/>
    <cellStyle name="20% - 强调文字颜色 2 4 6" xfId="1768"/>
    <cellStyle name="20% - 强调文字颜色 2 4 6 2" xfId="1769"/>
    <cellStyle name="20% - 强调文字颜色 2 4 7" xfId="1772"/>
    <cellStyle name="20% - 强调文字颜色 2 4 7 2" xfId="1775"/>
    <cellStyle name="20% - 强调文字颜色 2 4 8" xfId="1777"/>
    <cellStyle name="20% - 强调文字颜色 2 4 8 2" xfId="1779"/>
    <cellStyle name="20% - 强调文字颜色 2 4 9" xfId="1646"/>
    <cellStyle name="20% - 强调文字颜色 2 4 9 2" xfId="1784"/>
    <cellStyle name="20% - 强调文字颜色 2 5" xfId="1789"/>
    <cellStyle name="20% - 强调文字颜色 2 5 10" xfId="1796"/>
    <cellStyle name="20% - 强调文字颜色 2 5 10 2" xfId="1798"/>
    <cellStyle name="20% - 强调文字颜色 2 5 11" xfId="1801"/>
    <cellStyle name="20% - 强调文字颜色 2 5 11 2" xfId="1803"/>
    <cellStyle name="20% - 强调文字颜色 2 5 12" xfId="1805"/>
    <cellStyle name="20% - 强调文字颜色 2 5 12 2" xfId="1806"/>
    <cellStyle name="20% - 强调文字颜色 2 5 13" xfId="1807"/>
    <cellStyle name="20% - 强调文字颜色 2 5 13 2" xfId="1808"/>
    <cellStyle name="20% - 强调文字颜色 2 5 14" xfId="1809"/>
    <cellStyle name="20% - 强调文字颜色 2 5 14 2" xfId="1810"/>
    <cellStyle name="20% - 强调文字颜色 2 5 15" xfId="1811"/>
    <cellStyle name="20% - 强调文字颜色 2 5 15 2" xfId="1817"/>
    <cellStyle name="20% - 强调文字颜色 2 5 16" xfId="1819"/>
    <cellStyle name="20% - 强调文字颜色 2 5 16 2" xfId="1821"/>
    <cellStyle name="20% - 强调文字颜色 2 5 17" xfId="1825"/>
    <cellStyle name="20% - 强调文字颜色 2 5 17 2" xfId="1827"/>
    <cellStyle name="20% - 强调文字颜色 2 5 18" xfId="1831"/>
    <cellStyle name="20% - 强调文字颜色 2 5 18 2" xfId="1842"/>
    <cellStyle name="20% - 强调文字颜色 2 5 19" xfId="1847"/>
    <cellStyle name="20% - 强调文字颜色 2 5 19 2" xfId="1852"/>
    <cellStyle name="20% - 强调文字颜色 2 5 2" xfId="1859"/>
    <cellStyle name="20% - 强调文字颜色 2 5 2 10" xfId="1010"/>
    <cellStyle name="20% - 强调文字颜色 2 5 2 10 2" xfId="1016"/>
    <cellStyle name="20% - 强调文字颜色 2 5 2 11" xfId="1863"/>
    <cellStyle name="20% - 强调文字颜色 2 5 2 11 2" xfId="1864"/>
    <cellStyle name="20% - 强调文字颜色 2 5 2 12" xfId="1867"/>
    <cellStyle name="20% - 强调文字颜色 2 5 2 12 2" xfId="1869"/>
    <cellStyle name="20% - 强调文字颜色 2 5 2 13" xfId="1871"/>
    <cellStyle name="20% - 强调文字颜色 2 5 2 13 2" xfId="1872"/>
    <cellStyle name="20% - 强调文字颜色 2 5 2 14" xfId="1873"/>
    <cellStyle name="20% - 强调文字颜色 2 5 2 14 2" xfId="1874"/>
    <cellStyle name="20% - 强调文字颜色 2 5 2 15" xfId="1875"/>
    <cellStyle name="20% - 强调文字颜色 2 5 2 15 2" xfId="1877"/>
    <cellStyle name="20% - 强调文字颜色 2 5 2 16" xfId="1884"/>
    <cellStyle name="20% - 强调文字颜色 2 5 2 16 2" xfId="1650"/>
    <cellStyle name="20% - 强调文字颜色 2 5 2 17" xfId="1889"/>
    <cellStyle name="20% - 强调文字颜色 2 5 2 17 2" xfId="28"/>
    <cellStyle name="20% - 强调文字颜色 2 5 2 18" xfId="1210"/>
    <cellStyle name="20% - 强调文字颜色 2 5 2 18 2" xfId="1893"/>
    <cellStyle name="20% - 强调文字颜色 2 5 2 19" xfId="1899"/>
    <cellStyle name="20% - 强调文字颜色 2 5 2 19 2" xfId="1902"/>
    <cellStyle name="20% - 强调文字颜色 2 5 2 2" xfId="1908"/>
    <cellStyle name="20% - 强调文字颜色 2 5 2 2 2" xfId="1914"/>
    <cellStyle name="20% - 强调文字颜色 2 5 2 20" xfId="1876"/>
    <cellStyle name="20% - 强调文字颜色 2 5 2 20 2" xfId="1878"/>
    <cellStyle name="20% - 强调文字颜色 2 5 2 21" xfId="1885"/>
    <cellStyle name="20% - 强调文字颜色 2 5 2 21 2" xfId="1651"/>
    <cellStyle name="20% - 强调文字颜色 2 5 2 22" xfId="1890"/>
    <cellStyle name="20% - 强调文字颜色 2 5 2 22 2" xfId="27"/>
    <cellStyle name="20% - 强调文字颜色 2 5 2 23" xfId="1211"/>
    <cellStyle name="20% - 强调文字颜色 2 5 2 23 2" xfId="1894"/>
    <cellStyle name="20% - 强调文字颜色 2 5 2 24" xfId="1900"/>
    <cellStyle name="20% - 强调文字颜色 2 5 2 24 2" xfId="1903"/>
    <cellStyle name="20% - 强调文字颜色 2 5 2 25" xfId="1916"/>
    <cellStyle name="20% - 强调文字颜色 2 5 2 3" xfId="1920"/>
    <cellStyle name="20% - 强调文字颜色 2 5 2 3 2" xfId="1926"/>
    <cellStyle name="20% - 强调文字颜色 2 5 2 4" xfId="1929"/>
    <cellStyle name="20% - 强调文字颜色 2 5 2 4 2" xfId="1932"/>
    <cellStyle name="20% - 强调文字颜色 2 5 2 5" xfId="1933"/>
    <cellStyle name="20% - 强调文字颜色 2 5 2 5 2" xfId="1939"/>
    <cellStyle name="20% - 强调文字颜色 2 5 2 6" xfId="1940"/>
    <cellStyle name="20% - 强调文字颜色 2 5 2 6 2" xfId="1941"/>
    <cellStyle name="20% - 强调文字颜色 2 5 2 7" xfId="1943"/>
    <cellStyle name="20% - 强调文字颜色 2 5 2 7 2" xfId="1944"/>
    <cellStyle name="20% - 强调文字颜色 2 5 2 8" xfId="1947"/>
    <cellStyle name="20% - 强调文字颜色 2 5 2 8 2" xfId="1949"/>
    <cellStyle name="20% - 强调文字颜色 2 5 2 9" xfId="1950"/>
    <cellStyle name="20% - 强调文字颜色 2 5 2 9 2" xfId="1951"/>
    <cellStyle name="20% - 强调文字颜色 2 5 20" xfId="1812"/>
    <cellStyle name="20% - 强调文字颜色 2 5 20 2" xfId="1818"/>
    <cellStyle name="20% - 强调文字颜色 2 5 21" xfId="1820"/>
    <cellStyle name="20% - 强调文字颜色 2 5 21 2" xfId="1822"/>
    <cellStyle name="20% - 强调文字颜色 2 5 22" xfId="1826"/>
    <cellStyle name="20% - 强调文字颜色 2 5 22 2" xfId="1828"/>
    <cellStyle name="20% - 强调文字颜色 2 5 23" xfId="1832"/>
    <cellStyle name="20% - 强调文字颜色 2 5 23 2" xfId="1843"/>
    <cellStyle name="20% - 强调文字颜色 2 5 24" xfId="1848"/>
    <cellStyle name="20% - 强调文字颜色 2 5 24 2" xfId="1853"/>
    <cellStyle name="20% - 强调文字颜色 2 5 25" xfId="231"/>
    <cellStyle name="20% - 强调文字颜色 2 5 25 2" xfId="1954"/>
    <cellStyle name="20% - 强调文字颜色 2 5 26" xfId="1959"/>
    <cellStyle name="20% - 强调文字颜色 2 5 3" xfId="1964"/>
    <cellStyle name="20% - 强调文字颜色 2 5 3 2" xfId="1970"/>
    <cellStyle name="20% - 强调文字颜色 2 5 4" xfId="1977"/>
    <cellStyle name="20% - 强调文字颜色 2 5 4 2" xfId="1983"/>
    <cellStyle name="20% - 强调文字颜色 2 5 5" xfId="1985"/>
    <cellStyle name="20% - 强调文字颜色 2 5 5 2" xfId="1987"/>
    <cellStyle name="20% - 强调文字颜色 2 5 6" xfId="1988"/>
    <cellStyle name="20% - 强调文字颜色 2 5 6 2" xfId="1993"/>
    <cellStyle name="20% - 强调文字颜色 2 5 7" xfId="1995"/>
    <cellStyle name="20% - 强调文字颜色 2 5 7 2" xfId="2000"/>
    <cellStyle name="20% - 强调文字颜色 2 5 8" xfId="2003"/>
    <cellStyle name="20% - 强调文字颜色 2 5 8 2" xfId="2008"/>
    <cellStyle name="20% - 强调文字颜色 2 5 9" xfId="1654"/>
    <cellStyle name="20% - 强调文字颜色 2 5 9 2" xfId="2012"/>
    <cellStyle name="20% - 强调文字颜色 2 6" xfId="2019"/>
    <cellStyle name="20% - 强调文字颜色 2 6 10" xfId="2026"/>
    <cellStyle name="20% - 强调文字颜色 2 6 10 2" xfId="2028"/>
    <cellStyle name="20% - 强调文字颜色 2 6 11" xfId="2029"/>
    <cellStyle name="20% - 强调文字颜色 2 6 11 2" xfId="2030"/>
    <cellStyle name="20% - 强调文字颜色 2 6 12" xfId="2031"/>
    <cellStyle name="20% - 强调文字颜色 2 6 12 2" xfId="1582"/>
    <cellStyle name="20% - 强调文字颜色 2 6 13" xfId="2033"/>
    <cellStyle name="20% - 强调文字颜色 2 6 13 2" xfId="2034"/>
    <cellStyle name="20% - 强调文字颜色 2 6 14" xfId="2035"/>
    <cellStyle name="20% - 强调文字颜色 2 6 14 2" xfId="2036"/>
    <cellStyle name="20% - 强调文字颜色 2 6 15" xfId="2037"/>
    <cellStyle name="20% - 强调文字颜色 2 6 15 2" xfId="2044"/>
    <cellStyle name="20% - 强调文字颜色 2 6 16" xfId="2050"/>
    <cellStyle name="20% - 强调文字颜色 2 6 16 2" xfId="2055"/>
    <cellStyle name="20% - 强调文字颜色 2 6 17" xfId="2061"/>
    <cellStyle name="20% - 强调文字颜色 2 6 17 2" xfId="2067"/>
    <cellStyle name="20% - 强调文字颜色 2 6 18" xfId="2077"/>
    <cellStyle name="20% - 强调文字颜色 2 6 18 2" xfId="2081"/>
    <cellStyle name="20% - 强调文字颜色 2 6 19" xfId="2085"/>
    <cellStyle name="20% - 强调文字颜色 2 6 19 2" xfId="2089"/>
    <cellStyle name="20% - 强调文字颜色 2 6 2" xfId="2097"/>
    <cellStyle name="20% - 强调文字颜色 2 6 2 2" xfId="2104"/>
    <cellStyle name="20% - 强调文字颜色 2 6 20" xfId="2038"/>
    <cellStyle name="20% - 强调文字颜色 2 6 20 2" xfId="2045"/>
    <cellStyle name="20% - 强调文字颜色 2 6 21" xfId="2051"/>
    <cellStyle name="20% - 强调文字颜色 2 6 21 2" xfId="2056"/>
    <cellStyle name="20% - 强调文字颜色 2 6 22" xfId="2062"/>
    <cellStyle name="20% - 强调文字颜色 2 6 22 2" xfId="2068"/>
    <cellStyle name="20% - 强调文字颜色 2 6 23" xfId="2078"/>
    <cellStyle name="20% - 强调文字颜色 2 6 23 2" xfId="2082"/>
    <cellStyle name="20% - 强调文字颜色 2 6 24" xfId="2086"/>
    <cellStyle name="20% - 强调文字颜色 2 6 24 2" xfId="2090"/>
    <cellStyle name="20% - 强调文字颜色 2 6 25" xfId="297"/>
    <cellStyle name="20% - 强调文字颜色 2 6 3" xfId="2111"/>
    <cellStyle name="20% - 强调文字颜色 2 6 3 2" xfId="2117"/>
    <cellStyle name="20% - 强调文字颜色 2 6 4" xfId="689"/>
    <cellStyle name="20% - 强调文字颜色 2 6 4 2" xfId="698"/>
    <cellStyle name="20% - 强调文字颜色 2 6 5" xfId="703"/>
    <cellStyle name="20% - 强调文字颜色 2 6 5 2" xfId="166"/>
    <cellStyle name="20% - 强调文字颜色 2 6 6" xfId="712"/>
    <cellStyle name="20% - 强调文字颜色 2 6 6 2" xfId="724"/>
    <cellStyle name="20% - 强调文字颜色 2 6 7" xfId="729"/>
    <cellStyle name="20% - 强调文字颜色 2 6 7 2" xfId="736"/>
    <cellStyle name="20% - 强调文字颜色 2 6 8" xfId="741"/>
    <cellStyle name="20% - 强调文字颜色 2 6 8 2" xfId="750"/>
    <cellStyle name="20% - 强调文字颜色 2 6 9" xfId="761"/>
    <cellStyle name="20% - 强调文字颜色 2 6 9 2" xfId="771"/>
    <cellStyle name="20% - 强调文字颜色 3 2" xfId="2120"/>
    <cellStyle name="20% - 强调文字颜色 3 2 2" xfId="2124"/>
    <cellStyle name="20% - 强调文字颜色 3 2 2 10" xfId="2125"/>
    <cellStyle name="20% - 强调文字颜色 3 2 2 10 2" xfId="2127"/>
    <cellStyle name="20% - 强调文字颜色 3 2 2 11" xfId="2130"/>
    <cellStyle name="20% - 强调文字颜色 3 2 2 11 2" xfId="2135"/>
    <cellStyle name="20% - 强调文字颜色 3 2 2 12" xfId="895"/>
    <cellStyle name="20% - 强调文字颜色 3 2 2 12 2" xfId="2143"/>
    <cellStyle name="20% - 强调文字颜色 3 2 2 13" xfId="2145"/>
    <cellStyle name="20% - 强调文字颜色 3 2 2 13 2" xfId="2147"/>
    <cellStyle name="20% - 强调文字颜色 3 2 2 14" xfId="2149"/>
    <cellStyle name="20% - 强调文字颜色 3 2 2 14 2" xfId="2156"/>
    <cellStyle name="20% - 强调文字颜色 3 2 2 15" xfId="2162"/>
    <cellStyle name="20% - 强调文字颜色 3 2 2 15 2" xfId="2170"/>
    <cellStyle name="20% - 强调文字颜色 3 2 2 16" xfId="2182"/>
    <cellStyle name="20% - 强调文字颜色 3 2 2 16 2" xfId="402"/>
    <cellStyle name="20% - 强调文字颜色 3 2 2 17" xfId="2190"/>
    <cellStyle name="20% - 强调文字颜色 3 2 2 17 2" xfId="2197"/>
    <cellStyle name="20% - 强调文字颜色 3 2 2 18" xfId="2205"/>
    <cellStyle name="20% - 强调文字颜色 3 2 2 18 2" xfId="2210"/>
    <cellStyle name="20% - 强调文字颜色 3 2 2 19" xfId="2214"/>
    <cellStyle name="20% - 强调文字颜色 3 2 2 19 2" xfId="2218"/>
    <cellStyle name="20% - 强调文字颜色 3 2 2 2" xfId="2222"/>
    <cellStyle name="20% - 强调文字颜色 3 2 2 2 2" xfId="2223"/>
    <cellStyle name="20% - 强调文字颜色 3 2 2 20" xfId="2163"/>
    <cellStyle name="20% - 强调文字颜色 3 2 2 20 2" xfId="2171"/>
    <cellStyle name="20% - 强调文字颜色 3 2 2 21" xfId="2183"/>
    <cellStyle name="20% - 强调文字颜色 3 2 2 21 2" xfId="401"/>
    <cellStyle name="20% - 强调文字颜色 3 2 2 22" xfId="2191"/>
    <cellStyle name="20% - 强调文字颜色 3 2 2 22 2" xfId="2198"/>
    <cellStyle name="20% - 强调文字颜色 3 2 2 23" xfId="2206"/>
    <cellStyle name="20% - 强调文字颜色 3 2 2 23 2" xfId="2211"/>
    <cellStyle name="20% - 强调文字颜色 3 2 2 24" xfId="2215"/>
    <cellStyle name="20% - 强调文字颜色 3 2 2 24 2" xfId="2219"/>
    <cellStyle name="20% - 强调文字颜色 3 2 2 25" xfId="2226"/>
    <cellStyle name="20% - 强调文字颜色 3 2 2 3" xfId="2232"/>
    <cellStyle name="20% - 强调文字颜色 3 2 2 3 2" xfId="2233"/>
    <cellStyle name="20% - 强调文字颜色 3 2 2 4" xfId="2234"/>
    <cellStyle name="20% - 强调文字颜色 3 2 2 4 2" xfId="2235"/>
    <cellStyle name="20% - 强调文字颜色 3 2 2 5" xfId="2237"/>
    <cellStyle name="20% - 强调文字颜色 3 2 2 5 2" xfId="2238"/>
    <cellStyle name="20% - 强调文字颜色 3 2 2 6" xfId="2244"/>
    <cellStyle name="20% - 强调文字颜色 3 2 2 6 2" xfId="2246"/>
    <cellStyle name="20% - 强调文字颜色 3 2 2 7" xfId="2251"/>
    <cellStyle name="20% - 强调文字颜色 3 2 2 7 2" xfId="2253"/>
    <cellStyle name="20% - 强调文字颜色 3 2 2 8" xfId="2260"/>
    <cellStyle name="20% - 强调文字颜色 3 2 2 8 2" xfId="2263"/>
    <cellStyle name="20% - 强调文字颜色 3 2 2 9" xfId="2271"/>
    <cellStyle name="20% - 强调文字颜色 3 2 2 9 2" xfId="2275"/>
    <cellStyle name="20% - 强调文字颜色 3 2 3" xfId="2281"/>
    <cellStyle name="20% - 强调文字颜色 3 2 3 2" xfId="2282"/>
    <cellStyle name="20% - 强调文字颜色 3 2 4" xfId="2284"/>
    <cellStyle name="20% - 强调文字颜色 3 3" xfId="2285"/>
    <cellStyle name="20% - 强调文字颜色 3 3 2" xfId="2288"/>
    <cellStyle name="20% - 强调文字颜色 3 3 2 10" xfId="2289"/>
    <cellStyle name="20% - 强调文字颜色 3 3 2 10 2" xfId="2292"/>
    <cellStyle name="20% - 强调文字颜色 3 3 2 11" xfId="2294"/>
    <cellStyle name="20% - 强调文字颜色 3 3 2 11 2" xfId="2300"/>
    <cellStyle name="20% - 强调文字颜色 3 3 2 12" xfId="2305"/>
    <cellStyle name="20% - 强调文字颜色 3 3 2 12 2" xfId="2310"/>
    <cellStyle name="20% - 强调文字颜色 3 3 2 13" xfId="2313"/>
    <cellStyle name="20% - 强调文字颜色 3 3 2 13 2" xfId="2315"/>
    <cellStyle name="20% - 强调文字颜色 3 3 2 14" xfId="1704"/>
    <cellStyle name="20% - 强调文字颜色 3 3 2 14 2" xfId="2318"/>
    <cellStyle name="20% - 强调文字颜色 3 3 2 15" xfId="2326"/>
    <cellStyle name="20% - 强调文字颜色 3 3 2 15 2" xfId="2336"/>
    <cellStyle name="20% - 强调文字颜色 3 3 2 16" xfId="2355"/>
    <cellStyle name="20% - 强调文字颜色 3 3 2 16 2" xfId="1134"/>
    <cellStyle name="20% - 强调文字颜色 3 3 2 17" xfId="2365"/>
    <cellStyle name="20% - 强调文字颜色 3 3 2 17 2" xfId="2370"/>
    <cellStyle name="20% - 强调文字颜色 3 3 2 18" xfId="2374"/>
    <cellStyle name="20% - 强调文字颜色 3 3 2 18 2" xfId="2378"/>
    <cellStyle name="20% - 强调文字颜色 3 3 2 19" xfId="2382"/>
    <cellStyle name="20% - 强调文字颜色 3 3 2 19 2" xfId="2387"/>
    <cellStyle name="20% - 强调文字颜色 3 3 2 2" xfId="2393"/>
    <cellStyle name="20% - 强调文字颜色 3 3 2 2 2" xfId="2394"/>
    <cellStyle name="20% - 强调文字颜色 3 3 2 20" xfId="2327"/>
    <cellStyle name="20% - 强调文字颜色 3 3 2 20 2" xfId="2337"/>
    <cellStyle name="20% - 强调文字颜色 3 3 2 21" xfId="2356"/>
    <cellStyle name="20% - 强调文字颜色 3 3 2 21 2" xfId="1135"/>
    <cellStyle name="20% - 强调文字颜色 3 3 2 22" xfId="2366"/>
    <cellStyle name="20% - 强调文字颜色 3 3 2 22 2" xfId="2371"/>
    <cellStyle name="20% - 强调文字颜色 3 3 2 23" xfId="2375"/>
    <cellStyle name="20% - 强调文字颜色 3 3 2 23 2" xfId="2379"/>
    <cellStyle name="20% - 强调文字颜色 3 3 2 24" xfId="2383"/>
    <cellStyle name="20% - 强调文字颜色 3 3 2 24 2" xfId="2388"/>
    <cellStyle name="20% - 强调文字颜色 3 3 2 25" xfId="2396"/>
    <cellStyle name="20% - 强调文字颜色 3 3 2 3" xfId="2399"/>
    <cellStyle name="20% - 强调文字颜色 3 3 2 3 2" xfId="2400"/>
    <cellStyle name="20% - 强调文字颜色 3 3 2 4" xfId="2401"/>
    <cellStyle name="20% - 强调文字颜色 3 3 2 4 2" xfId="2402"/>
    <cellStyle name="20% - 强调文字颜色 3 3 2 5" xfId="2403"/>
    <cellStyle name="20% - 强调文字颜色 3 3 2 5 2" xfId="2404"/>
    <cellStyle name="20% - 强调文字颜色 3 3 2 6" xfId="2406"/>
    <cellStyle name="20% - 强调文字颜色 3 3 2 6 2" xfId="2408"/>
    <cellStyle name="20% - 强调文字颜色 3 3 2 7" xfId="2412"/>
    <cellStyle name="20% - 强调文字颜色 3 3 2 7 2" xfId="1731"/>
    <cellStyle name="20% - 强调文字颜色 3 3 2 8" xfId="2416"/>
    <cellStyle name="20% - 强调文字颜色 3 3 2 8 2" xfId="2419"/>
    <cellStyle name="20% - 强调文字颜色 3 3 2 9" xfId="2425"/>
    <cellStyle name="20% - 强调文字颜色 3 3 2 9 2" xfId="2431"/>
    <cellStyle name="20% - 强调文字颜色 3 3 3" xfId="2434"/>
    <cellStyle name="20% - 强调文字颜色 3 4" xfId="2437"/>
    <cellStyle name="20% - 强调文字颜色 3 4 10" xfId="2441"/>
    <cellStyle name="20% - 强调文字颜色 3 4 10 2" xfId="2442"/>
    <cellStyle name="20% - 强调文字颜色 3 4 11" xfId="2443"/>
    <cellStyle name="20% - 强调文字颜色 3 4 11 2" xfId="2444"/>
    <cellStyle name="20% - 强调文字颜色 3 4 12" xfId="2446"/>
    <cellStyle name="20% - 强调文字颜色 3 4 12 2" xfId="2450"/>
    <cellStyle name="20% - 强调文字颜色 3 4 13" xfId="2453"/>
    <cellStyle name="20% - 强调文字颜色 3 4 13 2" xfId="2454"/>
    <cellStyle name="20% - 强调文字颜色 3 4 14" xfId="2457"/>
    <cellStyle name="20% - 强调文字颜色 3 4 14 2" xfId="2458"/>
    <cellStyle name="20% - 强调文字颜色 3 4 15" xfId="2459"/>
    <cellStyle name="20% - 强调文字颜色 3 4 15 2" xfId="2461"/>
    <cellStyle name="20% - 强调文字颜色 3 4 16" xfId="2466"/>
    <cellStyle name="20% - 强调文字颜色 3 4 16 2" xfId="2469"/>
    <cellStyle name="20% - 强调文字颜色 3 4 17" xfId="2471"/>
    <cellStyle name="20% - 强调文字颜色 3 4 17 2" xfId="2476"/>
    <cellStyle name="20% - 强调文字颜色 3 4 18" xfId="2478"/>
    <cellStyle name="20% - 强调文字颜色 3 4 18 2" xfId="2482"/>
    <cellStyle name="20% - 强调文字颜色 3 4 19" xfId="2485"/>
    <cellStyle name="20% - 强调文字颜色 3 4 19 2" xfId="2488"/>
    <cellStyle name="20% - 强调文字颜色 3 4 2" xfId="2495"/>
    <cellStyle name="20% - 强调文字颜色 3 4 2 10" xfId="2498"/>
    <cellStyle name="20% - 强调文字颜色 3 4 2 10 2" xfId="2501"/>
    <cellStyle name="20% - 强调文字颜色 3 4 2 11" xfId="2506"/>
    <cellStyle name="20% - 强调文字颜色 3 4 2 11 2" xfId="2509"/>
    <cellStyle name="20% - 强调文字颜色 3 4 2 12" xfId="2256"/>
    <cellStyle name="20% - 强调文字颜色 3 4 2 12 2" xfId="2514"/>
    <cellStyle name="20% - 强调文字颜色 3 4 2 13" xfId="2519"/>
    <cellStyle name="20% - 强调文字颜色 3 4 2 13 2" xfId="2523"/>
    <cellStyle name="20% - 强调文字颜色 3 4 2 14" xfId="1171"/>
    <cellStyle name="20% - 强调文字颜色 3 4 2 14 2" xfId="1177"/>
    <cellStyle name="20% - 强调文字颜色 3 4 2 15" xfId="306"/>
    <cellStyle name="20% - 强调文字颜色 3 4 2 15 2" xfId="1193"/>
    <cellStyle name="20% - 强调文字颜色 3 4 2 16" xfId="1205"/>
    <cellStyle name="20% - 强调文字颜色 3 4 2 16 2" xfId="1216"/>
    <cellStyle name="20% - 强调文字颜色 3 4 2 17" xfId="847"/>
    <cellStyle name="20% - 强调文字颜色 3 4 2 17 2" xfId="605"/>
    <cellStyle name="20% - 强调文字颜色 3 4 2 18" xfId="1225"/>
    <cellStyle name="20% - 强调文字颜色 3 4 2 18 2" xfId="200"/>
    <cellStyle name="20% - 强调文字颜色 3 4 2 19" xfId="1230"/>
    <cellStyle name="20% - 强调文字颜色 3 4 2 19 2" xfId="1235"/>
    <cellStyle name="20% - 强调文字颜色 3 4 2 2" xfId="2527"/>
    <cellStyle name="20% - 强调文字颜色 3 4 2 2 2" xfId="2530"/>
    <cellStyle name="20% - 强调文字颜色 3 4 2 20" xfId="305"/>
    <cellStyle name="20% - 强调文字颜色 3 4 2 20 2" xfId="1194"/>
    <cellStyle name="20% - 强调文字颜色 3 4 2 21" xfId="1206"/>
    <cellStyle name="20% - 强调文字颜色 3 4 2 21 2" xfId="1217"/>
    <cellStyle name="20% - 强调文字颜色 3 4 2 22" xfId="848"/>
    <cellStyle name="20% - 强调文字颜色 3 4 2 22 2" xfId="606"/>
    <cellStyle name="20% - 强调文字颜色 3 4 2 23" xfId="1226"/>
    <cellStyle name="20% - 强调文字颜色 3 4 2 23 2" xfId="199"/>
    <cellStyle name="20% - 强调文字颜色 3 4 2 24" xfId="1231"/>
    <cellStyle name="20% - 强调文字颜色 3 4 2 24 2" xfId="1236"/>
    <cellStyle name="20% - 强调文字颜色 3 4 2 25" xfId="1240"/>
    <cellStyle name="20% - 强调文字颜色 3 4 2 3" xfId="2531"/>
    <cellStyle name="20% - 强调文字颜色 3 4 2 3 2" xfId="2532"/>
    <cellStyle name="20% - 强调文字颜色 3 4 2 4" xfId="2533"/>
    <cellStyle name="20% - 强调文字颜色 3 4 2 4 2" xfId="2537"/>
    <cellStyle name="20% - 强调文字颜色 3 4 2 5" xfId="2540"/>
    <cellStyle name="20% - 强调文字颜色 3 4 2 5 2" xfId="718"/>
    <cellStyle name="20% - 强调文字颜色 3 4 2 6" xfId="2542"/>
    <cellStyle name="20% - 强调文字颜色 3 4 2 6 2" xfId="2546"/>
    <cellStyle name="20% - 强调文字颜色 3 4 2 7" xfId="2547"/>
    <cellStyle name="20% - 强调文字颜色 3 4 2 7 2" xfId="2548"/>
    <cellStyle name="20% - 强调文字颜色 3 4 2 8" xfId="2549"/>
    <cellStyle name="20% - 强调文字颜色 3 4 2 8 2" xfId="2550"/>
    <cellStyle name="20% - 强调文字颜色 3 4 2 9" xfId="2553"/>
    <cellStyle name="20% - 强调文字颜色 3 4 2 9 2" xfId="2556"/>
    <cellStyle name="20% - 强调文字颜色 3 4 20" xfId="2460"/>
    <cellStyle name="20% - 强调文字颜色 3 4 20 2" xfId="2462"/>
    <cellStyle name="20% - 强调文字颜色 3 4 21" xfId="2467"/>
    <cellStyle name="20% - 强调文字颜色 3 4 21 2" xfId="2470"/>
    <cellStyle name="20% - 强调文字颜色 3 4 22" xfId="2472"/>
    <cellStyle name="20% - 强调文字颜色 3 4 22 2" xfId="2477"/>
    <cellStyle name="20% - 强调文字颜色 3 4 23" xfId="2479"/>
    <cellStyle name="20% - 强调文字颜色 3 4 23 2" xfId="2483"/>
    <cellStyle name="20% - 强调文字颜色 3 4 24" xfId="2486"/>
    <cellStyle name="20% - 强调文字颜色 3 4 24 2" xfId="2489"/>
    <cellStyle name="20% - 强调文字颜色 3 4 25" xfId="2557"/>
    <cellStyle name="20% - 强调文字颜色 3 4 25 2" xfId="2559"/>
    <cellStyle name="20% - 强调文字颜色 3 4 26" xfId="2560"/>
    <cellStyle name="20% - 强调文字颜色 3 4 3" xfId="2562"/>
    <cellStyle name="20% - 强调文字颜色 3 4 3 2" xfId="2566"/>
    <cellStyle name="20% - 强调文字颜色 3 4 4" xfId="2568"/>
    <cellStyle name="20% - 强调文字颜色 3 4 4 2" xfId="2575"/>
    <cellStyle name="20% - 强调文字颜色 3 4 5" xfId="2582"/>
    <cellStyle name="20% - 强调文字颜色 3 4 5 2" xfId="2583"/>
    <cellStyle name="20% - 强调文字颜色 3 4 6" xfId="2584"/>
    <cellStyle name="20% - 强调文字颜色 3 4 6 2" xfId="2585"/>
    <cellStyle name="20% - 强调文字颜色 3 4 7" xfId="2586"/>
    <cellStyle name="20% - 强调文字颜色 3 4 7 2" xfId="2587"/>
    <cellStyle name="20% - 强调文字颜色 3 4 8" xfId="2248"/>
    <cellStyle name="20% - 强调文字颜色 3 4 8 2" xfId="2589"/>
    <cellStyle name="20% - 强调文字颜色 3 4 9" xfId="2598"/>
    <cellStyle name="20% - 强调文字颜色 3 4 9 2" xfId="2603"/>
    <cellStyle name="20% - 强调文字颜色 3 5" xfId="2606"/>
    <cellStyle name="20% - 强调文字颜色 3 5 10" xfId="2614"/>
    <cellStyle name="20% - 强调文字颜色 3 5 10 2" xfId="2618"/>
    <cellStyle name="20% - 强调文字颜色 3 5 11" xfId="2620"/>
    <cellStyle name="20% - 强调文字颜色 3 5 11 2" xfId="1921"/>
    <cellStyle name="20% - 强调文字颜色 3 5 12" xfId="2621"/>
    <cellStyle name="20% - 强调文字颜色 3 5 12 2" xfId="2622"/>
    <cellStyle name="20% - 强调文字颜色 3 5 13" xfId="1393"/>
    <cellStyle name="20% - 强调文字颜色 3 5 13 2" xfId="183"/>
    <cellStyle name="20% - 强调文字颜色 3 5 14" xfId="1510"/>
    <cellStyle name="20% - 强调文字颜色 3 5 14 2" xfId="1514"/>
    <cellStyle name="20% - 强调文字颜色 3 5 15" xfId="1610"/>
    <cellStyle name="20% - 强调文字颜色 3 5 15 2" xfId="66"/>
    <cellStyle name="20% - 强调文字颜色 3 5 16" xfId="1790"/>
    <cellStyle name="20% - 强调文字颜色 3 5 16 2" xfId="1860"/>
    <cellStyle name="20% - 强调文字颜色 3 5 17" xfId="2020"/>
    <cellStyle name="20% - 强调文字颜色 3 5 17 2" xfId="2098"/>
    <cellStyle name="20% - 强调文字颜色 3 5 18" xfId="2623"/>
    <cellStyle name="20% - 强调文字颜色 3 5 18 2" xfId="2634"/>
    <cellStyle name="20% - 强调文字颜色 3 5 19" xfId="2636"/>
    <cellStyle name="20% - 强调文字颜色 3 5 19 2" xfId="2638"/>
    <cellStyle name="20% - 强调文字颜色 3 5 2" xfId="2647"/>
    <cellStyle name="20% - 强调文字颜色 3 5 2 10" xfId="2650"/>
    <cellStyle name="20% - 强调文字颜色 3 5 2 10 2" xfId="2653"/>
    <cellStyle name="20% - 强调文字颜色 3 5 2 11" xfId="2655"/>
    <cellStyle name="20% - 强调文字颜色 3 5 2 11 2" xfId="2656"/>
    <cellStyle name="20% - 强调文字颜色 3 5 2 12" xfId="2658"/>
    <cellStyle name="20% - 强调文字颜色 3 5 2 12 2" xfId="2660"/>
    <cellStyle name="20% - 强调文字颜色 3 5 2 13" xfId="2662"/>
    <cellStyle name="20% - 强调文字颜色 3 5 2 13 2" xfId="2663"/>
    <cellStyle name="20% - 强调文字颜色 3 5 2 14" xfId="2664"/>
    <cellStyle name="20% - 强调文字颜色 3 5 2 14 2" xfId="2665"/>
    <cellStyle name="20% - 强调文字颜色 3 5 2 15" xfId="2670"/>
    <cellStyle name="20% - 强调文字颜色 3 5 2 15 2" xfId="2673"/>
    <cellStyle name="20% - 强调文字颜色 3 5 2 16" xfId="2692"/>
    <cellStyle name="20% - 强调文字颜色 3 5 2 16 2" xfId="2700"/>
    <cellStyle name="20% - 强调文字颜色 3 5 2 17" xfId="2715"/>
    <cellStyle name="20% - 强调文字颜色 3 5 2 17 2" xfId="2721"/>
    <cellStyle name="20% - 强调文字颜色 3 5 2 18" xfId="2706"/>
    <cellStyle name="20% - 强调文字颜色 3 5 2 18 2" xfId="2731"/>
    <cellStyle name="20% - 强调文字颜色 3 5 2 19" xfId="2737"/>
    <cellStyle name="20% - 强调文字颜色 3 5 2 19 2" xfId="2743"/>
    <cellStyle name="20% - 强调文字颜色 3 5 2 2" xfId="2748"/>
    <cellStyle name="20% - 强调文字颜色 3 5 2 2 2" xfId="2753"/>
    <cellStyle name="20% - 强调文字颜色 3 5 2 20" xfId="2671"/>
    <cellStyle name="20% - 强调文字颜色 3 5 2 20 2" xfId="2674"/>
    <cellStyle name="20% - 强调文字颜色 3 5 2 21" xfId="2693"/>
    <cellStyle name="20% - 强调文字颜色 3 5 2 21 2" xfId="2701"/>
    <cellStyle name="20% - 强调文字颜色 3 5 2 22" xfId="2716"/>
    <cellStyle name="20% - 强调文字颜色 3 5 2 22 2" xfId="2722"/>
    <cellStyle name="20% - 强调文字颜色 3 5 2 23" xfId="2707"/>
    <cellStyle name="20% - 强调文字颜色 3 5 2 23 2" xfId="2732"/>
    <cellStyle name="20% - 强调文字颜色 3 5 2 24" xfId="2738"/>
    <cellStyle name="20% - 强调文字颜色 3 5 2 24 2" xfId="2744"/>
    <cellStyle name="20% - 强调文字颜色 3 5 2 25" xfId="2756"/>
    <cellStyle name="20% - 强调文字颜色 3 5 2 3" xfId="2758"/>
    <cellStyle name="20% - 强调文字颜色 3 5 2 3 2" xfId="2765"/>
    <cellStyle name="20% - 强调文字颜色 3 5 2 4" xfId="2767"/>
    <cellStyle name="20% - 强调文字颜色 3 5 2 4 2" xfId="2769"/>
    <cellStyle name="20% - 强调文字颜色 3 5 2 5" xfId="2771"/>
    <cellStyle name="20% - 强调文字颜色 3 5 2 5 2" xfId="2773"/>
    <cellStyle name="20% - 强调文字颜色 3 5 2 6" xfId="2775"/>
    <cellStyle name="20% - 强调文字颜色 3 5 2 6 2" xfId="2779"/>
    <cellStyle name="20% - 强调文字颜色 3 5 2 7" xfId="2783"/>
    <cellStyle name="20% - 强调文字颜色 3 5 2 7 2" xfId="2788"/>
    <cellStyle name="20% - 强调文字颜色 3 5 2 8" xfId="2794"/>
    <cellStyle name="20% - 强调文字颜色 3 5 2 8 2" xfId="2803"/>
    <cellStyle name="20% - 强调文字颜色 3 5 2 9" xfId="2810"/>
    <cellStyle name="20% - 强调文字颜色 3 5 2 9 2" xfId="2815"/>
    <cellStyle name="20% - 强调文字颜色 3 5 20" xfId="1611"/>
    <cellStyle name="20% - 强调文字颜色 3 5 20 2" xfId="65"/>
    <cellStyle name="20% - 强调文字颜色 3 5 21" xfId="1791"/>
    <cellStyle name="20% - 强调文字颜色 3 5 21 2" xfId="1861"/>
    <cellStyle name="20% - 强调文字颜色 3 5 22" xfId="2021"/>
    <cellStyle name="20% - 强调文字颜色 3 5 22 2" xfId="2099"/>
    <cellStyle name="20% - 强调文字颜色 3 5 23" xfId="2624"/>
    <cellStyle name="20% - 强调文字颜色 3 5 23 2" xfId="2635"/>
    <cellStyle name="20% - 强调文字颜色 3 5 24" xfId="2637"/>
    <cellStyle name="20% - 强调文字颜色 3 5 24 2" xfId="2639"/>
    <cellStyle name="20% - 强调文字颜色 3 5 25" xfId="1481"/>
    <cellStyle name="20% - 强调文字颜色 3 5 25 2" xfId="2821"/>
    <cellStyle name="20% - 强调文字颜色 3 5 26" xfId="2823"/>
    <cellStyle name="20% - 强调文字颜色 3 5 3" xfId="2824"/>
    <cellStyle name="20% - 强调文字颜色 3 5 3 2" xfId="2828"/>
    <cellStyle name="20% - 强调文字颜色 3 5 4" xfId="2830"/>
    <cellStyle name="20% - 强调文字颜色 3 5 4 2" xfId="2837"/>
    <cellStyle name="20% - 强调文字颜色 3 5 5" xfId="2842"/>
    <cellStyle name="20% - 强调文字颜色 3 5 5 2" xfId="2845"/>
    <cellStyle name="20% - 强调文字颜色 3 5 6" xfId="2499"/>
    <cellStyle name="20% - 强调文字颜色 3 5 6 2" xfId="2505"/>
    <cellStyle name="20% - 强调文字颜色 3 5 7" xfId="2507"/>
    <cellStyle name="20% - 强调文字颜色 3 5 7 2" xfId="2510"/>
    <cellStyle name="20% - 强调文字颜色 3 5 8" xfId="2258"/>
    <cellStyle name="20% - 强调文字颜色 3 5 8 2" xfId="2515"/>
    <cellStyle name="20% - 强调文字颜色 3 5 9" xfId="2520"/>
    <cellStyle name="20% - 强调文字颜色 3 5 9 2" xfId="2524"/>
    <cellStyle name="20% - 强调文字颜色 3 6" xfId="2850"/>
    <cellStyle name="20% - 强调文字颜色 3 6 10" xfId="2856"/>
    <cellStyle name="20% - 强调文字颜色 3 6 10 2" xfId="2865"/>
    <cellStyle name="20% - 强调文字颜色 3 6 11" xfId="2869"/>
    <cellStyle name="20% - 强调文字颜色 3 6 11 2" xfId="2872"/>
    <cellStyle name="20% - 强调文字颜色 3 6 12" xfId="2874"/>
    <cellStyle name="20% - 强调文字颜色 3 6 12 2" xfId="2876"/>
    <cellStyle name="20% - 强调文字颜色 3 6 13" xfId="2878"/>
    <cellStyle name="20% - 强调文字颜色 3 6 13 2" xfId="2881"/>
    <cellStyle name="20% - 强调文字颜色 3 6 14" xfId="2883"/>
    <cellStyle name="20% - 强调文字颜色 3 6 14 2" xfId="2885"/>
    <cellStyle name="20% - 强调文字颜色 3 6 15" xfId="2887"/>
    <cellStyle name="20% - 强调文字颜色 3 6 15 2" xfId="2892"/>
    <cellStyle name="20% - 强调文字颜色 3 6 16" xfId="2896"/>
    <cellStyle name="20% - 强调文字颜色 3 6 16 2" xfId="2900"/>
    <cellStyle name="20% - 强调文字颜色 3 6 17" xfId="2905"/>
    <cellStyle name="20% - 强调文字颜色 3 6 17 2" xfId="2909"/>
    <cellStyle name="20% - 强调文字颜色 3 6 18" xfId="2915"/>
    <cellStyle name="20% - 强调文字颜色 3 6 18 2" xfId="2920"/>
    <cellStyle name="20% - 强调文字颜色 3 6 19" xfId="2924"/>
    <cellStyle name="20% - 强调文字颜色 3 6 19 2" xfId="2928"/>
    <cellStyle name="20% - 强调文字颜色 3 6 2" xfId="2931"/>
    <cellStyle name="20% - 强调文字颜色 3 6 2 2" xfId="2935"/>
    <cellStyle name="20% - 强调文字颜色 3 6 20" xfId="2888"/>
    <cellStyle name="20% - 强调文字颜色 3 6 20 2" xfId="2893"/>
    <cellStyle name="20% - 强调文字颜色 3 6 21" xfId="2897"/>
    <cellStyle name="20% - 强调文字颜色 3 6 21 2" xfId="2901"/>
    <cellStyle name="20% - 强调文字颜色 3 6 22" xfId="2906"/>
    <cellStyle name="20% - 强调文字颜色 3 6 22 2" xfId="2910"/>
    <cellStyle name="20% - 强调文字颜色 3 6 23" xfId="2916"/>
    <cellStyle name="20% - 强调文字颜色 3 6 23 2" xfId="2921"/>
    <cellStyle name="20% - 强调文字颜色 3 6 24" xfId="2925"/>
    <cellStyle name="20% - 强调文字颜色 3 6 24 2" xfId="2929"/>
    <cellStyle name="20% - 强调文字颜色 3 6 25" xfId="1499"/>
    <cellStyle name="20% - 强调文字颜色 3 6 3" xfId="2944"/>
    <cellStyle name="20% - 强调文字颜色 3 6 3 2" xfId="2950"/>
    <cellStyle name="20% - 强调文字颜色 3 6 4" xfId="2960"/>
    <cellStyle name="20% - 强调文字颜色 3 6 4 2" xfId="2977"/>
    <cellStyle name="20% - 强调文字颜色 3 6 5" xfId="2981"/>
    <cellStyle name="20% - 强调文字颜色 3 6 5 2" xfId="2987"/>
    <cellStyle name="20% - 强调文字颜色 3 6 6" xfId="2990"/>
    <cellStyle name="20% - 强调文字颜色 3 6 6 2" xfId="2997"/>
    <cellStyle name="20% - 强调文字颜色 3 6 7" xfId="3000"/>
    <cellStyle name="20% - 强调文字颜色 3 6 7 2" xfId="950"/>
    <cellStyle name="20% - 强调文字颜色 3 6 8" xfId="2265"/>
    <cellStyle name="20% - 强调文字颜色 3 6 8 2" xfId="3007"/>
    <cellStyle name="20% - 强调文字颜色 3 6 9" xfId="3012"/>
    <cellStyle name="20% - 强调文字颜色 3 6 9 2" xfId="3025"/>
    <cellStyle name="20% - 强调文字颜色 4 2" xfId="3029"/>
    <cellStyle name="20% - 强调文字颜色 4 2 2" xfId="3033"/>
    <cellStyle name="20% - 强调文字颜色 4 2 2 10" xfId="3034"/>
    <cellStyle name="20% - 强调文字颜色 4 2 2 10 2" xfId="3036"/>
    <cellStyle name="20% - 强调文字颜色 4 2 2 11" xfId="3039"/>
    <cellStyle name="20% - 强调文字颜色 4 2 2 11 2" xfId="3042"/>
    <cellStyle name="20% - 强调文字颜色 4 2 2 12" xfId="2079"/>
    <cellStyle name="20% - 强调文字颜色 4 2 2 12 2" xfId="3045"/>
    <cellStyle name="20% - 强调文字颜色 4 2 2 13" xfId="3046"/>
    <cellStyle name="20% - 强调文字颜色 4 2 2 13 2" xfId="3047"/>
    <cellStyle name="20% - 强调文字颜色 4 2 2 14" xfId="3048"/>
    <cellStyle name="20% - 强调文字颜色 4 2 2 14 2" xfId="3051"/>
    <cellStyle name="20% - 强调文字颜色 4 2 2 15" xfId="3057"/>
    <cellStyle name="20% - 强调文字颜色 4 2 2 15 2" xfId="3061"/>
    <cellStyle name="20% - 强调文字颜色 4 2 2 16" xfId="3065"/>
    <cellStyle name="20% - 强调文字颜色 4 2 2 16 2" xfId="3070"/>
    <cellStyle name="20% - 强调文字颜色 4 2 2 17" xfId="442"/>
    <cellStyle name="20% - 强调文字颜色 4 2 2 17 2" xfId="3075"/>
    <cellStyle name="20% - 强调文字颜色 4 2 2 18" xfId="3081"/>
    <cellStyle name="20% - 强调文字颜色 4 2 2 18 2" xfId="3083"/>
    <cellStyle name="20% - 强调文字颜色 4 2 2 19" xfId="3091"/>
    <cellStyle name="20% - 强调文字颜色 4 2 2 19 2" xfId="3093"/>
    <cellStyle name="20% - 强调文字颜色 4 2 2 2" xfId="3099"/>
    <cellStyle name="20% - 强调文字颜色 4 2 2 2 2" xfId="3100"/>
    <cellStyle name="20% - 强调文字颜色 4 2 2 20" xfId="3058"/>
    <cellStyle name="20% - 强调文字颜色 4 2 2 20 2" xfId="3062"/>
    <cellStyle name="20% - 强调文字颜色 4 2 2 21" xfId="3066"/>
    <cellStyle name="20% - 强调文字颜色 4 2 2 21 2" xfId="3071"/>
    <cellStyle name="20% - 强调文字颜色 4 2 2 22" xfId="441"/>
    <cellStyle name="20% - 强调文字颜色 4 2 2 22 2" xfId="3076"/>
    <cellStyle name="20% - 强调文字颜色 4 2 2 23" xfId="3082"/>
    <cellStyle name="20% - 强调文字颜色 4 2 2 23 2" xfId="3084"/>
    <cellStyle name="20% - 强调文字颜色 4 2 2 24" xfId="3092"/>
    <cellStyle name="20% - 强调文字颜色 4 2 2 24 2" xfId="3094"/>
    <cellStyle name="20% - 强调文字颜色 4 2 2 25" xfId="3103"/>
    <cellStyle name="20% - 强调文字颜色 4 2 2 3" xfId="3108"/>
    <cellStyle name="20% - 强调文字颜色 4 2 2 3 2" xfId="3109"/>
    <cellStyle name="20% - 强调文字颜色 4 2 2 4" xfId="3112"/>
    <cellStyle name="20% - 强调文字颜色 4 2 2 4 2" xfId="3113"/>
    <cellStyle name="20% - 强调文字颜色 4 2 2 5" xfId="3115"/>
    <cellStyle name="20% - 强调文字颜色 4 2 2 5 2" xfId="3116"/>
    <cellStyle name="20% - 强调文字颜色 4 2 2 6" xfId="2242"/>
    <cellStyle name="20% - 强调文字颜色 4 2 2 6 2" xfId="3120"/>
    <cellStyle name="20% - 强调文字颜色 4 2 2 7" xfId="3126"/>
    <cellStyle name="20% - 强调文字颜色 4 2 2 7 2" xfId="3128"/>
    <cellStyle name="20% - 强调文字颜色 4 2 2 8" xfId="3130"/>
    <cellStyle name="20% - 强调文字颜色 4 2 2 8 2" xfId="3132"/>
    <cellStyle name="20% - 强调文字颜色 4 2 2 9" xfId="3137"/>
    <cellStyle name="20% - 强调文字颜色 4 2 2 9 2" xfId="3139"/>
    <cellStyle name="20% - 强调文字颜色 4 2 3" xfId="3144"/>
    <cellStyle name="20% - 强调文字颜色 4 2 3 2" xfId="2570"/>
    <cellStyle name="20% - 强调文字颜色 4 2 4" xfId="3146"/>
    <cellStyle name="20% - 强调文字颜色 4 3" xfId="3148"/>
    <cellStyle name="20% - 强调文字颜色 4 3 2" xfId="3150"/>
    <cellStyle name="20% - 强调文字颜色 4 3 2 10" xfId="3151"/>
    <cellStyle name="20% - 强调文字颜色 4 3 2 10 2" xfId="3160"/>
    <cellStyle name="20% - 强调文字颜色 4 3 2 11" xfId="3163"/>
    <cellStyle name="20% - 强调文字颜色 4 3 2 11 2" xfId="3174"/>
    <cellStyle name="20% - 强调文字颜色 4 3 2 12" xfId="3180"/>
    <cellStyle name="20% - 强调文字颜色 4 3 2 12 2" xfId="3184"/>
    <cellStyle name="20% - 强调文字颜色 4 3 2 13" xfId="3188"/>
    <cellStyle name="20% - 强调文字颜色 4 3 2 13 2" xfId="3195"/>
    <cellStyle name="20% - 强调文字颜色 4 3 2 14" xfId="3200"/>
    <cellStyle name="20% - 强调文字颜色 4 3 2 14 2" xfId="104"/>
    <cellStyle name="20% - 强调文字颜色 4 3 2 15" xfId="3205"/>
    <cellStyle name="20% - 强调文字颜色 4 3 2 15 2" xfId="3213"/>
    <cellStyle name="20% - 强调文字颜色 4 3 2 16" xfId="3224"/>
    <cellStyle name="20% - 强调文字颜色 4 3 2 16 2" xfId="3233"/>
    <cellStyle name="20% - 强调文字颜色 4 3 2 17" xfId="3243"/>
    <cellStyle name="20% - 强调文字颜色 4 3 2 17 2" xfId="3251"/>
    <cellStyle name="20% - 强调文字颜色 4 3 2 18" xfId="3260"/>
    <cellStyle name="20% - 强调文字颜色 4 3 2 18 2" xfId="3264"/>
    <cellStyle name="20% - 强调文字颜色 4 3 2 19" xfId="3268"/>
    <cellStyle name="20% - 强调文字颜色 4 3 2 19 2" xfId="3272"/>
    <cellStyle name="20% - 强调文字颜色 4 3 2 2" xfId="3278"/>
    <cellStyle name="20% - 强调文字颜色 4 3 2 2 2" xfId="3279"/>
    <cellStyle name="20% - 强调文字颜色 4 3 2 20" xfId="3206"/>
    <cellStyle name="20% - 强调文字颜色 4 3 2 20 2" xfId="3214"/>
    <cellStyle name="20% - 强调文字颜色 4 3 2 21" xfId="3225"/>
    <cellStyle name="20% - 强调文字颜色 4 3 2 21 2" xfId="3234"/>
    <cellStyle name="20% - 强调文字颜色 4 3 2 22" xfId="3244"/>
    <cellStyle name="20% - 强调文字颜色 4 3 2 22 2" xfId="3252"/>
    <cellStyle name="20% - 强调文字颜色 4 3 2 23" xfId="3261"/>
    <cellStyle name="20% - 强调文字颜色 4 3 2 23 2" xfId="3265"/>
    <cellStyle name="20% - 强调文字颜色 4 3 2 24" xfId="3269"/>
    <cellStyle name="20% - 强调文字颜色 4 3 2 24 2" xfId="3273"/>
    <cellStyle name="20% - 强调文字颜色 4 3 2 25" xfId="3281"/>
    <cellStyle name="20% - 强调文字颜色 4 3 2 3" xfId="3284"/>
    <cellStyle name="20% - 强调文字颜色 4 3 2 3 2" xfId="3285"/>
    <cellStyle name="20% - 强调文字颜色 4 3 2 4" xfId="3293"/>
    <cellStyle name="20% - 强调文字颜色 4 3 2 4 2" xfId="1523"/>
    <cellStyle name="20% - 强调文字颜色 4 3 2 5" xfId="3294"/>
    <cellStyle name="20% - 强调文字颜色 4 3 2 5 2" xfId="3295"/>
    <cellStyle name="20% - 强调文字颜色 4 3 2 6" xfId="3298"/>
    <cellStyle name="20% - 强调文字颜色 4 3 2 6 2" xfId="3302"/>
    <cellStyle name="20% - 强调文字颜色 4 3 2 7" xfId="3307"/>
    <cellStyle name="20% - 强调文字颜色 4 3 2 7 2" xfId="3310"/>
    <cellStyle name="20% - 强调文字颜色 4 3 2 8" xfId="3311"/>
    <cellStyle name="20% - 强调文字颜色 4 3 2 8 2" xfId="3314"/>
    <cellStyle name="20% - 强调文字颜色 4 3 2 9" xfId="3315"/>
    <cellStyle name="20% - 强调文字颜色 4 3 2 9 2" xfId="3318"/>
    <cellStyle name="20% - 强调文字颜色 4 3 3" xfId="3321"/>
    <cellStyle name="20% - 强调文字颜色 4 4" xfId="3323"/>
    <cellStyle name="20% - 强调文字颜色 4 4 10" xfId="3327"/>
    <cellStyle name="20% - 强调文字颜色 4 4 10 2" xfId="3328"/>
    <cellStyle name="20% - 强调文字颜色 4 4 11" xfId="3329"/>
    <cellStyle name="20% - 强调文字颜色 4 4 11 2" xfId="3332"/>
    <cellStyle name="20% - 强调文字颜色 4 4 12" xfId="3338"/>
    <cellStyle name="20% - 强调文字颜色 4 4 12 2" xfId="3342"/>
    <cellStyle name="20% - 强调文字颜色 4 4 13" xfId="3349"/>
    <cellStyle name="20% - 强调文字颜色 4 4 13 2" xfId="3351"/>
    <cellStyle name="20% - 强调文字颜色 4 4 14" xfId="3352"/>
    <cellStyle name="20% - 强调文字颜色 4 4 14 2" xfId="3355"/>
    <cellStyle name="20% - 强调文字颜色 4 4 15" xfId="3358"/>
    <cellStyle name="20% - 强调文字颜色 4 4 15 2" xfId="3360"/>
    <cellStyle name="20% - 强调文字颜色 4 4 16" xfId="3364"/>
    <cellStyle name="20% - 强调文字颜色 4 4 16 2" xfId="3368"/>
    <cellStyle name="20% - 强调文字颜色 4 4 17" xfId="3377"/>
    <cellStyle name="20% - 强调文字颜色 4 4 17 2" xfId="3379"/>
    <cellStyle name="20% - 强调文字颜色 4 4 18" xfId="3381"/>
    <cellStyle name="20% - 强调文字颜色 4 4 18 2" xfId="3383"/>
    <cellStyle name="20% - 强调文字颜色 4 4 19" xfId="3385"/>
    <cellStyle name="20% - 强调文字颜色 4 4 19 2" xfId="3388"/>
    <cellStyle name="20% - 强调文字颜色 4 4 2" xfId="3394"/>
    <cellStyle name="20% - 强调文字颜色 4 4 2 10" xfId="3397"/>
    <cellStyle name="20% - 强调文字颜色 4 4 2 10 2" xfId="3398"/>
    <cellStyle name="20% - 强调文字颜色 4 4 2 11" xfId="3399"/>
    <cellStyle name="20% - 强调文字颜色 4 4 2 11 2" xfId="3405"/>
    <cellStyle name="20% - 强调文字颜色 4 4 2 12" xfId="3406"/>
    <cellStyle name="20% - 强调文字颜色 4 4 2 12 2" xfId="3407"/>
    <cellStyle name="20% - 强调文字颜色 4 4 2 13" xfId="570"/>
    <cellStyle name="20% - 强调文字颜色 4 4 2 13 2" xfId="3408"/>
    <cellStyle name="20% - 强调文字颜色 4 4 2 14" xfId="3410"/>
    <cellStyle name="20% - 强调文字颜色 4 4 2 14 2" xfId="3412"/>
    <cellStyle name="20% - 强调文字颜色 4 4 2 15" xfId="3413"/>
    <cellStyle name="20% - 强调文字颜色 4 4 2 15 2" xfId="3415"/>
    <cellStyle name="20% - 强调文字颜色 4 4 2 16" xfId="3419"/>
    <cellStyle name="20% - 强调文字颜色 4 4 2 16 2" xfId="3422"/>
    <cellStyle name="20% - 强调文字颜色 4 4 2 17" xfId="3427"/>
    <cellStyle name="20% - 强调文字颜色 4 4 2 17 2" xfId="3430"/>
    <cellStyle name="20% - 强调文字颜色 4 4 2 18" xfId="3436"/>
    <cellStyle name="20% - 强调文字颜色 4 4 2 18 2" xfId="3438"/>
    <cellStyle name="20% - 强调文字颜色 4 4 2 19" xfId="3441"/>
    <cellStyle name="20% - 强调文字颜色 4 4 2 19 2" xfId="3443"/>
    <cellStyle name="20% - 强调文字颜色 4 4 2 2" xfId="3448"/>
    <cellStyle name="20% - 强调文字颜色 4 4 2 2 2" xfId="3450"/>
    <cellStyle name="20% - 强调文字颜色 4 4 2 20" xfId="3414"/>
    <cellStyle name="20% - 强调文字颜色 4 4 2 20 2" xfId="3416"/>
    <cellStyle name="20% - 强调文字颜色 4 4 2 21" xfId="3420"/>
    <cellStyle name="20% - 强调文字颜色 4 4 2 21 2" xfId="3423"/>
    <cellStyle name="20% - 强调文字颜色 4 4 2 22" xfId="3428"/>
    <cellStyle name="20% - 强调文字颜色 4 4 2 22 2" xfId="3431"/>
    <cellStyle name="20% - 强调文字颜色 4 4 2 23" xfId="3437"/>
    <cellStyle name="20% - 强调文字颜色 4 4 2 23 2" xfId="3439"/>
    <cellStyle name="20% - 强调文字颜色 4 4 2 24" xfId="3442"/>
    <cellStyle name="20% - 强调文字颜色 4 4 2 24 2" xfId="3444"/>
    <cellStyle name="20% - 强调文字颜色 4 4 2 25" xfId="3451"/>
    <cellStyle name="20% - 强调文字颜色 4 4 2 3" xfId="3452"/>
    <cellStyle name="20% - 强调文字颜色 4 4 2 3 2" xfId="3453"/>
    <cellStyle name="20% - 强调文字颜色 4 4 2 4" xfId="3459"/>
    <cellStyle name="20% - 强调文字颜色 4 4 2 4 2" xfId="3461"/>
    <cellStyle name="20% - 强调文字颜色 4 4 2 5" xfId="3462"/>
    <cellStyle name="20% - 强调文字颜色 4 4 2 5 2" xfId="3463"/>
    <cellStyle name="20% - 强调文字颜色 4 4 2 6" xfId="3466"/>
    <cellStyle name="20% - 强调文字颜色 4 4 2 6 2" xfId="3469"/>
    <cellStyle name="20% - 强调文字颜色 4 4 2 7" xfId="3471"/>
    <cellStyle name="20% - 强调文字颜色 4 4 2 7 2" xfId="3472"/>
    <cellStyle name="20% - 强调文字颜色 4 4 2 8" xfId="3473"/>
    <cellStyle name="20% - 强调文字颜色 4 4 2 8 2" xfId="3474"/>
    <cellStyle name="20% - 强调文字颜色 4 4 2 9" xfId="3477"/>
    <cellStyle name="20% - 强调文字颜色 4 4 2 9 2" xfId="3478"/>
    <cellStyle name="20% - 强调文字颜色 4 4 20" xfId="3359"/>
    <cellStyle name="20% - 强调文字颜色 4 4 20 2" xfId="3361"/>
    <cellStyle name="20% - 强调文字颜色 4 4 21" xfId="3365"/>
    <cellStyle name="20% - 强调文字颜色 4 4 21 2" xfId="3369"/>
    <cellStyle name="20% - 强调文字颜色 4 4 22" xfId="3378"/>
    <cellStyle name="20% - 强调文字颜色 4 4 22 2" xfId="3380"/>
    <cellStyle name="20% - 强调文字颜色 4 4 23" xfId="3382"/>
    <cellStyle name="20% - 强调文字颜色 4 4 23 2" xfId="3384"/>
    <cellStyle name="20% - 强调文字颜色 4 4 24" xfId="3386"/>
    <cellStyle name="20% - 强调文字颜色 4 4 24 2" xfId="3389"/>
    <cellStyle name="20% - 强调文字颜色 4 4 25" xfId="3481"/>
    <cellStyle name="20% - 强调文字颜色 4 4 25 2" xfId="3483"/>
    <cellStyle name="20% - 强调文字颜色 4 4 26" xfId="3484"/>
    <cellStyle name="20% - 强调文字颜色 4 4 3" xfId="3487"/>
    <cellStyle name="20% - 强调文字颜色 4 4 3 2" xfId="3493"/>
    <cellStyle name="20% - 强调文字颜色 4 4 4" xfId="3499"/>
    <cellStyle name="20% - 强调文字颜色 4 4 4 2" xfId="3502"/>
    <cellStyle name="20% - 强调文字颜色 4 4 5" xfId="3509"/>
    <cellStyle name="20% - 强调文字颜色 4 4 5 2" xfId="3164"/>
    <cellStyle name="20% - 强调文字颜色 4 4 6" xfId="3510"/>
    <cellStyle name="20% - 强调文字颜色 4 4 6 2" xfId="3511"/>
    <cellStyle name="20% - 强调文字颜色 4 4 7" xfId="3512"/>
    <cellStyle name="20% - 强调文字颜色 4 4 7 2" xfId="3513"/>
    <cellStyle name="20% - 强调文字颜色 4 4 8" xfId="3519"/>
    <cellStyle name="20% - 强调文字颜色 4 4 8 2" xfId="316"/>
    <cellStyle name="20% - 强调文字颜色 4 4 9" xfId="3521"/>
    <cellStyle name="20% - 强调文字颜色 4 4 9 2" xfId="3525"/>
    <cellStyle name="20% - 强调文字颜色 4 5" xfId="3527"/>
    <cellStyle name="20% - 强调文字颜色 4 5 10" xfId="3535"/>
    <cellStyle name="20% - 强调文字颜色 4 5 10 2" xfId="3539"/>
    <cellStyle name="20% - 强调文字颜色 4 5 11" xfId="3054"/>
    <cellStyle name="20% - 强调文字颜色 4 5 11 2" xfId="3542"/>
    <cellStyle name="20% - 强调文字颜色 4 5 12" xfId="3543"/>
    <cellStyle name="20% - 强调文字颜色 4 5 12 2" xfId="55"/>
    <cellStyle name="20% - 强调文字颜色 4 5 13" xfId="3544"/>
    <cellStyle name="20% - 强调文字颜色 4 5 13 2" xfId="3545"/>
    <cellStyle name="20% - 强调文字颜色 4 5 14" xfId="3546"/>
    <cellStyle name="20% - 强调文字颜色 4 5 14 2" xfId="3547"/>
    <cellStyle name="20% - 强调文字颜色 4 5 15" xfId="3550"/>
    <cellStyle name="20% - 强调文字颜色 4 5 15 2" xfId="3552"/>
    <cellStyle name="20% - 强调文字颜色 4 5 16" xfId="3555"/>
    <cellStyle name="20% - 强调文字颜色 4 5 16 2" xfId="3557"/>
    <cellStyle name="20% - 强调文字颜色 4 5 17" xfId="3559"/>
    <cellStyle name="20% - 强调文字颜色 4 5 17 2" xfId="3561"/>
    <cellStyle name="20% - 强调文字颜色 4 5 18" xfId="3563"/>
    <cellStyle name="20% - 强调文字颜色 4 5 18 2" xfId="3572"/>
    <cellStyle name="20% - 强调文字颜色 4 5 19" xfId="3575"/>
    <cellStyle name="20% - 强调文字颜色 4 5 19 2" xfId="3581"/>
    <cellStyle name="20% - 强调文字颜色 4 5 2" xfId="3587"/>
    <cellStyle name="20% - 强调文字颜色 4 5 2 10" xfId="3589"/>
    <cellStyle name="20% - 强调文字颜色 4 5 2 10 2" xfId="3591"/>
    <cellStyle name="20% - 强调文字颜色 4 5 2 11" xfId="3592"/>
    <cellStyle name="20% - 强调文字颜色 4 5 2 11 2" xfId="3595"/>
    <cellStyle name="20% - 强调文字颜色 4 5 2 12" xfId="3598"/>
    <cellStyle name="20% - 强调文字颜色 4 5 2 12 2" xfId="2480"/>
    <cellStyle name="20% - 强调文字颜色 4 5 2 13" xfId="3599"/>
    <cellStyle name="20% - 强调文字颜色 4 5 2 13 2" xfId="3601"/>
    <cellStyle name="20% - 强调文字颜色 4 5 2 14" xfId="3605"/>
    <cellStyle name="20% - 强调文字颜色 4 5 2 14 2" xfId="3608"/>
    <cellStyle name="20% - 强调文字颜色 4 5 2 15" xfId="3609"/>
    <cellStyle name="20% - 强调文字颜色 4 5 2 15 2" xfId="3612"/>
    <cellStyle name="20% - 强调文字颜色 4 5 2 16" xfId="3619"/>
    <cellStyle name="20% - 强调文字颜色 4 5 2 16 2" xfId="3623"/>
    <cellStyle name="20% - 强调文字颜色 4 5 2 17" xfId="3632"/>
    <cellStyle name="20% - 强调文字颜色 4 5 2 17 2" xfId="2627"/>
    <cellStyle name="20% - 强调文字颜色 4 5 2 18" xfId="3637"/>
    <cellStyle name="20% - 强调文字颜色 4 5 2 18 2" xfId="3643"/>
    <cellStyle name="20% - 强调文字颜色 4 5 2 19" xfId="3649"/>
    <cellStyle name="20% - 强调文字颜色 4 5 2 19 2" xfId="3653"/>
    <cellStyle name="20% - 强调文字颜色 4 5 2 2" xfId="3660"/>
    <cellStyle name="20% - 强调文字颜色 4 5 2 2 2" xfId="3661"/>
    <cellStyle name="20% - 强调文字颜色 4 5 2 20" xfId="3610"/>
    <cellStyle name="20% - 强调文字颜色 4 5 2 20 2" xfId="3613"/>
    <cellStyle name="20% - 强调文字颜色 4 5 2 21" xfId="3620"/>
    <cellStyle name="20% - 强调文字颜色 4 5 2 21 2" xfId="3624"/>
    <cellStyle name="20% - 强调文字颜色 4 5 2 22" xfId="3633"/>
    <cellStyle name="20% - 强调文字颜色 4 5 2 22 2" xfId="2628"/>
    <cellStyle name="20% - 强调文字颜色 4 5 2 23" xfId="3638"/>
    <cellStyle name="20% - 强调文字颜色 4 5 2 23 2" xfId="3644"/>
    <cellStyle name="20% - 强调文字颜色 4 5 2 24" xfId="3650"/>
    <cellStyle name="20% - 强调文字颜色 4 5 2 24 2" xfId="3654"/>
    <cellStyle name="20% - 强调文字颜色 4 5 2 25" xfId="3662"/>
    <cellStyle name="20% - 强调文字颜色 4 5 2 3" xfId="99"/>
    <cellStyle name="20% - 强调文字颜色 4 5 2 3 2" xfId="3665"/>
    <cellStyle name="20% - 强调文字颜色 4 5 2 4" xfId="3666"/>
    <cellStyle name="20% - 强调文字颜色 4 5 2 4 2" xfId="3667"/>
    <cellStyle name="20% - 强调文字颜色 4 5 2 5" xfId="3668"/>
    <cellStyle name="20% - 强调文字颜色 4 5 2 5 2" xfId="3669"/>
    <cellStyle name="20% - 强调文字颜色 4 5 2 6" xfId="3671"/>
    <cellStyle name="20% - 强调文字颜色 4 5 2 6 2" xfId="3673"/>
    <cellStyle name="20% - 强调文字颜色 4 5 2 7" xfId="3675"/>
    <cellStyle name="20% - 强调文字颜色 4 5 2 7 2" xfId="3676"/>
    <cellStyle name="20% - 强调文字颜色 4 5 2 8" xfId="3678"/>
    <cellStyle name="20% - 强调文字颜色 4 5 2 8 2" xfId="3680"/>
    <cellStyle name="20% - 强调文字颜色 4 5 2 9" xfId="3681"/>
    <cellStyle name="20% - 强调文字颜色 4 5 2 9 2" xfId="3682"/>
    <cellStyle name="20% - 强调文字颜色 4 5 20" xfId="3551"/>
    <cellStyle name="20% - 强调文字颜色 4 5 20 2" xfId="3553"/>
    <cellStyle name="20% - 强调文字颜色 4 5 21" xfId="3556"/>
    <cellStyle name="20% - 强调文字颜色 4 5 21 2" xfId="3558"/>
    <cellStyle name="20% - 强调文字颜色 4 5 22" xfId="3560"/>
    <cellStyle name="20% - 强调文字颜色 4 5 22 2" xfId="3562"/>
    <cellStyle name="20% - 强调文字颜色 4 5 23" xfId="3564"/>
    <cellStyle name="20% - 强调文字颜色 4 5 23 2" xfId="3573"/>
    <cellStyle name="20% - 强调文字颜色 4 5 24" xfId="3576"/>
    <cellStyle name="20% - 强调文字颜色 4 5 24 2" xfId="3582"/>
    <cellStyle name="20% - 强调文字颜色 4 5 25" xfId="3683"/>
    <cellStyle name="20% - 强调文字颜色 4 5 25 2" xfId="3686"/>
    <cellStyle name="20% - 强调文字颜色 4 5 26" xfId="3687"/>
    <cellStyle name="20% - 强调文字颜色 4 5 3" xfId="3689"/>
    <cellStyle name="20% - 强调文字颜色 4 5 3 2" xfId="3693"/>
    <cellStyle name="20% - 强调文字颜色 4 5 4" xfId="3280"/>
    <cellStyle name="20% - 强调文字颜色 4 5 4 2" xfId="3699"/>
    <cellStyle name="20% - 强调文字颜色 4 5 5" xfId="3701"/>
    <cellStyle name="20% - 强调文字颜色 4 5 5 2" xfId="3704"/>
    <cellStyle name="20% - 强调文字颜色 4 5 6" xfId="3705"/>
    <cellStyle name="20% - 强调文字颜色 4 5 6 2" xfId="3709"/>
    <cellStyle name="20% - 强调文字颜色 4 5 7" xfId="3711"/>
    <cellStyle name="20% - 强调文字颜色 4 5 7 2" xfId="2184"/>
    <cellStyle name="20% - 强调文字颜色 4 5 8" xfId="3713"/>
    <cellStyle name="20% - 强调文字颜色 4 5 8 2" xfId="3714"/>
    <cellStyle name="20% - 强调文字颜色 4 5 9" xfId="3716"/>
    <cellStyle name="20% - 强调文字颜色 4 5 9 2" xfId="3717"/>
    <cellStyle name="20% - 强调文字颜色 4 6" xfId="3719"/>
    <cellStyle name="20% - 强调文字颜色 4 6 10" xfId="3721"/>
    <cellStyle name="20% - 强调文字颜色 4 6 10 2" xfId="3723"/>
    <cellStyle name="20% - 强调文字颜色 4 6 11" xfId="3097"/>
    <cellStyle name="20% - 强调文字颜色 4 6 11 2" xfId="3724"/>
    <cellStyle name="20% - 强调文字颜色 4 6 12" xfId="3725"/>
    <cellStyle name="20% - 强调文字颜色 4 6 12 2" xfId="3727"/>
    <cellStyle name="20% - 强调文字颜色 4 6 13" xfId="3728"/>
    <cellStyle name="20% - 强调文字颜色 4 6 13 2" xfId="1720"/>
    <cellStyle name="20% - 强调文字颜色 4 6 14" xfId="1396"/>
    <cellStyle name="20% - 强调文字颜色 4 6 14 2" xfId="1400"/>
    <cellStyle name="20% - 强调文字颜色 4 6 15" xfId="1404"/>
    <cellStyle name="20% - 强调文字颜色 4 6 15 2" xfId="641"/>
    <cellStyle name="20% - 强调文字颜色 4 6 16" xfId="912"/>
    <cellStyle name="20% - 强调文字颜色 4 6 16 2" xfId="1408"/>
    <cellStyle name="20% - 强调文字颜色 4 6 17" xfId="1413"/>
    <cellStyle name="20% - 强调文字颜色 4 6 17 2" xfId="983"/>
    <cellStyle name="20% - 强调文字颜色 4 6 18" xfId="1420"/>
    <cellStyle name="20% - 强调文字颜色 4 6 18 2" xfId="1295"/>
    <cellStyle name="20% - 强调文字颜色 4 6 19" xfId="1425"/>
    <cellStyle name="20% - 强调文字颜色 4 6 19 2" xfId="1379"/>
    <cellStyle name="20% - 强调文字颜色 4 6 2" xfId="3731"/>
    <cellStyle name="20% - 强调文字颜色 4 6 2 2" xfId="3736"/>
    <cellStyle name="20% - 强调文字颜色 4 6 20" xfId="1405"/>
    <cellStyle name="20% - 强调文字颜色 4 6 20 2" xfId="642"/>
    <cellStyle name="20% - 强调文字颜色 4 6 21" xfId="913"/>
    <cellStyle name="20% - 强调文字颜色 4 6 21 2" xfId="1409"/>
    <cellStyle name="20% - 强调文字颜色 4 6 22" xfId="1414"/>
    <cellStyle name="20% - 强调文字颜色 4 6 22 2" xfId="984"/>
    <cellStyle name="20% - 强调文字颜色 4 6 23" xfId="1421"/>
    <cellStyle name="20% - 强调文字颜色 4 6 23 2" xfId="1296"/>
    <cellStyle name="20% - 强调文字颜色 4 6 24" xfId="1426"/>
    <cellStyle name="20% - 强调文字颜色 4 6 24 2" xfId="1380"/>
    <cellStyle name="20% - 强调文字颜色 4 6 25" xfId="1432"/>
    <cellStyle name="20% - 强调文字颜色 4 6 3" xfId="3743"/>
    <cellStyle name="20% - 强调文字颜色 4 6 3 2" xfId="3749"/>
    <cellStyle name="20% - 强调文字颜色 4 6 4" xfId="3288"/>
    <cellStyle name="20% - 强调文字颜色 4 6 4 2" xfId="3756"/>
    <cellStyle name="20% - 强调文字颜色 4 6 5" xfId="3763"/>
    <cellStyle name="20% - 强调文字颜色 4 6 5 2" xfId="1082"/>
    <cellStyle name="20% - 强调文字颜色 4 6 6" xfId="3769"/>
    <cellStyle name="20% - 强调文字颜色 4 6 6 2" xfId="3776"/>
    <cellStyle name="20% - 强调文字颜色 4 6 7" xfId="3782"/>
    <cellStyle name="20% - 强调文字颜色 4 6 7 2" xfId="3789"/>
    <cellStyle name="20% - 强调文字颜色 4 6 8" xfId="3796"/>
    <cellStyle name="20% - 强调文字颜色 4 6 8 2" xfId="3806"/>
    <cellStyle name="20% - 强调文字颜色 4 6 9" xfId="3815"/>
    <cellStyle name="20% - 强调文字颜色 4 6 9 2" xfId="3821"/>
    <cellStyle name="20% - 强调文字颜色 5 2" xfId="3825"/>
    <cellStyle name="20% - 强调文字颜色 5 2 2" xfId="3826"/>
    <cellStyle name="20% - 强调文字颜色 5 2 2 10" xfId="3827"/>
    <cellStyle name="20% - 强调文字颜色 5 2 2 10 2" xfId="3828"/>
    <cellStyle name="20% - 强调文字颜色 5 2 2 11" xfId="3829"/>
    <cellStyle name="20% - 强调文字颜色 5 2 2 11 2" xfId="3830"/>
    <cellStyle name="20% - 强调文字颜色 5 2 2 12" xfId="2919"/>
    <cellStyle name="20% - 强调文字颜色 5 2 2 12 2" xfId="3833"/>
    <cellStyle name="20% - 强调文字颜色 5 2 2 13" xfId="3835"/>
    <cellStyle name="20% - 强调文字颜色 5 2 2 13 2" xfId="3836"/>
    <cellStyle name="20% - 强调文字颜色 5 2 2 14" xfId="3773"/>
    <cellStyle name="20% - 强调文字颜色 5 2 2 14 2" xfId="3838"/>
    <cellStyle name="20% - 强调文字颜色 5 2 2 15" xfId="3839"/>
    <cellStyle name="20% - 强调文字颜色 5 2 2 15 2" xfId="3841"/>
    <cellStyle name="20% - 强调文字颜色 5 2 2 16" xfId="3845"/>
    <cellStyle name="20% - 强调文字颜色 5 2 2 16 2" xfId="3848"/>
    <cellStyle name="20% - 强调文字颜色 5 2 2 17" xfId="3852"/>
    <cellStyle name="20% - 强调文字颜色 5 2 2 17 2" xfId="3859"/>
    <cellStyle name="20% - 强调文字颜色 5 2 2 18" xfId="3863"/>
    <cellStyle name="20% - 强调文字颜色 5 2 2 18 2" xfId="3865"/>
    <cellStyle name="20% - 强调文字颜色 5 2 2 19" xfId="3868"/>
    <cellStyle name="20% - 强调文字颜色 5 2 2 19 2" xfId="2290"/>
    <cellStyle name="20% - 强调文字颜色 5 2 2 2" xfId="3871"/>
    <cellStyle name="20% - 强调文字颜色 5 2 2 2 2" xfId="3872"/>
    <cellStyle name="20% - 强调文字颜色 5 2 2 20" xfId="3840"/>
    <cellStyle name="20% - 强调文字颜色 5 2 2 20 2" xfId="3842"/>
    <cellStyle name="20% - 强调文字颜色 5 2 2 21" xfId="3846"/>
    <cellStyle name="20% - 强调文字颜色 5 2 2 21 2" xfId="3849"/>
    <cellStyle name="20% - 强调文字颜色 5 2 2 22" xfId="3853"/>
    <cellStyle name="20% - 强调文字颜色 5 2 2 22 2" xfId="3860"/>
    <cellStyle name="20% - 强调文字颜色 5 2 2 23" xfId="3864"/>
    <cellStyle name="20% - 强调文字颜色 5 2 2 23 2" xfId="3866"/>
    <cellStyle name="20% - 强调文字颜色 5 2 2 24" xfId="3869"/>
    <cellStyle name="20% - 强调文字颜色 5 2 2 24 2" xfId="2291"/>
    <cellStyle name="20% - 强调文字颜色 5 2 2 25" xfId="3873"/>
    <cellStyle name="20% - 强调文字颜色 5 2 2 3" xfId="3875"/>
    <cellStyle name="20% - 强调文字颜色 5 2 2 3 2" xfId="3881"/>
    <cellStyle name="20% - 强调文字颜色 5 2 2 4" xfId="3882"/>
    <cellStyle name="20% - 强调文字颜色 5 2 2 4 2" xfId="3884"/>
    <cellStyle name="20% - 强调文字颜色 5 2 2 5" xfId="3886"/>
    <cellStyle name="20% - 强调文字颜色 5 2 2 5 2" xfId="3889"/>
    <cellStyle name="20% - 强调文字颜色 5 2 2 6" xfId="2405"/>
    <cellStyle name="20% - 强调文字颜色 5 2 2 6 2" xfId="3891"/>
    <cellStyle name="20% - 强调文字颜色 5 2 2 7" xfId="3892"/>
    <cellStyle name="20% - 强调文字颜色 5 2 2 7 2" xfId="3902"/>
    <cellStyle name="20% - 强调文字颜色 5 2 2 8" xfId="3903"/>
    <cellStyle name="20% - 强调文字颜色 5 2 2 8 2" xfId="3906"/>
    <cellStyle name="20% - 强调文字颜色 5 2 2 9" xfId="3912"/>
    <cellStyle name="20% - 强调文字颜色 5 2 2 9 2" xfId="3914"/>
    <cellStyle name="20% - 强调文字颜色 5 2 3" xfId="3919"/>
    <cellStyle name="20% - 强调文字颜色 5 2 3 2" xfId="3923"/>
    <cellStyle name="20% - 强调文字颜色 5 2 4" xfId="3931"/>
    <cellStyle name="20% - 强调文字颜色 5 3" xfId="3935"/>
    <cellStyle name="20% - 强调文字颜色 5 3 2" xfId="3937"/>
    <cellStyle name="20% - 强调文字颜色 5 3 2 10" xfId="3938"/>
    <cellStyle name="20% - 强调文字颜色 5 3 2 10 2" xfId="3939"/>
    <cellStyle name="20% - 强调文字颜色 5 3 2 11" xfId="3940"/>
    <cellStyle name="20% - 强调文字颜色 5 3 2 11 2" xfId="3941"/>
    <cellStyle name="20% - 强调文字颜色 5 3 2 12" xfId="3942"/>
    <cellStyle name="20% - 强调文字颜色 5 3 2 12 2" xfId="3944"/>
    <cellStyle name="20% - 强调文字颜色 5 3 2 13" xfId="3947"/>
    <cellStyle name="20% - 强调文字颜色 5 3 2 13 2" xfId="3949"/>
    <cellStyle name="20% - 强调文字颜色 5 3 2 14" xfId="3951"/>
    <cellStyle name="20% - 强调文字颜色 5 3 2 14 2" xfId="3952"/>
    <cellStyle name="20% - 强调文字颜色 5 3 2 15" xfId="3953"/>
    <cellStyle name="20% - 强调文字颜色 5 3 2 15 2" xfId="3920"/>
    <cellStyle name="20% - 强调文字颜色 5 3 2 16" xfId="3956"/>
    <cellStyle name="20% - 强调文字颜色 5 3 2 16 2" xfId="3958"/>
    <cellStyle name="20% - 强调文字颜色 5 3 2 17" xfId="3967"/>
    <cellStyle name="20% - 强调文字颜色 5 3 2 17 2" xfId="3975"/>
    <cellStyle name="20% - 强调文字颜色 5 3 2 18" xfId="3986"/>
    <cellStyle name="20% - 强调文字颜色 5 3 2 18 2" xfId="3989"/>
    <cellStyle name="20% - 强调文字颜色 5 3 2 19" xfId="3992"/>
    <cellStyle name="20% - 强调文字颜色 5 3 2 19 2" xfId="3152"/>
    <cellStyle name="20% - 强调文字颜色 5 3 2 2" xfId="3997"/>
    <cellStyle name="20% - 强调文字颜色 5 3 2 2 2" xfId="3998"/>
    <cellStyle name="20% - 强调文字颜色 5 3 2 20" xfId="3954"/>
    <cellStyle name="20% - 强调文字颜色 5 3 2 20 2" xfId="3921"/>
    <cellStyle name="20% - 强调文字颜色 5 3 2 21" xfId="3957"/>
    <cellStyle name="20% - 强调文字颜色 5 3 2 21 2" xfId="3959"/>
    <cellStyle name="20% - 强调文字颜色 5 3 2 22" xfId="3968"/>
    <cellStyle name="20% - 强调文字颜色 5 3 2 22 2" xfId="3976"/>
    <cellStyle name="20% - 强调文字颜色 5 3 2 23" xfId="3987"/>
    <cellStyle name="20% - 强调文字颜色 5 3 2 23 2" xfId="3990"/>
    <cellStyle name="20% - 强调文字颜色 5 3 2 24" xfId="3993"/>
    <cellStyle name="20% - 强调文字颜色 5 3 2 24 2" xfId="3153"/>
    <cellStyle name="20% - 强调文字颜色 5 3 2 25" xfId="3999"/>
    <cellStyle name="20% - 强调文字颜色 5 3 2 3" xfId="669"/>
    <cellStyle name="20% - 强调文字颜色 5 3 2 3 2" xfId="4003"/>
    <cellStyle name="20% - 强调文字颜色 5 3 2 4" xfId="4004"/>
    <cellStyle name="20% - 强调文字颜色 5 3 2 4 2" xfId="4005"/>
    <cellStyle name="20% - 强调文字颜色 5 3 2 5" xfId="4006"/>
    <cellStyle name="20% - 强调文字颜色 5 3 2 5 2" xfId="4010"/>
    <cellStyle name="20% - 强调文字颜色 5 3 2 6" xfId="4012"/>
    <cellStyle name="20% - 强调文字颜色 5 3 2 6 2" xfId="366"/>
    <cellStyle name="20% - 强调文字颜色 5 3 2 7" xfId="510"/>
    <cellStyle name="20% - 强调文字颜色 5 3 2 7 2" xfId="3106"/>
    <cellStyle name="20% - 强调文字颜色 5 3 2 8" xfId="4013"/>
    <cellStyle name="20% - 强调文字颜色 5 3 2 8 2" xfId="4016"/>
    <cellStyle name="20% - 强调文字颜色 5 3 2 9" xfId="4019"/>
    <cellStyle name="20% - 强调文字颜色 5 3 2 9 2" xfId="4022"/>
    <cellStyle name="20% - 强调文字颜色 5 3 3" xfId="3964"/>
    <cellStyle name="20% - 强调文字颜色 5 4" xfId="4027"/>
    <cellStyle name="20% - 强调文字颜色 5 4 10" xfId="4031"/>
    <cellStyle name="20% - 强调文字颜色 5 4 10 2" xfId="4034"/>
    <cellStyle name="20% - 强调文字颜色 5 4 11" xfId="2490"/>
    <cellStyle name="20% - 强调文字颜色 5 4 11 2" xfId="4037"/>
    <cellStyle name="20% - 强调文字颜色 5 4 12" xfId="4041"/>
    <cellStyle name="20% - 强调文字颜色 5 4 12 2" xfId="4046"/>
    <cellStyle name="20% - 强调文字颜色 5 4 13" xfId="4052"/>
    <cellStyle name="20% - 强调文字颜色 5 4 13 2" xfId="4056"/>
    <cellStyle name="20% - 强调文字颜色 5 4 14" xfId="4060"/>
    <cellStyle name="20% - 强调文字颜色 5 4 14 2" xfId="4064"/>
    <cellStyle name="20% - 强调文字颜色 5 4 15" xfId="1144"/>
    <cellStyle name="20% - 强调文字颜色 5 4 15 2" xfId="4068"/>
    <cellStyle name="20% - 强调文字颜色 5 4 16" xfId="4072"/>
    <cellStyle name="20% - 强调文字颜色 5 4 16 2" xfId="4078"/>
    <cellStyle name="20% - 强调文字颜色 5 4 17" xfId="4082"/>
    <cellStyle name="20% - 强调文字颜色 5 4 17 2" xfId="4086"/>
    <cellStyle name="20% - 强调文字颜色 5 4 18" xfId="4089"/>
    <cellStyle name="20% - 强调文字颜色 5 4 18 2" xfId="4091"/>
    <cellStyle name="20% - 强调文字颜色 5 4 19" xfId="4094"/>
    <cellStyle name="20% - 强调文字颜色 5 4 19 2" xfId="4100"/>
    <cellStyle name="20% - 强调文字颜色 5 4 2" xfId="4102"/>
    <cellStyle name="20% - 强调文字颜色 5 4 2 2" xfId="4108"/>
    <cellStyle name="20% - 强调文字颜色 5 4 20" xfId="1145"/>
    <cellStyle name="20% - 强调文字颜色 5 4 20 2" xfId="4067"/>
    <cellStyle name="20% - 强调文字颜色 5 4 21" xfId="4071"/>
    <cellStyle name="20% - 强调文字颜色 5 4 21 2" xfId="4077"/>
    <cellStyle name="20% - 强调文字颜色 5 4 22" xfId="4081"/>
    <cellStyle name="20% - 强调文字颜色 5 4 22 2" xfId="4085"/>
    <cellStyle name="20% - 强调文字颜色 5 4 23" xfId="4088"/>
    <cellStyle name="20% - 强调文字颜色 5 4 23 2" xfId="4090"/>
    <cellStyle name="20% - 强调文字颜色 5 4 24" xfId="4093"/>
    <cellStyle name="20% - 强调文字颜色 5 4 24 2" xfId="4099"/>
    <cellStyle name="20% - 强调文字颜色 5 4 25" xfId="4112"/>
    <cellStyle name="20% - 强调文字颜色 5 4 3" xfId="3982"/>
    <cellStyle name="20% - 强调文字颜色 5 4 3 2" xfId="112"/>
    <cellStyle name="20% - 强调文字颜色 5 4 4" xfId="3494"/>
    <cellStyle name="20% - 强调文字颜色 5 4 4 2" xfId="4116"/>
    <cellStyle name="20% - 强调文字颜色 5 4 5" xfId="4117"/>
    <cellStyle name="20% - 强调文字颜色 5 4 5 2" xfId="4126"/>
    <cellStyle name="20% - 强调文字颜色 5 4 6" xfId="4128"/>
    <cellStyle name="20% - 强调文字颜色 5 4 6 2" xfId="4130"/>
    <cellStyle name="20% - 强调文字颜色 5 4 7" xfId="4131"/>
    <cellStyle name="20% - 强调文字颜色 5 4 7 2" xfId="4132"/>
    <cellStyle name="20% - 强调文字颜色 5 4 8" xfId="4133"/>
    <cellStyle name="20% - 强调文字颜色 5 4 8 2" xfId="4137"/>
    <cellStyle name="20% - 强调文字颜色 5 4 9" xfId="4140"/>
    <cellStyle name="20% - 强调文字颜色 5 4 9 2" xfId="4142"/>
    <cellStyle name="20% - 强调文字颜色 6 2" xfId="2776"/>
    <cellStyle name="20% - 强调文字颜色 6 2 2" xfId="2780"/>
    <cellStyle name="20% - 强调文字颜色 6 2 2 10" xfId="1282"/>
    <cellStyle name="20% - 强调文字颜色 6 2 2 10 2" xfId="1285"/>
    <cellStyle name="20% - 强调文字颜色 6 2 2 11" xfId="1287"/>
    <cellStyle name="20% - 强调文字颜色 6 2 2 11 2" xfId="1291"/>
    <cellStyle name="20% - 强调文字颜色 6 2 2 12" xfId="1294"/>
    <cellStyle name="20% - 强调文字颜色 6 2 2 12 2" xfId="1300"/>
    <cellStyle name="20% - 强调文字颜色 6 2 2 13" xfId="100"/>
    <cellStyle name="20% - 强调文字颜色 6 2 2 13 2" xfId="1302"/>
    <cellStyle name="20% - 强调文字颜色 6 2 2 14" xfId="1304"/>
    <cellStyle name="20% - 强调文字颜色 6 2 2 14 2" xfId="352"/>
    <cellStyle name="20% - 强调文字颜色 6 2 2 15" xfId="519"/>
    <cellStyle name="20% - 强调文字颜色 6 2 2 15 2" xfId="525"/>
    <cellStyle name="20% - 强调文字颜色 6 2 2 16" xfId="534"/>
    <cellStyle name="20% - 强调文字颜色 6 2 2 16 2" xfId="537"/>
    <cellStyle name="20% - 强调文字颜色 6 2 2 17" xfId="543"/>
    <cellStyle name="20% - 强调文字颜色 6 2 2 17 2" xfId="550"/>
    <cellStyle name="20% - 强调文字颜色 6 2 2 18" xfId="555"/>
    <cellStyle name="20% - 强调文字颜色 6 2 2 18 2" xfId="561"/>
    <cellStyle name="20% - 强调文字颜色 6 2 2 19" xfId="565"/>
    <cellStyle name="20% - 强调文字颜色 6 2 2 19 2" xfId="571"/>
    <cellStyle name="20% - 强调文字颜色 6 2 2 2" xfId="961"/>
    <cellStyle name="20% - 强调文字颜色 6 2 2 2 2" xfId="588"/>
    <cellStyle name="20% - 强调文字颜色 6 2 2 20" xfId="520"/>
    <cellStyle name="20% - 强调文字颜色 6 2 2 20 2" xfId="526"/>
    <cellStyle name="20% - 强调文字颜色 6 2 2 21" xfId="535"/>
    <cellStyle name="20% - 强调文字颜色 6 2 2 21 2" xfId="538"/>
    <cellStyle name="20% - 强调文字颜色 6 2 2 22" xfId="544"/>
    <cellStyle name="20% - 强调文字颜色 6 2 2 22 2" xfId="551"/>
    <cellStyle name="20% - 强调文字颜色 6 2 2 23" xfId="556"/>
    <cellStyle name="20% - 强调文字颜色 6 2 2 23 2" xfId="562"/>
    <cellStyle name="20% - 强调文字颜色 6 2 2 24" xfId="566"/>
    <cellStyle name="20% - 强调文字颜色 6 2 2 24 2" xfId="572"/>
    <cellStyle name="20% - 强调文字颜色 6 2 2 25" xfId="575"/>
    <cellStyle name="20% - 强调文字颜色 6 2 2 3" xfId="1092"/>
    <cellStyle name="20% - 强调文字颜色 6 2 2 3 2" xfId="259"/>
    <cellStyle name="20% - 强调文字颜色 6 2 2 4" xfId="1095"/>
    <cellStyle name="20% - 强调文字颜色 6 2 2 4 2" xfId="1101"/>
    <cellStyle name="20% - 强调文字颜色 6 2 2 5" xfId="1113"/>
    <cellStyle name="20% - 强调文字颜色 6 2 2 5 2" xfId="462"/>
    <cellStyle name="20% - 强调文字颜色 6 2 2 6" xfId="719"/>
    <cellStyle name="20% - 强调文字颜色 6 2 2 6 2" xfId="1121"/>
    <cellStyle name="20% - 强调文字颜色 6 2 2 7" xfId="1137"/>
    <cellStyle name="20% - 强调文字颜色 6 2 2 7 2" xfId="1148"/>
    <cellStyle name="20% - 强调文字颜色 6 2 2 8" xfId="1156"/>
    <cellStyle name="20% - 强调文字颜色 6 2 2 8 2" xfId="1166"/>
    <cellStyle name="20% - 强调文字颜色 6 2 2 9" xfId="1179"/>
    <cellStyle name="20% - 强调文字颜色 6 2 2 9 2" xfId="4143"/>
    <cellStyle name="20% - 强调文字颜色 6 2 3" xfId="4146"/>
    <cellStyle name="20% - 强调文字颜色 6 2 3 2" xfId="3854"/>
    <cellStyle name="20% - 强调文字颜色 6 2 4" xfId="4149"/>
    <cellStyle name="20% - 强调文字颜色 6 3" xfId="2785"/>
    <cellStyle name="20% - 强调文字颜色 6 3 2" xfId="2789"/>
    <cellStyle name="20% - 强调文字颜色 6 3 2 10" xfId="4152"/>
    <cellStyle name="20% - 强调文字颜色 6 3 2 10 2" xfId="4154"/>
    <cellStyle name="20% - 强调文字颜色 6 3 2 11" xfId="4156"/>
    <cellStyle name="20% - 强调文字颜色 6 3 2 11 2" xfId="4161"/>
    <cellStyle name="20% - 强调文字颜色 6 3 2 12" xfId="4163"/>
    <cellStyle name="20% - 强调文字颜色 6 3 2 12 2" xfId="4164"/>
    <cellStyle name="20% - 强调文字颜色 6 3 2 13" xfId="4165"/>
    <cellStyle name="20% - 强调文字颜色 6 3 2 13 2" xfId="21"/>
    <cellStyle name="20% - 强调文字颜色 6 3 2 14" xfId="4167"/>
    <cellStyle name="20% - 强调文字颜色 6 3 2 14 2" xfId="4169"/>
    <cellStyle name="20% - 强调文字颜色 6 3 2 15" xfId="4172"/>
    <cellStyle name="20% - 强调文字颜色 6 3 2 15 2" xfId="4174"/>
    <cellStyle name="20% - 强调文字颜色 6 3 2 16" xfId="4176"/>
    <cellStyle name="20% - 强调文字颜色 6 3 2 16 2" xfId="4178"/>
    <cellStyle name="20% - 强调文字颜色 6 3 2 17" xfId="4186"/>
    <cellStyle name="20% - 强调文字颜色 6 3 2 17 2" xfId="4192"/>
    <cellStyle name="20% - 强调文字颜色 6 3 2 18" xfId="4196"/>
    <cellStyle name="20% - 强调文字颜色 6 3 2 18 2" xfId="3316"/>
    <cellStyle name="20% - 强调文字颜色 6 3 2 19" xfId="4200"/>
    <cellStyle name="20% - 强调文字颜色 6 3 2 19 2" xfId="4202"/>
    <cellStyle name="20% - 强调文字颜色 6 3 2 2" xfId="4203"/>
    <cellStyle name="20% - 强调文字颜色 6 3 2 2 2" xfId="4204"/>
    <cellStyle name="20% - 强调文字颜色 6 3 2 20" xfId="4171"/>
    <cellStyle name="20% - 强调文字颜色 6 3 2 20 2" xfId="4173"/>
    <cellStyle name="20% - 强调文字颜色 6 3 2 21" xfId="4175"/>
    <cellStyle name="20% - 强调文字颜色 6 3 2 21 2" xfId="4177"/>
    <cellStyle name="20% - 强调文字颜色 6 3 2 22" xfId="4185"/>
    <cellStyle name="20% - 强调文字颜色 6 3 2 22 2" xfId="4191"/>
    <cellStyle name="20% - 强调文字颜色 6 3 2 23" xfId="4195"/>
    <cellStyle name="20% - 强调文字颜色 6 3 2 23 2" xfId="3317"/>
    <cellStyle name="20% - 强调文字颜色 6 3 2 24" xfId="4199"/>
    <cellStyle name="20% - 强调文字颜色 6 3 2 24 2" xfId="4201"/>
    <cellStyle name="20% - 强调文字颜色 6 3 2 25" xfId="1601"/>
    <cellStyle name="20% - 强调文字颜色 6 3 2 3" xfId="4205"/>
    <cellStyle name="20% - 强调文字颜色 6 3 2 3 2" xfId="4206"/>
    <cellStyle name="20% - 强调文字颜色 6 3 2 4" xfId="4207"/>
    <cellStyle name="20% - 强调文字颜色 6 3 2 4 2" xfId="4208"/>
    <cellStyle name="20% - 强调文字颜色 6 3 2 5" xfId="4209"/>
    <cellStyle name="20% - 强调文字颜色 6 3 2 5 2" xfId="4210"/>
    <cellStyle name="20% - 强调文字颜色 6 3 2 6" xfId="4211"/>
    <cellStyle name="20% - 强调文字颜色 6 3 2 6 2" xfId="4212"/>
    <cellStyle name="20% - 强调文字颜色 6 3 2 7" xfId="4213"/>
    <cellStyle name="20% - 强调文字颜色 6 3 2 7 2" xfId="4215"/>
    <cellStyle name="20% - 强调文字颜色 6 3 2 8" xfId="4220"/>
    <cellStyle name="20% - 强调文字颜色 6 3 2 8 2" xfId="4221"/>
    <cellStyle name="20% - 强调文字颜色 6 3 2 9" xfId="2726"/>
    <cellStyle name="20% - 强调文字颜色 6 3 2 9 2" xfId="4222"/>
    <cellStyle name="20% - 强调文字颜色 6 3 3" xfId="4226"/>
    <cellStyle name="20% - 强调文字颜色 6 4" xfId="2799"/>
    <cellStyle name="20% - 强调文字颜色 6 4 10" xfId="815"/>
    <cellStyle name="20% - 强调文字颜色 6 4 10 2" xfId="4234"/>
    <cellStyle name="20% - 强调文字颜色 6 4 11" xfId="2640"/>
    <cellStyle name="20% - 强调文字颜色 6 4 11 2" xfId="4238"/>
    <cellStyle name="20% - 强调文字颜色 6 4 12" xfId="4241"/>
    <cellStyle name="20% - 强调文字颜色 6 4 12 2" xfId="4244"/>
    <cellStyle name="20% - 强调文字颜色 6 4 13" xfId="4250"/>
    <cellStyle name="20% - 强调文字颜色 6 4 13 2" xfId="4255"/>
    <cellStyle name="20% - 强调文字颜色 6 4 14" xfId="4258"/>
    <cellStyle name="20% - 强调文字颜色 6 4 14 2" xfId="4261"/>
    <cellStyle name="20% - 强调文字颜色 6 4 15" xfId="4265"/>
    <cellStyle name="20% - 强调文字颜色 6 4 15 2" xfId="4272"/>
    <cellStyle name="20% - 强调文字颜色 6 4 16" xfId="4278"/>
    <cellStyle name="20% - 强调文字颜色 6 4 16 2" xfId="4284"/>
    <cellStyle name="20% - 强调文字颜色 6 4 17" xfId="4288"/>
    <cellStyle name="20% - 强调文字颜色 6 4 17 2" xfId="4293"/>
    <cellStyle name="20% - 强调文字颜色 6 4 18" xfId="1673"/>
    <cellStyle name="20% - 强调文字颜色 6 4 18 2" xfId="4295"/>
    <cellStyle name="20% - 强调文字颜色 6 4 19" xfId="964"/>
    <cellStyle name="20% - 强调文字颜色 6 4 19 2" xfId="4298"/>
    <cellStyle name="20% - 强调文字颜色 6 4 2" xfId="2807"/>
    <cellStyle name="20% - 强调文字颜色 6 4 2 2" xfId="34"/>
    <cellStyle name="20% - 强调文字颜色 6 4 20" xfId="4264"/>
    <cellStyle name="20% - 强调文字颜色 6 4 20 2" xfId="4271"/>
    <cellStyle name="20% - 强调文字颜色 6 4 21" xfId="4277"/>
    <cellStyle name="20% - 强调文字颜色 6 4 21 2" xfId="4283"/>
    <cellStyle name="20% - 强调文字颜色 6 4 22" xfId="4287"/>
    <cellStyle name="20% - 强调文字颜色 6 4 22 2" xfId="4292"/>
    <cellStyle name="20% - 强调文字颜色 6 4 23" xfId="1674"/>
    <cellStyle name="20% - 强调文字颜色 6 4 23 2" xfId="4294"/>
    <cellStyle name="20% - 强调文字颜色 6 4 24" xfId="965"/>
    <cellStyle name="20% - 强调文字颜色 6 4 24 2" xfId="4297"/>
    <cellStyle name="20% - 强调文字颜色 6 4 25" xfId="4301"/>
    <cellStyle name="20% - 强调文字颜色 6 4 3" xfId="4304"/>
    <cellStyle name="20% - 强调文字颜色 6 4 3 2" xfId="1658"/>
    <cellStyle name="20% - 强调文字颜色 6 4 4" xfId="3696"/>
    <cellStyle name="20% - 强调文字颜色 6 4 4 2" xfId="60"/>
    <cellStyle name="20% - 强调文字颜色 6 4 5" xfId="4308"/>
    <cellStyle name="20% - 强调文字颜色 6 4 5 2" xfId="4312"/>
    <cellStyle name="20% - 强调文字颜色 6 4 6" xfId="4313"/>
    <cellStyle name="20% - 强调文字颜色 6 4 6 2" xfId="4314"/>
    <cellStyle name="20% - 强调文字颜色 6 4 7" xfId="4315"/>
    <cellStyle name="20% - 强调文字颜色 6 4 7 2" xfId="4316"/>
    <cellStyle name="20% - 强调文字颜色 6 4 8" xfId="4317"/>
    <cellStyle name="20% - 强调文字颜色 6 4 8 2" xfId="4320"/>
    <cellStyle name="20% - 强调文字颜色 6 4 9" xfId="4322"/>
    <cellStyle name="20% - 强调文字颜色 6 4 9 2" xfId="4324"/>
    <cellStyle name="40% - 强调文字颜色 1 2" xfId="4325"/>
    <cellStyle name="40% - 强调文字颜色 1 2 2" xfId="4326"/>
    <cellStyle name="40% - 强调文字颜色 1 2 2 10" xfId="4329"/>
    <cellStyle name="40% - 强调文字颜色 1 2 2 10 2" xfId="4333"/>
    <cellStyle name="40% - 强调文字颜色 1 2 2 11" xfId="4336"/>
    <cellStyle name="40% - 强调文字颜色 1 2 2 11 2" xfId="4339"/>
    <cellStyle name="40% - 强调文字颜色 1 2 2 12" xfId="4032"/>
    <cellStyle name="40% - 强调文字颜色 1 2 2 12 2" xfId="4035"/>
    <cellStyle name="40% - 强调文字颜色 1 2 2 13" xfId="2491"/>
    <cellStyle name="40% - 强调文字颜色 1 2 2 13 2" xfId="4038"/>
    <cellStyle name="40% - 强调文字颜色 1 2 2 14" xfId="4042"/>
    <cellStyle name="40% - 强调文字颜色 1 2 2 14 2" xfId="4047"/>
    <cellStyle name="40% - 强调文字颜色 1 2 2 15" xfId="4049"/>
    <cellStyle name="40% - 强调文字颜色 1 2 2 15 2" xfId="4054"/>
    <cellStyle name="40% - 强调文字颜色 1 2 2 16" xfId="4058"/>
    <cellStyle name="40% - 强调文字颜色 1 2 2 16 2" xfId="4062"/>
    <cellStyle name="40% - 强调文字颜色 1 2 2 17" xfId="1150"/>
    <cellStyle name="40% - 强调文字颜色 1 2 2 17 2" xfId="4066"/>
    <cellStyle name="40% - 强调文字颜色 1 2 2 18" xfId="4070"/>
    <cellStyle name="40% - 强调文字颜色 1 2 2 18 2" xfId="4076"/>
    <cellStyle name="40% - 强调文字颜色 1 2 2 19" xfId="4080"/>
    <cellStyle name="40% - 强调文字颜色 1 2 2 19 2" xfId="4084"/>
    <cellStyle name="40% - 强调文字颜色 1 2 2 2" xfId="4341"/>
    <cellStyle name="40% - 强调文字颜色 1 2 2 2 2" xfId="4342"/>
    <cellStyle name="40% - 强调文字颜色 1 2 2 20" xfId="4048"/>
    <cellStyle name="40% - 强调文字颜色 1 2 2 20 2" xfId="4053"/>
    <cellStyle name="40% - 强调文字颜色 1 2 2 21" xfId="4057"/>
    <cellStyle name="40% - 强调文字颜色 1 2 2 21 2" xfId="4061"/>
    <cellStyle name="40% - 强调文字颜色 1 2 2 22" xfId="1151"/>
    <cellStyle name="40% - 强调文字颜色 1 2 2 22 2" xfId="4065"/>
    <cellStyle name="40% - 强调文字颜色 1 2 2 23" xfId="4069"/>
    <cellStyle name="40% - 强调文字颜色 1 2 2 23 2" xfId="4075"/>
    <cellStyle name="40% - 强调文字颜色 1 2 2 24" xfId="4079"/>
    <cellStyle name="40% - 强调文字颜色 1 2 2 24 2" xfId="4083"/>
    <cellStyle name="40% - 强调文字颜色 1 2 2 25" xfId="4087"/>
    <cellStyle name="40% - 强调文字颜色 1 2 2 3" xfId="4346"/>
    <cellStyle name="40% - 强调文字颜色 1 2 2 3 2" xfId="152"/>
    <cellStyle name="40% - 强调文字颜色 1 2 2 4" xfId="4347"/>
    <cellStyle name="40% - 强调文字颜色 1 2 2 4 2" xfId="4349"/>
    <cellStyle name="40% - 强调文字颜色 1 2 2 5" xfId="4351"/>
    <cellStyle name="40% - 强调文字颜色 1 2 2 5 2" xfId="4353"/>
    <cellStyle name="40% - 强调文字颜色 1 2 2 6" xfId="4354"/>
    <cellStyle name="40% - 强调文字颜色 1 2 2 6 2" xfId="4357"/>
    <cellStyle name="40% - 强调文字颜色 1 2 2 7" xfId="4360"/>
    <cellStyle name="40% - 强调文字颜色 1 2 2 7 2" xfId="4362"/>
    <cellStyle name="40% - 强调文字颜色 1 2 2 8" xfId="1049"/>
    <cellStyle name="40% - 强调文字颜色 1 2 2 8 2" xfId="3313"/>
    <cellStyle name="40% - 强调文字颜色 1 2 2 9" xfId="1781"/>
    <cellStyle name="40% - 强调文字颜色 1 2 2 9 2" xfId="4364"/>
    <cellStyle name="40% - 强调文字颜色 1 2 3" xfId="4365"/>
    <cellStyle name="40% - 强调文字颜色 1 2 3 2" xfId="4366"/>
    <cellStyle name="40% - 强调文字颜色 1 2 4" xfId="4367"/>
    <cellStyle name="40% - 强调文字颜色 1 3" xfId="4369"/>
    <cellStyle name="40% - 强调文字颜色 1 3 2" xfId="4371"/>
    <cellStyle name="40% - 强调文字颜色 1 3 2 10" xfId="272"/>
    <cellStyle name="40% - 强调文字颜色 1 3 2 10 2" xfId="4373"/>
    <cellStyle name="40% - 强调文字颜色 1 3 2 11" xfId="4376"/>
    <cellStyle name="40% - 强调文字颜色 1 3 2 11 2" xfId="4379"/>
    <cellStyle name="40% - 强调文字颜色 1 3 2 12" xfId="818"/>
    <cellStyle name="40% - 强调文字颜色 1 3 2 12 2" xfId="4231"/>
    <cellStyle name="40% - 强调文字颜色 1 3 2 13" xfId="2643"/>
    <cellStyle name="40% - 强调文字颜色 1 3 2 13 2" xfId="4235"/>
    <cellStyle name="40% - 强调文字颜色 1 3 2 14" xfId="4239"/>
    <cellStyle name="40% - 强调文字颜色 1 3 2 14 2" xfId="4242"/>
    <cellStyle name="40% - 强调文字颜色 1 3 2 15" xfId="4248"/>
    <cellStyle name="40% - 强调文字颜色 1 3 2 15 2" xfId="4254"/>
    <cellStyle name="40% - 强调文字颜色 1 3 2 16" xfId="4257"/>
    <cellStyle name="40% - 强调文字颜色 1 3 2 16 2" xfId="4260"/>
    <cellStyle name="40% - 强调文字颜色 1 3 2 17" xfId="4263"/>
    <cellStyle name="40% - 强调文字颜色 1 3 2 17 2" xfId="4269"/>
    <cellStyle name="40% - 强调文字颜色 1 3 2 18" xfId="4276"/>
    <cellStyle name="40% - 强调文字颜色 1 3 2 18 2" xfId="4282"/>
    <cellStyle name="40% - 强调文字颜色 1 3 2 19" xfId="4286"/>
    <cellStyle name="40% - 强调文字颜色 1 3 2 19 2" xfId="4291"/>
    <cellStyle name="40% - 强调文字颜色 1 3 2 2" xfId="4382"/>
    <cellStyle name="40% - 强调文字颜色 1 3 2 2 2" xfId="4384"/>
    <cellStyle name="40% - 强调文字颜色 1 3 2 20" xfId="4247"/>
    <cellStyle name="40% - 强调文字颜色 1 3 2 20 2" xfId="4253"/>
    <cellStyle name="40% - 强调文字颜色 1 3 2 21" xfId="4256"/>
    <cellStyle name="40% - 强调文字颜色 1 3 2 21 2" xfId="4259"/>
    <cellStyle name="40% - 强调文字颜色 1 3 2 22" xfId="4262"/>
    <cellStyle name="40% - 强调文字颜色 1 3 2 22 2" xfId="4268"/>
    <cellStyle name="40% - 强调文字颜色 1 3 2 23" xfId="4275"/>
    <cellStyle name="40% - 强调文字颜色 1 3 2 23 2" xfId="4281"/>
    <cellStyle name="40% - 强调文字颜色 1 3 2 24" xfId="4285"/>
    <cellStyle name="40% - 强调文字颜色 1 3 2 24 2" xfId="4290"/>
    <cellStyle name="40% - 强调文字颜色 1 3 2 25" xfId="1675"/>
    <cellStyle name="40% - 强调文字颜色 1 3 2 3" xfId="4385"/>
    <cellStyle name="40% - 强调文字颜色 1 3 2 3 2" xfId="4388"/>
    <cellStyle name="40% - 强调文字颜色 1 3 2 4" xfId="4389"/>
    <cellStyle name="40% - 强调文字颜色 1 3 2 4 2" xfId="4390"/>
    <cellStyle name="40% - 强调文字颜色 1 3 2 5" xfId="4392"/>
    <cellStyle name="40% - 强调文字颜色 1 3 2 5 2" xfId="4400"/>
    <cellStyle name="40% - 强调文字颜色 1 3 2 6" xfId="4405"/>
    <cellStyle name="40% - 强调文字颜色 1 3 2 6 2" xfId="4407"/>
    <cellStyle name="40% - 强调文字颜色 1 3 2 7" xfId="212"/>
    <cellStyle name="40% - 强调文字颜色 1 3 2 7 2" xfId="4411"/>
    <cellStyle name="40% - 强调文字颜色 1 3 2 8" xfId="4413"/>
    <cellStyle name="40% - 强调文字颜色 1 3 2 8 2" xfId="4014"/>
    <cellStyle name="40% - 强调文字颜色 1 3 2 9" xfId="2005"/>
    <cellStyle name="40% - 强调文字颜色 1 3 2 9 2" xfId="4415"/>
    <cellStyle name="40% - 强调文字颜色 1 3 3" xfId="4416"/>
    <cellStyle name="40% - 强调文字颜色 1 4" xfId="2965"/>
    <cellStyle name="40% - 强调文字颜色 1 4 10" xfId="4418"/>
    <cellStyle name="40% - 强调文字颜色 1 4 10 2" xfId="4419"/>
    <cellStyle name="40% - 强调文字颜色 1 4 11" xfId="4420"/>
    <cellStyle name="40% - 强调文字颜色 1 4 11 2" xfId="4422"/>
    <cellStyle name="40% - 强调文字颜色 1 4 12" xfId="4423"/>
    <cellStyle name="40% - 强调文字颜色 1 4 12 2" xfId="4424"/>
    <cellStyle name="40% - 强调文字颜色 1 4 13" xfId="4425"/>
    <cellStyle name="40% - 强调文字颜色 1 4 13 2" xfId="4426"/>
    <cellStyle name="40% - 强调文字颜色 1 4 14" xfId="4427"/>
    <cellStyle name="40% - 强调文字颜色 1 4 14 2" xfId="4343"/>
    <cellStyle name="40% - 强调文字颜色 1 4 15" xfId="4432"/>
    <cellStyle name="40% - 强调文字颜色 1 4 15 2" xfId="4436"/>
    <cellStyle name="40% - 强调文字颜色 1 4 16" xfId="4440"/>
    <cellStyle name="40% - 强调文字颜色 1 4 16 2" xfId="4445"/>
    <cellStyle name="40% - 强调文字颜色 1 4 17" xfId="4447"/>
    <cellStyle name="40% - 强调文字颜色 1 4 17 2" xfId="4449"/>
    <cellStyle name="40% - 强调文字颜色 1 4 18" xfId="4451"/>
    <cellStyle name="40% - 强调文字颜色 1 4 18 2" xfId="4453"/>
    <cellStyle name="40% - 强调文字颜色 1 4 19" xfId="26"/>
    <cellStyle name="40% - 强调文字颜色 1 4 19 2" xfId="4457"/>
    <cellStyle name="40% - 强调文字颜色 1 4 2" xfId="4461"/>
    <cellStyle name="40% - 强调文字颜色 1 4 2 10" xfId="1220"/>
    <cellStyle name="40% - 强调文字颜色 1 4 2 10 2" xfId="196"/>
    <cellStyle name="40% - 强调文字颜色 1 4 2 11" xfId="4463"/>
    <cellStyle name="40% - 强调文字颜色 1 4 2 11 2" xfId="4466"/>
    <cellStyle name="40% - 强调文字颜色 1 4 2 12" xfId="4467"/>
    <cellStyle name="40% - 强调文字颜色 1 4 2 12 2" xfId="3387"/>
    <cellStyle name="40% - 强调文字颜色 1 4 2 13" xfId="2927"/>
    <cellStyle name="40% - 强调文字颜色 1 4 2 13 2" xfId="4468"/>
    <cellStyle name="40% - 强调文字颜色 1 4 2 14" xfId="4469"/>
    <cellStyle name="40% - 强调文字颜色 1 4 2 14 2" xfId="4470"/>
    <cellStyle name="40% - 强调文字颜色 1 4 2 15" xfId="3785"/>
    <cellStyle name="40% - 强调文字颜色 1 4 2 15 2" xfId="1488"/>
    <cellStyle name="40% - 强调文字颜色 1 4 2 16" xfId="4472"/>
    <cellStyle name="40% - 强调文字颜色 1 4 2 16 2" xfId="4474"/>
    <cellStyle name="40% - 强调文字颜色 1 4 2 17" xfId="4476"/>
    <cellStyle name="40% - 强调文字颜色 1 4 2 17 2" xfId="3577"/>
    <cellStyle name="40% - 强调文字颜色 1 4 2 18" xfId="4479"/>
    <cellStyle name="40% - 强调文字颜色 1 4 2 18 2" xfId="4482"/>
    <cellStyle name="40% - 强调文字颜色 1 4 2 19" xfId="4486"/>
    <cellStyle name="40% - 强调文字颜色 1 4 2 19 2" xfId="4488"/>
    <cellStyle name="40% - 强调文字颜色 1 4 2 2" xfId="4491"/>
    <cellStyle name="40% - 强调文字颜色 1 4 2 2 2" xfId="4492"/>
    <cellStyle name="40% - 强调文字颜色 1 4 2 20" xfId="3786"/>
    <cellStyle name="40% - 强调文字颜色 1 4 2 20 2" xfId="1489"/>
    <cellStyle name="40% - 强调文字颜色 1 4 2 21" xfId="4471"/>
    <cellStyle name="40% - 强调文字颜色 1 4 2 21 2" xfId="4473"/>
    <cellStyle name="40% - 强调文字颜色 1 4 2 22" xfId="4475"/>
    <cellStyle name="40% - 强调文字颜色 1 4 2 22 2" xfId="3578"/>
    <cellStyle name="40% - 强调文字颜色 1 4 2 23" xfId="4478"/>
    <cellStyle name="40% - 强调文字颜色 1 4 2 23 2" xfId="4481"/>
    <cellStyle name="40% - 强调文字颜色 1 4 2 24" xfId="4485"/>
    <cellStyle name="40% - 强调文字颜色 1 4 2 24 2" xfId="4487"/>
    <cellStyle name="40% - 强调文字颜色 1 4 2 25" xfId="4493"/>
    <cellStyle name="40% - 强调文字颜色 1 4 2 3" xfId="3476"/>
    <cellStyle name="40% - 强调文字颜色 1 4 2 3 2" xfId="4494"/>
    <cellStyle name="40% - 强调文字颜色 1 4 2 4" xfId="4496"/>
    <cellStyle name="40% - 强调文字颜色 1 4 2 4 2" xfId="4498"/>
    <cellStyle name="40% - 强调文字颜色 1 4 2 5" xfId="994"/>
    <cellStyle name="40% - 强调文字颜色 1 4 2 5 2" xfId="4501"/>
    <cellStyle name="40% - 强调文字颜色 1 4 2 6" xfId="4506"/>
    <cellStyle name="40% - 强调文字颜色 1 4 2 6 2" xfId="4511"/>
    <cellStyle name="40% - 强调文字颜色 1 4 2 7" xfId="4516"/>
    <cellStyle name="40% - 强调文字颜色 1 4 2 7 2" xfId="2718"/>
    <cellStyle name="40% - 强调文字颜色 1 4 2 8" xfId="4519"/>
    <cellStyle name="40% - 强调文字颜色 1 4 2 8 2" xfId="4217"/>
    <cellStyle name="40% - 强调文字颜色 1 4 2 9" xfId="747"/>
    <cellStyle name="40% - 强调文字颜色 1 4 2 9 2" xfId="4523"/>
    <cellStyle name="40% - 强调文字颜色 1 4 20" xfId="4431"/>
    <cellStyle name="40% - 强调文字颜色 1 4 20 2" xfId="4435"/>
    <cellStyle name="40% - 强调文字颜色 1 4 21" xfId="4439"/>
    <cellStyle name="40% - 强调文字颜色 1 4 21 2" xfId="4444"/>
    <cellStyle name="40% - 强调文字颜色 1 4 22" xfId="4446"/>
    <cellStyle name="40% - 强调文字颜色 1 4 22 2" xfId="4448"/>
    <cellStyle name="40% - 强调文字颜色 1 4 23" xfId="4450"/>
    <cellStyle name="40% - 强调文字颜色 1 4 23 2" xfId="4452"/>
    <cellStyle name="40% - 强调文字颜色 1 4 24" xfId="25"/>
    <cellStyle name="40% - 强调文字颜色 1 4 24 2" xfId="4456"/>
    <cellStyle name="40% - 强调文字颜色 1 4 25" xfId="4526"/>
    <cellStyle name="40% - 强调文字颜色 1 4 25 2" xfId="4527"/>
    <cellStyle name="40% - 强调文字颜色 1 4 26" xfId="4530"/>
    <cellStyle name="40% - 强调文字颜色 1 4 3" xfId="4533"/>
    <cellStyle name="40% - 强调文字颜色 1 4 3 2" xfId="4536"/>
    <cellStyle name="40% - 强调文字颜色 1 4 4" xfId="4541"/>
    <cellStyle name="40% - 强调文字颜色 1 4 4 2" xfId="4545"/>
    <cellStyle name="40% - 强调文字颜色 1 4 5" xfId="3432"/>
    <cellStyle name="40% - 强调文字颜色 1 4 5 2" xfId="4546"/>
    <cellStyle name="40% - 强调文字颜色 1 4 6" xfId="4547"/>
    <cellStyle name="40% - 强调文字颜色 1 4 6 2" xfId="4548"/>
    <cellStyle name="40% - 强调文字颜色 1 4 7" xfId="4549"/>
    <cellStyle name="40% - 强调文字颜色 1 4 7 2" xfId="4550"/>
    <cellStyle name="40% - 强调文字颜色 1 4 8" xfId="4554"/>
    <cellStyle name="40% - 强调文字颜色 1 4 8 2" xfId="4555"/>
    <cellStyle name="40% - 强调文字颜色 1 4 9" xfId="4558"/>
    <cellStyle name="40% - 强调文字颜色 1 4 9 2" xfId="4562"/>
    <cellStyle name="40% - 强调文字颜色 1 5" xfId="4566"/>
    <cellStyle name="40% - 强调文字颜色 1 5 10" xfId="3189"/>
    <cellStyle name="40% - 强调文字颜色 1 5 10 2" xfId="3196"/>
    <cellStyle name="40% - 强调文字颜色 1 5 11" xfId="3201"/>
    <cellStyle name="40% - 强调文字颜色 1 5 11 2" xfId="103"/>
    <cellStyle name="40% - 强调文字颜色 1 5 12" xfId="3207"/>
    <cellStyle name="40% - 强调文字颜色 1 5 12 2" xfId="3215"/>
    <cellStyle name="40% - 强调文字颜色 1 5 13" xfId="3226"/>
    <cellStyle name="40% - 强调文字颜色 1 5 13 2" xfId="3235"/>
    <cellStyle name="40% - 强调文字颜色 1 5 14" xfId="3245"/>
    <cellStyle name="40% - 强调文字颜色 1 5 14 2" xfId="3253"/>
    <cellStyle name="40% - 强调文字颜色 1 5 15" xfId="3262"/>
    <cellStyle name="40% - 强调文字颜色 1 5 15 2" xfId="3266"/>
    <cellStyle name="40% - 强调文字颜色 1 5 16" xfId="3270"/>
    <cellStyle name="40% - 强调文字颜色 1 5 16 2" xfId="3274"/>
    <cellStyle name="40% - 强调文字颜色 1 5 17" xfId="3282"/>
    <cellStyle name="40% - 强调文字颜色 1 5 17 2" xfId="2554"/>
    <cellStyle name="40% - 强调文字颜色 1 5 18" xfId="4570"/>
    <cellStyle name="40% - 强调文字颜色 1 5 18 2" xfId="136"/>
    <cellStyle name="40% - 强调文字颜色 1 5 19" xfId="4573"/>
    <cellStyle name="40% - 强调文字颜色 1 5 19 2" xfId="4575"/>
    <cellStyle name="40% - 强调文字颜色 1 5 2" xfId="4580"/>
    <cellStyle name="40% - 强调文字颜色 1 5 2 10" xfId="4582"/>
    <cellStyle name="40% - 强调文字颜色 1 5 2 10 2" xfId="1431"/>
    <cellStyle name="40% - 强调文字颜色 1 5 2 11" xfId="4583"/>
    <cellStyle name="40% - 强调文字颜色 1 5 2 11 2" xfId="4584"/>
    <cellStyle name="40% - 强调文字颜色 1 5 2 12" xfId="4585"/>
    <cellStyle name="40% - 强调文字颜色 1 5 2 12 2" xfId="4586"/>
    <cellStyle name="40% - 强调文字颜色 1 5 2 13" xfId="4587"/>
    <cellStyle name="40% - 强调文字颜色 1 5 2 13 2" xfId="4588"/>
    <cellStyle name="40% - 强调文字颜色 1 5 2 14" xfId="4589"/>
    <cellStyle name="40% - 强调文字颜色 1 5 2 14 2" xfId="4591"/>
    <cellStyle name="40% - 强调文字颜色 1 5 2 15" xfId="4593"/>
    <cellStyle name="40% - 强调文字颜色 1 5 2 15 2" xfId="4596"/>
    <cellStyle name="40% - 强调文字颜色 1 5 2 16" xfId="4599"/>
    <cellStyle name="40% - 强调文字颜色 1 5 2 16 2" xfId="4145"/>
    <cellStyle name="40% - 强调文字颜色 1 5 2 17" xfId="4601"/>
    <cellStyle name="40% - 强调文字颜色 1 5 2 17 2" xfId="4225"/>
    <cellStyle name="40% - 强调文字颜色 1 5 2 18" xfId="4608"/>
    <cellStyle name="40% - 强调文字颜色 1 5 2 18 2" xfId="4303"/>
    <cellStyle name="40% - 强调文字颜色 1 5 2 19" xfId="4612"/>
    <cellStyle name="40% - 强调文字颜色 1 5 2 19 2" xfId="4614"/>
    <cellStyle name="40% - 强调文字颜色 1 5 2 2" xfId="4619"/>
    <cellStyle name="40% - 强调文字颜色 1 5 2 2 2" xfId="3060"/>
    <cellStyle name="40% - 强调文字颜色 1 5 2 20" xfId="4592"/>
    <cellStyle name="40% - 强调文字颜色 1 5 2 20 2" xfId="4595"/>
    <cellStyle name="40% - 强调文字颜色 1 5 2 21" xfId="4598"/>
    <cellStyle name="40% - 强调文字颜色 1 5 2 21 2" xfId="4144"/>
    <cellStyle name="40% - 强调文字颜色 1 5 2 22" xfId="4600"/>
    <cellStyle name="40% - 强调文字颜色 1 5 2 22 2" xfId="4224"/>
    <cellStyle name="40% - 强调文字颜色 1 5 2 23" xfId="4607"/>
    <cellStyle name="40% - 强调文字颜色 1 5 2 23 2" xfId="4302"/>
    <cellStyle name="40% - 强调文字颜色 1 5 2 24" xfId="4611"/>
    <cellStyle name="40% - 强调文字颜色 1 5 2 24 2" xfId="4613"/>
    <cellStyle name="40% - 强调文字颜色 1 5 2 25" xfId="4624"/>
    <cellStyle name="40% - 强调文字颜色 1 5 2 3" xfId="4625"/>
    <cellStyle name="40% - 强调文字颜色 1 5 2 3 2" xfId="4627"/>
    <cellStyle name="40% - 强调文字颜色 1 5 2 4" xfId="4629"/>
    <cellStyle name="40% - 强调文字颜色 1 5 2 4 2" xfId="4631"/>
    <cellStyle name="40% - 强调文字颜色 1 5 2 5" xfId="4635"/>
    <cellStyle name="40% - 强调文字颜色 1 5 2 5 2" xfId="4639"/>
    <cellStyle name="40% - 强调文字颜色 1 5 2 6" xfId="4642"/>
    <cellStyle name="40% - 强调文字颜色 1 5 2 6 2" xfId="4646"/>
    <cellStyle name="40% - 强调文字颜色 1 5 2 7" xfId="3372"/>
    <cellStyle name="40% - 强调文字颜色 1 5 2 7 2" xfId="4649"/>
    <cellStyle name="40% - 强调文字颜色 1 5 2 8" xfId="4653"/>
    <cellStyle name="40% - 强调文字颜色 1 5 2 8 2" xfId="4656"/>
    <cellStyle name="40% - 强调文字颜色 1 5 2 9" xfId="4663"/>
    <cellStyle name="40% - 强调文字颜色 1 5 2 9 2" xfId="4668"/>
    <cellStyle name="40% - 强调文字颜色 1 5 20" xfId="3263"/>
    <cellStyle name="40% - 强调文字颜色 1 5 20 2" xfId="3267"/>
    <cellStyle name="40% - 强调文字颜色 1 5 21" xfId="3271"/>
    <cellStyle name="40% - 强调文字颜色 1 5 21 2" xfId="3275"/>
    <cellStyle name="40% - 强调文字颜色 1 5 22" xfId="3283"/>
    <cellStyle name="40% - 强调文字颜色 1 5 22 2" xfId="2555"/>
    <cellStyle name="40% - 强调文字颜色 1 5 23" xfId="4569"/>
    <cellStyle name="40% - 强调文字颜色 1 5 23 2" xfId="135"/>
    <cellStyle name="40% - 强调文字颜色 1 5 24" xfId="4572"/>
    <cellStyle name="40% - 强调文字颜色 1 5 24 2" xfId="4574"/>
    <cellStyle name="40% - 强调文字颜色 1 5 25" xfId="4669"/>
    <cellStyle name="40% - 强调文字颜色 1 5 25 2" xfId="4670"/>
    <cellStyle name="40% - 强调文字颜色 1 5 26" xfId="4671"/>
    <cellStyle name="40% - 强调文字颜色 1 5 3" xfId="4676"/>
    <cellStyle name="40% - 强调文字颜色 1 5 3 2" xfId="4682"/>
    <cellStyle name="40% - 强调文字颜色 1 5 4" xfId="4687"/>
    <cellStyle name="40% - 强调文字颜色 1 5 4 2" xfId="4692"/>
    <cellStyle name="40% - 强调文字颜色 1 5 5" xfId="3440"/>
    <cellStyle name="40% - 强调文字颜色 1 5 5 2" xfId="2261"/>
    <cellStyle name="40% - 强调文字颜色 1 5 6" xfId="4693"/>
    <cellStyle name="40% - 强调文字颜色 1 5 6 2" xfId="4694"/>
    <cellStyle name="40% - 强调文字颜色 1 5 7" xfId="4695"/>
    <cellStyle name="40% - 强调文字颜色 1 5 7 2" xfId="4696"/>
    <cellStyle name="40% - 强调文字颜色 1 5 8" xfId="4698"/>
    <cellStyle name="40% - 强调文字颜色 1 5 8 2" xfId="4699"/>
    <cellStyle name="40% - 强调文字颜色 1 5 9" xfId="4700"/>
    <cellStyle name="40% - 强调文字颜色 1 5 9 2" xfId="4702"/>
    <cellStyle name="40% - 强调文字颜色 1 6" xfId="4704"/>
    <cellStyle name="40% - 强调文字颜色 1 6 10" xfId="4707"/>
    <cellStyle name="40% - 强调文字颜色 1 6 10 2" xfId="4708"/>
    <cellStyle name="40% - 强调文字颜色 1 6 11" xfId="4709"/>
    <cellStyle name="40% - 强调文字颜色 1 6 11 2" xfId="4710"/>
    <cellStyle name="40% - 强调文字颜色 1 6 12" xfId="4713"/>
    <cellStyle name="40% - 强调文字颜色 1 6 12 2" xfId="4714"/>
    <cellStyle name="40% - 强调文字颜色 1 6 13" xfId="4715"/>
    <cellStyle name="40% - 强调文字颜色 1 6 13 2" xfId="4716"/>
    <cellStyle name="40% - 强调文字颜色 1 6 14" xfId="4717"/>
    <cellStyle name="40% - 强调文字颜色 1 6 14 2" xfId="4720"/>
    <cellStyle name="40% - 强调文字颜色 1 6 15" xfId="4724"/>
    <cellStyle name="40% - 强调文字颜色 1 6 15 2" xfId="4729"/>
    <cellStyle name="40% - 强调文字颜色 1 6 16" xfId="4731"/>
    <cellStyle name="40% - 强调文字颜色 1 6 16 2" xfId="4733"/>
    <cellStyle name="40% - 强调文字颜色 1 6 17" xfId="3110"/>
    <cellStyle name="40% - 强调文字颜色 1 6 17 2" xfId="4735"/>
    <cellStyle name="40% - 强调文字颜色 1 6 18" xfId="4737"/>
    <cellStyle name="40% - 强调文字颜色 1 6 18 2" xfId="4740"/>
    <cellStyle name="40% - 强调文字颜色 1 6 19" xfId="4742"/>
    <cellStyle name="40% - 强调文字颜色 1 6 19 2" xfId="4745"/>
    <cellStyle name="40% - 强调文字颜色 1 6 2" xfId="4752"/>
    <cellStyle name="40% - 强调文字颜色 1 6 2 2" xfId="4758"/>
    <cellStyle name="40% - 强调文字颜色 1 6 20" xfId="4723"/>
    <cellStyle name="40% - 强调文字颜色 1 6 20 2" xfId="4728"/>
    <cellStyle name="40% - 强调文字颜色 1 6 21" xfId="4730"/>
    <cellStyle name="40% - 强调文字颜色 1 6 21 2" xfId="4732"/>
    <cellStyle name="40% - 强调文字颜色 1 6 22" xfId="3111"/>
    <cellStyle name="40% - 强调文字颜色 1 6 22 2" xfId="4734"/>
    <cellStyle name="40% - 强调文字颜色 1 6 23" xfId="4736"/>
    <cellStyle name="40% - 强调文字颜色 1 6 23 2" xfId="4739"/>
    <cellStyle name="40% - 强调文字颜色 1 6 24" xfId="4741"/>
    <cellStyle name="40% - 强调文字颜色 1 6 24 2" xfId="4744"/>
    <cellStyle name="40% - 强调文字颜色 1 6 25" xfId="4759"/>
    <cellStyle name="40% - 强调文字颜色 1 6 3" xfId="4767"/>
    <cellStyle name="40% - 强调文字颜色 1 6 3 2" xfId="4773"/>
    <cellStyle name="40% - 强调文字颜色 1 6 4" xfId="4778"/>
    <cellStyle name="40% - 强调文字颜色 1 6 4 2" xfId="4782"/>
    <cellStyle name="40% - 强调文字颜色 1 6 5" xfId="3445"/>
    <cellStyle name="40% - 强调文字颜色 1 6 5 2" xfId="2417"/>
    <cellStyle name="40% - 强调文字颜色 1 6 6" xfId="4783"/>
    <cellStyle name="40% - 强调文字颜色 1 6 6 2" xfId="4786"/>
    <cellStyle name="40% - 强调文字颜色 1 6 7" xfId="4788"/>
    <cellStyle name="40% - 强调文字颜色 1 6 7 2" xfId="3330"/>
    <cellStyle name="40% - 强调文字颜色 1 6 8" xfId="3035"/>
    <cellStyle name="40% - 强调文字颜色 1 6 8 2" xfId="3037"/>
    <cellStyle name="40% - 强调文字颜色 1 6 9" xfId="3041"/>
    <cellStyle name="40% - 强调文字颜色 1 6 9 2" xfId="3044"/>
    <cellStyle name="40% - 强调文字颜色 2 2" xfId="4789"/>
    <cellStyle name="40% - 强调文字颜色 2 2 2" xfId="4790"/>
    <cellStyle name="40% - 强调文字颜色 2 2 2 10" xfId="4791"/>
    <cellStyle name="40% - 强调文字颜色 2 2 2 10 2" xfId="4796"/>
    <cellStyle name="40% - 强调文字颜色 2 2 2 11" xfId="4803"/>
    <cellStyle name="40% - 强调文字颜色 2 2 2 11 2" xfId="4806"/>
    <cellStyle name="40% - 强调文字颜色 2 2 2 12" xfId="4807"/>
    <cellStyle name="40% - 强调文字颜色 2 2 2 12 2" xfId="4809"/>
    <cellStyle name="40% - 强调文字颜色 2 2 2 13" xfId="3391"/>
    <cellStyle name="40% - 强调文字颜色 2 2 2 13 2" xfId="4812"/>
    <cellStyle name="40% - 强调文字颜色 2 2 2 14" xfId="4814"/>
    <cellStyle name="40% - 强调文字颜色 2 2 2 14 2" xfId="4816"/>
    <cellStyle name="40% - 强调文字颜色 2 2 2 15" xfId="4819"/>
    <cellStyle name="40% - 强调文字颜色 2 2 2 15 2" xfId="4823"/>
    <cellStyle name="40% - 强调文字颜色 2 2 2 16" xfId="4827"/>
    <cellStyle name="40% - 强调文字颜色 2 2 2 16 2" xfId="4831"/>
    <cellStyle name="40% - 强调文字颜色 2 2 2 17" xfId="4837"/>
    <cellStyle name="40% - 强调文字颜色 2 2 2 17 2" xfId="4842"/>
    <cellStyle name="40% - 强调文字颜色 2 2 2 18" xfId="3304"/>
    <cellStyle name="40% - 强调文字颜色 2 2 2 18 2" xfId="4845"/>
    <cellStyle name="40% - 强调文字颜色 2 2 2 19" xfId="4848"/>
    <cellStyle name="40% - 强调文字颜色 2 2 2 19 2" xfId="3401"/>
    <cellStyle name="40% - 强调文字颜色 2 2 2 2" xfId="4851"/>
    <cellStyle name="40% - 强调文字颜色 2 2 2 2 2" xfId="4853"/>
    <cellStyle name="40% - 强调文字颜色 2 2 2 20" xfId="4818"/>
    <cellStyle name="40% - 强调文字颜色 2 2 2 20 2" xfId="4822"/>
    <cellStyle name="40% - 强调文字颜色 2 2 2 21" xfId="4826"/>
    <cellStyle name="40% - 强调文字颜色 2 2 2 21 2" xfId="4830"/>
    <cellStyle name="40% - 强调文字颜色 2 2 2 22" xfId="4836"/>
    <cellStyle name="40% - 强调文字颜色 2 2 2 22 2" xfId="4841"/>
    <cellStyle name="40% - 强调文字颜色 2 2 2 23" xfId="3305"/>
    <cellStyle name="40% - 强调文字颜色 2 2 2 23 2" xfId="4844"/>
    <cellStyle name="40% - 强调文字颜色 2 2 2 24" xfId="4847"/>
    <cellStyle name="40% - 强调文字颜色 2 2 2 24 2" xfId="3402"/>
    <cellStyle name="40% - 强调文字颜色 2 2 2 25" xfId="4854"/>
    <cellStyle name="40% - 强调文字颜色 2 2 2 3" xfId="4857"/>
    <cellStyle name="40% - 强调文字颜色 2 2 2 3 2" xfId="2534"/>
    <cellStyle name="40% - 强调文字颜色 2 2 2 4" xfId="4861"/>
    <cellStyle name="40% - 强调文字颜色 2 2 2 4 2" xfId="4866"/>
    <cellStyle name="40% - 强调文字颜色 2 2 2 5" xfId="4871"/>
    <cellStyle name="40% - 强调文字颜色 2 2 2 5 2" xfId="4877"/>
    <cellStyle name="40% - 强调文字颜色 2 2 2 6" xfId="4882"/>
    <cellStyle name="40% - 强调文字颜色 2 2 2 6 2" xfId="4888"/>
    <cellStyle name="40% - 强调文字颜色 2 2 2 7" xfId="2137"/>
    <cellStyle name="40% - 强调文字颜色 2 2 2 7 2" xfId="4892"/>
    <cellStyle name="40% - 强调文字颜色 2 2 2 8" xfId="4895"/>
    <cellStyle name="40% - 强调文字颜色 2 2 2 8 2" xfId="4898"/>
    <cellStyle name="40% - 强调文字颜色 2 2 2 9" xfId="2591"/>
    <cellStyle name="40% - 强调文字颜色 2 2 2 9 2" xfId="4899"/>
    <cellStyle name="40% - 强调文字颜色 2 2 3" xfId="4900"/>
    <cellStyle name="40% - 强调文字颜色 2 2 3 2" xfId="4902"/>
    <cellStyle name="40% - 强调文字颜色 2 2 4" xfId="4905"/>
    <cellStyle name="40% - 强调文字颜色 2 3" xfId="4908"/>
    <cellStyle name="40% - 强调文字颜色 2 3 2" xfId="4910"/>
    <cellStyle name="40% - 强调文字颜色 2 3 2 10" xfId="488"/>
    <cellStyle name="40% - 强调文字颜色 2 3 2 10 2" xfId="514"/>
    <cellStyle name="40% - 强调文字颜色 2 3 2 11" xfId="4403"/>
    <cellStyle name="40% - 强调文字颜色 2 3 2 11 2" xfId="4912"/>
    <cellStyle name="40% - 强调文字颜色 2 3 2 12" xfId="4914"/>
    <cellStyle name="40% - 强调文字颜色 2 3 2 12 2" xfId="4915"/>
    <cellStyle name="40% - 强调文字颜色 2 3 2 13" xfId="3584"/>
    <cellStyle name="40% - 强调文字颜色 2 3 2 13 2" xfId="4920"/>
    <cellStyle name="40% - 强调文字颜色 2 3 2 14" xfId="4921"/>
    <cellStyle name="40% - 强调文字颜色 2 3 2 14 2" xfId="4922"/>
    <cellStyle name="40% - 强调文字颜色 2 3 2 15" xfId="4925"/>
    <cellStyle name="40% - 强调文字颜色 2 3 2 15 2" xfId="4927"/>
    <cellStyle name="40% - 强调文字颜色 2 3 2 16" xfId="4929"/>
    <cellStyle name="40% - 强调文字颜色 2 3 2 16 2" xfId="4933"/>
    <cellStyle name="40% - 强调文字颜色 2 3 2 17" xfId="4935"/>
    <cellStyle name="40% - 强调文字颜色 2 3 2 17 2" xfId="4937"/>
    <cellStyle name="40% - 强调文字颜色 2 3 2 18" xfId="4940"/>
    <cellStyle name="40% - 强调文字颜色 2 3 2 18 2" xfId="3308"/>
    <cellStyle name="40% - 强调文字颜色 2 3 2 19" xfId="4944"/>
    <cellStyle name="40% - 强调文字颜色 2 3 2 19 2" xfId="3523"/>
    <cellStyle name="40% - 强调文字颜色 2 3 2 2" xfId="4946"/>
    <cellStyle name="40% - 强调文字颜色 2 3 2 2 2" xfId="4948"/>
    <cellStyle name="40% - 强调文字颜色 2 3 2 20" xfId="4924"/>
    <cellStyle name="40% - 强调文字颜色 2 3 2 20 2" xfId="4926"/>
    <cellStyle name="40% - 强调文字颜色 2 3 2 21" xfId="4928"/>
    <cellStyle name="40% - 强调文字颜色 2 3 2 21 2" xfId="4932"/>
    <cellStyle name="40% - 强调文字颜色 2 3 2 22" xfId="4934"/>
    <cellStyle name="40% - 强调文字颜色 2 3 2 22 2" xfId="4936"/>
    <cellStyle name="40% - 强调文字颜色 2 3 2 23" xfId="4939"/>
    <cellStyle name="40% - 强调文字颜色 2 3 2 23 2" xfId="3309"/>
    <cellStyle name="40% - 强调文字颜色 2 3 2 24" xfId="4943"/>
    <cellStyle name="40% - 强调文字颜色 2 3 2 24 2" xfId="3524"/>
    <cellStyle name="40% - 强调文字颜色 2 3 2 25" xfId="1896"/>
    <cellStyle name="40% - 强调文字颜色 2 3 2 3" xfId="4949"/>
    <cellStyle name="40% - 强调文字颜色 2 3 2 3 2" xfId="3460"/>
    <cellStyle name="40% - 强调文字颜色 2 3 2 4" xfId="4950"/>
    <cellStyle name="40% - 强调文字颜色 2 3 2 4 2" xfId="4127"/>
    <cellStyle name="40% - 强调文字颜色 2 3 2 5" xfId="4951"/>
    <cellStyle name="40% - 强调文字颜色 2 3 2 5 2" xfId="4955"/>
    <cellStyle name="40% - 强调文字颜色 2 3 2 6" xfId="4956"/>
    <cellStyle name="40% - 强调文字颜色 2 3 2 6 2" xfId="3190"/>
    <cellStyle name="40% - 强调文字颜色 2 3 2 7" xfId="4960"/>
    <cellStyle name="40% - 强调文字颜色 2 3 2 7 2" xfId="4961"/>
    <cellStyle name="40% - 强调文字颜色 2 3 2 8" xfId="4962"/>
    <cellStyle name="40% - 强调文字颜色 2 3 2 8 2" xfId="4966"/>
    <cellStyle name="40% - 强调文字颜色 2 3 2 9" xfId="2516"/>
    <cellStyle name="40% - 强调文字颜色 2 3 2 9 2" xfId="334"/>
    <cellStyle name="40% - 强调文字颜色 2 3 3" xfId="4968"/>
    <cellStyle name="40% - 强调文字颜色 2 4" xfId="2984"/>
    <cellStyle name="40% - 强调文字颜色 2 4 10" xfId="349"/>
    <cellStyle name="40% - 强调文字颜色 2 4 10 2" xfId="4972"/>
    <cellStyle name="40% - 强调文字颜色 2 4 11" xfId="4974"/>
    <cellStyle name="40% - 强调文字颜色 2 4 11 2" xfId="4979"/>
    <cellStyle name="40% - 强调文字颜色 2 4 12" xfId="4981"/>
    <cellStyle name="40% - 强调文字颜色 2 4 12 2" xfId="4987"/>
    <cellStyle name="40% - 强调文字颜色 2 4 13" xfId="4989"/>
    <cellStyle name="40% - 强调文字颜色 2 4 13 2" xfId="4990"/>
    <cellStyle name="40% - 强调文字颜色 2 4 14" xfId="4991"/>
    <cellStyle name="40% - 强调文字颜色 2 4 14 2" xfId="4995"/>
    <cellStyle name="40% - 强调文字颜色 2 4 15" xfId="4997"/>
    <cellStyle name="40% - 强调文字颜色 2 4 15 2" xfId="4999"/>
    <cellStyle name="40% - 强调文字颜色 2 4 16" xfId="5001"/>
    <cellStyle name="40% - 强调文字颜色 2 4 16 2" xfId="5004"/>
    <cellStyle name="40% - 强调文字颜色 2 4 17" xfId="5006"/>
    <cellStyle name="40% - 强调文字颜色 2 4 17 2" xfId="5008"/>
    <cellStyle name="40% - 强调文字颜色 2 4 18" xfId="5012"/>
    <cellStyle name="40% - 强调文字颜色 2 4 18 2" xfId="5014"/>
    <cellStyle name="40% - 强调文字颜色 2 4 19" xfId="4561"/>
    <cellStyle name="40% - 强调文字颜色 2 4 19 2" xfId="3876"/>
    <cellStyle name="40% - 强调文字颜色 2 4 2" xfId="5017"/>
    <cellStyle name="40% - 强调文字颜色 2 4 2 2" xfId="5019"/>
    <cellStyle name="40% - 强调文字颜色 2 4 20" xfId="4996"/>
    <cellStyle name="40% - 强调文字颜色 2 4 20 2" xfId="4998"/>
    <cellStyle name="40% - 强调文字颜色 2 4 21" xfId="5000"/>
    <cellStyle name="40% - 强调文字颜色 2 4 21 2" xfId="5003"/>
    <cellStyle name="40% - 强调文字颜色 2 4 22" xfId="5005"/>
    <cellStyle name="40% - 强调文字颜色 2 4 22 2" xfId="5007"/>
    <cellStyle name="40% - 强调文字颜色 2 4 23" xfId="5011"/>
    <cellStyle name="40% - 强调文字颜色 2 4 23 2" xfId="5013"/>
    <cellStyle name="40% - 强调文字颜色 2 4 24" xfId="4560"/>
    <cellStyle name="40% - 强调文字颜色 2 4 24 2" xfId="3877"/>
    <cellStyle name="40% - 强调文字颜色 2 4 25" xfId="5021"/>
    <cellStyle name="40% - 强调文字颜色 2 4 3" xfId="5022"/>
    <cellStyle name="40% - 强调文字颜色 2 4 3 2" xfId="5025"/>
    <cellStyle name="40% - 强调文字颜色 2 4 4" xfId="5027"/>
    <cellStyle name="40% - 强调文字颜色 2 4 4 2" xfId="5029"/>
    <cellStyle name="40% - 强调文字颜色 2 4 5" xfId="1039"/>
    <cellStyle name="40% - 强调文字颜色 2 4 5 2" xfId="5031"/>
    <cellStyle name="40% - 强调文字颜色 2 4 6" xfId="1771"/>
    <cellStyle name="40% - 强调文字颜色 2 4 6 2" xfId="5033"/>
    <cellStyle name="40% - 强调文字颜色 2 4 7" xfId="675"/>
    <cellStyle name="40% - 强调文字颜色 2 4 7 2" xfId="810"/>
    <cellStyle name="40% - 强调文字颜色 2 4 8" xfId="73"/>
    <cellStyle name="40% - 强调文字颜色 2 4 8 2" xfId="783"/>
    <cellStyle name="40% - 强调文字颜色 2 4 9" xfId="944"/>
    <cellStyle name="40% - 强调文字颜色 2 4 9 2" xfId="137"/>
    <cellStyle name="40% - 强调文字颜色 3 2" xfId="5037"/>
    <cellStyle name="40% - 强调文字颜色 3 2 2" xfId="5041"/>
    <cellStyle name="40% - 强调文字颜色 3 2 2 10" xfId="5042"/>
    <cellStyle name="40% - 强调文字颜色 3 2 2 10 2" xfId="5045"/>
    <cellStyle name="40% - 强调文字颜色 3 2 2 11" xfId="5046"/>
    <cellStyle name="40% - 强调文字颜色 3 2 2 11 2" xfId="5047"/>
    <cellStyle name="40% - 强调文字颜色 3 2 2 12" xfId="4738"/>
    <cellStyle name="40% - 强调文字颜色 3 2 2 12 2" xfId="5049"/>
    <cellStyle name="40% - 强调文字颜色 3 2 2 13" xfId="4097"/>
    <cellStyle name="40% - 强调文字颜色 3 2 2 13 2" xfId="2032"/>
    <cellStyle name="40% - 强调文字颜色 3 2 2 14" xfId="5050"/>
    <cellStyle name="40% - 强调文字颜色 3 2 2 14 2" xfId="5051"/>
    <cellStyle name="40% - 强调文字颜色 3 2 2 15" xfId="5053"/>
    <cellStyle name="40% - 强调文字颜色 3 2 2 15 2" xfId="5056"/>
    <cellStyle name="40% - 强调文字颜色 3 2 2 16" xfId="5059"/>
    <cellStyle name="40% - 强调文字颜色 3 2 2 16 2" xfId="5062"/>
    <cellStyle name="40% - 强调文字颜色 3 2 2 17" xfId="5066"/>
    <cellStyle name="40% - 强调文字颜色 3 2 2 17 2" xfId="5072"/>
    <cellStyle name="40% - 强调文字颜色 3 2 2 18" xfId="5074"/>
    <cellStyle name="40% - 强调文字颜色 3 2 2 18 2" xfId="5077"/>
    <cellStyle name="40% - 强调文字颜色 3 2 2 19" xfId="1711"/>
    <cellStyle name="40% - 强调文字颜色 3 2 2 19 2" xfId="5079"/>
    <cellStyle name="40% - 强调文字颜色 3 2 2 2" xfId="4"/>
    <cellStyle name="40% - 强调文字颜色 3 2 2 2 2" xfId="191"/>
    <cellStyle name="40% - 强调文字颜色 3 2 2 20" xfId="5052"/>
    <cellStyle name="40% - 强调文字颜色 3 2 2 20 2" xfId="5055"/>
    <cellStyle name="40% - 强调文字颜色 3 2 2 21" xfId="5058"/>
    <cellStyle name="40% - 强调文字颜色 3 2 2 21 2" xfId="5061"/>
    <cellStyle name="40% - 强调文字颜色 3 2 2 22" xfId="5065"/>
    <cellStyle name="40% - 强调文字颜色 3 2 2 22 2" xfId="5071"/>
    <cellStyle name="40% - 强调文字颜色 3 2 2 23" xfId="5073"/>
    <cellStyle name="40% - 强调文字颜色 3 2 2 23 2" xfId="5076"/>
    <cellStyle name="40% - 强调文字颜色 3 2 2 24" xfId="1712"/>
    <cellStyle name="40% - 强调文字颜色 3 2 2 24 2" xfId="5078"/>
    <cellStyle name="40% - 强调文字颜色 3 2 2 25" xfId="5080"/>
    <cellStyle name="40% - 强调文字颜色 3 2 2 3" xfId="241"/>
    <cellStyle name="40% - 强调文字颜色 3 2 2 3 2" xfId="226"/>
    <cellStyle name="40% - 强调文字颜色 3 2 2 4" xfId="174"/>
    <cellStyle name="40% - 强调文字颜色 3 2 2 4 2" xfId="214"/>
    <cellStyle name="40% - 强调文字颜色 3 2 2 5" xfId="178"/>
    <cellStyle name="40% - 强调文字颜色 3 2 2 5 2" xfId="245"/>
    <cellStyle name="40% - 强调文字颜色 3 2 2 6" xfId="253"/>
    <cellStyle name="40% - 强调文字颜色 3 2 2 6 2" xfId="269"/>
    <cellStyle name="40% - 强调文字颜色 3 2 2 7" xfId="193"/>
    <cellStyle name="40% - 强调文字颜色 3 2 2 7 2" xfId="282"/>
    <cellStyle name="40% - 强调文字颜色 3 2 2 8" xfId="287"/>
    <cellStyle name="40% - 强调文字颜色 3 2 2 8 2" xfId="299"/>
    <cellStyle name="40% - 强调文字颜色 3 2 2 9" xfId="314"/>
    <cellStyle name="40% - 强调文字颜色 3 2 2 9 2" xfId="322"/>
    <cellStyle name="40% - 强调文字颜色 3 2 3" xfId="5081"/>
    <cellStyle name="40% - 强调文字颜色 3 2 3 2" xfId="5083"/>
    <cellStyle name="40% - 强调文字颜色 3 2 4" xfId="2433"/>
    <cellStyle name="40% - 强调文字颜色 3 3" xfId="5086"/>
    <cellStyle name="40% - 强调文字颜色 3 3 2" xfId="5090"/>
    <cellStyle name="40% - 强调文字颜色 3 3 2 10" xfId="768"/>
    <cellStyle name="40% - 强调文字颜色 3 3 2 10 2" xfId="5092"/>
    <cellStyle name="40% - 强调文字颜色 3 3 2 11" xfId="5093"/>
    <cellStyle name="40% - 强调文字颜色 3 3 2 11 2" xfId="5094"/>
    <cellStyle name="40% - 强调文字颜色 3 3 2 12" xfId="5097"/>
    <cellStyle name="40% - 强调文字颜色 3 3 2 12 2" xfId="5098"/>
    <cellStyle name="40% - 强调文字颜色 3 3 2 13" xfId="5101"/>
    <cellStyle name="40% - 强调文字颜色 3 3 2 13 2" xfId="5102"/>
    <cellStyle name="40% - 强调文字颜色 3 3 2 14" xfId="5103"/>
    <cellStyle name="40% - 强调文字颜色 3 3 2 14 2" xfId="5107"/>
    <cellStyle name="40% - 强调文字颜色 3 3 2 15" xfId="5109"/>
    <cellStyle name="40% - 强调文字颜色 3 3 2 15 2" xfId="5111"/>
    <cellStyle name="40% - 强调文字颜色 3 3 2 16" xfId="5113"/>
    <cellStyle name="40% - 强调文字颜色 3 3 2 16 2" xfId="5117"/>
    <cellStyle name="40% - 强调文字颜色 3 3 2 17" xfId="2277"/>
    <cellStyle name="40% - 强调文字颜色 3 3 2 17 2" xfId="5119"/>
    <cellStyle name="40% - 强调文字颜色 3 3 2 18" xfId="5122"/>
    <cellStyle name="40% - 强调文字颜色 3 3 2 18 2" xfId="5126"/>
    <cellStyle name="40% - 强调文字颜色 3 3 2 19" xfId="1277"/>
    <cellStyle name="40% - 强调文字颜色 3 3 2 19 2" xfId="5129"/>
    <cellStyle name="40% - 强调文字颜色 3 3 2 2" xfId="5131"/>
    <cellStyle name="40% - 强调文字颜色 3 3 2 2 2" xfId="5133"/>
    <cellStyle name="40% - 强调文字颜色 3 3 2 20" xfId="5108"/>
    <cellStyle name="40% - 强调文字颜色 3 3 2 20 2" xfId="5110"/>
    <cellStyle name="40% - 强调文字颜色 3 3 2 21" xfId="5112"/>
    <cellStyle name="40% - 强调文字颜色 3 3 2 21 2" xfId="5116"/>
    <cellStyle name="40% - 强调文字颜色 3 3 2 22" xfId="2278"/>
    <cellStyle name="40% - 强调文字颜色 3 3 2 22 2" xfId="5118"/>
    <cellStyle name="40% - 强调文字颜色 3 3 2 23" xfId="5121"/>
    <cellStyle name="40% - 强调文字颜色 3 3 2 23 2" xfId="5125"/>
    <cellStyle name="40% - 强调文字颜色 3 3 2 24" xfId="1278"/>
    <cellStyle name="40% - 强调文字颜色 3 3 2 24 2" xfId="5128"/>
    <cellStyle name="40% - 强调文字颜色 3 3 2 25" xfId="5134"/>
    <cellStyle name="40% - 强调文字颜色 3 3 2 3" xfId="5136"/>
    <cellStyle name="40% - 强调文字颜色 3 3 2 3 2" xfId="5137"/>
    <cellStyle name="40% - 强调文字颜色 3 3 2 4" xfId="5138"/>
    <cellStyle name="40% - 强调文字颜色 3 3 2 4 2" xfId="4957"/>
    <cellStyle name="40% - 强调文字颜色 3 3 2 5" xfId="1351"/>
    <cellStyle name="40% - 强调文字颜色 3 3 2 5 2" xfId="5139"/>
    <cellStyle name="40% - 强调文字颜色 3 3 2 6" xfId="5140"/>
    <cellStyle name="40% - 强调文字颜色 3 3 2 6 2" xfId="5141"/>
    <cellStyle name="40% - 强调文字颜色 3 3 2 7" xfId="5144"/>
    <cellStyle name="40% - 强调文字颜色 3 3 2 7 2" xfId="5146"/>
    <cellStyle name="40% - 强调文字颜色 3 3 2 8" xfId="5153"/>
    <cellStyle name="40% - 强调文字颜色 3 3 2 8 2" xfId="1886"/>
    <cellStyle name="40% - 强调文字颜色 3 3 2 9" xfId="3715"/>
    <cellStyle name="40% - 强调文字颜色 3 3 2 9 2" xfId="576"/>
    <cellStyle name="40% - 强调文字颜色 3 3 3" xfId="5154"/>
    <cellStyle name="40% - 强调文字颜色 3 4" xfId="2993"/>
    <cellStyle name="40% - 强调文字颜色 3 4 10" xfId="5156"/>
    <cellStyle name="40% - 强调文字颜色 3 4 10 2" xfId="5160"/>
    <cellStyle name="40% - 强调文字颜色 3 4 11" xfId="5034"/>
    <cellStyle name="40% - 强调文字颜色 3 4 11 2" xfId="5038"/>
    <cellStyle name="40% - 强调文字颜色 3 4 12" xfId="5084"/>
    <cellStyle name="40% - 强调文字颜色 3 4 12 2" xfId="5088"/>
    <cellStyle name="40% - 强调文字颜色 3 4 13" xfId="2995"/>
    <cellStyle name="40% - 强调文字颜色 3 4 13 2" xfId="5165"/>
    <cellStyle name="40% - 强调文字颜色 3 4 14" xfId="5171"/>
    <cellStyle name="40% - 强调文字颜色 3 4 14 2" xfId="1838"/>
    <cellStyle name="40% - 强调文字颜色 3 4 15" xfId="5180"/>
    <cellStyle name="40% - 强调文字颜色 3 4 15 2" xfId="4395"/>
    <cellStyle name="40% - 强调文字颜色 3 4 16" xfId="3927"/>
    <cellStyle name="40% - 强调文字颜色 3 4 16 2" xfId="5185"/>
    <cellStyle name="40% - 强调文字颜色 3 4 17" xfId="5188"/>
    <cellStyle name="40% - 强调文字颜色 3 4 17 2" xfId="5191"/>
    <cellStyle name="40% - 强调文字颜色 3 4 18" xfId="5194"/>
    <cellStyle name="40% - 强调文字颜色 3 4 18 2" xfId="5201"/>
    <cellStyle name="40% - 强调文字颜色 3 4 19" xfId="5204"/>
    <cellStyle name="40% - 强调文字颜色 3 4 19 2" xfId="2070"/>
    <cellStyle name="40% - 强调文字颜色 3 4 2" xfId="5163"/>
    <cellStyle name="40% - 强调文字颜色 3 4 2 10" xfId="5205"/>
    <cellStyle name="40% - 强调文字颜色 3 4 2 10 2" xfId="5206"/>
    <cellStyle name="40% - 强调文字颜色 3 4 2 11" xfId="5207"/>
    <cellStyle name="40% - 强调文字颜色 3 4 2 11 2" xfId="5208"/>
    <cellStyle name="40% - 强调文字颜色 3 4 2 12" xfId="5209"/>
    <cellStyle name="40% - 强调文字颜色 3 4 2 12 2" xfId="5210"/>
    <cellStyle name="40% - 强调文字颜色 3 4 2 13" xfId="1536"/>
    <cellStyle name="40% - 强调文字颜色 3 4 2 13 2" xfId="5211"/>
    <cellStyle name="40% - 强调文字颜色 3 4 2 14" xfId="5216"/>
    <cellStyle name="40% - 强调文字颜色 3 4 2 14 2" xfId="5219"/>
    <cellStyle name="40% - 强调文字颜色 3 4 2 15" xfId="5221"/>
    <cellStyle name="40% - 强调文字颜色 3 4 2 15 2" xfId="5223"/>
    <cellStyle name="40% - 强调文字颜色 3 4 2 16" xfId="5227"/>
    <cellStyle name="40% - 强调文字颜色 3 4 2 16 2" xfId="5229"/>
    <cellStyle name="40% - 强调文字颜色 3 4 2 17" xfId="5235"/>
    <cellStyle name="40% - 强调文字颜色 3 4 2 17 2" xfId="5010"/>
    <cellStyle name="40% - 强调文字颜色 3 4 2 18" xfId="5237"/>
    <cellStyle name="40% - 强调文字颜色 3 4 2 18 2" xfId="650"/>
    <cellStyle name="40% - 强调文字颜色 3 4 2 19" xfId="5239"/>
    <cellStyle name="40% - 强调文字颜色 3 4 2 19 2" xfId="5242"/>
    <cellStyle name="40% - 强调文字颜色 3 4 2 2" xfId="5253"/>
    <cellStyle name="40% - 强调文字颜色 3 4 2 2 2" xfId="5259"/>
    <cellStyle name="40% - 强调文字颜色 3 4 2 20" xfId="5220"/>
    <cellStyle name="40% - 强调文字颜色 3 4 2 20 2" xfId="5222"/>
    <cellStyle name="40% - 强调文字颜色 3 4 2 21" xfId="5226"/>
    <cellStyle name="40% - 强调文字颜色 3 4 2 21 2" xfId="5228"/>
    <cellStyle name="40% - 强调文字颜色 3 4 2 22" xfId="5234"/>
    <cellStyle name="40% - 强调文字颜色 3 4 2 22 2" xfId="5009"/>
    <cellStyle name="40% - 强调文字颜色 3 4 2 23" xfId="5236"/>
    <cellStyle name="40% - 强调文字颜色 3 4 2 23 2" xfId="651"/>
    <cellStyle name="40% - 强调文字颜色 3 4 2 24" xfId="5238"/>
    <cellStyle name="40% - 强调文字颜色 3 4 2 24 2" xfId="5241"/>
    <cellStyle name="40% - 强调文字颜色 3 4 2 25" xfId="5261"/>
    <cellStyle name="40% - 强调文字颜色 3 4 2 3" xfId="5266"/>
    <cellStyle name="40% - 强调文字颜色 3 4 2 3 2" xfId="2150"/>
    <cellStyle name="40% - 强调文字颜色 3 4 2 4" xfId="1492"/>
    <cellStyle name="40% - 强调文字颜色 3 4 2 4 2" xfId="5142"/>
    <cellStyle name="40% - 强调文字颜色 3 4 2 5" xfId="5267"/>
    <cellStyle name="40% - 强调文字颜色 3 4 2 5 2" xfId="5269"/>
    <cellStyle name="40% - 强调文字颜色 3 4 2 6" xfId="5270"/>
    <cellStyle name="40% - 强调文字颜色 3 4 2 6 2" xfId="5271"/>
    <cellStyle name="40% - 强调文字颜色 3 4 2 7" xfId="5275"/>
    <cellStyle name="40% - 强调文字颜色 3 4 2 7 2" xfId="5276"/>
    <cellStyle name="40% - 强调文字颜色 3 4 2 8" xfId="5277"/>
    <cellStyle name="40% - 强调文字颜色 3 4 2 8 2" xfId="5282"/>
    <cellStyle name="40% - 强调文字颜色 3 4 2 9" xfId="3802"/>
    <cellStyle name="40% - 强调文字颜色 3 4 2 9 2" xfId="1589"/>
    <cellStyle name="40% - 强调文字颜色 3 4 20" xfId="5179"/>
    <cellStyle name="40% - 强调文字颜色 3 4 20 2" xfId="4394"/>
    <cellStyle name="40% - 强调文字颜色 3 4 21" xfId="3928"/>
    <cellStyle name="40% - 强调文字颜色 3 4 21 2" xfId="5184"/>
    <cellStyle name="40% - 强调文字颜色 3 4 22" xfId="5187"/>
    <cellStyle name="40% - 强调文字颜色 3 4 22 2" xfId="5190"/>
    <cellStyle name="40% - 强调文字颜色 3 4 23" xfId="5193"/>
    <cellStyle name="40% - 强调文字颜色 3 4 23 2" xfId="5200"/>
    <cellStyle name="40% - 强调文字颜色 3 4 24" xfId="5203"/>
    <cellStyle name="40% - 强调文字颜色 3 4 24 2" xfId="2071"/>
    <cellStyle name="40% - 强调文字颜色 3 4 25" xfId="2409"/>
    <cellStyle name="40% - 强调文字颜色 3 4 25 2" xfId="5287"/>
    <cellStyle name="40% - 强调文字颜色 3 4 26" xfId="5295"/>
    <cellStyle name="40% - 强调文字颜色 3 4 3" xfId="5299"/>
    <cellStyle name="40% - 强调文字颜色 3 4 3 2" xfId="2912"/>
    <cellStyle name="40% - 强调文字颜色 3 4 4" xfId="189"/>
    <cellStyle name="40% - 强调文字颜色 3 4 4 2" xfId="5301"/>
    <cellStyle name="40% - 强调文字颜色 3 4 5" xfId="5303"/>
    <cellStyle name="40% - 强调文字颜色 3 4 5 2" xfId="5304"/>
    <cellStyle name="40% - 强调文字颜色 3 4 6" xfId="1990"/>
    <cellStyle name="40% - 强调文字颜色 3 4 6 2" xfId="5306"/>
    <cellStyle name="40% - 强调文字颜色 3 4 7" xfId="64"/>
    <cellStyle name="40% - 强调文字颜色 3 4 7 2" xfId="1685"/>
    <cellStyle name="40% - 强调文字颜色 3 4 8" xfId="1747"/>
    <cellStyle name="40% - 强调文字颜色 3 4 8 2" xfId="1751"/>
    <cellStyle name="40% - 强调文字颜色 3 4 9" xfId="1757"/>
    <cellStyle name="40% - 强调文字颜色 3 4 9 2" xfId="1763"/>
    <cellStyle name="40% - 强调文字颜色 3 5" xfId="5168"/>
    <cellStyle name="40% - 强调文字颜色 3 5 10" xfId="3600"/>
    <cellStyle name="40% - 强调文字颜色 3 5 10 2" xfId="3602"/>
    <cellStyle name="40% - 强调文字颜色 3 5 11" xfId="3604"/>
    <cellStyle name="40% - 强调文字颜色 3 5 11 2" xfId="3607"/>
    <cellStyle name="40% - 强调文字颜色 3 5 12" xfId="3611"/>
    <cellStyle name="40% - 强调文字颜色 3 5 12 2" xfId="3614"/>
    <cellStyle name="40% - 强调文字颜色 3 5 13" xfId="3621"/>
    <cellStyle name="40% - 强调文字颜色 3 5 13 2" xfId="3625"/>
    <cellStyle name="40% - 强调文字颜色 3 5 14" xfId="3634"/>
    <cellStyle name="40% - 强调文字颜色 3 5 14 2" xfId="2633"/>
    <cellStyle name="40% - 强调文字颜色 3 5 15" xfId="3639"/>
    <cellStyle name="40% - 强调文字颜色 3 5 15 2" xfId="3645"/>
    <cellStyle name="40% - 强调文字颜色 3 5 16" xfId="3651"/>
    <cellStyle name="40% - 强调文字颜色 3 5 16 2" xfId="3655"/>
    <cellStyle name="40% - 强调文字颜色 3 5 17" xfId="3663"/>
    <cellStyle name="40% - 强调文字颜色 3 5 17 2" xfId="5308"/>
    <cellStyle name="40% - 强调文字颜色 3 5 18" xfId="5162"/>
    <cellStyle name="40% - 强调文字颜色 3 5 18 2" xfId="5252"/>
    <cellStyle name="40% - 强调文字颜色 3 5 19" xfId="5298"/>
    <cellStyle name="40% - 强调文字颜色 3 5 19 2" xfId="2913"/>
    <cellStyle name="40% - 强调文字颜色 3 5 2" xfId="1840"/>
    <cellStyle name="40% - 强调文字颜色 3 5 2 10" xfId="5309"/>
    <cellStyle name="40% - 强调文字颜色 3 5 2 10 2" xfId="5310"/>
    <cellStyle name="40% - 强调文字颜色 3 5 2 11" xfId="5314"/>
    <cellStyle name="40% - 强调文字颜色 3 5 2 11 2" xfId="1069"/>
    <cellStyle name="40% - 强调文字颜色 3 5 2 12" xfId="5315"/>
    <cellStyle name="40% - 强调文字颜色 3 5 2 12 2" xfId="5316"/>
    <cellStyle name="40% - 强调文字颜色 3 5 2 13" xfId="5317"/>
    <cellStyle name="40% - 强调文字颜色 3 5 2 13 2" xfId="5318"/>
    <cellStyle name="40% - 强调文字颜色 3 5 2 14" xfId="4011"/>
    <cellStyle name="40% - 强调文字颜色 3 5 2 14 2" xfId="5319"/>
    <cellStyle name="40% - 强调文字颜色 3 5 2 15" xfId="5321"/>
    <cellStyle name="40% - 强调文字颜色 3 5 2 15 2" xfId="5323"/>
    <cellStyle name="40% - 强调文字颜色 3 5 2 16" xfId="2174"/>
    <cellStyle name="40% - 强调文字颜色 3 5 2 16 2" xfId="1345"/>
    <cellStyle name="40% - 强调文字颜色 3 5 2 17" xfId="5325"/>
    <cellStyle name="40% - 强调文字颜色 3 5 2 17 2" xfId="5327"/>
    <cellStyle name="40% - 强调文字颜色 3 5 2 18" xfId="5333"/>
    <cellStyle name="40% - 强调文字颜色 3 5 2 18 2" xfId="5338"/>
    <cellStyle name="40% - 强调文字颜色 3 5 2 19" xfId="5342"/>
    <cellStyle name="40% - 强调文字颜色 3 5 2 19 2" xfId="5347"/>
    <cellStyle name="40% - 强调文字颜色 3 5 2 2" xfId="1845"/>
    <cellStyle name="40% - 强调文字颜色 3 5 2 2 2" xfId="5348"/>
    <cellStyle name="40% - 强调文字颜色 3 5 2 20" xfId="5320"/>
    <cellStyle name="40% - 强调文字颜色 3 5 2 20 2" xfId="5322"/>
    <cellStyle name="40% - 强调文字颜色 3 5 2 21" xfId="2175"/>
    <cellStyle name="40% - 强调文字颜色 3 5 2 21 2" xfId="1346"/>
    <cellStyle name="40% - 强调文字颜色 3 5 2 22" xfId="5324"/>
    <cellStyle name="40% - 强调文字颜色 3 5 2 22 2" xfId="5326"/>
    <cellStyle name="40% - 强调文字颜色 3 5 2 23" xfId="5332"/>
    <cellStyle name="40% - 强调文字颜色 3 5 2 23 2" xfId="5337"/>
    <cellStyle name="40% - 强调文字颜色 3 5 2 24" xfId="5341"/>
    <cellStyle name="40% - 强调文字颜色 3 5 2 24 2" xfId="5346"/>
    <cellStyle name="40% - 强调文字颜色 3 5 2 25" xfId="5355"/>
    <cellStyle name="40% - 强调文字颜色 3 5 2 3" xfId="5356"/>
    <cellStyle name="40% - 强调文字颜色 3 5 2 3 2" xfId="5357"/>
    <cellStyle name="40% - 强调文字颜色 3 5 2 4" xfId="5358"/>
    <cellStyle name="40% - 强调文字颜色 3 5 2 4 2" xfId="5360"/>
    <cellStyle name="40% - 强调文字颜色 3 5 2 5" xfId="5364"/>
    <cellStyle name="40% - 强调文字颜色 3 5 2 5 2" xfId="5367"/>
    <cellStyle name="40% - 强调文字颜色 3 5 2 6" xfId="5369"/>
    <cellStyle name="40% - 强调文字颜色 3 5 2 6 2" xfId="5371"/>
    <cellStyle name="40% - 强调文字颜色 3 5 2 7" xfId="5372"/>
    <cellStyle name="40% - 强调文字颜色 3 5 2 7 2" xfId="5373"/>
    <cellStyle name="40% - 强调文字颜色 3 5 2 8" xfId="5374"/>
    <cellStyle name="40% - 强调文字颜色 3 5 2 8 2" xfId="5375"/>
    <cellStyle name="40% - 强调文字颜色 3 5 2 9" xfId="1553"/>
    <cellStyle name="40% - 强调文字颜色 3 5 2 9 2" xfId="2414"/>
    <cellStyle name="40% - 强调文字颜色 3 5 20" xfId="3640"/>
    <cellStyle name="40% - 强调文字颜色 3 5 20 2" xfId="3646"/>
    <cellStyle name="40% - 强调文字颜色 3 5 21" xfId="3652"/>
    <cellStyle name="40% - 强调文字颜色 3 5 21 2" xfId="3656"/>
    <cellStyle name="40% - 强调文字颜色 3 5 22" xfId="3664"/>
    <cellStyle name="40% - 强调文字颜色 3 5 22 2" xfId="5307"/>
    <cellStyle name="40% - 强调文字颜色 3 5 23" xfId="5161"/>
    <cellStyle name="40% - 强调文字颜色 3 5 23 2" xfId="5251"/>
    <cellStyle name="40% - 强调文字颜色 3 5 24" xfId="5297"/>
    <cellStyle name="40% - 强调文字颜色 3 5 24 2" xfId="2914"/>
    <cellStyle name="40% - 强调文字颜色 3 5 25" xfId="188"/>
    <cellStyle name="40% - 强调文字颜色 3 5 25 2" xfId="5300"/>
    <cellStyle name="40% - 强调文字颜色 3 5 26" xfId="5302"/>
    <cellStyle name="40% - 强调文字颜色 3 5 3" xfId="1850"/>
    <cellStyle name="40% - 强调文字颜色 3 5 3 2" xfId="1854"/>
    <cellStyle name="40% - 强调文字颜色 3 5 4" xfId="224"/>
    <cellStyle name="40% - 强调文字颜色 3 5 4 2" xfId="1955"/>
    <cellStyle name="40% - 强调文字颜色 3 5 5" xfId="1960"/>
    <cellStyle name="40% - 强调文字颜色 3 5 5 2" xfId="3904"/>
    <cellStyle name="40% - 强调文字颜色 3 5 6" xfId="1997"/>
    <cellStyle name="40% - 强调文字颜色 3 5 6 2" xfId="5376"/>
    <cellStyle name="40% - 强调文字颜色 3 5 7" xfId="1862"/>
    <cellStyle name="40% - 强调文字颜色 3 5 7 2" xfId="1909"/>
    <cellStyle name="40% - 强调文字颜色 3 5 8" xfId="1966"/>
    <cellStyle name="40% - 强调文字颜色 3 5 8 2" xfId="1971"/>
    <cellStyle name="40% - 强调文字颜色 3 5 9" xfId="1978"/>
    <cellStyle name="40% - 强调文字颜色 3 5 9 2" xfId="1984"/>
    <cellStyle name="40% - 强调文字颜色 3 6" xfId="5175"/>
    <cellStyle name="40% - 强调文字颜色 3 6 10" xfId="5377"/>
    <cellStyle name="40% - 强调文字颜色 3 6 10 2" xfId="5378"/>
    <cellStyle name="40% - 强调文字颜色 3 6 11" xfId="5379"/>
    <cellStyle name="40% - 强调文字颜色 3 6 11 2" xfId="5380"/>
    <cellStyle name="40% - 强调文字颜色 3 6 12" xfId="5048"/>
    <cellStyle name="40% - 强调文字颜色 3 6 12 2" xfId="1162"/>
    <cellStyle name="40% - 强调文字颜色 3 6 13" xfId="5381"/>
    <cellStyle name="40% - 强调文字颜色 3 6 13 2" xfId="5382"/>
    <cellStyle name="40% - 强调文字颜色 3 6 14" xfId="5383"/>
    <cellStyle name="40% - 强调文字颜色 3 6 14 2" xfId="3571"/>
    <cellStyle name="40% - 强调文字颜色 3 6 15" xfId="5385"/>
    <cellStyle name="40% - 强调文字颜色 3 6 15 2" xfId="5387"/>
    <cellStyle name="40% - 强调文字颜色 3 6 16" xfId="5389"/>
    <cellStyle name="40% - 强调文字颜色 3 6 16 2" xfId="5393"/>
    <cellStyle name="40% - 强调文字颜色 3 6 17" xfId="5395"/>
    <cellStyle name="40% - 强调文字颜色 3 6 17 2" xfId="5399"/>
    <cellStyle name="40% - 强调文字颜色 3 6 18" xfId="5197"/>
    <cellStyle name="40% - 强调文字颜色 3 6 18 2" xfId="5404"/>
    <cellStyle name="40% - 强调文字颜色 3 6 19" xfId="5406"/>
    <cellStyle name="40% - 强调文字颜色 3 6 19 2" xfId="1418"/>
    <cellStyle name="40% - 强调文字颜色 3 6 2" xfId="4391"/>
    <cellStyle name="40% - 强调文字颜色 3 6 2 2" xfId="4399"/>
    <cellStyle name="40% - 强调文字颜色 3 6 20" xfId="5384"/>
    <cellStyle name="40% - 强调文字颜色 3 6 20 2" xfId="5386"/>
    <cellStyle name="40% - 强调文字颜色 3 6 21" xfId="5388"/>
    <cellStyle name="40% - 强调文字颜色 3 6 21 2" xfId="5392"/>
    <cellStyle name="40% - 强调文字颜色 3 6 22" xfId="5394"/>
    <cellStyle name="40% - 强调文字颜色 3 6 22 2" xfId="5398"/>
    <cellStyle name="40% - 强调文字颜色 3 6 23" xfId="5196"/>
    <cellStyle name="40% - 强调文字颜色 3 6 23 2" xfId="5403"/>
    <cellStyle name="40% - 强调文字颜色 3 6 24" xfId="5405"/>
    <cellStyle name="40% - 强调文字颜色 3 6 24 2" xfId="1419"/>
    <cellStyle name="40% - 强调文字颜色 3 6 25" xfId="279"/>
    <cellStyle name="40% - 强调文字颜色 3 6 3" xfId="4404"/>
    <cellStyle name="40% - 强调文字颜色 3 6 3 2" xfId="4406"/>
    <cellStyle name="40% - 强调文字颜色 3 6 4" xfId="211"/>
    <cellStyle name="40% - 强调文字颜色 3 6 4 2" xfId="4410"/>
    <cellStyle name="40% - 强调文字颜色 3 6 5" xfId="4412"/>
    <cellStyle name="40% - 强调文字颜色 3 6 5 2" xfId="4015"/>
    <cellStyle name="40% - 强调文字颜色 3 6 6" xfId="2006"/>
    <cellStyle name="40% - 强调文字颜色 3 6 6 2" xfId="4414"/>
    <cellStyle name="40% - 强调文字颜色 3 6 7" xfId="2100"/>
    <cellStyle name="40% - 强调文字颜色 3 6 7 2" xfId="2105"/>
    <cellStyle name="40% - 强调文字颜色 3 6 8" xfId="2106"/>
    <cellStyle name="40% - 强调文字颜色 3 6 8 2" xfId="2113"/>
    <cellStyle name="40% - 强调文字颜色 3 6 9" xfId="683"/>
    <cellStyle name="40% - 强调文字颜色 3 6 9 2" xfId="694"/>
    <cellStyle name="40% - 强调文字颜色 4 2" xfId="81"/>
    <cellStyle name="40% - 强调文字颜色 4 2 2" xfId="774"/>
    <cellStyle name="40% - 强调文字颜色 4 2 2 10" xfId="5410"/>
    <cellStyle name="40% - 强调文字颜色 4 2 2 10 2" xfId="5411"/>
    <cellStyle name="40% - 强调文字颜色 4 2 2 11" xfId="5412"/>
    <cellStyle name="40% - 强调文字颜色 4 2 2 11 2" xfId="4359"/>
    <cellStyle name="40% - 强调文字颜色 4 2 2 12" xfId="5413"/>
    <cellStyle name="40% - 强调文字颜色 4 2 2 12 2" xfId="5414"/>
    <cellStyle name="40% - 强调文字颜色 4 2 2 13" xfId="4296"/>
    <cellStyle name="40% - 强调文字颜色 4 2 2 13 2" xfId="5416"/>
    <cellStyle name="40% - 强调文字颜色 4 2 2 14" xfId="5420"/>
    <cellStyle name="40% - 强调文字颜色 4 2 2 14 2" xfId="5421"/>
    <cellStyle name="40% - 强调文字颜色 4 2 2 15" xfId="5426"/>
    <cellStyle name="40% - 强调文字颜色 4 2 2 15 2" xfId="5428"/>
    <cellStyle name="40% - 强调文字颜色 4 2 2 16" xfId="3516"/>
    <cellStyle name="40% - 强调文字颜色 4 2 2 16 2" xfId="5431"/>
    <cellStyle name="40% - 强调文字颜色 4 2 2 17" xfId="5437"/>
    <cellStyle name="40% - 强调文字颜色 4 2 2 17 2" xfId="5441"/>
    <cellStyle name="40% - 强调文字颜色 4 2 2 18" xfId="4964"/>
    <cellStyle name="40% - 强调文字颜色 4 2 2 18 2" xfId="5444"/>
    <cellStyle name="40% - 强调文字颜色 4 2 2 19" xfId="5446"/>
    <cellStyle name="40% - 强调文字颜色 4 2 2 19 2" xfId="5448"/>
    <cellStyle name="40% - 强调文字颜色 4 2 2 2" xfId="5450"/>
    <cellStyle name="40% - 强调文字颜色 4 2 2 2 2" xfId="5451"/>
    <cellStyle name="40% - 强调文字颜色 4 2 2 20" xfId="5425"/>
    <cellStyle name="40% - 强调文字颜色 4 2 2 20 2" xfId="5427"/>
    <cellStyle name="40% - 强调文字颜色 4 2 2 21" xfId="3517"/>
    <cellStyle name="40% - 强调文字颜色 4 2 2 21 2" xfId="5430"/>
    <cellStyle name="40% - 强调文字颜色 4 2 2 22" xfId="5436"/>
    <cellStyle name="40% - 强调文字颜色 4 2 2 22 2" xfId="5440"/>
    <cellStyle name="40% - 强调文字颜色 4 2 2 23" xfId="4963"/>
    <cellStyle name="40% - 强调文字颜色 4 2 2 23 2" xfId="5443"/>
    <cellStyle name="40% - 强调文字颜色 4 2 2 24" xfId="5445"/>
    <cellStyle name="40% - 强调文字颜色 4 2 2 24 2" xfId="5447"/>
    <cellStyle name="40% - 强调文字颜色 4 2 2 25" xfId="5452"/>
    <cellStyle name="40% - 强调文字颜色 4 2 2 3" xfId="5453"/>
    <cellStyle name="40% - 强调文字颜色 4 2 2 3 2" xfId="5455"/>
    <cellStyle name="40% - 强调文字颜色 4 2 2 4" xfId="5457"/>
    <cellStyle name="40% - 强调文字颜色 4 2 2 4 2" xfId="5459"/>
    <cellStyle name="40% - 强调文字颜色 4 2 2 5" xfId="5460"/>
    <cellStyle name="40% - 强调文字颜色 4 2 2 5 2" xfId="5464"/>
    <cellStyle name="40% - 强调文字颜色 4 2 2 6" xfId="5467"/>
    <cellStyle name="40% - 强调文字颜色 4 2 2 6 2" xfId="5472"/>
    <cellStyle name="40% - 强调文字颜色 4 2 2 7" xfId="5473"/>
    <cellStyle name="40% - 强调文字颜色 4 2 2 7 2" xfId="2307"/>
    <cellStyle name="40% - 强调文字颜色 4 2 2 8" xfId="5480"/>
    <cellStyle name="40% - 强调文字颜色 4 2 2 8 2" xfId="5481"/>
    <cellStyle name="40% - 强调文字颜色 4 2 2 9" xfId="4135"/>
    <cellStyle name="40% - 强调文字颜色 4 2 2 9 2" xfId="5064"/>
    <cellStyle name="40% - 强调文字颜色 4 2 3" xfId="5483"/>
    <cellStyle name="40% - 强调文字颜色 4 2 3 2" xfId="126"/>
    <cellStyle name="40% - 强调文字颜色 4 2 4" xfId="5486"/>
    <cellStyle name="40% - 强调文字颜色 4 3" xfId="938"/>
    <cellStyle name="40% - 强调文字颜色 4 3 2" xfId="144"/>
    <cellStyle name="40% - 强调文字颜色 4 3 2 10" xfId="1105"/>
    <cellStyle name="40% - 强调文字颜色 4 3 2 10 2" xfId="5488"/>
    <cellStyle name="40% - 强调文字颜色 4 3 2 11" xfId="5490"/>
    <cellStyle name="40% - 强调文字颜色 4 3 2 11 2" xfId="5494"/>
    <cellStyle name="40% - 强调文字颜色 4 3 2 12" xfId="5496"/>
    <cellStyle name="40% - 强调文字颜色 4 3 2 12 2" xfId="5498"/>
    <cellStyle name="40% - 强调文字颜色 4 3 2 13" xfId="5500"/>
    <cellStyle name="40% - 强调文字颜色 4 3 2 13 2" xfId="5502"/>
    <cellStyle name="40% - 强调文字颜色 4 3 2 14" xfId="5506"/>
    <cellStyle name="40% - 强调文字颜色 4 3 2 14 2" xfId="5510"/>
    <cellStyle name="40% - 强调文字颜色 4 3 2 15" xfId="5514"/>
    <cellStyle name="40% - 强调文字颜色 4 3 2 15 2" xfId="5520"/>
    <cellStyle name="40% - 强调文字颜色 4 3 2 16" xfId="5524"/>
    <cellStyle name="40% - 强调文字颜色 4 3 2 16 2" xfId="3899"/>
    <cellStyle name="40% - 强调文字颜色 4 3 2 17" xfId="5536"/>
    <cellStyle name="40% - 强调文字颜色 4 3 2 17 2" xfId="5289"/>
    <cellStyle name="40% - 强调文字颜色 4 3 2 18" xfId="597"/>
    <cellStyle name="40% - 强调文字颜色 4 3 2 18 2" xfId="1741"/>
    <cellStyle name="40% - 强调文字颜色 4 3 2 19" xfId="5546"/>
    <cellStyle name="40% - 强调文字颜色 4 3 2 19 2" xfId="5555"/>
    <cellStyle name="40% - 强调文字颜色 4 3 2 2" xfId="5556"/>
    <cellStyle name="40% - 强调文字颜色 4 3 2 2 2" xfId="5558"/>
    <cellStyle name="40% - 强调文字颜色 4 3 2 20" xfId="5513"/>
    <cellStyle name="40% - 强调文字颜色 4 3 2 20 2" xfId="5519"/>
    <cellStyle name="40% - 强调文字颜色 4 3 2 21" xfId="5523"/>
    <cellStyle name="40% - 强调文字颜色 4 3 2 21 2" xfId="3900"/>
    <cellStyle name="40% - 强调文字颜色 4 3 2 22" xfId="5535"/>
    <cellStyle name="40% - 强调文字颜色 4 3 2 22 2" xfId="5288"/>
    <cellStyle name="40% - 强调文字颜色 4 3 2 23" xfId="598"/>
    <cellStyle name="40% - 强调文字颜色 4 3 2 23 2" xfId="1742"/>
    <cellStyle name="40% - 强调文字颜色 4 3 2 24" xfId="5545"/>
    <cellStyle name="40% - 强调文字颜色 4 3 2 24 2" xfId="5554"/>
    <cellStyle name="40% - 强调文字颜色 4 3 2 25" xfId="5560"/>
    <cellStyle name="40% - 强调文字颜色 4 3 2 3" xfId="5561"/>
    <cellStyle name="40% - 强调文字颜色 4 3 2 3 2" xfId="5563"/>
    <cellStyle name="40% - 强调文字颜色 4 3 2 4" xfId="5565"/>
    <cellStyle name="40% - 强调文字颜色 4 3 2 4 2" xfId="5567"/>
    <cellStyle name="40% - 强调文字颜色 4 3 2 5" xfId="5568"/>
    <cellStyle name="40% - 强调文字颜色 4 3 2 5 2" xfId="5571"/>
    <cellStyle name="40% - 强调文字颜色 4 3 2 6" xfId="5572"/>
    <cellStyle name="40% - 强调文字颜色 4 3 2 6 2" xfId="5020"/>
    <cellStyle name="40% - 强调文字颜色 4 3 2 7" xfId="5359"/>
    <cellStyle name="40% - 强调文字颜色 4 3 2 7 2" xfId="924"/>
    <cellStyle name="40% - 强调文字颜色 4 3 2 8" xfId="5578"/>
    <cellStyle name="40% - 强调文字颜色 4 3 2 8 2" xfId="5579"/>
    <cellStyle name="40% - 强调文字颜色 4 3 2 9" xfId="5583"/>
    <cellStyle name="40% - 强调文字颜色 4 3 2 9 2" xfId="5585"/>
    <cellStyle name="40% - 强调文字颜色 4 3 3" xfId="5587"/>
    <cellStyle name="40% - 强调文字颜色 4 4" xfId="948"/>
    <cellStyle name="40% - 强调文字颜色 4 4 10" xfId="5589"/>
    <cellStyle name="40% - 强调文字颜色 4 4 10 2" xfId="5590"/>
    <cellStyle name="40% - 强调文字颜色 4 4 11" xfId="5592"/>
    <cellStyle name="40% - 强调文字颜色 4 4 11 2" xfId="5595"/>
    <cellStyle name="40% - 强调文字颜色 4 4 12" xfId="5601"/>
    <cellStyle name="40% - 强调文字颜色 4 4 12 2" xfId="5604"/>
    <cellStyle name="40% - 强调文字颜色 4 4 13" xfId="5608"/>
    <cellStyle name="40% - 强调文字颜色 4 4 13 2" xfId="5612"/>
    <cellStyle name="40% - 强调文字颜色 4 4 14" xfId="5614"/>
    <cellStyle name="40% - 强调文字颜色 4 4 14 2" xfId="5615"/>
    <cellStyle name="40% - 强调文字颜色 4 4 15" xfId="5618"/>
    <cellStyle name="40% - 强调文字颜色 4 4 15 2" xfId="5624"/>
    <cellStyle name="40% - 强调文字颜色 4 4 16" xfId="5628"/>
    <cellStyle name="40% - 强调文字颜色 4 4 16 2" xfId="5630"/>
    <cellStyle name="40% - 强调文字颜色 4 4 17" xfId="5634"/>
    <cellStyle name="40% - 强调文字颜色 4 4 17 2" xfId="5636"/>
    <cellStyle name="40% - 强调文字颜色 4 4 18" xfId="3596"/>
    <cellStyle name="40% - 强调文字颜色 4 4 18 2" xfId="5640"/>
    <cellStyle name="40% - 强调文字颜色 4 4 19" xfId="5644"/>
    <cellStyle name="40% - 强调文字颜色 4 4 19 2" xfId="5647"/>
    <cellStyle name="40% - 强调文字颜色 4 4 2" xfId="958"/>
    <cellStyle name="40% - 强调文字颜色 4 4 2 10" xfId="1989"/>
    <cellStyle name="40% - 强调文字颜色 4 4 2 10 2" xfId="1994"/>
    <cellStyle name="40% - 强调文字颜色 4 4 2 11" xfId="1996"/>
    <cellStyle name="40% - 强调文字颜色 4 4 2 11 2" xfId="2001"/>
    <cellStyle name="40% - 强调文字颜色 4 4 2 12" xfId="2004"/>
    <cellStyle name="40% - 强调文字颜色 4 4 2 12 2" xfId="2009"/>
    <cellStyle name="40% - 强调文字颜色 4 4 2 13" xfId="1655"/>
    <cellStyle name="40% - 强调文字颜色 4 4 2 13 2" xfId="2013"/>
    <cellStyle name="40% - 强调文字颜色 4 4 2 14" xfId="811"/>
    <cellStyle name="40% - 强调文字颜色 4 4 2 14 2" xfId="819"/>
    <cellStyle name="40% - 强调文字颜色 4 4 2 15" xfId="822"/>
    <cellStyle name="40% - 强调文字颜色 4 4 2 15 2" xfId="826"/>
    <cellStyle name="40% - 强调文字颜色 4 4 2 16" xfId="838"/>
    <cellStyle name="40% - 强调文字颜色 4 4 2 16 2" xfId="861"/>
    <cellStyle name="40% - 强调文字颜色 4 4 2 17" xfId="870"/>
    <cellStyle name="40% - 强调文字颜色 4 4 2 17 2" xfId="875"/>
    <cellStyle name="40% - 强调文字颜色 4 4 2 18" xfId="883"/>
    <cellStyle name="40% - 强调文字颜色 4 4 2 18 2" xfId="888"/>
    <cellStyle name="40% - 强调文字颜色 4 4 2 19" xfId="901"/>
    <cellStyle name="40% - 强调文字颜色 4 4 2 19 2" xfId="904"/>
    <cellStyle name="40% - 强调文字颜色 4 4 2 2" xfId="5650"/>
    <cellStyle name="40% - 强调文字颜色 4 4 2 2 2" xfId="3590"/>
    <cellStyle name="40% - 强调文字颜色 4 4 2 20" xfId="823"/>
    <cellStyle name="40% - 强调文字颜色 4 4 2 20 2" xfId="827"/>
    <cellStyle name="40% - 强调文字颜色 4 4 2 21" xfId="839"/>
    <cellStyle name="40% - 强调文字颜色 4 4 2 21 2" xfId="862"/>
    <cellStyle name="40% - 强调文字颜色 4 4 2 22" xfId="871"/>
    <cellStyle name="40% - 强调文字颜色 4 4 2 22 2" xfId="876"/>
    <cellStyle name="40% - 强调文字颜色 4 4 2 23" xfId="884"/>
    <cellStyle name="40% - 强调文字颜色 4 4 2 23 2" xfId="889"/>
    <cellStyle name="40% - 强调文字颜色 4 4 2 24" xfId="902"/>
    <cellStyle name="40% - 强调文字颜色 4 4 2 24 2" xfId="905"/>
    <cellStyle name="40% - 强调文字颜色 4 4 2 25" xfId="907"/>
    <cellStyle name="40% - 强调文字颜色 4 4 2 3" xfId="5651"/>
    <cellStyle name="40% - 强调文字颜色 4 4 2 3 2" xfId="5654"/>
    <cellStyle name="40% - 强调文字颜色 4 4 2 4" xfId="1596"/>
    <cellStyle name="40% - 强调文字颜色 4 4 2 4 2" xfId="824"/>
    <cellStyle name="40% - 强调文字颜色 4 4 2 5" xfId="5657"/>
    <cellStyle name="40% - 强调文字颜色 4 4 2 5 2" xfId="794"/>
    <cellStyle name="40% - 强调文字颜色 4 4 2 6" xfId="5660"/>
    <cellStyle name="40% - 强调文字颜色 4 4 2 6 2" xfId="5661"/>
    <cellStyle name="40% - 强调文字颜色 4 4 2 7" xfId="5663"/>
    <cellStyle name="40% - 强调文字颜色 4 4 2 7 2" xfId="4300"/>
    <cellStyle name="40% - 强调文字颜色 4 4 2 8" xfId="5664"/>
    <cellStyle name="40% - 强调文字颜色 4 4 2 8 2" xfId="5665"/>
    <cellStyle name="40% - 强调文字颜色 4 4 2 9" xfId="3218"/>
    <cellStyle name="40% - 强调文字颜色 4 4 2 9 2" xfId="5666"/>
    <cellStyle name="40% - 强调文字颜色 4 4 20" xfId="5617"/>
    <cellStyle name="40% - 强调文字颜色 4 4 20 2" xfId="5623"/>
    <cellStyle name="40% - 强调文字颜色 4 4 21" xfId="5627"/>
    <cellStyle name="40% - 强调文字颜色 4 4 21 2" xfId="5629"/>
    <cellStyle name="40% - 强调文字颜色 4 4 22" xfId="5633"/>
    <cellStyle name="40% - 强调文字颜色 4 4 22 2" xfId="5635"/>
    <cellStyle name="40% - 强调文字颜色 4 4 23" xfId="3597"/>
    <cellStyle name="40% - 强调文字颜色 4 4 23 2" xfId="5639"/>
    <cellStyle name="40% - 强调文字颜色 4 4 24" xfId="5643"/>
    <cellStyle name="40% - 强调文字颜色 4 4 24 2" xfId="5646"/>
    <cellStyle name="40% - 强调文字颜色 4 4 25" xfId="5668"/>
    <cellStyle name="40% - 强调文字颜色 4 4 25 2" xfId="4009"/>
    <cellStyle name="40% - 强调文字颜色 4 4 26" xfId="5669"/>
    <cellStyle name="40% - 强调文字颜色 4 4 3" xfId="5678"/>
    <cellStyle name="40% - 强调文字颜色 4 4 3 2" xfId="5679"/>
    <cellStyle name="40% - 强调文字颜色 4 4 4" xfId="5685"/>
    <cellStyle name="40% - 强调文字颜色 4 4 4 2" xfId="4194"/>
    <cellStyle name="40% - 强调文字颜色 4 4 5" xfId="5686"/>
    <cellStyle name="40% - 强调文字颜色 4 4 5 2" xfId="5687"/>
    <cellStyle name="40% - 强调文字颜色 4 4 6" xfId="721"/>
    <cellStyle name="40% - 强调文字颜色 4 4 6 2" xfId="5688"/>
    <cellStyle name="40% - 强调文字颜色 4 4 7" xfId="2497"/>
    <cellStyle name="40% - 强调文字颜色 4 4 7 2" xfId="2529"/>
    <cellStyle name="40% - 强调文字颜色 4 4 8" xfId="2563"/>
    <cellStyle name="40% - 强调文字颜色 4 4 8 2" xfId="2567"/>
    <cellStyle name="40% - 强调文字颜色 4 4 9" xfId="2574"/>
    <cellStyle name="40% - 强调文字颜色 4 4 9 2" xfId="2578"/>
    <cellStyle name="40% - 强调文字颜色 4 5" xfId="969"/>
    <cellStyle name="40% - 强调文字颜色 4 5 10" xfId="5694"/>
    <cellStyle name="40% - 强调文字颜色 4 5 10 2" xfId="5699"/>
    <cellStyle name="40% - 强调文字颜色 4 5 11" xfId="5705"/>
    <cellStyle name="40% - 强调文字颜色 4 5 11 2" xfId="1697"/>
    <cellStyle name="40% - 强调文字颜色 4 5 12" xfId="5713"/>
    <cellStyle name="40% - 强调文字颜色 4 5 12 2" xfId="5719"/>
    <cellStyle name="40% - 强调文字颜色 4 5 13" xfId="12"/>
    <cellStyle name="40% - 强调文字颜色 4 5 13 2" xfId="235"/>
    <cellStyle name="40% - 强调文字颜色 4 5 14" xfId="453"/>
    <cellStyle name="40% - 强调文字颜色 4 5 14 2" xfId="456"/>
    <cellStyle name="40% - 强调文字颜色 4 5 15" xfId="618"/>
    <cellStyle name="40% - 强调文字颜色 4 5 15 2" xfId="678"/>
    <cellStyle name="40% - 强调文字颜色 4 5 16" xfId="1022"/>
    <cellStyle name="40% - 强调文字颜色 4 5 16 2" xfId="1078"/>
    <cellStyle name="40% - 强调文字颜色 4 5 17" xfId="219"/>
    <cellStyle name="40% - 强调文字颜色 4 5 17 2" xfId="1354"/>
    <cellStyle name="40% - 强调文字颜色 4 5 18" xfId="3627"/>
    <cellStyle name="40% - 强调文字颜色 4 5 18 2" xfId="5723"/>
    <cellStyle name="40% - 强调文字颜色 4 5 19" xfId="5727"/>
    <cellStyle name="40% - 强调文字颜色 4 5 19 2" xfId="5731"/>
    <cellStyle name="40% - 强调文字颜色 4 5 2" xfId="973"/>
    <cellStyle name="40% - 强调文字颜色 4 5 2 10" xfId="5735"/>
    <cellStyle name="40% - 强调文字颜色 4 5 2 10 2" xfId="5736"/>
    <cellStyle name="40% - 强调文字颜色 4 5 2 11" xfId="5740"/>
    <cellStyle name="40% - 强调文字颜色 4 5 2 11 2" xfId="5741"/>
    <cellStyle name="40% - 强调文字颜色 4 5 2 12" xfId="5742"/>
    <cellStyle name="40% - 强调文字颜色 4 5 2 12 2" xfId="5745"/>
    <cellStyle name="40% - 强调文字颜色 4 5 2 13" xfId="5747"/>
    <cellStyle name="40% - 强调文字颜色 4 5 2 13 2" xfId="5748"/>
    <cellStyle name="40% - 强调文字颜色 4 5 2 14" xfId="5751"/>
    <cellStyle name="40% - 强调文字颜色 4 5 2 14 2" xfId="4913"/>
    <cellStyle name="40% - 强调文字颜色 4 5 2 15" xfId="2538"/>
    <cellStyle name="40% - 强调文字颜色 4 5 2 15 2" xfId="5753"/>
    <cellStyle name="40% - 强调文字颜色 4 5 2 16" xfId="2344"/>
    <cellStyle name="40% - 强调文字颜色 4 5 2 16 2" xfId="5755"/>
    <cellStyle name="40% - 强调文字颜色 4 5 2 17" xfId="5766"/>
    <cellStyle name="40% - 强调文字颜色 4 5 2 17 2" xfId="4020"/>
    <cellStyle name="40% - 强调文字颜色 4 5 2 18" xfId="5777"/>
    <cellStyle name="40% - 强调文字颜色 4 5 2 18 2" xfId="5783"/>
    <cellStyle name="40% - 强调文字颜色 4 5 2 19" xfId="5786"/>
    <cellStyle name="40% - 强调文字颜色 4 5 2 19 2" xfId="5789"/>
    <cellStyle name="40% - 强调文字颜色 4 5 2 2" xfId="5791"/>
    <cellStyle name="40% - 强调文字颜色 4 5 2 2 2" xfId="5793"/>
    <cellStyle name="40% - 强调文字颜色 4 5 2 20" xfId="2539"/>
    <cellStyle name="40% - 强调文字颜色 4 5 2 20 2" xfId="5752"/>
    <cellStyle name="40% - 强调文字颜色 4 5 2 21" xfId="2345"/>
    <cellStyle name="40% - 强调文字颜色 4 5 2 21 2" xfId="5754"/>
    <cellStyle name="40% - 强调文字颜色 4 5 2 22" xfId="5765"/>
    <cellStyle name="40% - 强调文字颜色 4 5 2 22 2" xfId="4021"/>
    <cellStyle name="40% - 强调文字颜色 4 5 2 23" xfId="5776"/>
    <cellStyle name="40% - 强调文字颜色 4 5 2 23 2" xfId="5782"/>
    <cellStyle name="40% - 强调文字颜色 4 5 2 24" xfId="5785"/>
    <cellStyle name="40% - 强调文字颜色 4 5 2 24 2" xfId="5788"/>
    <cellStyle name="40% - 强调文字颜色 4 5 2 25" xfId="5794"/>
    <cellStyle name="40% - 强调文字颜色 4 5 2 3" xfId="5691"/>
    <cellStyle name="40% - 强调文字颜色 4 5 2 3 2" xfId="5696"/>
    <cellStyle name="40% - 强调文字颜色 4 5 2 4" xfId="5701"/>
    <cellStyle name="40% - 强调文字颜色 4 5 2 4 2" xfId="1701"/>
    <cellStyle name="40% - 强调文字颜色 4 5 2 5" xfId="5708"/>
    <cellStyle name="40% - 强调文字颜色 4 5 2 5 2" xfId="5716"/>
    <cellStyle name="40% - 强调文字颜色 4 5 2 6" xfId="16"/>
    <cellStyle name="40% - 强调文字颜色 4 5 2 6 2" xfId="233"/>
    <cellStyle name="40% - 强调文字颜色 4 5 2 7" xfId="452"/>
    <cellStyle name="40% - 强调文字颜色 4 5 2 7 2" xfId="455"/>
    <cellStyle name="40% - 强调文字颜色 4 5 2 8" xfId="617"/>
    <cellStyle name="40% - 强调文字颜色 4 5 2 8 2" xfId="676"/>
    <cellStyle name="40% - 强调文字颜色 4 5 2 9" xfId="1021"/>
    <cellStyle name="40% - 强调文字颜色 4 5 2 9 2" xfId="1077"/>
    <cellStyle name="40% - 强调文字颜色 4 5 20" xfId="619"/>
    <cellStyle name="40% - 强调文字颜色 4 5 20 2" xfId="679"/>
    <cellStyle name="40% - 强调文字颜色 4 5 21" xfId="1023"/>
    <cellStyle name="40% - 强调文字颜色 4 5 21 2" xfId="1079"/>
    <cellStyle name="40% - 强调文字颜色 4 5 22" xfId="218"/>
    <cellStyle name="40% - 强调文字颜色 4 5 22 2" xfId="1355"/>
    <cellStyle name="40% - 强调文字颜色 4 5 23" xfId="3628"/>
    <cellStyle name="40% - 强调文字颜色 4 5 23 2" xfId="5722"/>
    <cellStyle name="40% - 强调文字颜色 4 5 24" xfId="5726"/>
    <cellStyle name="40% - 强调文字颜色 4 5 24 2" xfId="5730"/>
    <cellStyle name="40% - 强调文字颜色 4 5 25" xfId="1471"/>
    <cellStyle name="40% - 强调文字颜色 4 5 25 2" xfId="5796"/>
    <cellStyle name="40% - 强调文字颜色 4 5 26" xfId="5799"/>
    <cellStyle name="40% - 强调文字颜色 4 5 3" xfId="5801"/>
    <cellStyle name="40% - 强调文字颜色 4 5 3 2" xfId="5804"/>
    <cellStyle name="40% - 强调文字颜色 4 5 4" xfId="5807"/>
    <cellStyle name="40% - 强调文字颜色 4 5 4 2" xfId="5764"/>
    <cellStyle name="40% - 强调文字颜色 4 5 5" xfId="5808"/>
    <cellStyle name="40% - 强调文字颜色 4 5 5 2" xfId="1157"/>
    <cellStyle name="40% - 强调文字颜色 4 5 6" xfId="732"/>
    <cellStyle name="40% - 强调文字颜色 4 5 6 2" xfId="5809"/>
    <cellStyle name="40% - 强调文字颜色 4 5 7" xfId="2648"/>
    <cellStyle name="40% - 强调文字颜色 4 5 7 2" xfId="2750"/>
    <cellStyle name="40% - 强调文字颜色 4 5 8" xfId="2825"/>
    <cellStyle name="40% - 强调文字颜色 4 5 8 2" xfId="2829"/>
    <cellStyle name="40% - 强调文字颜色 4 5 9" xfId="2834"/>
    <cellStyle name="40% - 强调文字颜色 4 5 9 2" xfId="2840"/>
    <cellStyle name="40% - 强调文字颜色 4 6" xfId="978"/>
    <cellStyle name="40% - 强调文字颜色 4 6 10" xfId="2759"/>
    <cellStyle name="40% - 强调文字颜色 4 6 10 2" xfId="2766"/>
    <cellStyle name="40% - 强调文字颜色 4 6 11" xfId="2768"/>
    <cellStyle name="40% - 强调文字颜色 4 6 11 2" xfId="2770"/>
    <cellStyle name="40% - 强调文字颜色 4 6 12" xfId="2772"/>
    <cellStyle name="40% - 强调文字颜色 4 6 12 2" xfId="2774"/>
    <cellStyle name="40% - 强调文字颜色 4 6 13" xfId="2778"/>
    <cellStyle name="40% - 强调文字颜色 4 6 13 2" xfId="2782"/>
    <cellStyle name="40% - 强调文字颜色 4 6 14" xfId="2787"/>
    <cellStyle name="40% - 强调文字颜色 4 6 14 2" xfId="2790"/>
    <cellStyle name="40% - 强调文字颜色 4 6 15" xfId="2800"/>
    <cellStyle name="40% - 强调文字颜色 4 6 15 2" xfId="2808"/>
    <cellStyle name="40% - 强调文字颜色 4 6 16" xfId="2812"/>
    <cellStyle name="40% - 强调文字颜色 4 6 16 2" xfId="2817"/>
    <cellStyle name="40% - 强调文字颜色 4 6 17" xfId="5811"/>
    <cellStyle name="40% - 强调文字颜色 4 6 17 2" xfId="5820"/>
    <cellStyle name="40% - 强调文字颜色 4 6 18" xfId="5245"/>
    <cellStyle name="40% - 强调文字颜色 4 6 18 2" xfId="5256"/>
    <cellStyle name="40% - 强调文字颜色 4 6 19" xfId="5263"/>
    <cellStyle name="40% - 强调文字颜色 4 6 19 2" xfId="2153"/>
    <cellStyle name="40% - 强调文字颜色 4 6 2" xfId="995"/>
    <cellStyle name="40% - 强调文字颜色 4 6 2 2" xfId="4500"/>
    <cellStyle name="40% - 强调文字颜色 4 6 20" xfId="2801"/>
    <cellStyle name="40% - 强调文字颜色 4 6 20 2" xfId="2809"/>
    <cellStyle name="40% - 强调文字颜色 4 6 21" xfId="2813"/>
    <cellStyle name="40% - 强调文字颜色 4 6 21 2" xfId="2818"/>
    <cellStyle name="40% - 强调文字颜色 4 6 22" xfId="5810"/>
    <cellStyle name="40% - 强调文字颜色 4 6 22 2" xfId="5819"/>
    <cellStyle name="40% - 强调文字颜色 4 6 23" xfId="5244"/>
    <cellStyle name="40% - 强调文字颜色 4 6 23 2" xfId="5255"/>
    <cellStyle name="40% - 强调文字颜色 4 6 24" xfId="5262"/>
    <cellStyle name="40% - 强调文字颜色 4 6 24 2" xfId="2154"/>
    <cellStyle name="40% - 强调文字颜色 4 6 25" xfId="1493"/>
    <cellStyle name="40% - 强调文字颜色 4 6 3" xfId="4505"/>
    <cellStyle name="40% - 强调文字颜色 4 6 3 2" xfId="4510"/>
    <cellStyle name="40% - 强调文字颜色 4 6 4" xfId="4515"/>
    <cellStyle name="40% - 强调文字颜色 4 6 4 2" xfId="2719"/>
    <cellStyle name="40% - 强调文字颜色 4 6 5" xfId="4518"/>
    <cellStyle name="40% - 强调文字颜色 4 6 5 2" xfId="4216"/>
    <cellStyle name="40% - 强调文字颜色 4 6 6" xfId="748"/>
    <cellStyle name="40% - 强调文字颜色 4 6 6 2" xfId="4522"/>
    <cellStyle name="40% - 强调文字颜色 4 6 7" xfId="2934"/>
    <cellStyle name="40% - 强调文字颜色 4 6 7 2" xfId="2939"/>
    <cellStyle name="40% - 强调文字颜色 4 6 8" xfId="2942"/>
    <cellStyle name="40% - 强调文字颜色 4 6 8 2" xfId="2948"/>
    <cellStyle name="40% - 强调文字颜色 4 6 9" xfId="2958"/>
    <cellStyle name="40% - 强调文字颜色 4 6 9 2" xfId="2974"/>
    <cellStyle name="40% - 强调文字颜色 5 2" xfId="5826"/>
    <cellStyle name="40% - 强调文字颜色 5 2 2" xfId="5827"/>
    <cellStyle name="40% - 强调文字颜色 5 2 2 10" xfId="5828"/>
    <cellStyle name="40% - 强调文字颜色 5 2 2 10 2" xfId="5829"/>
    <cellStyle name="40% - 强调文字颜色 5 2 2 11" xfId="5833"/>
    <cellStyle name="40% - 强调文字颜色 5 2 2 11 2" xfId="5834"/>
    <cellStyle name="40% - 强调文字颜色 5 2 2 12" xfId="5402"/>
    <cellStyle name="40% - 强调文字颜色 5 2 2 12 2" xfId="5840"/>
    <cellStyle name="40% - 强调文字颜色 5 2 2 13" xfId="5842"/>
    <cellStyle name="40% - 强调文字颜色 5 2 2 13 2" xfId="3050"/>
    <cellStyle name="40% - 强调文字颜色 5 2 2 14" xfId="5843"/>
    <cellStyle name="40% - 强调文字颜色 5 2 2 14 2" xfId="5845"/>
    <cellStyle name="40% - 强调文字颜色 5 2 2 15" xfId="5849"/>
    <cellStyle name="40% - 强调文字颜色 5 2 2 15 2" xfId="5851"/>
    <cellStyle name="40% - 强调文字颜色 5 2 2 16" xfId="5853"/>
    <cellStyle name="40% - 强调文字颜色 5 2 2 16 2" xfId="5855"/>
    <cellStyle name="40% - 强调文字颜色 5 2 2 17" xfId="5857"/>
    <cellStyle name="40% - 强调文字颜色 5 2 2 17 2" xfId="5860"/>
    <cellStyle name="40% - 强调文字颜色 5 2 2 18" xfId="5863"/>
    <cellStyle name="40% - 强调文字颜色 5 2 2 18 2" xfId="5866"/>
    <cellStyle name="40% - 强调文字颜色 5 2 2 19" xfId="5869"/>
    <cellStyle name="40% - 强调文字颜色 5 2 2 19 2" xfId="5872"/>
    <cellStyle name="40% - 强调文字颜色 5 2 2 2" xfId="5873"/>
    <cellStyle name="40% - 强调文字颜色 5 2 2 2 2" xfId="5876"/>
    <cellStyle name="40% - 强调文字颜色 5 2 2 20" xfId="5848"/>
    <cellStyle name="40% - 强调文字颜色 5 2 2 20 2" xfId="5850"/>
    <cellStyle name="40% - 强调文字颜色 5 2 2 21" xfId="5852"/>
    <cellStyle name="40% - 强调文字颜色 5 2 2 21 2" xfId="5854"/>
    <cellStyle name="40% - 强调文字颜色 5 2 2 22" xfId="5856"/>
    <cellStyle name="40% - 强调文字颜色 5 2 2 22 2" xfId="5859"/>
    <cellStyle name="40% - 强调文字颜色 5 2 2 23" xfId="5862"/>
    <cellStyle name="40% - 强调文字颜色 5 2 2 23 2" xfId="5865"/>
    <cellStyle name="40% - 强调文字颜色 5 2 2 24" xfId="5868"/>
    <cellStyle name="40% - 强调文字颜色 5 2 2 24 2" xfId="5871"/>
    <cellStyle name="40% - 强调文字颜色 5 2 2 25" xfId="5879"/>
    <cellStyle name="40% - 强调文字颜色 5 2 2 3" xfId="5880"/>
    <cellStyle name="40% - 强调文字颜色 5 2 2 3 2" xfId="5881"/>
    <cellStyle name="40% - 强调文字颜色 5 2 2 4" xfId="5882"/>
    <cellStyle name="40% - 强调文字颜色 5 2 2 4 2" xfId="5883"/>
    <cellStyle name="40% - 强调文字颜色 5 2 2 5" xfId="5884"/>
    <cellStyle name="40% - 强调文字颜色 5 2 2 5 2" xfId="5886"/>
    <cellStyle name="40% - 强调文字颜色 5 2 2 6" xfId="5887"/>
    <cellStyle name="40% - 强调文字颜色 5 2 2 6 2" xfId="5888"/>
    <cellStyle name="40% - 强调文字颜色 5 2 2 7" xfId="5890"/>
    <cellStyle name="40% - 强调文字颜色 5 2 2 7 2" xfId="5897"/>
    <cellStyle name="40% - 强调文字颜色 5 2 2 8" xfId="5904"/>
    <cellStyle name="40% - 强调文字颜色 5 2 2 8 2" xfId="5746"/>
    <cellStyle name="40% - 强调文字颜色 5 2 2 9" xfId="4319"/>
    <cellStyle name="40% - 强调文字颜色 5 2 2 9 2" xfId="1097"/>
    <cellStyle name="40% - 强调文字颜色 5 2 3" xfId="5909"/>
    <cellStyle name="40% - 强调文字颜色 5 2 3 2" xfId="5910"/>
    <cellStyle name="40% - 强调文字颜色 5 2 4" xfId="3345"/>
    <cellStyle name="40% - 强调文字颜色 5 3" xfId="5911"/>
    <cellStyle name="40% - 强调文字颜色 5 3 2" xfId="5914"/>
    <cellStyle name="40% - 强调文字颜色 5 3 2 10" xfId="3741"/>
    <cellStyle name="40% - 强调文字颜色 5 3 2 10 2" xfId="3748"/>
    <cellStyle name="40% - 强调文字颜色 5 3 2 11" xfId="3286"/>
    <cellStyle name="40% - 强调文字颜色 5 3 2 11 2" xfId="3754"/>
    <cellStyle name="40% - 强调文字颜色 5 3 2 12" xfId="3761"/>
    <cellStyle name="40% - 强调文字颜色 5 3 2 12 2" xfId="1081"/>
    <cellStyle name="40% - 强调文字颜色 5 3 2 13" xfId="3767"/>
    <cellStyle name="40% - 强调文字颜色 5 3 2 13 2" xfId="3774"/>
    <cellStyle name="40% - 强调文字颜色 5 3 2 14" xfId="3780"/>
    <cellStyle name="40% - 强调文字颜色 5 3 2 14 2" xfId="3787"/>
    <cellStyle name="40% - 强调文字颜色 5 3 2 15" xfId="3792"/>
    <cellStyle name="40% - 强调文字颜色 5 3 2 15 2" xfId="3803"/>
    <cellStyle name="40% - 强调文字颜色 5 3 2 16" xfId="3812"/>
    <cellStyle name="40% - 强调文字颜色 5 3 2 16 2" xfId="3817"/>
    <cellStyle name="40% - 强调文字颜色 5 3 2 17" xfId="1360"/>
    <cellStyle name="40% - 强调文字颜色 5 3 2 17 2" xfId="5919"/>
    <cellStyle name="40% - 强调文字颜色 5 3 2 18" xfId="5921"/>
    <cellStyle name="40% - 强调文字颜色 5 3 2 18 2" xfId="5923"/>
    <cellStyle name="40% - 强调文字颜色 5 3 2 19" xfId="5925"/>
    <cellStyle name="40% - 强调文字颜色 5 3 2 19 2" xfId="5928"/>
    <cellStyle name="40% - 强调文字颜色 5 3 2 2" xfId="5929"/>
    <cellStyle name="40% - 强调文字颜色 5 3 2 2 2" xfId="5931"/>
    <cellStyle name="40% - 强调文字颜色 5 3 2 20" xfId="3793"/>
    <cellStyle name="40% - 强调文字颜色 5 3 2 20 2" xfId="3804"/>
    <cellStyle name="40% - 强调文字颜色 5 3 2 21" xfId="3813"/>
    <cellStyle name="40% - 强调文字颜色 5 3 2 21 2" xfId="3818"/>
    <cellStyle name="40% - 强调文字颜色 5 3 2 22" xfId="1361"/>
    <cellStyle name="40% - 强调文字颜色 5 3 2 22 2" xfId="5918"/>
    <cellStyle name="40% - 强调文字颜色 5 3 2 23" xfId="5920"/>
    <cellStyle name="40% - 强调文字颜色 5 3 2 23 2" xfId="5922"/>
    <cellStyle name="40% - 强调文字颜色 5 3 2 24" xfId="5924"/>
    <cellStyle name="40% - 强调文字颜色 5 3 2 24 2" xfId="5927"/>
    <cellStyle name="40% - 强调文字颜色 5 3 2 25" xfId="5932"/>
    <cellStyle name="40% - 强调文字颜色 5 3 2 3" xfId="5933"/>
    <cellStyle name="40% - 强调文字颜色 5 3 2 3 2" xfId="5832"/>
    <cellStyle name="40% - 强调文字颜色 5 3 2 4" xfId="5934"/>
    <cellStyle name="40% - 强调文字颜色 5 3 2 4 2" xfId="1412"/>
    <cellStyle name="40% - 强调文字颜色 5 3 2 5" xfId="5935"/>
    <cellStyle name="40% - 强调文字颜色 5 3 2 5 2" xfId="5938"/>
    <cellStyle name="40% - 强调文字颜色 5 3 2 6" xfId="5939"/>
    <cellStyle name="40% - 强调文字颜色 5 3 2 6 2" xfId="5940"/>
    <cellStyle name="40% - 强调文字颜色 5 3 2 7" xfId="4917"/>
    <cellStyle name="40% - 强调文字颜色 5 3 2 7 2" xfId="5941"/>
    <cellStyle name="40% - 强调文字颜色 5 3 2 8" xfId="149"/>
    <cellStyle name="40% - 强调文字颜色 5 3 2 8 2" xfId="439"/>
    <cellStyle name="40% - 强调文字颜色 5 3 2 9" xfId="19"/>
    <cellStyle name="40% - 强调文字颜色 5 3 2 9 2" xfId="609"/>
    <cellStyle name="40% - 强调文字颜色 5 3 3" xfId="5944"/>
    <cellStyle name="40% - 强调文字颜色 5 4" xfId="3005"/>
    <cellStyle name="40% - 强调文字颜色 5 4 10" xfId="5946"/>
    <cellStyle name="40% - 强调文字颜色 5 4 10 2" xfId="5947"/>
    <cellStyle name="40% - 强调文字颜色 5 4 11" xfId="4784"/>
    <cellStyle name="40% - 强调文字颜色 5 4 11 2" xfId="5951"/>
    <cellStyle name="40% - 强调文字颜色 5 4 12" xfId="5955"/>
    <cellStyle name="40% - 强调文字颜色 5 4 12 2" xfId="5484"/>
    <cellStyle name="40% - 强调文字颜色 5 4 13" xfId="5957"/>
    <cellStyle name="40% - 强调文字颜色 5 4 13 2" xfId="5960"/>
    <cellStyle name="40% - 强调文字颜色 5 4 14" xfId="5082"/>
    <cellStyle name="40% - 强调文字颜色 5 4 14 2" xfId="5680"/>
    <cellStyle name="40% - 强调文字颜色 5 4 15" xfId="5962"/>
    <cellStyle name="40% - 强调文字颜色 5 4 15 2" xfId="5806"/>
    <cellStyle name="40% - 强调文字颜色 5 4 16" xfId="5964"/>
    <cellStyle name="40% - 强调文字颜色 5 4 16 2" xfId="4514"/>
    <cellStyle name="40% - 强调文字颜色 5 4 17" xfId="5967"/>
    <cellStyle name="40% - 强调文字颜色 5 4 17 2" xfId="5969"/>
    <cellStyle name="40% - 强调文字颜色 5 4 18" xfId="5971"/>
    <cellStyle name="40% - 强调文字颜色 5 4 18 2" xfId="5973"/>
    <cellStyle name="40% - 强调文字颜色 5 4 19" xfId="4465"/>
    <cellStyle name="40% - 强调文字颜色 5 4 19 2" xfId="5976"/>
    <cellStyle name="40% - 强调文字颜色 5 4 2" xfId="5981"/>
    <cellStyle name="40% - 强调文字颜色 5 4 2 2" xfId="5984"/>
    <cellStyle name="40% - 强调文字颜色 5 4 20" xfId="5961"/>
    <cellStyle name="40% - 强调文字颜色 5 4 20 2" xfId="5805"/>
    <cellStyle name="40% - 强调文字颜色 5 4 21" xfId="5963"/>
    <cellStyle name="40% - 强调文字颜色 5 4 21 2" xfId="4513"/>
    <cellStyle name="40% - 强调文字颜色 5 4 22" xfId="5966"/>
    <cellStyle name="40% - 强调文字颜色 5 4 22 2" xfId="5968"/>
    <cellStyle name="40% - 强调文字颜色 5 4 23" xfId="5970"/>
    <cellStyle name="40% - 强调文字颜色 5 4 23 2" xfId="5972"/>
    <cellStyle name="40% - 强调文字颜色 5 4 24" xfId="4464"/>
    <cellStyle name="40% - 强调文字颜色 5 4 24 2" xfId="5975"/>
    <cellStyle name="40% - 强调文字颜色 5 4 25" xfId="5986"/>
    <cellStyle name="40% - 强调文字颜色 5 4 3" xfId="5987"/>
    <cellStyle name="40% - 强调文字颜色 5 4 3 2" xfId="5988"/>
    <cellStyle name="40% - 强调文字颜色 5 4 4" xfId="3357"/>
    <cellStyle name="40% - 强调文字颜色 5 4 4 2" xfId="5989"/>
    <cellStyle name="40% - 强调文字颜色 5 4 5" xfId="5990"/>
    <cellStyle name="40% - 强调文字颜色 5 4 5 2" xfId="5991"/>
    <cellStyle name="40% - 强调文字颜色 5 4 6" xfId="5992"/>
    <cellStyle name="40% - 强调文字颜色 5 4 6 2" xfId="3932"/>
    <cellStyle name="40% - 强调文字颜色 5 4 7" xfId="3395"/>
    <cellStyle name="40% - 强调文字颜色 5 4 7 2" xfId="3449"/>
    <cellStyle name="40% - 强调文字颜色 5 4 8" xfId="3490"/>
    <cellStyle name="40% - 强调文字颜色 5 4 8 2" xfId="3495"/>
    <cellStyle name="40% - 强调文字颜色 5 4 9" xfId="3501"/>
    <cellStyle name="40% - 强调文字颜色 5 4 9 2" xfId="3503"/>
    <cellStyle name="40% - 强调文字颜色 6 2" xfId="5993"/>
    <cellStyle name="40% - 强调文字颜色 6 2 2" xfId="5994"/>
    <cellStyle name="40% - 强调文字颜色 6 2 2 10" xfId="1333"/>
    <cellStyle name="40% - 强调文字颜色 6 2 2 10 2" xfId="5995"/>
    <cellStyle name="40% - 强调文字颜色 6 2 2 11" xfId="5996"/>
    <cellStyle name="40% - 强调文字颜色 6 2 2 11 2" xfId="5997"/>
    <cellStyle name="40% - 强调文字颜色 6 2 2 12" xfId="5254"/>
    <cellStyle name="40% - 强调文字颜色 6 2 2 12 2" xfId="5998"/>
    <cellStyle name="40% - 强调文字颜色 6 2 2 13" xfId="6003"/>
    <cellStyle name="40% - 强调文字颜色 6 2 2 13 2" xfId="3970"/>
    <cellStyle name="40% - 强调文字颜色 6 2 2 14" xfId="3710"/>
    <cellStyle name="40% - 强调文字颜色 6 2 2 14 2" xfId="4604"/>
    <cellStyle name="40% - 强调文字颜色 6 2 2 15" xfId="6005"/>
    <cellStyle name="40% - 强调文字颜色 6 2 2 15 2" xfId="6009"/>
    <cellStyle name="40% - 强调文字颜色 6 2 2 16" xfId="6012"/>
    <cellStyle name="40% - 强调文字颜色 6 2 2 16 2" xfId="6016"/>
    <cellStyle name="40% - 强调文字颜色 6 2 2 17" xfId="6019"/>
    <cellStyle name="40% - 强调文字颜色 6 2 2 17 2" xfId="6021"/>
    <cellStyle name="40% - 强调文字颜色 6 2 2 18" xfId="6024"/>
    <cellStyle name="40% - 强调文字颜色 6 2 2 18 2" xfId="6026"/>
    <cellStyle name="40% - 强调文字颜色 6 2 2 19" xfId="6029"/>
    <cellStyle name="40% - 强调文字颜色 6 2 2 19 2" xfId="6035"/>
    <cellStyle name="40% - 强调文字颜色 6 2 2 2" xfId="6037"/>
    <cellStyle name="40% - 强调文字颜色 6 2 2 2 2" xfId="6039"/>
    <cellStyle name="40% - 强调文字颜色 6 2 2 20" xfId="6004"/>
    <cellStyle name="40% - 强调文字颜色 6 2 2 20 2" xfId="6008"/>
    <cellStyle name="40% - 强调文字颜色 6 2 2 21" xfId="6011"/>
    <cellStyle name="40% - 强调文字颜色 6 2 2 21 2" xfId="6015"/>
    <cellStyle name="40% - 强调文字颜色 6 2 2 22" xfId="6018"/>
    <cellStyle name="40% - 强调文字颜色 6 2 2 22 2" xfId="6020"/>
    <cellStyle name="40% - 强调文字颜色 6 2 2 23" xfId="6023"/>
    <cellStyle name="40% - 强调文字颜色 6 2 2 23 2" xfId="6025"/>
    <cellStyle name="40% - 强调文字颜色 6 2 2 24" xfId="6028"/>
    <cellStyle name="40% - 强调文字颜色 6 2 2 24 2" xfId="6034"/>
    <cellStyle name="40% - 强调文字颜色 6 2 2 25" xfId="6044"/>
    <cellStyle name="40% - 强调文字颜色 6 2 2 3" xfId="4993"/>
    <cellStyle name="40% - 强调文字颜色 6 2 2 3 2" xfId="6047"/>
    <cellStyle name="40% - 强调文字颜色 6 2 2 4" xfId="6050"/>
    <cellStyle name="40% - 强调文字颜色 6 2 2 4 2" xfId="6052"/>
    <cellStyle name="40% - 强调文字颜色 6 2 2 5" xfId="6055"/>
    <cellStyle name="40% - 强调文字颜色 6 2 2 5 2" xfId="6058"/>
    <cellStyle name="40% - 强调文字颜色 6 2 2 6" xfId="6061"/>
    <cellStyle name="40% - 强调文字颜色 6 2 2 6 2" xfId="6065"/>
    <cellStyle name="40% - 强调文字颜色 6 2 2 7" xfId="5492"/>
    <cellStyle name="40% - 强调文字颜色 6 2 2 7 2" xfId="6068"/>
    <cellStyle name="40% - 强调文字颜色 6 2 2 8" xfId="1824"/>
    <cellStyle name="40% - 强调文字颜色 6 2 2 8 2" xfId="6072"/>
    <cellStyle name="40% - 强调文字颜色 6 2 2 9" xfId="6074"/>
    <cellStyle name="40% - 强调文字颜色 6 2 2 9 2" xfId="6075"/>
    <cellStyle name="40% - 强调文字颜色 6 2 3" xfId="6077"/>
    <cellStyle name="40% - 强调文字颜色 6 2 3 2" xfId="6080"/>
    <cellStyle name="40% - 强调文字颜色 6 2 4" xfId="6084"/>
    <cellStyle name="40% - 强调文字颜色 6 3" xfId="6088"/>
    <cellStyle name="40% - 强调文字颜色 6 3 2" xfId="6091"/>
    <cellStyle name="40% - 强调文字颜色 6 3 2 10" xfId="5470"/>
    <cellStyle name="40% - 强调文字颜色 6 3 2 10 2" xfId="6094"/>
    <cellStyle name="40% - 强调文字颜色 6 3 2 11" xfId="6098"/>
    <cellStyle name="40% - 强调文字颜色 6 3 2 11 2" xfId="6100"/>
    <cellStyle name="40% - 强调文字颜色 6 3 2 12" xfId="1689"/>
    <cellStyle name="40% - 强调文字颜色 6 3 2 12 2" xfId="6103"/>
    <cellStyle name="40% - 强调文字颜色 6 3 2 13" xfId="6105"/>
    <cellStyle name="40% - 强调文字颜色 6 3 2 13 2" xfId="4183"/>
    <cellStyle name="40% - 强调文字颜色 6 3 2 14" xfId="6108"/>
    <cellStyle name="40% - 强调文字颜色 6 3 2 14 2" xfId="6111"/>
    <cellStyle name="40% - 强调文字颜色 6 3 2 15" xfId="6116"/>
    <cellStyle name="40% - 强调文字颜色 6 3 2 15 2" xfId="6119"/>
    <cellStyle name="40% - 强调文字颜色 6 3 2 16" xfId="6122"/>
    <cellStyle name="40% - 强调文字颜色 6 3 2 16 2" xfId="6124"/>
    <cellStyle name="40% - 强调文字颜色 6 3 2 17" xfId="6127"/>
    <cellStyle name="40% - 强调文字颜色 6 3 2 17 2" xfId="6131"/>
    <cellStyle name="40% - 强调文字颜色 6 3 2 18" xfId="6134"/>
    <cellStyle name="40% - 强调文字颜色 6 3 2 18 2" xfId="6136"/>
    <cellStyle name="40% - 强调文字颜色 6 3 2 19" xfId="6139"/>
    <cellStyle name="40% - 强调文字颜色 6 3 2 19 2" xfId="6143"/>
    <cellStyle name="40% - 强调文字颜色 6 3 2 2" xfId="6145"/>
    <cellStyle name="40% - 强调文字颜色 6 3 2 2 2" xfId="6148"/>
    <cellStyle name="40% - 强调文字颜色 6 3 2 20" xfId="6115"/>
    <cellStyle name="40% - 强调文字颜色 6 3 2 20 2" xfId="6118"/>
    <cellStyle name="40% - 强调文字颜色 6 3 2 21" xfId="6121"/>
    <cellStyle name="40% - 强调文字颜色 6 3 2 21 2" xfId="6123"/>
    <cellStyle name="40% - 强调文字颜色 6 3 2 22" xfId="6126"/>
    <cellStyle name="40% - 强调文字颜色 6 3 2 22 2" xfId="6130"/>
    <cellStyle name="40% - 强调文字颜色 6 3 2 23" xfId="6133"/>
    <cellStyle name="40% - 强调文字颜色 6 3 2 23 2" xfId="6135"/>
    <cellStyle name="40% - 强调文字颜色 6 3 2 24" xfId="6138"/>
    <cellStyle name="40% - 强调文字颜色 6 3 2 24 2" xfId="6142"/>
    <cellStyle name="40% - 强调文字颜色 6 3 2 25" xfId="6150"/>
    <cellStyle name="40% - 强调文字颜色 6 3 2 3" xfId="445"/>
    <cellStyle name="40% - 强调文字颜色 6 3 2 3 2" xfId="6151"/>
    <cellStyle name="40% - 强调文字颜色 6 3 2 4" xfId="6153"/>
    <cellStyle name="40% - 强调文字颜色 6 3 2 4 2" xfId="6155"/>
    <cellStyle name="40% - 强调文字颜色 6 3 2 5" xfId="5619"/>
    <cellStyle name="40% - 强调文字颜色 6 3 2 5 2" xfId="5214"/>
    <cellStyle name="40% - 强调文字颜色 6 3 2 6" xfId="6157"/>
    <cellStyle name="40% - 强调文字颜色 6 3 2 6 2" xfId="6159"/>
    <cellStyle name="40% - 强调文字颜色 6 3 2 7" xfId="474"/>
    <cellStyle name="40% - 强调文字颜色 6 3 2 7 2" xfId="6161"/>
    <cellStyle name="40% - 强调文字颜色 6 3 2 8" xfId="4386"/>
    <cellStyle name="40% - 强调文字颜色 6 3 2 8 2" xfId="6163"/>
    <cellStyle name="40% - 强调文字颜色 6 3 2 9" xfId="5744"/>
    <cellStyle name="40% - 强调文字颜色 6 3 2 9 2" xfId="6164"/>
    <cellStyle name="40% - 强调文字颜色 6 3 3" xfId="6165"/>
    <cellStyle name="40% - 强调文字颜色 6 4" xfId="3020"/>
    <cellStyle name="40% - 强调文字颜色 6 4 10" xfId="6169"/>
    <cellStyle name="40% - 强调文字颜色 6 4 10 2" xfId="6170"/>
    <cellStyle name="40% - 强调文字颜色 6 4 11" xfId="2484"/>
    <cellStyle name="40% - 强调文字颜色 6 4 11 2" xfId="6171"/>
    <cellStyle name="40% - 强调文字颜色 6 4 12" xfId="6175"/>
    <cellStyle name="40% - 强调文字颜色 6 4 12 2" xfId="6176"/>
    <cellStyle name="40% - 强调文字颜色 6 4 13" xfId="6179"/>
    <cellStyle name="40% - 强调文字颜色 6 4 13 2" xfId="6180"/>
    <cellStyle name="40% - 强调文字颜色 6 4 14" xfId="6181"/>
    <cellStyle name="40% - 强调文字颜色 6 4 14 2" xfId="6185"/>
    <cellStyle name="40% - 强调文字颜色 6 4 15" xfId="1124"/>
    <cellStyle name="40% - 强调文字颜色 6 4 15 2" xfId="6189"/>
    <cellStyle name="40% - 强调文字颜色 6 4 16" xfId="6193"/>
    <cellStyle name="40% - 强调文字颜色 6 4 16 2" xfId="6197"/>
    <cellStyle name="40% - 强调文字颜色 6 4 17" xfId="6201"/>
    <cellStyle name="40% - 强调文字颜色 6 4 17 2" xfId="6203"/>
    <cellStyle name="40% - 强调文字颜色 6 4 18" xfId="6205"/>
    <cellStyle name="40% - 强调文字颜色 6 4 18 2" xfId="459"/>
    <cellStyle name="40% - 强调文字颜色 6 4 19" xfId="6207"/>
    <cellStyle name="40% - 强调文字颜色 6 4 19 2" xfId="6178"/>
    <cellStyle name="40% - 强调文字颜色 6 4 2" xfId="6208"/>
    <cellStyle name="40% - 强调文字颜色 6 4 2 10" xfId="2249"/>
    <cellStyle name="40% - 强调文字颜色 6 4 2 10 2" xfId="2592"/>
    <cellStyle name="40% - 强调文字颜色 6 4 2 11" xfId="2594"/>
    <cellStyle name="40% - 强调文字颜色 6 4 2 11 2" xfId="2601"/>
    <cellStyle name="40% - 强调文字颜色 6 4 2 12" xfId="40"/>
    <cellStyle name="40% - 强调文字颜色 6 4 2 12 2" xfId="6211"/>
    <cellStyle name="40% - 强调文字颜色 6 4 2 13" xfId="6215"/>
    <cellStyle name="40% - 强调文字颜色 6 4 2 13 2" xfId="6219"/>
    <cellStyle name="40% - 强调文字颜色 6 4 2 14" xfId="6222"/>
    <cellStyle name="40% - 强调文字颜色 6 4 2 14 2" xfId="5330"/>
    <cellStyle name="40% - 强调文字颜色 6 4 2 15" xfId="6229"/>
    <cellStyle name="40% - 强调文字颜色 6 4 2 15 2" xfId="426"/>
    <cellStyle name="40% - 强调文字颜色 6 4 2 16" xfId="6231"/>
    <cellStyle name="40% - 强调文字颜色 6 4 2 16 2" xfId="6233"/>
    <cellStyle name="40% - 强调文字颜色 6 4 2 17" xfId="6236"/>
    <cellStyle name="40% - 强调文字颜色 6 4 2 17 2" xfId="6241"/>
    <cellStyle name="40% - 强调文字颜色 6 4 2 18" xfId="6245"/>
    <cellStyle name="40% - 强调文字颜色 6 4 2 18 2" xfId="6249"/>
    <cellStyle name="40% - 强调文字颜色 6 4 2 19" xfId="6253"/>
    <cellStyle name="40% - 强调文字颜色 6 4 2 19 2" xfId="6259"/>
    <cellStyle name="40% - 强调文字颜色 6 4 2 2" xfId="6261"/>
    <cellStyle name="40% - 强调文字颜色 6 4 2 2 2" xfId="5632"/>
    <cellStyle name="40% - 强调文字颜色 6 4 2 20" xfId="6228"/>
    <cellStyle name="40% - 强调文字颜色 6 4 2 20 2" xfId="425"/>
    <cellStyle name="40% - 强调文字颜色 6 4 2 21" xfId="6230"/>
    <cellStyle name="40% - 强调文字颜色 6 4 2 21 2" xfId="6232"/>
    <cellStyle name="40% - 强调文字颜色 6 4 2 22" xfId="6235"/>
    <cellStyle name="40% - 强调文字颜色 6 4 2 22 2" xfId="6240"/>
    <cellStyle name="40% - 强调文字颜色 6 4 2 23" xfId="6244"/>
    <cellStyle name="40% - 强调文字颜色 6 4 2 23 2" xfId="6248"/>
    <cellStyle name="40% - 强调文字颜色 6 4 2 24" xfId="6252"/>
    <cellStyle name="40% - 强调文字颜色 6 4 2 24 2" xfId="6258"/>
    <cellStyle name="40% - 强调文字颜色 6 4 2 25" xfId="6262"/>
    <cellStyle name="40% - 强调文字颜色 6 4 2 3" xfId="6263"/>
    <cellStyle name="40% - 强调文字颜色 6 4 2 3 2" xfId="2474"/>
    <cellStyle name="40% - 强调文字颜色 6 4 2 4" xfId="1946"/>
    <cellStyle name="40% - 强调文字颜色 6 4 2 4 2" xfId="6265"/>
    <cellStyle name="40% - 强调文字颜色 6 4 2 5" xfId="2465"/>
    <cellStyle name="40% - 强调文字颜色 6 4 2 5 2" xfId="6267"/>
    <cellStyle name="40% - 强调文字颜色 6 4 2 6" xfId="6272"/>
    <cellStyle name="40% - 强调文字颜色 6 4 2 6 2" xfId="6274"/>
    <cellStyle name="40% - 强调文字颜色 6 4 2 7" xfId="6198"/>
    <cellStyle name="40% - 强调文字颜色 6 4 2 7 2" xfId="217"/>
    <cellStyle name="40% - 强调文字颜色 6 4 2 8" xfId="6276"/>
    <cellStyle name="40% - 强调文字颜色 6 4 2 8 2" xfId="2023"/>
    <cellStyle name="40% - 强调文字颜色 6 4 2 9" xfId="258"/>
    <cellStyle name="40% - 强调文字颜色 6 4 2 9 2" xfId="2852"/>
    <cellStyle name="40% - 强调文字颜色 6 4 20" xfId="1125"/>
    <cellStyle name="40% - 强调文字颜色 6 4 20 2" xfId="6188"/>
    <cellStyle name="40% - 强调文字颜色 6 4 21" xfId="6192"/>
    <cellStyle name="40% - 强调文字颜色 6 4 21 2" xfId="6196"/>
    <cellStyle name="40% - 强调文字颜色 6 4 22" xfId="6200"/>
    <cellStyle name="40% - 强调文字颜色 6 4 22 2" xfId="6202"/>
    <cellStyle name="40% - 强调文字颜色 6 4 23" xfId="6204"/>
    <cellStyle name="40% - 强调文字颜色 6 4 23 2" xfId="458"/>
    <cellStyle name="40% - 强调文字颜色 6 4 24" xfId="6206"/>
    <cellStyle name="40% - 强调文字颜色 6 4 24 2" xfId="6177"/>
    <cellStyle name="40% - 强调文字颜色 6 4 25" xfId="6279"/>
    <cellStyle name="40% - 强调文字颜色 6 4 25 2" xfId="4051"/>
    <cellStyle name="40% - 强调文字颜色 6 4 26" xfId="6280"/>
    <cellStyle name="40% - 强调文字颜色 6 4 3" xfId="6281"/>
    <cellStyle name="40% - 强调文字颜色 6 4 3 2" xfId="1249"/>
    <cellStyle name="40% - 强调文字颜色 6 4 4" xfId="6283"/>
    <cellStyle name="40% - 强调文字颜色 6 4 4 2" xfId="6284"/>
    <cellStyle name="40% - 强调文字颜色 6 4 5" xfId="6285"/>
    <cellStyle name="40% - 强调文字颜色 6 4 5 2" xfId="6286"/>
    <cellStyle name="40% - 强调文字颜色 6 4 6" xfId="4267"/>
    <cellStyle name="40% - 强调文字颜色 6 4 6 2" xfId="4327"/>
    <cellStyle name="40% - 强调文字颜色 6 4 7" xfId="4101"/>
    <cellStyle name="40% - 强调文字颜色 6 4 7 2" xfId="4106"/>
    <cellStyle name="40% - 强调文字颜色 6 4 8" xfId="3983"/>
    <cellStyle name="40% - 强调文字颜色 6 4 8 2" xfId="111"/>
    <cellStyle name="40% - 强调文字颜色 6 4 9" xfId="3498"/>
    <cellStyle name="40% - 强调文字颜色 6 4 9 2" xfId="4113"/>
    <cellStyle name="40% - 强调文字颜色 6 5" xfId="6287"/>
    <cellStyle name="40% - 强调文字颜色 6 5 10" xfId="6290"/>
    <cellStyle name="40% - 强调文字颜色 6 5 10 2" xfId="6295"/>
    <cellStyle name="40% - 强调文字颜色 6 5 11" xfId="6300"/>
    <cellStyle name="40% - 强调文字颜色 6 5 11 2" xfId="6305"/>
    <cellStyle name="40% - 强调文字颜色 6 5 12" xfId="3333"/>
    <cellStyle name="40% - 强调文字颜色 6 5 12 2" xfId="1934"/>
    <cellStyle name="40% - 强调文字颜色 6 5 13" xfId="6307"/>
    <cellStyle name="40% - 强调文字颜色 6 5 13 2" xfId="6310"/>
    <cellStyle name="40% - 强调文字颜色 6 5 14" xfId="6312"/>
    <cellStyle name="40% - 强调文字颜色 6 5 14 2" xfId="206"/>
    <cellStyle name="40% - 强调文字颜色 6 5 15" xfId="6316"/>
    <cellStyle name="40% - 强调文字颜色 6 5 15 2" xfId="6319"/>
    <cellStyle name="40% - 强调文字颜色 6 5 16" xfId="6323"/>
    <cellStyle name="40% - 强调文字颜色 6 5 16 2" xfId="1759"/>
    <cellStyle name="40% - 强调文字颜色 6 5 17" xfId="6328"/>
    <cellStyle name="40% - 强调文字颜色 6 5 17 2" xfId="1979"/>
    <cellStyle name="40% - 强调文字颜色 6 5 18" xfId="6331"/>
    <cellStyle name="40% - 强调文字颜色 6 5 18 2" xfId="684"/>
    <cellStyle name="40% - 强调文字颜色 6 5 19" xfId="6334"/>
    <cellStyle name="40% - 强调文字颜色 6 5 19 2" xfId="6336"/>
    <cellStyle name="40% - 强调文字颜色 6 5 2" xfId="6337"/>
    <cellStyle name="40% - 强调文字颜色 6 5 2 10" xfId="6339"/>
    <cellStyle name="40% - 强调文字颜色 6 5 2 10 2" xfId="6340"/>
    <cellStyle name="40% - 强调文字颜色 6 5 2 11" xfId="6341"/>
    <cellStyle name="40% - 强调文字颜色 6 5 2 11 2" xfId="6342"/>
    <cellStyle name="40% - 强调文字颜色 6 5 2 12" xfId="6344"/>
    <cellStyle name="40% - 强调文字颜色 6 5 2 12 2" xfId="5689"/>
    <cellStyle name="40% - 强调文字颜色 6 5 2 13" xfId="6347"/>
    <cellStyle name="40% - 强调文字颜色 6 5 2 13 2" xfId="2616"/>
    <cellStyle name="40% - 强调文字颜色 6 5 2 14" xfId="6348"/>
    <cellStyle name="40% - 强调文字颜色 6 5 2 14 2" xfId="5774"/>
    <cellStyle name="40% - 强调文字颜色 6 5 2 15" xfId="4509"/>
    <cellStyle name="40% - 强调文字颜色 6 5 2 15 2" xfId="1181"/>
    <cellStyle name="40% - 强调文字颜色 6 5 2 16" xfId="2679"/>
    <cellStyle name="40% - 强调文字颜色 6 5 2 16 2" xfId="6351"/>
    <cellStyle name="40% - 强调文字颜色 6 5 2 17" xfId="6354"/>
    <cellStyle name="40% - 强调文字颜色 6 5 2 17 2" xfId="2763"/>
    <cellStyle name="40% - 强调文字颜色 6 5 2 18" xfId="6358"/>
    <cellStyle name="40% - 强调文字颜色 6 5 2 18 2" xfId="2861"/>
    <cellStyle name="40% - 强调文字颜色 6 5 2 19" xfId="4984"/>
    <cellStyle name="40% - 强调文字颜色 6 5 2 19 2" xfId="6364"/>
    <cellStyle name="40% - 强调文字颜色 6 5 2 2" xfId="6366"/>
    <cellStyle name="40% - 强调文字颜色 6 5 2 2 2" xfId="3988"/>
    <cellStyle name="40% - 强调文字颜色 6 5 2 20" xfId="4508"/>
    <cellStyle name="40% - 强调文字颜色 6 5 2 20 2" xfId="1182"/>
    <cellStyle name="40% - 强调文字颜色 6 5 2 21" xfId="2680"/>
    <cellStyle name="40% - 强调文字颜色 6 5 2 21 2" xfId="6350"/>
    <cellStyle name="40% - 强调文字颜色 6 5 2 22" xfId="6353"/>
    <cellStyle name="40% - 强调文字颜色 6 5 2 22 2" xfId="2764"/>
    <cellStyle name="40% - 强调文字颜色 6 5 2 23" xfId="6357"/>
    <cellStyle name="40% - 强调文字颜色 6 5 2 23 2" xfId="2862"/>
    <cellStyle name="40% - 强调文字颜色 6 5 2 24" xfId="4983"/>
    <cellStyle name="40% - 强调文字颜色 6 5 2 24 2" xfId="6363"/>
    <cellStyle name="40% - 强调文字颜色 6 5 2 25" xfId="6367"/>
    <cellStyle name="40% - 强调文字颜色 6 5 2 3" xfId="6368"/>
    <cellStyle name="40% - 强调文字颜色 6 5 2 3 2" xfId="4610"/>
    <cellStyle name="40% - 强调文字颜色 6 5 2 4" xfId="6369"/>
    <cellStyle name="40% - 强调文字颜色 6 5 2 4 2" xfId="6370"/>
    <cellStyle name="40% - 强调文字颜色 6 5 2 5" xfId="6371"/>
    <cellStyle name="40% - 强调文字颜色 6 5 2 5 2" xfId="6373"/>
    <cellStyle name="40% - 强调文字颜色 6 5 2 6" xfId="4727"/>
    <cellStyle name="40% - 强调文字颜色 6 5 2 6 2" xfId="6374"/>
    <cellStyle name="40% - 强调文字颜色 6 5 2 7" xfId="4073"/>
    <cellStyle name="40% - 强调文字颜色 6 5 2 7 2" xfId="6375"/>
    <cellStyle name="40% - 强调文字颜色 6 5 2 8" xfId="6376"/>
    <cellStyle name="40% - 强调文字颜色 6 5 2 8 2" xfId="6379"/>
    <cellStyle name="40% - 强调文字颜色 6 5 2 9" xfId="3867"/>
    <cellStyle name="40% - 强调文字颜色 6 5 2 9 2" xfId="6380"/>
    <cellStyle name="40% - 强调文字颜色 6 5 20" xfId="6315"/>
    <cellStyle name="40% - 强调文字颜色 6 5 20 2" xfId="6318"/>
    <cellStyle name="40% - 强调文字颜色 6 5 21" xfId="6322"/>
    <cellStyle name="40% - 强调文字颜色 6 5 21 2" xfId="1760"/>
    <cellStyle name="40% - 强调文字颜色 6 5 22" xfId="6327"/>
    <cellStyle name="40% - 强调文字颜色 6 5 22 2" xfId="1980"/>
    <cellStyle name="40% - 强调文字颜色 6 5 23" xfId="6330"/>
    <cellStyle name="40% - 强调文字颜色 6 5 23 2" xfId="685"/>
    <cellStyle name="40% - 强调文字颜色 6 5 24" xfId="6333"/>
    <cellStyle name="40% - 强调文字颜色 6 5 24 2" xfId="6335"/>
    <cellStyle name="40% - 强调文字颜色 6 5 25" xfId="6381"/>
    <cellStyle name="40% - 强调文字颜色 6 5 25 2" xfId="4245"/>
    <cellStyle name="40% - 强调文字颜色 6 5 26" xfId="6382"/>
    <cellStyle name="40% - 强调文字颜色 6 5 3" xfId="6383"/>
    <cellStyle name="40% - 强调文字颜色 6 5 3 2" xfId="6384"/>
    <cellStyle name="40% - 强调文字颜色 6 5 4" xfId="6385"/>
    <cellStyle name="40% - 强调文字颜色 6 5 4 2" xfId="6386"/>
    <cellStyle name="40% - 强调文字颜色 6 5 5" xfId="6387"/>
    <cellStyle name="40% - 强调文字颜色 6 5 5 2" xfId="6388"/>
    <cellStyle name="40% - 强调文字颜色 6 5 6" xfId="4280"/>
    <cellStyle name="40% - 强调文字颜色 6 5 6 2" xfId="6389"/>
    <cellStyle name="40% - 强调文字颜色 6 5 7" xfId="6391"/>
    <cellStyle name="40% - 强调文字颜色 6 5 7 2" xfId="6392"/>
    <cellStyle name="40% - 强调文字颜色 6 5 8" xfId="3991"/>
    <cellStyle name="40% - 强调文字颜色 6 5 8 2" xfId="6394"/>
    <cellStyle name="40% - 强调文字颜色 6 5 9" xfId="3505"/>
    <cellStyle name="40% - 强调文字颜色 6 5 9 2" xfId="6395"/>
    <cellStyle name="40% - 强调文字颜色 6 6" xfId="6398"/>
    <cellStyle name="40% - 强调文字颜色 6 6 10" xfId="4634"/>
    <cellStyle name="40% - 强调文字颜色 6 6 10 2" xfId="4638"/>
    <cellStyle name="40% - 强调文字颜色 6 6 11" xfId="4641"/>
    <cellStyle name="40% - 强调文字颜色 6 6 11 2" xfId="4645"/>
    <cellStyle name="40% - 强调文字颜色 6 6 12" xfId="3373"/>
    <cellStyle name="40% - 强调文字颜色 6 6 12 2" xfId="4648"/>
    <cellStyle name="40% - 强调文字颜色 6 6 13" xfId="4651"/>
    <cellStyle name="40% - 强调文字颜色 6 6 13 2" xfId="4655"/>
    <cellStyle name="40% - 强调文字颜色 6 6 14" xfId="4658"/>
    <cellStyle name="40% - 强调文字颜色 6 6 14 2" xfId="4665"/>
    <cellStyle name="40% - 强调文字颜色 6 6 15" xfId="3732"/>
    <cellStyle name="40% - 强调文字颜色 6 6 15 2" xfId="3737"/>
    <cellStyle name="40% - 强调文字颜色 6 6 16" xfId="3744"/>
    <cellStyle name="40% - 强调文字颜色 6 6 16 2" xfId="3750"/>
    <cellStyle name="40% - 强调文字颜色 6 6 17" xfId="3289"/>
    <cellStyle name="40% - 强调文字颜色 6 6 17 2" xfId="3757"/>
    <cellStyle name="40% - 强调文字颜色 6 6 18" xfId="3764"/>
    <cellStyle name="40% - 强调文字颜色 6 6 18 2" xfId="1083"/>
    <cellStyle name="40% - 强调文字颜色 6 6 19" xfId="3770"/>
    <cellStyle name="40% - 强调文字颜色 6 6 19 2" xfId="3777"/>
    <cellStyle name="40% - 强调文字颜色 6 6 2" xfId="6399"/>
    <cellStyle name="40% - 强调文字颜色 6 6 2 2" xfId="6401"/>
    <cellStyle name="40% - 强调文字颜色 6 6 20" xfId="3733"/>
    <cellStyle name="40% - 强调文字颜色 6 6 20 2" xfId="3738"/>
    <cellStyle name="40% - 强调文字颜色 6 6 21" xfId="3745"/>
    <cellStyle name="40% - 强调文字颜色 6 6 21 2" xfId="3751"/>
    <cellStyle name="40% - 强调文字颜色 6 6 22" xfId="3290"/>
    <cellStyle name="40% - 强调文字颜色 6 6 22 2" xfId="3758"/>
    <cellStyle name="40% - 强调文字颜色 6 6 23" xfId="3765"/>
    <cellStyle name="40% - 强调文字颜色 6 6 23 2" xfId="1084"/>
    <cellStyle name="40% - 强调文字颜色 6 6 24" xfId="3771"/>
    <cellStyle name="40% - 强调文字颜色 6 6 24 2" xfId="3778"/>
    <cellStyle name="40% - 强调文字颜色 6 6 25" xfId="3783"/>
    <cellStyle name="40% - 强调文字颜色 6 6 3" xfId="6402"/>
    <cellStyle name="40% - 强调文字颜色 6 6 3 2" xfId="6404"/>
    <cellStyle name="40% - 强调文字颜色 6 6 4" xfId="6405"/>
    <cellStyle name="40% - 强调文字颜色 6 6 4 2" xfId="6410"/>
    <cellStyle name="40% - 强调文字颜色 6 6 5" xfId="6411"/>
    <cellStyle name="40% - 强调文字颜色 6 6 5 2" xfId="3726"/>
    <cellStyle name="40% - 强调文字颜色 6 6 6" xfId="4289"/>
    <cellStyle name="40% - 强调文字颜色 6 6 6 2" xfId="6412"/>
    <cellStyle name="40% - 强调文字颜色 6 6 7" xfId="6415"/>
    <cellStyle name="40% - 强调文字颜色 6 6 7 2" xfId="6416"/>
    <cellStyle name="40% - 强调文字颜色 6 6 8" xfId="3154"/>
    <cellStyle name="40% - 强调文字颜色 6 6 8 2" xfId="3161"/>
    <cellStyle name="40% - 强调文字颜色 6 6 9" xfId="3166"/>
    <cellStyle name="40% - 强调文字颜色 6 6 9 2" xfId="3177"/>
    <cellStyle name="60% - 强调文字颜色 1 2" xfId="3127"/>
    <cellStyle name="60% - 强调文字颜色 1 2 2" xfId="3129"/>
    <cellStyle name="60% - 强调文字颜色 1 2 2 10" xfId="2039"/>
    <cellStyle name="60% - 强调文字颜色 1 2 2 10 2" xfId="2046"/>
    <cellStyle name="60% - 强调文字颜色 1 2 2 11" xfId="2049"/>
    <cellStyle name="60% - 强调文字颜色 1 2 2 11 2" xfId="2054"/>
    <cellStyle name="60% - 强调文字颜色 1 2 2 12" xfId="2059"/>
    <cellStyle name="60% - 强调文字颜色 1 2 2 12 2" xfId="2065"/>
    <cellStyle name="60% - 强调文字颜色 1 2 2 13" xfId="2074"/>
    <cellStyle name="60% - 强调文字颜色 1 2 2 13 2" xfId="2083"/>
    <cellStyle name="60% - 强调文字颜色 1 2 2 14" xfId="2087"/>
    <cellStyle name="60% - 强调文字颜色 1 2 2 14 2" xfId="2091"/>
    <cellStyle name="60% - 强调文字颜色 1 2 2 15" xfId="296"/>
    <cellStyle name="60% - 强调文字颜色 1 2 2 15 2" xfId="6419"/>
    <cellStyle name="60% - 强调文字颜色 1 2 2 16" xfId="6421"/>
    <cellStyle name="60% - 强调文字颜色 1 2 2 16 2" xfId="6423"/>
    <cellStyle name="60% - 强调文字颜色 1 2 2 17" xfId="855"/>
    <cellStyle name="60% - 强调文字颜色 1 2 2 17 2" xfId="6425"/>
    <cellStyle name="60% - 强调文字颜色 1 2 2 18" xfId="6429"/>
    <cellStyle name="60% - 强调文字颜色 1 2 2 18 2" xfId="6434"/>
    <cellStyle name="60% - 强调文字颜色 1 2 2 19" xfId="6437"/>
    <cellStyle name="60% - 强调文字颜色 1 2 2 19 2" xfId="6440"/>
    <cellStyle name="60% - 强调文字颜色 1 2 2 2" xfId="2112"/>
    <cellStyle name="60% - 强调文字颜色 1 2 2 2 2" xfId="2118"/>
    <cellStyle name="60% - 强调文字颜色 1 2 2 20" xfId="295"/>
    <cellStyle name="60% - 强调文字颜色 1 2 2 20 2" xfId="6418"/>
    <cellStyle name="60% - 强调文字颜色 1 2 2 21" xfId="6420"/>
    <cellStyle name="60% - 强调文字颜色 1 2 2 21 2" xfId="6422"/>
    <cellStyle name="60% - 强调文字颜色 1 2 2 22" xfId="856"/>
    <cellStyle name="60% - 强调文字颜色 1 2 2 22 2" xfId="6424"/>
    <cellStyle name="60% - 强调文字颜色 1 2 2 23" xfId="6428"/>
    <cellStyle name="60% - 强调文字颜色 1 2 2 23 2" xfId="6433"/>
    <cellStyle name="60% - 强调文字颜色 1 2 2 24" xfId="6436"/>
    <cellStyle name="60% - 强调文字颜色 1 2 2 24 2" xfId="6439"/>
    <cellStyle name="60% - 强调文字颜色 1 2 2 25" xfId="6442"/>
    <cellStyle name="60% - 强调文字颜色 1 2 2 3" xfId="690"/>
    <cellStyle name="60% - 强调文字颜色 1 2 2 3 2" xfId="699"/>
    <cellStyle name="60% - 强调文字颜色 1 2 2 4" xfId="704"/>
    <cellStyle name="60% - 强调文字颜色 1 2 2 4 2" xfId="165"/>
    <cellStyle name="60% - 强调文字颜色 1 2 2 5" xfId="709"/>
    <cellStyle name="60% - 强调文字颜色 1 2 2 5 2" xfId="725"/>
    <cellStyle name="60% - 强调文字颜色 1 2 2 6" xfId="730"/>
    <cellStyle name="60% - 强调文字颜色 1 2 2 6 2" xfId="737"/>
    <cellStyle name="60% - 强调文字颜色 1 2 2 7" xfId="743"/>
    <cellStyle name="60% - 强调文字颜色 1 2 2 7 2" xfId="752"/>
    <cellStyle name="60% - 强调文字颜色 1 2 2 8" xfId="763"/>
    <cellStyle name="60% - 强调文字颜色 1 2 2 8 2" xfId="772"/>
    <cellStyle name="60% - 强调文字颜色 1 2 2 9" xfId="784"/>
    <cellStyle name="60% - 强调文字颜色 1 2 2 9 2" xfId="788"/>
    <cellStyle name="60% - 强调文字颜色 1 2 3" xfId="6444"/>
    <cellStyle name="60% - 强调文字颜色 1 2 3 2" xfId="6445"/>
    <cellStyle name="60% - 强调文字颜色 1 2 4" xfId="6450"/>
    <cellStyle name="60% - 强调文字颜色 1 3" xfId="3131"/>
    <cellStyle name="60% - 强调文字颜色 1 3 2" xfId="3133"/>
    <cellStyle name="60% - 强调文字颜色 1 3 2 10" xfId="2889"/>
    <cellStyle name="60% - 强调文字颜色 1 3 2 10 2" xfId="2894"/>
    <cellStyle name="60% - 强调文字颜色 1 3 2 11" xfId="2898"/>
    <cellStyle name="60% - 强调文字颜色 1 3 2 11 2" xfId="2902"/>
    <cellStyle name="60% - 强调文字颜色 1 3 2 12" xfId="2907"/>
    <cellStyle name="60% - 强调文字颜色 1 3 2 12 2" xfId="2911"/>
    <cellStyle name="60% - 强调文字颜色 1 3 2 13" xfId="2917"/>
    <cellStyle name="60% - 强调文字颜色 1 3 2 13 2" xfId="2922"/>
    <cellStyle name="60% - 强调文字颜色 1 3 2 14" xfId="2926"/>
    <cellStyle name="60% - 强调文字颜色 1 3 2 14 2" xfId="2930"/>
    <cellStyle name="60% - 强调文字颜色 1 3 2 15" xfId="1500"/>
    <cellStyle name="60% - 强调文字颜色 1 3 2 15 2" xfId="5273"/>
    <cellStyle name="60% - 强调文字颜色 1 3 2 16" xfId="6452"/>
    <cellStyle name="60% - 强调文字颜色 1 3 2 16 2" xfId="6459"/>
    <cellStyle name="60% - 强调文字颜色 1 3 2 17" xfId="6463"/>
    <cellStyle name="60% - 强调文字颜色 1 3 2 17 2" xfId="6467"/>
    <cellStyle name="60% - 强调文字颜色 1 3 2 18" xfId="6457"/>
    <cellStyle name="60% - 强调文字颜色 1 3 2 18 2" xfId="6469"/>
    <cellStyle name="60% - 强调文字颜色 1 3 2 19" xfId="6471"/>
    <cellStyle name="60% - 强调文字颜色 1 3 2 19 2" xfId="6473"/>
    <cellStyle name="60% - 强调文字颜色 1 3 2 2" xfId="2945"/>
    <cellStyle name="60% - 强调文字颜色 1 3 2 2 2" xfId="2951"/>
    <cellStyle name="60% - 强调文字颜色 1 3 2 20" xfId="1501"/>
    <cellStyle name="60% - 强调文字颜色 1 3 2 20 2" xfId="5272"/>
    <cellStyle name="60% - 强调文字颜色 1 3 2 21" xfId="6451"/>
    <cellStyle name="60% - 强调文字颜色 1 3 2 21 2" xfId="6458"/>
    <cellStyle name="60% - 强调文字颜色 1 3 2 22" xfId="6462"/>
    <cellStyle name="60% - 强调文字颜色 1 3 2 22 2" xfId="6466"/>
    <cellStyle name="60% - 强调文字颜色 1 3 2 23" xfId="6456"/>
    <cellStyle name="60% - 强调文字颜色 1 3 2 23 2" xfId="6468"/>
    <cellStyle name="60% - 强调文字颜色 1 3 2 24" xfId="6470"/>
    <cellStyle name="60% - 强调文字颜色 1 3 2 24 2" xfId="6472"/>
    <cellStyle name="60% - 强调文字颜色 1 3 2 25" xfId="3820"/>
    <cellStyle name="60% - 强调文字颜色 1 3 2 3" xfId="2961"/>
    <cellStyle name="60% - 强调文字颜色 1 3 2 3 2" xfId="2978"/>
    <cellStyle name="60% - 强调文字颜色 1 3 2 4" xfId="2982"/>
    <cellStyle name="60% - 强调文字颜色 1 3 2 4 2" xfId="2988"/>
    <cellStyle name="60% - 强调文字颜色 1 3 2 5" xfId="2991"/>
    <cellStyle name="60% - 强调文字颜色 1 3 2 5 2" xfId="2998"/>
    <cellStyle name="60% - 强调文字颜色 1 3 2 6" xfId="3001"/>
    <cellStyle name="60% - 强调文字颜色 1 3 2 6 2" xfId="951"/>
    <cellStyle name="60% - 强调文字颜色 1 3 2 7" xfId="2268"/>
    <cellStyle name="60% - 强调文字颜色 1 3 2 7 2" xfId="3010"/>
    <cellStyle name="60% - 强调文字颜色 1 3 2 8" xfId="3016"/>
    <cellStyle name="60% - 强调文字颜色 1 3 2 8 2" xfId="3026"/>
    <cellStyle name="60% - 强调文字颜色 1 3 2 9" xfId="1268"/>
    <cellStyle name="60% - 强调文字颜色 1 3 2 9 2" xfId="6474"/>
    <cellStyle name="60% - 强调文字颜色 1 3 3" xfId="6479"/>
    <cellStyle name="60% - 强调文字颜色 1 4" xfId="3138"/>
    <cellStyle name="60% - 强调文字颜色 1 4 10" xfId="1592"/>
    <cellStyle name="60% - 强调文字颜色 1 4 10 2" xfId="1597"/>
    <cellStyle name="60% - 强调文字颜色 1 4 11" xfId="31"/>
    <cellStyle name="60% - 强调文字颜色 1 4 11 2" xfId="292"/>
    <cellStyle name="60% - 强调文字颜色 1 4 12" xfId="1599"/>
    <cellStyle name="60% - 强调文字颜色 1 4 12 2" xfId="1602"/>
    <cellStyle name="60% - 强调文字颜色 1 4 13" xfId="6480"/>
    <cellStyle name="60% - 强调文字颜色 1 4 13 2" xfId="6481"/>
    <cellStyle name="60% - 强调文字颜色 1 4 14" xfId="4850"/>
    <cellStyle name="60% - 强调文字颜色 1 4 14 2" xfId="4852"/>
    <cellStyle name="60% - 强调文字颜色 1 4 15" xfId="4856"/>
    <cellStyle name="60% - 强调文字颜色 1 4 15 2" xfId="2535"/>
    <cellStyle name="60% - 强调文字颜色 1 4 16" xfId="4860"/>
    <cellStyle name="60% - 强调文字颜色 1 4 16 2" xfId="4865"/>
    <cellStyle name="60% - 强调文字颜色 1 4 17" xfId="4870"/>
    <cellStyle name="60% - 强调文字颜色 1 4 17 2" xfId="4876"/>
    <cellStyle name="60% - 强调文字颜色 1 4 18" xfId="4881"/>
    <cellStyle name="60% - 强调文字颜色 1 4 18 2" xfId="4887"/>
    <cellStyle name="60% - 强调文字颜色 1 4 19" xfId="2138"/>
    <cellStyle name="60% - 强调文字颜色 1 4 19 2" xfId="4891"/>
    <cellStyle name="60% - 强调文字颜色 1 4 2" xfId="3140"/>
    <cellStyle name="60% - 强调文字颜色 1 4 2 10" xfId="1406"/>
    <cellStyle name="60% - 强调文字颜色 1 4 2 10 2" xfId="643"/>
    <cellStyle name="60% - 强调文字颜色 1 4 2 11" xfId="914"/>
    <cellStyle name="60% - 强调文字颜色 1 4 2 11 2" xfId="1410"/>
    <cellStyle name="60% - 强调文字颜色 1 4 2 12" xfId="1415"/>
    <cellStyle name="60% - 强调文字颜色 1 4 2 12 2" xfId="985"/>
    <cellStyle name="60% - 强调文字颜色 1 4 2 13" xfId="1422"/>
    <cellStyle name="60% - 强调文字颜色 1 4 2 13 2" xfId="1297"/>
    <cellStyle name="60% - 强调文字颜色 1 4 2 14" xfId="1427"/>
    <cellStyle name="60% - 强调文字颜色 1 4 2 14 2" xfId="1381"/>
    <cellStyle name="60% - 强调文字颜色 1 4 2 15" xfId="1433"/>
    <cellStyle name="60% - 强调文字颜色 1 4 2 15 2" xfId="1056"/>
    <cellStyle name="60% - 强调文字颜色 1 4 2 16" xfId="49"/>
    <cellStyle name="60% - 强调文字颜色 1 4 2 16 2" xfId="1440"/>
    <cellStyle name="60% - 强调文字颜色 1 4 2 17" xfId="1456"/>
    <cellStyle name="60% - 强调文字颜色 1 4 2 17 2" xfId="1461"/>
    <cellStyle name="60% - 强调文字颜色 1 4 2 18" xfId="432"/>
    <cellStyle name="60% - 强调文字颜色 1 4 2 18 2" xfId="1466"/>
    <cellStyle name="60% - 强调文字颜色 1 4 2 19" xfId="1475"/>
    <cellStyle name="60% - 强调文字颜色 1 4 2 19 2" xfId="6483"/>
    <cellStyle name="60% - 强调文字颜色 1 4 2 2" xfId="3747"/>
    <cellStyle name="60% - 强调文字颜色 1 4 2 2 2" xfId="3753"/>
    <cellStyle name="60% - 强调文字颜色 1 4 2 20" xfId="1434"/>
    <cellStyle name="60% - 强调文字颜色 1 4 2 20 2" xfId="1057"/>
    <cellStyle name="60% - 强调文字颜色 1 4 2 21" xfId="48"/>
    <cellStyle name="60% - 强调文字颜色 1 4 2 21 2" xfId="1441"/>
    <cellStyle name="60% - 强调文字颜色 1 4 2 22" xfId="1457"/>
    <cellStyle name="60% - 强调文字颜色 1 4 2 22 2" xfId="1462"/>
    <cellStyle name="60% - 强调文字颜色 1 4 2 23" xfId="431"/>
    <cellStyle name="60% - 强调文字颜色 1 4 2 23 2" xfId="1467"/>
    <cellStyle name="60% - 强调文字颜色 1 4 2 24" xfId="1476"/>
    <cellStyle name="60% - 强调文字颜色 1 4 2 24 2" xfId="6482"/>
    <cellStyle name="60% - 强调文字颜色 1 4 2 25" xfId="6484"/>
    <cellStyle name="60% - 强调文字颜色 1 4 2 3" xfId="3292"/>
    <cellStyle name="60% - 强调文字颜色 1 4 2 3 2" xfId="3760"/>
    <cellStyle name="60% - 强调文字颜色 1 4 2 4" xfId="3766"/>
    <cellStyle name="60% - 强调文字颜色 1 4 2 4 2" xfId="1085"/>
    <cellStyle name="60% - 强调文字颜色 1 4 2 5" xfId="3772"/>
    <cellStyle name="60% - 强调文字颜色 1 4 2 5 2" xfId="3779"/>
    <cellStyle name="60% - 强调文字颜色 1 4 2 6" xfId="3784"/>
    <cellStyle name="60% - 强调文字颜色 1 4 2 6 2" xfId="3790"/>
    <cellStyle name="60% - 强调文字颜色 1 4 2 7" xfId="3797"/>
    <cellStyle name="60% - 强调文字颜色 1 4 2 7 2" xfId="3808"/>
    <cellStyle name="60% - 强调文字颜色 1 4 2 8" xfId="3816"/>
    <cellStyle name="60% - 强调文字颜色 1 4 2 8 2" xfId="3822"/>
    <cellStyle name="60% - 强调文字颜色 1 4 2 9" xfId="1362"/>
    <cellStyle name="60% - 强调文字颜色 1 4 2 9 2" xfId="5917"/>
    <cellStyle name="60% - 强调文字颜色 1 4 20" xfId="4855"/>
    <cellStyle name="60% - 强调文字颜色 1 4 20 2" xfId="2536"/>
    <cellStyle name="60% - 强调文字颜色 1 4 21" xfId="4859"/>
    <cellStyle name="60% - 强调文字颜色 1 4 21 2" xfId="4864"/>
    <cellStyle name="60% - 强调文字颜色 1 4 22" xfId="4869"/>
    <cellStyle name="60% - 强调文字颜色 1 4 22 2" xfId="4875"/>
    <cellStyle name="60% - 强调文字颜色 1 4 23" xfId="4880"/>
    <cellStyle name="60% - 强调文字颜色 1 4 23 2" xfId="4886"/>
    <cellStyle name="60% - 强调文字颜色 1 4 24" xfId="2139"/>
    <cellStyle name="60% - 强调文字颜色 1 4 24 2" xfId="4890"/>
    <cellStyle name="60% - 强调文字颜色 1 4 25" xfId="4894"/>
    <cellStyle name="60% - 强调文字颜色 1 4 25 2" xfId="4897"/>
    <cellStyle name="60% - 强调文字颜色 1 4 26" xfId="2593"/>
    <cellStyle name="60% - 强调文字颜色 1 4 3" xfId="6486"/>
    <cellStyle name="60% - 强调文字颜色 1 4 3 2" xfId="90"/>
    <cellStyle name="60% - 强调文字颜色 1 4 4" xfId="6488"/>
    <cellStyle name="60% - 强调文字颜色 1 4 4 2" xfId="6491"/>
    <cellStyle name="60% - 强调文字颜色 1 4 5" xfId="6496"/>
    <cellStyle name="60% - 强调文字颜色 1 4 5 2" xfId="4835"/>
    <cellStyle name="60% - 强调文字颜色 1 4 6" xfId="6498"/>
    <cellStyle name="60% - 强调文字颜色 1 4 6 2" xfId="6499"/>
    <cellStyle name="60% - 强调文字颜色 1 4 7" xfId="6501"/>
    <cellStyle name="60% - 强调文字颜色 1 4 7 2" xfId="6502"/>
    <cellStyle name="60% - 强调文字颜色 1 4 8" xfId="3072"/>
    <cellStyle name="60% - 强调文字颜色 1 4 8 2" xfId="6503"/>
    <cellStyle name="60% - 强调文字颜色 1 4 9" xfId="6400"/>
    <cellStyle name="60% - 强调文字颜色 1 4 9 2" xfId="6504"/>
    <cellStyle name="60% - 强调文字颜色 1 5" xfId="6507"/>
    <cellStyle name="60% - 强调文字颜色 1 5 10" xfId="6508"/>
    <cellStyle name="60% - 强调文字颜色 1 5 10 2" xfId="6510"/>
    <cellStyle name="60% - 强调文字颜色 1 5 11" xfId="5838"/>
    <cellStyle name="60% - 强调文字颜色 1 5 11 2" xfId="6512"/>
    <cellStyle name="60% - 强调文字颜色 1 5 12" xfId="6514"/>
    <cellStyle name="60% - 强调文字颜色 1 5 12 2" xfId="6516"/>
    <cellStyle name="60% - 强调文字颜色 1 5 13" xfId="6517"/>
    <cellStyle name="60% - 强调文字颜色 1 5 13 2" xfId="6518"/>
    <cellStyle name="60% - 强调文字颜色 1 5 14" xfId="329"/>
    <cellStyle name="60% - 强调文字颜色 1 5 14 2" xfId="332"/>
    <cellStyle name="60% - 强调文字颜色 1 5 15" xfId="338"/>
    <cellStyle name="60% - 强调文字颜色 1 5 15 2" xfId="341"/>
    <cellStyle name="60% - 强调文字颜色 1 5 16" xfId="345"/>
    <cellStyle name="60% - 强调文字颜色 1 5 16 2" xfId="357"/>
    <cellStyle name="60% - 强调文字颜色 1 5 17" xfId="361"/>
    <cellStyle name="60% - 强调文字颜色 1 5 17 2" xfId="372"/>
    <cellStyle name="60% - 强调文字颜色 1 5 18" xfId="376"/>
    <cellStyle name="60% - 强调文字颜色 1 5 18 2" xfId="385"/>
    <cellStyle name="60% - 强调文字颜色 1 5 19" xfId="397"/>
    <cellStyle name="60% - 强调文字颜色 1 5 19 2" xfId="406"/>
    <cellStyle name="60% - 强调文字颜色 1 5 2" xfId="3996"/>
    <cellStyle name="60% - 强调文字颜色 1 5 2 10" xfId="121"/>
    <cellStyle name="60% - 强调文字颜色 1 5 2 10 2" xfId="1519"/>
    <cellStyle name="60% - 强调文字颜色 1 5 2 11" xfId="88"/>
    <cellStyle name="60% - 强调文字颜色 1 5 2 11 2" xfId="1521"/>
    <cellStyle name="60% - 强调文字颜色 1 5 2 12" xfId="1524"/>
    <cellStyle name="60% - 强调文字颜色 1 5 2 12 2" xfId="1526"/>
    <cellStyle name="60% - 强调文字颜色 1 5 2 13" xfId="1528"/>
    <cellStyle name="60% - 强调文字颜色 1 5 2 13 2" xfId="1530"/>
    <cellStyle name="60% - 强调文字颜色 1 5 2 14" xfId="1533"/>
    <cellStyle name="60% - 强调文字颜色 1 5 2 14 2" xfId="1537"/>
    <cellStyle name="60% - 强调文字颜色 1 5 2 15" xfId="1540"/>
    <cellStyle name="60% - 强调文字颜色 1 5 2 15 2" xfId="1544"/>
    <cellStyle name="60% - 强调文字颜色 1 5 2 16" xfId="1549"/>
    <cellStyle name="60% - 强调文字颜色 1 5 2 16 2" xfId="1554"/>
    <cellStyle name="60% - 强调文字颜色 1 5 2 17" xfId="1561"/>
    <cellStyle name="60% - 强调文字颜色 1 5 2 17 2" xfId="43"/>
    <cellStyle name="60% - 强调文字颜色 1 5 2 18" xfId="1370"/>
    <cellStyle name="60% - 强调文字颜色 1 5 2 18 2" xfId="1565"/>
    <cellStyle name="60% - 强调文字颜色 1 5 2 19" xfId="1571"/>
    <cellStyle name="60% - 强调文字颜色 1 5 2 19 2" xfId="6521"/>
    <cellStyle name="60% - 强调文字颜色 1 5 2 2" xfId="3157"/>
    <cellStyle name="60% - 强调文字颜色 1 5 2 2 2" xfId="3162"/>
    <cellStyle name="60% - 强调文字颜色 1 5 2 20" xfId="1541"/>
    <cellStyle name="60% - 强调文字颜色 1 5 2 20 2" xfId="1545"/>
    <cellStyle name="60% - 强调文字颜色 1 5 2 21" xfId="1550"/>
    <cellStyle name="60% - 强调文字颜色 1 5 2 21 2" xfId="1555"/>
    <cellStyle name="60% - 强调文字颜色 1 5 2 22" xfId="1562"/>
    <cellStyle name="60% - 强调文字颜色 1 5 2 22 2" xfId="42"/>
    <cellStyle name="60% - 强调文字颜色 1 5 2 23" xfId="1371"/>
    <cellStyle name="60% - 强调文字颜色 1 5 2 23 2" xfId="1566"/>
    <cellStyle name="60% - 强调文字颜色 1 5 2 24" xfId="1572"/>
    <cellStyle name="60% - 强调文字颜色 1 5 2 24 2" xfId="6520"/>
    <cellStyle name="60% - 强调文字颜色 1 5 2 25" xfId="6522"/>
    <cellStyle name="60% - 强调文字颜色 1 5 2 3" xfId="3170"/>
    <cellStyle name="60% - 强调文字颜色 1 5 2 3 2" xfId="3179"/>
    <cellStyle name="60% - 强调文字颜色 1 5 2 4" xfId="3182"/>
    <cellStyle name="60% - 强调文字颜色 1 5 2 4 2" xfId="3186"/>
    <cellStyle name="60% - 强调文字颜色 1 5 2 5" xfId="3194"/>
    <cellStyle name="60% - 强调文字颜色 1 5 2 5 2" xfId="3199"/>
    <cellStyle name="60% - 强调文字颜色 1 5 2 6" xfId="3204"/>
    <cellStyle name="60% - 强调文字颜色 1 5 2 6 2" xfId="105"/>
    <cellStyle name="60% - 强调文字颜色 1 5 2 7" xfId="3212"/>
    <cellStyle name="60% - 强调文字颜色 1 5 2 7 2" xfId="3222"/>
    <cellStyle name="60% - 强调文字颜色 1 5 2 8" xfId="3231"/>
    <cellStyle name="60% - 强调文字颜色 1 5 2 8 2" xfId="3239"/>
    <cellStyle name="60% - 强调文字颜色 1 5 2 9" xfId="3249"/>
    <cellStyle name="60% - 强调文字颜色 1 5 2 9 2" xfId="3258"/>
    <cellStyle name="60% - 强调文字颜色 1 5 20" xfId="337"/>
    <cellStyle name="60% - 强调文字颜色 1 5 20 2" xfId="340"/>
    <cellStyle name="60% - 强调文字颜色 1 5 21" xfId="344"/>
    <cellStyle name="60% - 强调文字颜色 1 5 21 2" xfId="356"/>
    <cellStyle name="60% - 强调文字颜色 1 5 22" xfId="360"/>
    <cellStyle name="60% - 强调文字颜色 1 5 22 2" xfId="371"/>
    <cellStyle name="60% - 强调文字颜色 1 5 23" xfId="375"/>
    <cellStyle name="60% - 强调文字颜色 1 5 23 2" xfId="384"/>
    <cellStyle name="60% - 强调文字颜色 1 5 24" xfId="396"/>
    <cellStyle name="60% - 强调文字颜色 1 5 24 2" xfId="405"/>
    <cellStyle name="60% - 强调文字颜色 1 5 25" xfId="411"/>
    <cellStyle name="60% - 强调文字颜色 1 5 25 2" xfId="416"/>
    <cellStyle name="60% - 强调文字颜色 1 5 26" xfId="424"/>
    <cellStyle name="60% - 强调文字颜色 1 5 3" xfId="4002"/>
    <cellStyle name="60% - 强调文字颜色 1 5 3 2" xfId="6524"/>
    <cellStyle name="60% - 强调文字颜色 1 5 4" xfId="6528"/>
    <cellStyle name="60% - 强调文字颜色 1 5 4 2" xfId="5424"/>
    <cellStyle name="60% - 强调文字颜色 1 5 5" xfId="6531"/>
    <cellStyle name="60% - 强调文字颜色 1 5 5 2" xfId="285"/>
    <cellStyle name="60% - 强调文字颜色 1 5 6" xfId="6532"/>
    <cellStyle name="60% - 强调文字颜色 1 5 6 2" xfId="5985"/>
    <cellStyle name="60% - 强调文字颜色 1 5 7" xfId="6533"/>
    <cellStyle name="60% - 强调文字颜色 1 5 7 2" xfId="3482"/>
    <cellStyle name="60% - 强调文字颜色 1 5 8" xfId="3077"/>
    <cellStyle name="60% - 强调文字颜色 1 5 8 2" xfId="6534"/>
    <cellStyle name="60% - 强调文字颜色 1 5 9" xfId="6403"/>
    <cellStyle name="60% - 强调文字颜色 1 5 9 2" xfId="6535"/>
    <cellStyle name="60% - 强调文字颜色 1 6" xfId="6540"/>
    <cellStyle name="60% - 强调文字颜色 1 6 10" xfId="2867"/>
    <cellStyle name="60% - 强调文字颜色 1 6 10 2" xfId="6544"/>
    <cellStyle name="60% - 强调文字颜色 1 6 11" xfId="5858"/>
    <cellStyle name="60% - 强调文字颜色 1 6 11 2" xfId="5482"/>
    <cellStyle name="60% - 强调文字颜色 1 6 12" xfId="4643"/>
    <cellStyle name="60% - 强调文字颜色 1 6 12 2" xfId="5586"/>
    <cellStyle name="60% - 强调文字颜色 1 6 13" xfId="6545"/>
    <cellStyle name="60% - 强调文字颜色 1 6 13 2" xfId="5672"/>
    <cellStyle name="60% - 强调文字颜色 1 6 14" xfId="6547"/>
    <cellStyle name="60% - 强调文字颜色 1 6 14 2" xfId="5800"/>
    <cellStyle name="60% - 强调文字颜色 1 6 15" xfId="6550"/>
    <cellStyle name="60% - 强调文字颜色 1 6 15 2" xfId="4504"/>
    <cellStyle name="60% - 强调文字颜色 1 6 16" xfId="6553"/>
    <cellStyle name="60% - 强调文字颜色 1 6 16 2" xfId="6555"/>
    <cellStyle name="60% - 强调文字颜色 1 6 17" xfId="5875"/>
    <cellStyle name="60% - 强调文字颜色 1 6 17 2" xfId="6557"/>
    <cellStyle name="60% - 强调文字颜色 1 6 18" xfId="6559"/>
    <cellStyle name="60% - 强调文字颜色 1 6 18 2" xfId="6564"/>
    <cellStyle name="60% - 强调文字颜色 1 6 19" xfId="6570"/>
    <cellStyle name="60% - 强调文字颜色 1 6 19 2" xfId="6573"/>
    <cellStyle name="60% - 强调文字颜色 1 6 2" xfId="4621"/>
    <cellStyle name="60% - 强调文字颜色 1 6 2 2" xfId="6575"/>
    <cellStyle name="60% - 强调文字颜色 1 6 20" xfId="6549"/>
    <cellStyle name="60% - 强调文字颜色 1 6 20 2" xfId="4503"/>
    <cellStyle name="60% - 强调文字颜色 1 6 21" xfId="6552"/>
    <cellStyle name="60% - 强调文字颜色 1 6 21 2" xfId="6554"/>
    <cellStyle name="60% - 强调文字颜色 1 6 22" xfId="5874"/>
    <cellStyle name="60% - 强调文字颜色 1 6 22 2" xfId="6556"/>
    <cellStyle name="60% - 强调文字颜色 1 6 23" xfId="6558"/>
    <cellStyle name="60% - 强调文字颜色 1 6 23 2" xfId="6563"/>
    <cellStyle name="60% - 强调文字颜色 1 6 24" xfId="6569"/>
    <cellStyle name="60% - 强调文字颜色 1 6 24 2" xfId="6572"/>
    <cellStyle name="60% - 强调文字颜色 1 6 25" xfId="6578"/>
    <cellStyle name="60% - 强调文字颜色 1 6 3" xfId="6580"/>
    <cellStyle name="60% - 强调文字颜色 1 6 3 2" xfId="6000"/>
    <cellStyle name="60% - 强调文字颜色 1 6 4" xfId="6583"/>
    <cellStyle name="60% - 强调文字颜色 1 6 4 2" xfId="2164"/>
    <cellStyle name="60% - 强调文字颜色 1 6 5" xfId="6588"/>
    <cellStyle name="60% - 强调文字颜色 1 6 5 2" xfId="5147"/>
    <cellStyle name="60% - 强调文字颜色 1 6 6" xfId="6593"/>
    <cellStyle name="60% - 强调文字颜色 1 6 6 2" xfId="6598"/>
    <cellStyle name="60% - 强调文字颜色 1 6 7" xfId="6603"/>
    <cellStyle name="60% - 强调文字颜色 1 6 7 2" xfId="6610"/>
    <cellStyle name="60% - 强调文字颜色 1 6 8" xfId="3090"/>
    <cellStyle name="60% - 强调文字颜色 1 6 8 2" xfId="6615"/>
    <cellStyle name="60% - 强调文字颜色 1 6 9" xfId="6407"/>
    <cellStyle name="60% - 强调文字颜色 1 6 9 2" xfId="6619"/>
    <cellStyle name="60% - 强调文字颜色 2 2" xfId="2599"/>
    <cellStyle name="60% - 强调文字颜色 2 2 2" xfId="2604"/>
    <cellStyle name="60% - 强调文字颜色 2 2 2 10" xfId="6622"/>
    <cellStyle name="60% - 强调文字颜色 2 2 2 10 2" xfId="6623"/>
    <cellStyle name="60% - 强调文字颜色 2 2 2 11" xfId="658"/>
    <cellStyle name="60% - 强调文字颜色 2 2 2 11 2" xfId="6624"/>
    <cellStyle name="60% - 强调文字颜色 2 2 2 12" xfId="6625"/>
    <cellStyle name="60% - 强调文字颜色 2 2 2 12 2" xfId="6626"/>
    <cellStyle name="60% - 强调文字颜色 2 2 2 13" xfId="5645"/>
    <cellStyle name="60% - 强调文字颜色 2 2 2 13 2" xfId="3955"/>
    <cellStyle name="60% - 强调文字颜色 2 2 2 14" xfId="6627"/>
    <cellStyle name="60% - 强调文字颜色 2 2 2 14 2" xfId="4597"/>
    <cellStyle name="60% - 强调文字颜色 2 2 2 15" xfId="501"/>
    <cellStyle name="60% - 强调文字颜色 2 2 2 15 2" xfId="5878"/>
    <cellStyle name="60% - 强调文字颜色 2 2 2 16" xfId="4409"/>
    <cellStyle name="60% - 强调文字颜色 2 2 2 16 2" xfId="6629"/>
    <cellStyle name="60% - 强调文字颜色 2 2 2 17" xfId="5761"/>
    <cellStyle name="60% - 强调文字颜色 2 2 2 17 2" xfId="6631"/>
    <cellStyle name="60% - 强调文字颜色 2 2 2 18" xfId="6635"/>
    <cellStyle name="60% - 强调文字颜色 2 2 2 18 2" xfId="6641"/>
    <cellStyle name="60% - 强调文字颜色 2 2 2 19" xfId="6645"/>
    <cellStyle name="60% - 强调文字颜色 2 2 2 19 2" xfId="6649"/>
    <cellStyle name="60% - 强调文字颜色 2 2 2 2" xfId="6652"/>
    <cellStyle name="60% - 强调文字颜色 2 2 2 2 2" xfId="4706"/>
    <cellStyle name="60% - 强调文字颜色 2 2 2 20" xfId="502"/>
    <cellStyle name="60% - 强调文字颜色 2 2 2 20 2" xfId="5877"/>
    <cellStyle name="60% - 强调文字颜色 2 2 2 21" xfId="4408"/>
    <cellStyle name="60% - 强调文字颜色 2 2 2 21 2" xfId="6628"/>
    <cellStyle name="60% - 强调文字颜色 2 2 2 22" xfId="5760"/>
    <cellStyle name="60% - 强调文字颜色 2 2 2 22 2" xfId="6630"/>
    <cellStyle name="60% - 强调文字颜色 2 2 2 23" xfId="6634"/>
    <cellStyle name="60% - 强调文字颜色 2 2 2 23 2" xfId="6640"/>
    <cellStyle name="60% - 强调文字颜色 2 2 2 24" xfId="6644"/>
    <cellStyle name="60% - 强调文字颜色 2 2 2 24 2" xfId="6648"/>
    <cellStyle name="60% - 强调文字颜色 2 2 2 25" xfId="6653"/>
    <cellStyle name="60% - 强调文字颜色 2 2 2 3" xfId="6656"/>
    <cellStyle name="60% - 强调文字颜色 2 2 2 3 2" xfId="6657"/>
    <cellStyle name="60% - 强调文字颜色 2 2 2 4" xfId="6658"/>
    <cellStyle name="60% - 强调文字颜色 2 2 2 4 2" xfId="6661"/>
    <cellStyle name="60% - 强调文字颜色 2 2 2 5" xfId="6662"/>
    <cellStyle name="60% - 强调文字颜色 2 2 2 5 2" xfId="6665"/>
    <cellStyle name="60% - 强调文字颜色 2 2 2 6" xfId="6668"/>
    <cellStyle name="60% - 强调文字颜色 2 2 2 6 2" xfId="6673"/>
    <cellStyle name="60% - 强调文字颜色 2 2 2 7" xfId="6676"/>
    <cellStyle name="60% - 强调文字颜色 2 2 2 7 2" xfId="6678"/>
    <cellStyle name="60% - 强调文字颜色 2 2 2 8" xfId="368"/>
    <cellStyle name="60% - 强调文字颜色 2 2 2 8 2" xfId="6679"/>
    <cellStyle name="60% - 强调文字颜色 2 2 2 9" xfId="1752"/>
    <cellStyle name="60% - 强调文字颜色 2 2 2 9 2" xfId="3943"/>
    <cellStyle name="60% - 强调文字颜色 2 2 3" xfId="6680"/>
    <cellStyle name="60% - 强调文字颜色 2 2 3 2" xfId="6681"/>
    <cellStyle name="60% - 强调文字颜色 2 2 4" xfId="6683"/>
    <cellStyle name="60% - 强调文字颜色 2 3" xfId="38"/>
    <cellStyle name="60% - 强调文字颜色 2 3 2" xfId="6210"/>
    <cellStyle name="60% - 强调文字颜色 2 3 2 10" xfId="5415"/>
    <cellStyle name="60% - 强调文字颜色 2 3 2 10 2" xfId="56"/>
    <cellStyle name="60% - 强调文字颜色 2 3 2 11" xfId="1065"/>
    <cellStyle name="60% - 强调文字颜色 2 3 2 11 2" xfId="3679"/>
    <cellStyle name="60% - 强调文字颜色 2 3 2 12" xfId="6685"/>
    <cellStyle name="60% - 强调文字颜色 2 3 2 12 2" xfId="6686"/>
    <cellStyle name="60% - 强调文字颜色 2 3 2 13" xfId="5729"/>
    <cellStyle name="60% - 强调文字颜色 2 3 2 13 2" xfId="4170"/>
    <cellStyle name="60% - 强调文字颜色 2 3 2 14" xfId="6687"/>
    <cellStyle name="60% - 强调文字颜色 2 3 2 14 2" xfId="6688"/>
    <cellStyle name="60% - 强调文字颜色 2 3 2 15" xfId="6690"/>
    <cellStyle name="60% - 强调文字颜色 2 3 2 15 2" xfId="6043"/>
    <cellStyle name="60% - 强调文字颜色 2 3 2 16" xfId="6692"/>
    <cellStyle name="60% - 强调文字颜色 2 3 2 16 2" xfId="6695"/>
    <cellStyle name="60% - 强调文字颜色 2 3 2 17" xfId="6698"/>
    <cellStyle name="60% - 强调文字颜色 2 3 2 17 2" xfId="6702"/>
    <cellStyle name="60% - 强调文字颜色 2 3 2 18" xfId="1443"/>
    <cellStyle name="60% - 强调文字颜色 2 3 2 18 2" xfId="6705"/>
    <cellStyle name="60% - 强调文字颜色 2 3 2 19" xfId="6707"/>
    <cellStyle name="60% - 强调文字颜色 2 3 2 19 2" xfId="6709"/>
    <cellStyle name="60% - 强调文字颜色 2 3 2 2" xfId="6710"/>
    <cellStyle name="60% - 强调文字颜色 2 3 2 2 2" xfId="4632"/>
    <cellStyle name="60% - 强调文字颜色 2 3 2 20" xfId="6689"/>
    <cellStyle name="60% - 强调文字颜色 2 3 2 20 2" xfId="6042"/>
    <cellStyle name="60% - 强调文字颜色 2 3 2 21" xfId="6691"/>
    <cellStyle name="60% - 强调文字颜色 2 3 2 21 2" xfId="6694"/>
    <cellStyle name="60% - 强调文字颜色 2 3 2 22" xfId="6697"/>
    <cellStyle name="60% - 强调文字颜色 2 3 2 22 2" xfId="6701"/>
    <cellStyle name="60% - 强调文字颜色 2 3 2 23" xfId="1444"/>
    <cellStyle name="60% - 强调文字颜色 2 3 2 23 2" xfId="6704"/>
    <cellStyle name="60% - 强调文字颜色 2 3 2 24" xfId="6706"/>
    <cellStyle name="60% - 强调文字颜色 2 3 2 24 2" xfId="6708"/>
    <cellStyle name="60% - 强调文字颜色 2 3 2 25" xfId="6711"/>
    <cellStyle name="60% - 强调文字颜色 2 3 2 3" xfId="6712"/>
    <cellStyle name="60% - 强调文字颜色 2 3 2 3 2" xfId="6715"/>
    <cellStyle name="60% - 强调文字颜色 2 3 2 4" xfId="6717"/>
    <cellStyle name="60% - 强调文字颜色 2 3 2 4 2" xfId="6722"/>
    <cellStyle name="60% - 强调文字颜色 2 3 2 5" xfId="5158"/>
    <cellStyle name="60% - 强调文字颜色 2 3 2 5 2" xfId="4800"/>
    <cellStyle name="60% - 强调文字颜色 2 3 2 6" xfId="6724"/>
    <cellStyle name="60% - 强调文字颜色 2 3 2 6 2" xfId="6728"/>
    <cellStyle name="60% - 强调文字颜色 2 3 2 7" xfId="2422"/>
    <cellStyle name="60% - 强调文字颜色 2 3 2 7 2" xfId="6731"/>
    <cellStyle name="60% - 强调文字颜色 2 3 2 8" xfId="5550"/>
    <cellStyle name="60% - 强调文字颜色 2 3 2 8 2" xfId="6733"/>
    <cellStyle name="60% - 强调文字颜色 2 3 2 9" xfId="1974"/>
    <cellStyle name="60% - 强调文字颜色 2 3 2 9 2" xfId="6736"/>
    <cellStyle name="60% - 强调文字颜色 2 3 3" xfId="6739"/>
    <cellStyle name="60% - 强调文字颜色 2 4" xfId="6213"/>
    <cellStyle name="60% - 强调文字颜色 2 4 10" xfId="1727"/>
    <cellStyle name="60% - 强调文字颜色 2 4 10 2" xfId="6740"/>
    <cellStyle name="60% - 强调文字颜色 2 4 11" xfId="6743"/>
    <cellStyle name="60% - 强调文字颜色 2 4 11 2" xfId="6744"/>
    <cellStyle name="60% - 强调文字颜色 2 4 12" xfId="6748"/>
    <cellStyle name="60% - 强调文字颜色 2 4 12 2" xfId="6753"/>
    <cellStyle name="60% - 强调文字颜色 2 4 13" xfId="6755"/>
    <cellStyle name="60% - 强调文字颜色 2 4 13 2" xfId="6761"/>
    <cellStyle name="60% - 强调文字颜色 2 4 14" xfId="6763"/>
    <cellStyle name="60% - 强调文字颜色 2 4 14 2" xfId="6769"/>
    <cellStyle name="60% - 强调文字颜色 2 4 15" xfId="6771"/>
    <cellStyle name="60% - 强调文字颜色 2 4 15 2" xfId="6773"/>
    <cellStyle name="60% - 强调文字颜色 2 4 16" xfId="6775"/>
    <cellStyle name="60% - 强调文字颜色 2 4 16 2" xfId="6779"/>
    <cellStyle name="60% - 强调文字颜色 2 4 17" xfId="6784"/>
    <cellStyle name="60% - 强调文字颜色 2 4 17 2" xfId="6788"/>
    <cellStyle name="60% - 强调文字颜色 2 4 18" xfId="6794"/>
    <cellStyle name="60% - 强调文字颜色 2 4 18 2" xfId="5600"/>
    <cellStyle name="60% - 强调文字颜色 2 4 19" xfId="6798"/>
    <cellStyle name="60% - 强调文字颜色 2 4 19 2" xfId="2447"/>
    <cellStyle name="60% - 强调文字颜色 2 4 2" xfId="6216"/>
    <cellStyle name="60% - 强调文字颜色 2 4 2 10" xfId="2133"/>
    <cellStyle name="60% - 强调文字颜色 2 4 2 10 2" xfId="2142"/>
    <cellStyle name="60% - 强调文字颜色 2 4 2 11" xfId="897"/>
    <cellStyle name="60% - 强调文字颜色 2 4 2 11 2" xfId="2144"/>
    <cellStyle name="60% - 强调文字颜色 2 4 2 12" xfId="2146"/>
    <cellStyle name="60% - 强调文字颜色 2 4 2 12 2" xfId="2148"/>
    <cellStyle name="60% - 强调文字颜色 2 4 2 13" xfId="2155"/>
    <cellStyle name="60% - 强调文字颜色 2 4 2 13 2" xfId="2157"/>
    <cellStyle name="60% - 强调文字颜色 2 4 2 14" xfId="2165"/>
    <cellStyle name="60% - 强调文字颜色 2 4 2 14 2" xfId="2176"/>
    <cellStyle name="60% - 强调文字颜色 2 4 2 15" xfId="2185"/>
    <cellStyle name="60% - 强调文字颜色 2 4 2 15 2" xfId="393"/>
    <cellStyle name="60% - 强调文字颜色 2 4 2 16" xfId="2193"/>
    <cellStyle name="60% - 强调文字颜色 2 4 2 16 2" xfId="2200"/>
    <cellStyle name="60% - 强调文字颜色 2 4 2 17" xfId="2208"/>
    <cellStyle name="60% - 强调文字颜色 2 4 2 17 2" xfId="2212"/>
    <cellStyle name="60% - 强调文字颜色 2 4 2 18" xfId="2216"/>
    <cellStyle name="60% - 强调文字颜色 2 4 2 18 2" xfId="2220"/>
    <cellStyle name="60% - 强调文字颜色 2 4 2 19" xfId="2229"/>
    <cellStyle name="60% - 强调文字颜色 2 4 2 19 2" xfId="6800"/>
    <cellStyle name="60% - 强调文字颜色 2 4 2 2" xfId="6801"/>
    <cellStyle name="60% - 强调文字颜色 2 4 2 2 2" xfId="6802"/>
    <cellStyle name="60% - 强调文字颜色 2 4 2 20" xfId="2186"/>
    <cellStyle name="60% - 强调文字颜色 2 4 2 20 2" xfId="392"/>
    <cellStyle name="60% - 强调文字颜色 2 4 2 21" xfId="2194"/>
    <cellStyle name="60% - 强调文字颜色 2 4 2 21 2" xfId="2201"/>
    <cellStyle name="60% - 强调文字颜色 2 4 2 22" xfId="2209"/>
    <cellStyle name="60% - 强调文字颜色 2 4 2 22 2" xfId="2213"/>
    <cellStyle name="60% - 强调文字颜色 2 4 2 23" xfId="2217"/>
    <cellStyle name="60% - 强调文字颜色 2 4 2 23 2" xfId="2221"/>
    <cellStyle name="60% - 强调文字颜色 2 4 2 24" xfId="2230"/>
    <cellStyle name="60% - 强调文字颜色 2 4 2 24 2" xfId="6799"/>
    <cellStyle name="60% - 强调文字颜色 2 4 2 25" xfId="6803"/>
    <cellStyle name="60% - 强调文字颜色 2 4 2 3" xfId="3458"/>
    <cellStyle name="60% - 强调文字颜色 2 4 2 3 2" xfId="6805"/>
    <cellStyle name="60% - 强调文字颜色 2 4 2 4" xfId="6809"/>
    <cellStyle name="60% - 强调文字颜色 2 4 2 4 2" xfId="6815"/>
    <cellStyle name="60% - 强调文字颜色 2 4 2 5" xfId="806"/>
    <cellStyle name="60% - 强调文字颜色 2 4 2 5 2" xfId="6539"/>
    <cellStyle name="60% - 强调文字颜色 2 4 2 6" xfId="6541"/>
    <cellStyle name="60% - 强调文字颜色 2 4 2 6 2" xfId="6226"/>
    <cellStyle name="60% - 强调文字颜色 2 4 2 7" xfId="5949"/>
    <cellStyle name="60% - 强调文字颜色 2 4 2 7 2" xfId="849"/>
    <cellStyle name="60% - 强调文字颜色 2 4 2 8" xfId="6819"/>
    <cellStyle name="60% - 强调文字颜色 2 4 2 8 2" xfId="6821"/>
    <cellStyle name="60% - 强调文字颜色 2 4 2 9" xfId="2119"/>
    <cellStyle name="60% - 强调文字颜色 2 4 2 9 2" xfId="6823"/>
    <cellStyle name="60% - 强调文字颜色 2 4 20" xfId="6770"/>
    <cellStyle name="60% - 强调文字颜色 2 4 20 2" xfId="6772"/>
    <cellStyle name="60% - 强调文字颜色 2 4 21" xfId="6774"/>
    <cellStyle name="60% - 强调文字颜色 2 4 21 2" xfId="6778"/>
    <cellStyle name="60% - 强调文字颜色 2 4 22" xfId="6783"/>
    <cellStyle name="60% - 强调文字颜色 2 4 22 2" xfId="6787"/>
    <cellStyle name="60% - 强调文字颜色 2 4 23" xfId="6793"/>
    <cellStyle name="60% - 强调文字颜色 2 4 23 2" xfId="5599"/>
    <cellStyle name="60% - 强调文字颜色 2 4 24" xfId="6797"/>
    <cellStyle name="60% - 强调文字颜色 2 4 24 2" xfId="2448"/>
    <cellStyle name="60% - 强调文字颜色 2 4 25" xfId="6824"/>
    <cellStyle name="60% - 强调文字颜色 2 4 25 2" xfId="6825"/>
    <cellStyle name="60% - 强调文字颜色 2 4 26" xfId="6826"/>
    <cellStyle name="60% - 强调文字颜色 2 4 3" xfId="6827"/>
    <cellStyle name="60% - 强调文字颜色 2 4 3 2" xfId="6828"/>
    <cellStyle name="60% - 强调文字颜色 2 4 4" xfId="6830"/>
    <cellStyle name="60% - 强调文字颜色 2 4 4 2" xfId="6834"/>
    <cellStyle name="60% - 强调文字颜色 2 4 5" xfId="6750"/>
    <cellStyle name="60% - 强调文字颜色 2 4 5 2" xfId="6837"/>
    <cellStyle name="60% - 强调文字颜色 2 4 6" xfId="6841"/>
    <cellStyle name="60% - 强调文字颜色 2 4 6 2" xfId="6843"/>
    <cellStyle name="60% - 强调文字颜色 2 4 7" xfId="4460"/>
    <cellStyle name="60% - 强调文字颜色 2 4 7 2" xfId="4489"/>
    <cellStyle name="60% - 强调文字颜色 2 4 8" xfId="4531"/>
    <cellStyle name="60% - 强调文字颜色 2 4 8 2" xfId="4534"/>
    <cellStyle name="60% - 强调文字颜色 2 4 9" xfId="4538"/>
    <cellStyle name="60% - 强调文字颜色 2 4 9 2" xfId="4542"/>
    <cellStyle name="60% - 强调文字颜色 2 5" xfId="6221"/>
    <cellStyle name="60% - 强调文字颜色 2 5 10" xfId="4954"/>
    <cellStyle name="60% - 强调文字颜色 2 5 10 2" xfId="6845"/>
    <cellStyle name="60% - 强调文字颜色 2 5 11" xfId="6847"/>
    <cellStyle name="60% - 强调文字颜色 2 5 11 2" xfId="6848"/>
    <cellStyle name="60% - 强调文字颜色 2 5 12" xfId="6850"/>
    <cellStyle name="60% - 强调文字颜色 2 5 12 2" xfId="5580"/>
    <cellStyle name="60% - 强调文字颜色 2 5 13" xfId="6854"/>
    <cellStyle name="60% - 强调文字颜色 2 5 13 2" xfId="6857"/>
    <cellStyle name="60% - 强调文字颜色 2 5 14" xfId="6859"/>
    <cellStyle name="60% - 强调文字颜色 2 5 14 2" xfId="6861"/>
    <cellStyle name="60% - 强调文字颜色 2 5 15" xfId="6863"/>
    <cellStyle name="60% - 强调文字颜色 2 5 15 2" xfId="6865"/>
    <cellStyle name="60% - 强调文字颜色 2 5 16" xfId="6867"/>
    <cellStyle name="60% - 强调文字颜色 2 5 16 2" xfId="6873"/>
    <cellStyle name="60% - 强调文字颜色 2 5 17" xfId="6877"/>
    <cellStyle name="60% - 强调文字颜色 2 5 17 2" xfId="2429"/>
    <cellStyle name="60% - 强调文字颜色 2 5 18" xfId="6880"/>
    <cellStyle name="60% - 强调文字颜色 2 5 18 2" xfId="5954"/>
    <cellStyle name="60% - 强调文字颜色 2 5 19" xfId="6882"/>
    <cellStyle name="60% - 强调文字颜色 2 5 19 2" xfId="3339"/>
    <cellStyle name="60% - 强调文字颜色 2 5 2" xfId="5329"/>
    <cellStyle name="60% - 强调文字颜色 2 5 2 10" xfId="2298"/>
    <cellStyle name="60% - 强调文字颜色 2 5 2 10 2" xfId="2303"/>
    <cellStyle name="60% - 强调文字颜色 2 5 2 11" xfId="2308"/>
    <cellStyle name="60% - 强调文字颜色 2 5 2 11 2" xfId="2312"/>
    <cellStyle name="60% - 强调文字颜色 2 5 2 12" xfId="2314"/>
    <cellStyle name="60% - 强调文字颜色 2 5 2 12 2" xfId="2317"/>
    <cellStyle name="60% - 强调文字颜色 2 5 2 13" xfId="1705"/>
    <cellStyle name="60% - 强调文字颜色 2 5 2 13 2" xfId="2319"/>
    <cellStyle name="60% - 强调文字颜色 2 5 2 14" xfId="2329"/>
    <cellStyle name="60% - 强调文字颜色 2 5 2 14 2" xfId="2347"/>
    <cellStyle name="60% - 强调文字颜色 2 5 2 15" xfId="2358"/>
    <cellStyle name="60% - 强调文字颜色 2 5 2 15 2" xfId="1138"/>
    <cellStyle name="60% - 强调文字颜色 2 5 2 16" xfId="2368"/>
    <cellStyle name="60% - 强调文字颜色 2 5 2 16 2" xfId="2372"/>
    <cellStyle name="60% - 强调文字颜色 2 5 2 17" xfId="2376"/>
    <cellStyle name="60% - 强调文字颜色 2 5 2 17 2" xfId="2380"/>
    <cellStyle name="60% - 强调文字颜色 2 5 2 18" xfId="2385"/>
    <cellStyle name="60% - 强调文字颜色 2 5 2 18 2" xfId="2390"/>
    <cellStyle name="60% - 强调文字颜色 2 5 2 19" xfId="2397"/>
    <cellStyle name="60% - 强调文字颜色 2 5 2 19 2" xfId="6884"/>
    <cellStyle name="60% - 强调文字颜色 2 5 2 2" xfId="5336"/>
    <cellStyle name="60% - 强调文字颜色 2 5 2 2 2" xfId="5363"/>
    <cellStyle name="60% - 强调文字颜色 2 5 2 20" xfId="2359"/>
    <cellStyle name="60% - 强调文字颜色 2 5 2 20 2" xfId="1139"/>
    <cellStyle name="60% - 强调文字颜色 2 5 2 21" xfId="2369"/>
    <cellStyle name="60% - 强调文字颜色 2 5 2 21 2" xfId="2373"/>
    <cellStyle name="60% - 强调文字颜色 2 5 2 22" xfId="2377"/>
    <cellStyle name="60% - 强调文字颜色 2 5 2 22 2" xfId="2381"/>
    <cellStyle name="60% - 强调文字颜色 2 5 2 23" xfId="2386"/>
    <cellStyle name="60% - 强调文字颜色 2 5 2 23 2" xfId="2391"/>
    <cellStyle name="60% - 强调文字颜色 2 5 2 24" xfId="2398"/>
    <cellStyle name="60% - 强调文字颜色 2 5 2 24 2" xfId="6883"/>
    <cellStyle name="60% - 强调文字颜色 2 5 2 25" xfId="6885"/>
    <cellStyle name="60% - 强调文字颜色 2 5 2 3" xfId="4124"/>
    <cellStyle name="60% - 强调文字颜色 2 5 2 3 2" xfId="6887"/>
    <cellStyle name="60% - 强调文字颜色 2 5 2 4" xfId="6889"/>
    <cellStyle name="60% - 强调文字颜色 2 5 2 4 2" xfId="6893"/>
    <cellStyle name="60% - 强调文字颜色 2 5 2 5" xfId="6289"/>
    <cellStyle name="60% - 强调文字颜色 2 5 2 5 2" xfId="6294"/>
    <cellStyle name="60% - 强调文字颜色 2 5 2 6" xfId="6297"/>
    <cellStyle name="60% - 强调文字颜色 2 5 2 6 2" xfId="6303"/>
    <cellStyle name="60% - 强调文字颜色 2 5 2 7" xfId="3335"/>
    <cellStyle name="60% - 强调文字颜色 2 5 2 7 2" xfId="1935"/>
    <cellStyle name="60% - 强调文字颜色 2 5 2 8" xfId="6306"/>
    <cellStyle name="60% - 强调文字颜色 2 5 2 8 2" xfId="6309"/>
    <cellStyle name="60% - 强调文字颜色 2 5 2 9" xfId="6311"/>
    <cellStyle name="60% - 强调文字颜色 2 5 2 9 2" xfId="205"/>
    <cellStyle name="60% - 强调文字颜色 2 5 20" xfId="6862"/>
    <cellStyle name="60% - 强调文字颜色 2 5 20 2" xfId="6864"/>
    <cellStyle name="60% - 强调文字颜色 2 5 21" xfId="6866"/>
    <cellStyle name="60% - 强调文字颜色 2 5 21 2" xfId="6872"/>
    <cellStyle name="60% - 强调文字颜色 2 5 22" xfId="6876"/>
    <cellStyle name="60% - 强调文字颜色 2 5 22 2" xfId="2430"/>
    <cellStyle name="60% - 强调文字颜色 2 5 23" xfId="6879"/>
    <cellStyle name="60% - 强调文字颜色 2 5 23 2" xfId="5953"/>
    <cellStyle name="60% - 强调文字颜色 2 5 24" xfId="6881"/>
    <cellStyle name="60% - 强调文字颜色 2 5 24 2" xfId="3340"/>
    <cellStyle name="60% - 强调文字颜色 2 5 25" xfId="6894"/>
    <cellStyle name="60% - 强调文字颜色 2 5 25 2" xfId="6895"/>
    <cellStyle name="60% - 强调文字颜色 2 5 26" xfId="6896"/>
    <cellStyle name="60% - 强调文字颜色 2 5 3" xfId="5340"/>
    <cellStyle name="60% - 强调文字颜色 2 5 3 2" xfId="5344"/>
    <cellStyle name="60% - 强调文字颜色 2 5 4" xfId="5351"/>
    <cellStyle name="60% - 强调文字颜色 2 5 4 2" xfId="6900"/>
    <cellStyle name="60% - 强调文字颜色 2 5 5" xfId="6759"/>
    <cellStyle name="60% - 强调文字颜色 2 5 5 2" xfId="5476"/>
    <cellStyle name="60% - 强调文字颜色 2 5 6" xfId="6904"/>
    <cellStyle name="60% - 强调文字颜色 2 5 6 2" xfId="6908"/>
    <cellStyle name="60% - 强调文字颜色 2 5 7" xfId="4579"/>
    <cellStyle name="60% - 强调文字颜色 2 5 7 2" xfId="4617"/>
    <cellStyle name="60% - 强调文字颜色 2 5 8" xfId="4674"/>
    <cellStyle name="60% - 强调文字颜色 2 5 8 2" xfId="4680"/>
    <cellStyle name="60% - 强调文字颜色 2 5 9" xfId="4684"/>
    <cellStyle name="60% - 强调文字颜色 2 5 9 2" xfId="4689"/>
    <cellStyle name="60% - 强调文字颜色 2 6" xfId="6223"/>
    <cellStyle name="60% - 强调文字颜色 2 6 10" xfId="6910"/>
    <cellStyle name="60% - 强调文字颜色 2 6 10 2" xfId="6913"/>
    <cellStyle name="60% - 强调文字颜色 2 6 11" xfId="6914"/>
    <cellStyle name="60% - 强调文字颜色 2 6 11 2" xfId="6915"/>
    <cellStyle name="60% - 强调文字颜色 2 6 12" xfId="6916"/>
    <cellStyle name="60% - 强调文字颜色 2 6 12 2" xfId="6920"/>
    <cellStyle name="60% - 强调文字颜色 2 6 13" xfId="6921"/>
    <cellStyle name="60% - 强调文字颜色 2 6 13 2" xfId="6924"/>
    <cellStyle name="60% - 强调文字颜色 2 6 14" xfId="6925"/>
    <cellStyle name="60% - 强调文字颜色 2 6 14 2" xfId="6927"/>
    <cellStyle name="60% - 强调文字颜色 2 6 15" xfId="6929"/>
    <cellStyle name="60% - 强调文字颜色 2 6 15 2" xfId="6271"/>
    <cellStyle name="60% - 强调文字颜色 2 6 16" xfId="6931"/>
    <cellStyle name="60% - 强调文字颜色 2 6 16 2" xfId="6935"/>
    <cellStyle name="60% - 强调文字颜色 2 6 17" xfId="3101"/>
    <cellStyle name="60% - 强调文字颜色 2 6 17 2" xfId="6938"/>
    <cellStyle name="60% - 强调文字颜色 2 6 18" xfId="6940"/>
    <cellStyle name="60% - 强调文字颜色 2 6 18 2" xfId="6174"/>
    <cellStyle name="60% - 强调文字颜色 2 6 19" xfId="6943"/>
    <cellStyle name="60% - 强调文字颜色 2 6 19 2" xfId="4043"/>
    <cellStyle name="60% - 强调文字颜色 2 6 2" xfId="420"/>
    <cellStyle name="60% - 强调文字颜色 2 6 2 2" xfId="428"/>
    <cellStyle name="60% - 强调文字颜色 2 6 20" xfId="6928"/>
    <cellStyle name="60% - 强调文字颜色 2 6 20 2" xfId="6270"/>
    <cellStyle name="60% - 强调文字颜色 2 6 21" xfId="6930"/>
    <cellStyle name="60% - 强调文字颜色 2 6 21 2" xfId="6934"/>
    <cellStyle name="60% - 强调文字颜色 2 6 22" xfId="3102"/>
    <cellStyle name="60% - 强调文字颜色 2 6 22 2" xfId="6937"/>
    <cellStyle name="60% - 强调文字颜色 2 6 23" xfId="6939"/>
    <cellStyle name="60% - 强调文字颜色 2 6 23 2" xfId="6173"/>
    <cellStyle name="60% - 强调文字颜色 2 6 24" xfId="6942"/>
    <cellStyle name="60% - 强调文字颜色 2 6 24 2" xfId="4044"/>
    <cellStyle name="60% - 强调文字颜色 2 6 25" xfId="6944"/>
    <cellStyle name="60% - 强调文字颜色 2 6 3" xfId="6945"/>
    <cellStyle name="60% - 强调文字颜色 2 6 3 2" xfId="6947"/>
    <cellStyle name="60% - 强调文字颜色 2 6 4" xfId="6949"/>
    <cellStyle name="60% - 强调文字颜色 2 6 4 2" xfId="6953"/>
    <cellStyle name="60% - 强调文字颜色 2 6 5" xfId="6765"/>
    <cellStyle name="60% - 强调文字颜色 2 6 5 2" xfId="5573"/>
    <cellStyle name="60% - 强调文字颜色 2 6 6" xfId="6960"/>
    <cellStyle name="60% - 强调文字颜色 2 6 6 2" xfId="6962"/>
    <cellStyle name="60% - 强调文字颜色 2 6 7" xfId="4747"/>
    <cellStyle name="60% - 强调文字颜色 2 6 7 2" xfId="4754"/>
    <cellStyle name="60% - 强调文字颜色 2 6 8" xfId="4765"/>
    <cellStyle name="60% - 强调文字颜色 2 6 8 2" xfId="4771"/>
    <cellStyle name="60% - 强调文字颜色 2 6 9" xfId="4775"/>
    <cellStyle name="60% - 强调文字颜色 2 6 9 2" xfId="4779"/>
    <cellStyle name="60% - 强调文字颜色 3 2" xfId="2521"/>
    <cellStyle name="60% - 强调文字颜色 3 2 2" xfId="2525"/>
    <cellStyle name="60% - 强调文字颜色 3 2 2 10" xfId="6966"/>
    <cellStyle name="60% - 强调文字颜色 3 2 2 10 2" xfId="6969"/>
    <cellStyle name="60% - 强调文字颜色 3 2 2 11" xfId="1620"/>
    <cellStyle name="60% - 强调文字颜色 3 2 2 11 2" xfId="6972"/>
    <cellStyle name="60% - 强调文字颜色 3 2 2 12" xfId="6560"/>
    <cellStyle name="60% - 强调文字颜色 3 2 2 12 2" xfId="6973"/>
    <cellStyle name="60% - 强调文字颜色 3 2 2 13" xfId="5974"/>
    <cellStyle name="60% - 强调文字颜色 3 2 2 13 2" xfId="6974"/>
    <cellStyle name="60% - 强调文字颜色 3 2 2 14" xfId="6975"/>
    <cellStyle name="60% - 强调文字颜色 3 2 2 14 2" xfId="6976"/>
    <cellStyle name="60% - 强调文字颜色 3 2 2 15" xfId="128"/>
    <cellStyle name="60% - 强调文字颜色 3 2 2 15 2" xfId="6979"/>
    <cellStyle name="60% - 强调文字颜色 3 2 2 16" xfId="6981"/>
    <cellStyle name="60% - 强调文字颜色 3 2 2 16 2" xfId="6983"/>
    <cellStyle name="60% - 强调文字颜色 3 2 2 17" xfId="6986"/>
    <cellStyle name="60% - 强调文字颜色 3 2 2 17 2" xfId="6992"/>
    <cellStyle name="60% - 强调文字颜色 3 2 2 18" xfId="6996"/>
    <cellStyle name="60% - 强调文字颜色 3 2 2 18 2" xfId="7003"/>
    <cellStyle name="60% - 强调文字颜色 3 2 2 19" xfId="7007"/>
    <cellStyle name="60% - 强调文字颜色 3 2 2 19 2" xfId="7011"/>
    <cellStyle name="60% - 强调文字颜色 3 2 2 2" xfId="7015"/>
    <cellStyle name="60% - 强调文字颜色 3 2 2 2 2" xfId="7016"/>
    <cellStyle name="60% - 强调文字颜色 3 2 2 20" xfId="127"/>
    <cellStyle name="60% - 强调文字颜色 3 2 2 20 2" xfId="6978"/>
    <cellStyle name="60% - 强调文字颜色 3 2 2 21" xfId="6980"/>
    <cellStyle name="60% - 强调文字颜色 3 2 2 21 2" xfId="6982"/>
    <cellStyle name="60% - 强调文字颜色 3 2 2 22" xfId="6987"/>
    <cellStyle name="60% - 强调文字颜色 3 2 2 22 2" xfId="6993"/>
    <cellStyle name="60% - 强调文字颜色 3 2 2 23" xfId="6997"/>
    <cellStyle name="60% - 强调文字颜色 3 2 2 23 2" xfId="7004"/>
    <cellStyle name="60% - 强调文字颜色 3 2 2 24" xfId="7008"/>
    <cellStyle name="60% - 强调文字颜色 3 2 2 24 2" xfId="7012"/>
    <cellStyle name="60% - 强调文字颜色 3 2 2 25" xfId="7021"/>
    <cellStyle name="60% - 强调文字颜色 3 2 2 3" xfId="7024"/>
    <cellStyle name="60% - 强调文字颜色 3 2 2 3 2" xfId="7025"/>
    <cellStyle name="60% - 强调文字颜色 3 2 2 4" xfId="7028"/>
    <cellStyle name="60% - 强调文字颜色 3 2 2 4 2" xfId="7029"/>
    <cellStyle name="60% - 强调文字颜色 3 2 2 5" xfId="7032"/>
    <cellStyle name="60% - 强调文字颜色 3 2 2 5 2" xfId="7035"/>
    <cellStyle name="60% - 强调文字颜色 3 2 2 6" xfId="7039"/>
    <cellStyle name="60% - 强调文字颜色 3 2 2 6 2" xfId="7041"/>
    <cellStyle name="60% - 强调文字颜色 3 2 2 7" xfId="7043"/>
    <cellStyle name="60% - 强调文字颜色 3 2 2 7 2" xfId="7046"/>
    <cellStyle name="60% - 强调文字颜色 3 2 2 8" xfId="7051"/>
    <cellStyle name="60% - 强调文字颜色 3 2 2 8 2" xfId="7055"/>
    <cellStyle name="60% - 强调文字颜色 3 2 2 9" xfId="7058"/>
    <cellStyle name="60% - 强调文字颜色 3 2 2 9 2" xfId="7059"/>
    <cellStyle name="60% - 强调文字颜色 3 2 3" xfId="7062"/>
    <cellStyle name="60% - 强调文字颜色 3 2 3 2" xfId="7065"/>
    <cellStyle name="60% - 强调文字颜色 3 2 4" xfId="6682"/>
    <cellStyle name="60% - 强调文字颜色 3 3" xfId="7066"/>
    <cellStyle name="60% - 强调文字颜色 3 3 2" xfId="7067"/>
    <cellStyle name="60% - 强调文字颜色 3 3 2 10" xfId="7068"/>
    <cellStyle name="60% - 强调文字颜色 3 3 2 10 2" xfId="7071"/>
    <cellStyle name="60% - 强调文字颜色 3 3 2 11" xfId="7076"/>
    <cellStyle name="60% - 强调文字颜色 3 3 2 11 2" xfId="7079"/>
    <cellStyle name="60% - 强调文字颜色 3 3 2 12" xfId="7082"/>
    <cellStyle name="60% - 强调文字颜色 3 3 2 12 2" xfId="7083"/>
    <cellStyle name="60% - 强调文字颜色 3 3 2 13" xfId="7086"/>
    <cellStyle name="60% - 强调文字颜色 3 3 2 13 2" xfId="7087"/>
    <cellStyle name="60% - 强调文字颜色 3 3 2 14" xfId="7090"/>
    <cellStyle name="60% - 强调文字颜色 3 3 2 14 2" xfId="7091"/>
    <cellStyle name="60% - 强调文字颜色 3 3 2 15" xfId="7094"/>
    <cellStyle name="60% - 强调文字颜色 3 3 2 15 2" xfId="7096"/>
    <cellStyle name="60% - 强调文字颜色 3 3 2 16" xfId="7099"/>
    <cellStyle name="60% - 强调文字颜色 3 3 2 16 2" xfId="7102"/>
    <cellStyle name="60% - 强调文字颜色 3 3 2 17" xfId="7108"/>
    <cellStyle name="60% - 强调文字颜色 3 3 2 17 2" xfId="7113"/>
    <cellStyle name="60% - 强调文字颜色 3 3 2 18" xfId="7117"/>
    <cellStyle name="60% - 强调文字颜色 3 3 2 18 2" xfId="7122"/>
    <cellStyle name="60% - 强调文字颜色 3 3 2 19" xfId="7126"/>
    <cellStyle name="60% - 强调文字颜色 3 3 2 19 2" xfId="7129"/>
    <cellStyle name="60% - 强调文字颜色 3 3 2 2" xfId="7131"/>
    <cellStyle name="60% - 强调文字颜色 3 3 2 2 2" xfId="7134"/>
    <cellStyle name="60% - 强调文字颜色 3 3 2 20" xfId="7095"/>
    <cellStyle name="60% - 强调文字颜色 3 3 2 20 2" xfId="7097"/>
    <cellStyle name="60% - 强调文字颜色 3 3 2 21" xfId="7100"/>
    <cellStyle name="60% - 强调文字颜色 3 3 2 21 2" xfId="7103"/>
    <cellStyle name="60% - 强调文字颜色 3 3 2 22" xfId="7109"/>
    <cellStyle name="60% - 强调文字颜色 3 3 2 22 2" xfId="7114"/>
    <cellStyle name="60% - 强调文字颜色 3 3 2 23" xfId="7118"/>
    <cellStyle name="60% - 强调文字颜色 3 3 2 23 2" xfId="7123"/>
    <cellStyle name="60% - 强调文字颜色 3 3 2 24" xfId="7127"/>
    <cellStyle name="60% - 强调文字颜色 3 3 2 24 2" xfId="7130"/>
    <cellStyle name="60% - 强调文字颜色 3 3 2 25" xfId="7139"/>
    <cellStyle name="60% - 强调文字颜色 3 3 2 3" xfId="7140"/>
    <cellStyle name="60% - 强调文字颜色 3 3 2 3 2" xfId="7145"/>
    <cellStyle name="60% - 强调文字颜色 3 3 2 4" xfId="7150"/>
    <cellStyle name="60% - 强调文字颜色 3 3 2 4 2" xfId="7156"/>
    <cellStyle name="60% - 强调文字颜色 3 3 2 5" xfId="7162"/>
    <cellStyle name="60% - 强调文字颜色 3 3 2 5 2" xfId="7167"/>
    <cellStyle name="60% - 强调文字颜色 3 3 2 6" xfId="7172"/>
    <cellStyle name="60% - 强调文字颜色 3 3 2 6 2" xfId="7177"/>
    <cellStyle name="60% - 强调文字颜色 3 3 2 7" xfId="7180"/>
    <cellStyle name="60% - 强调文字颜色 3 3 2 7 2" xfId="7185"/>
    <cellStyle name="60% - 强调文字颜色 3 3 2 8" xfId="7191"/>
    <cellStyle name="60% - 强调文字颜色 3 3 2 8 2" xfId="7199"/>
    <cellStyle name="60% - 强调文字颜色 3 3 2 9" xfId="7205"/>
    <cellStyle name="60% - 强调文字颜色 3 3 2 9 2" xfId="7210"/>
    <cellStyle name="60% - 强调文字颜色 3 3 3" xfId="7215"/>
    <cellStyle name="60% - 强调文字颜色 3 4" xfId="7216"/>
    <cellStyle name="60% - 强调文字颜色 3 4 10" xfId="7217"/>
    <cellStyle name="60% - 强调文字颜色 3 4 10 2" xfId="7219"/>
    <cellStyle name="60% - 强调文字颜色 3 4 11" xfId="7222"/>
    <cellStyle name="60% - 强调文字颜色 3 4 11 2" xfId="7223"/>
    <cellStyle name="60% - 强调文字颜色 3 4 12" xfId="7225"/>
    <cellStyle name="60% - 强调文字颜色 3 4 12 2" xfId="7226"/>
    <cellStyle name="60% - 强调文字颜色 3 4 13" xfId="7227"/>
    <cellStyle name="60% - 强调文字颜色 3 4 13 2" xfId="7229"/>
    <cellStyle name="60% - 强调文字颜色 3 4 14" xfId="7231"/>
    <cellStyle name="60% - 强调文字颜色 3 4 14 2" xfId="7232"/>
    <cellStyle name="60% - 强调文字颜色 3 4 15" xfId="7233"/>
    <cellStyle name="60% - 强调文字颜色 3 4 15 2" xfId="7235"/>
    <cellStyle name="60% - 强调文字颜色 3 4 16" xfId="7237"/>
    <cellStyle name="60% - 强调文字颜色 3 4 16 2" xfId="7241"/>
    <cellStyle name="60% - 强调文字颜色 3 4 17" xfId="7245"/>
    <cellStyle name="60% - 强调文字颜色 3 4 17 2" xfId="7249"/>
    <cellStyle name="60% - 强调文字颜色 3 4 18" xfId="5230"/>
    <cellStyle name="60% - 强调文字颜色 3 4 18 2" xfId="7254"/>
    <cellStyle name="60% - 强调文字颜色 3 4 19" xfId="7256"/>
    <cellStyle name="60% - 强调文字颜色 3 4 19 2" xfId="7258"/>
    <cellStyle name="60% - 强调文字颜色 3 4 2" xfId="7260"/>
    <cellStyle name="60% - 强调文字颜色 3 4 2 10" xfId="7261"/>
    <cellStyle name="60% - 强调文字颜色 3 4 2 10 2" xfId="7262"/>
    <cellStyle name="60% - 强调文字颜色 3 4 2 11" xfId="7263"/>
    <cellStyle name="60% - 强调文字颜色 3 4 2 11 2" xfId="7264"/>
    <cellStyle name="60% - 强调文字颜色 3 4 2 12" xfId="7265"/>
    <cellStyle name="60% - 强调文字颜色 3 4 2 12 2" xfId="7266"/>
    <cellStyle name="60% - 强调文字颜色 3 4 2 13" xfId="7267"/>
    <cellStyle name="60% - 强调文字颜色 3 4 2 13 2" xfId="7268"/>
    <cellStyle name="60% - 强调文字颜色 3 4 2 14" xfId="7269"/>
    <cellStyle name="60% - 强调文字颜色 3 4 2 14 2" xfId="7271"/>
    <cellStyle name="60% - 强调文字颜色 3 4 2 15" xfId="7274"/>
    <cellStyle name="60% - 强调文字颜色 3 4 2 15 2" xfId="7277"/>
    <cellStyle name="60% - 强调文字颜色 3 4 2 16" xfId="7279"/>
    <cellStyle name="60% - 强调文字颜色 3 4 2 16 2" xfId="7282"/>
    <cellStyle name="60% - 强调文字颜色 3 4 2 17" xfId="7287"/>
    <cellStyle name="60% - 强调文字颜色 3 4 2 17 2" xfId="7290"/>
    <cellStyle name="60% - 强调文字颜色 3 4 2 18" xfId="7292"/>
    <cellStyle name="60% - 强调文字颜色 3 4 2 18 2" xfId="7297"/>
    <cellStyle name="60% - 强调文字颜色 3 4 2 19" xfId="7302"/>
    <cellStyle name="60% - 强调文字颜色 3 4 2 19 2" xfId="7306"/>
    <cellStyle name="60% - 强调文字颜色 3 4 2 2" xfId="7308"/>
    <cellStyle name="60% - 强调文字颜色 3 4 2 2 2" xfId="7309"/>
    <cellStyle name="60% - 强调文字颜色 3 4 2 20" xfId="7275"/>
    <cellStyle name="60% - 强调文字颜色 3 4 2 20 2" xfId="7278"/>
    <cellStyle name="60% - 强调文字颜色 3 4 2 21" xfId="7280"/>
    <cellStyle name="60% - 强调文字颜色 3 4 2 21 2" xfId="7283"/>
    <cellStyle name="60% - 强调文字颜色 3 4 2 22" xfId="7288"/>
    <cellStyle name="60% - 强调文字颜色 3 4 2 22 2" xfId="7291"/>
    <cellStyle name="60% - 强调文字颜色 3 4 2 23" xfId="7293"/>
    <cellStyle name="60% - 强调文字颜色 3 4 2 23 2" xfId="7298"/>
    <cellStyle name="60% - 强调文字颜色 3 4 2 24" xfId="7303"/>
    <cellStyle name="60% - 强调文字颜色 3 4 2 24 2" xfId="7307"/>
    <cellStyle name="60% - 强调文字颜色 3 4 2 25" xfId="7312"/>
    <cellStyle name="60% - 强调文字颜色 3 4 2 3" xfId="7315"/>
    <cellStyle name="60% - 强调文字颜色 3 4 2 3 2" xfId="7316"/>
    <cellStyle name="60% - 强调文字颜色 3 4 2 4" xfId="7317"/>
    <cellStyle name="60% - 强调文字颜色 3 4 2 4 2" xfId="7318"/>
    <cellStyle name="60% - 强调文字颜色 3 4 2 5" xfId="7319"/>
    <cellStyle name="60% - 强调文字颜色 3 4 2 5 2" xfId="7320"/>
    <cellStyle name="60% - 强调文字颜色 3 4 2 6" xfId="7321"/>
    <cellStyle name="60% - 强调文字颜色 3 4 2 6 2" xfId="7322"/>
    <cellStyle name="60% - 强调文字颜色 3 4 2 7" xfId="7323"/>
    <cellStyle name="60% - 强调文字颜色 3 4 2 7 2" xfId="7326"/>
    <cellStyle name="60% - 强调文字颜色 3 4 2 8" xfId="7330"/>
    <cellStyle name="60% - 强调文字颜色 3 4 2 8 2" xfId="7334"/>
    <cellStyle name="60% - 强调文字颜色 3 4 2 9" xfId="7339"/>
    <cellStyle name="60% - 强调文字颜色 3 4 2 9 2" xfId="7340"/>
    <cellStyle name="60% - 强调文字颜色 3 4 20" xfId="7234"/>
    <cellStyle name="60% - 强调文字颜色 3 4 20 2" xfId="7236"/>
    <cellStyle name="60% - 强调文字颜色 3 4 21" xfId="7238"/>
    <cellStyle name="60% - 强调文字颜色 3 4 21 2" xfId="7242"/>
    <cellStyle name="60% - 强调文字颜色 3 4 22" xfId="7246"/>
    <cellStyle name="60% - 强调文字颜色 3 4 22 2" xfId="7250"/>
    <cellStyle name="60% - 强调文字颜色 3 4 23" xfId="5231"/>
    <cellStyle name="60% - 强调文字颜色 3 4 23 2" xfId="7255"/>
    <cellStyle name="60% - 强调文字颜色 3 4 24" xfId="7257"/>
    <cellStyle name="60% - 强调文字颜色 3 4 24 2" xfId="7259"/>
    <cellStyle name="60% - 强调文字颜色 3 4 25" xfId="7341"/>
    <cellStyle name="60% - 强调文字颜色 3 4 25 2" xfId="7343"/>
    <cellStyle name="60% - 强调文字颜色 3 4 26" xfId="7344"/>
    <cellStyle name="60% - 强调文字颜色 3 4 3" xfId="7345"/>
    <cellStyle name="60% - 强调文字颜色 3 4 3 2" xfId="7346"/>
    <cellStyle name="60% - 强调文字颜色 3 4 4" xfId="7347"/>
    <cellStyle name="60% - 强调文字颜色 3 4 4 2" xfId="7349"/>
    <cellStyle name="60% - 强调文字颜色 3 4 5" xfId="7350"/>
    <cellStyle name="60% - 强调文字颜色 3 4 5 2" xfId="7351"/>
    <cellStyle name="60% - 强调文字颜色 3 4 6" xfId="7353"/>
    <cellStyle name="60% - 强调文字颜色 3 4 6 2" xfId="7354"/>
    <cellStyle name="60% - 强调文字颜色 3 4 7" xfId="7355"/>
    <cellStyle name="60% - 强调文字颜色 3 4 7 2" xfId="7356"/>
    <cellStyle name="60% - 强调文字颜色 3 4 8" xfId="7357"/>
    <cellStyle name="60% - 强调文字颜色 3 4 8 2" xfId="7358"/>
    <cellStyle name="60% - 强调文字颜色 3 4 9" xfId="7359"/>
    <cellStyle name="60% - 强调文字颜色 3 4 9 2" xfId="7360"/>
    <cellStyle name="60% - 强调文字颜色 3 5" xfId="7362"/>
    <cellStyle name="60% - 强调文字颜色 3 5 10" xfId="7365"/>
    <cellStyle name="60% - 强调文字颜色 3 5 10 2" xfId="7367"/>
    <cellStyle name="60% - 强调文字颜色 3 5 11" xfId="7370"/>
    <cellStyle name="60% - 强调文字颜色 3 5 11 2" xfId="7372"/>
    <cellStyle name="60% - 强调文字颜色 3 5 12" xfId="7373"/>
    <cellStyle name="60% - 强调文字颜色 3 5 12 2" xfId="7374"/>
    <cellStyle name="60% - 强调文字颜色 3 5 13" xfId="7375"/>
    <cellStyle name="60% - 强调文字颜色 3 5 13 2" xfId="7376"/>
    <cellStyle name="60% - 强调文字颜色 3 5 14" xfId="7377"/>
    <cellStyle name="60% - 强调文字颜色 3 5 14 2" xfId="7379"/>
    <cellStyle name="60% - 强调文字颜色 3 5 15" xfId="7380"/>
    <cellStyle name="60% - 强调文字颜色 3 5 15 2" xfId="7383"/>
    <cellStyle name="60% - 强调文字颜色 3 5 16" xfId="7386"/>
    <cellStyle name="60% - 强调文字颜色 3 5 16 2" xfId="7391"/>
    <cellStyle name="60% - 强调文字颜色 3 5 17" xfId="7394"/>
    <cellStyle name="60% - 强调文字颜色 3 5 17 2" xfId="7397"/>
    <cellStyle name="60% - 强调文字颜色 3 5 18" xfId="7399"/>
    <cellStyle name="60% - 强调文字颜色 3 5 18 2" xfId="7401"/>
    <cellStyle name="60% - 强调文字颜色 3 5 19" xfId="7403"/>
    <cellStyle name="60% - 强调文字颜色 3 5 19 2" xfId="7405"/>
    <cellStyle name="60% - 强调文字颜色 3 5 2" xfId="7407"/>
    <cellStyle name="60% - 强调文字颜色 3 5 2 10" xfId="3169"/>
    <cellStyle name="60% - 强调文字颜色 3 5 2 10 2" xfId="3178"/>
    <cellStyle name="60% - 强调文字颜色 3 5 2 11" xfId="3181"/>
    <cellStyle name="60% - 强调文字颜色 3 5 2 11 2" xfId="3185"/>
    <cellStyle name="60% - 强调文字颜色 3 5 2 12" xfId="3193"/>
    <cellStyle name="60% - 强调文字颜色 3 5 2 12 2" xfId="3198"/>
    <cellStyle name="60% - 强调文字颜色 3 5 2 13" xfId="3203"/>
    <cellStyle name="60% - 强调文字颜色 3 5 2 13 2" xfId="106"/>
    <cellStyle name="60% - 强调文字颜色 3 5 2 14" xfId="3211"/>
    <cellStyle name="60% - 强调文字颜色 3 5 2 14 2" xfId="3221"/>
    <cellStyle name="60% - 强调文字颜色 3 5 2 15" xfId="3230"/>
    <cellStyle name="60% - 强调文字颜色 3 5 2 15 2" xfId="3238"/>
    <cellStyle name="60% - 强调文字颜色 3 5 2 16" xfId="3248"/>
    <cellStyle name="60% - 强调文字颜色 3 5 2 16 2" xfId="3257"/>
    <cellStyle name="60% - 强调文字颜色 3 5 2 17" xfId="7410"/>
    <cellStyle name="60% - 强调文字颜色 3 5 2 17 2" xfId="7412"/>
    <cellStyle name="60% - 强调文字颜色 3 5 2 18" xfId="7414"/>
    <cellStyle name="60% - 强调文字颜色 3 5 2 18 2" xfId="7420"/>
    <cellStyle name="60% - 强调文字颜色 3 5 2 19" xfId="7422"/>
    <cellStyle name="60% - 强调文字颜色 3 5 2 19 2" xfId="2552"/>
    <cellStyle name="60% - 强调文字颜色 3 5 2 2" xfId="7424"/>
    <cellStyle name="60% - 强调文字颜色 3 5 2 2 2" xfId="7427"/>
    <cellStyle name="60% - 强调文字颜色 3 5 2 20" xfId="3229"/>
    <cellStyle name="60% - 强调文字颜色 3 5 2 20 2" xfId="3237"/>
    <cellStyle name="60% - 强调文字颜色 3 5 2 21" xfId="3247"/>
    <cellStyle name="60% - 强调文字颜色 3 5 2 21 2" xfId="3256"/>
    <cellStyle name="60% - 强调文字颜色 3 5 2 22" xfId="7411"/>
    <cellStyle name="60% - 强调文字颜色 3 5 2 22 2" xfId="7413"/>
    <cellStyle name="60% - 强调文字颜色 3 5 2 23" xfId="7415"/>
    <cellStyle name="60% - 强调文字颜色 3 5 2 23 2" xfId="7421"/>
    <cellStyle name="60% - 强调文字颜色 3 5 2 24" xfId="7423"/>
    <cellStyle name="60% - 强调文字颜色 3 5 2 24 2" xfId="2551"/>
    <cellStyle name="60% - 强调文字颜色 3 5 2 25" xfId="7431"/>
    <cellStyle name="60% - 强调文字颜色 3 5 2 3" xfId="7436"/>
    <cellStyle name="60% - 强调文字颜色 3 5 2 3 2" xfId="3811"/>
    <cellStyle name="60% - 强调文字颜色 3 5 2 4" xfId="7440"/>
    <cellStyle name="60% - 强调文字颜色 3 5 2 4 2" xfId="1560"/>
    <cellStyle name="60% - 强调文字颜色 3 5 2 5" xfId="7443"/>
    <cellStyle name="60% - 强调文字颜色 3 5 2 5 2" xfId="7446"/>
    <cellStyle name="60% - 强调文字颜色 3 5 2 6" xfId="7449"/>
    <cellStyle name="60% - 强调文字颜色 3 5 2 6 2" xfId="7452"/>
    <cellStyle name="60% - 强调文字颜色 3 5 2 7" xfId="7455"/>
    <cellStyle name="60% - 强调文字颜色 3 5 2 7 2" xfId="7459"/>
    <cellStyle name="60% - 强调文字颜色 3 5 2 8" xfId="7463"/>
    <cellStyle name="60% - 强调文字颜色 3 5 2 8 2" xfId="7467"/>
    <cellStyle name="60% - 强调文字颜色 3 5 2 9" xfId="5100"/>
    <cellStyle name="60% - 强调文字颜色 3 5 2 9 2" xfId="7468"/>
    <cellStyle name="60% - 强调文字颜色 3 5 20" xfId="7381"/>
    <cellStyle name="60% - 强调文字颜色 3 5 20 2" xfId="7384"/>
    <cellStyle name="60% - 强调文字颜色 3 5 21" xfId="7387"/>
    <cellStyle name="60% - 强调文字颜色 3 5 21 2" xfId="7392"/>
    <cellStyle name="60% - 强调文字颜色 3 5 22" xfId="7395"/>
    <cellStyle name="60% - 强调文字颜色 3 5 22 2" xfId="7398"/>
    <cellStyle name="60% - 强调文字颜色 3 5 23" xfId="7400"/>
    <cellStyle name="60% - 强调文字颜色 3 5 23 2" xfId="7402"/>
    <cellStyle name="60% - 强调文字颜色 3 5 24" xfId="7404"/>
    <cellStyle name="60% - 强调文字颜色 3 5 24 2" xfId="7406"/>
    <cellStyle name="60% - 强调文字颜色 3 5 25" xfId="7469"/>
    <cellStyle name="60% - 强调文字颜色 3 5 25 2" xfId="7470"/>
    <cellStyle name="60% - 强调文字颜色 3 5 26" xfId="7471"/>
    <cellStyle name="60% - 强调文字颜色 3 5 3" xfId="7472"/>
    <cellStyle name="60% - 强调文字颜色 3 5 3 2" xfId="7473"/>
    <cellStyle name="60% - 强调文字颜色 3 5 4" xfId="7474"/>
    <cellStyle name="60% - 强调文字颜色 3 5 4 2" xfId="7475"/>
    <cellStyle name="60% - 强调文字颜色 3 5 5" xfId="7476"/>
    <cellStyle name="60% - 强调文字颜色 3 5 5 2" xfId="7477"/>
    <cellStyle name="60% - 强调文字颜色 3 5 6" xfId="7479"/>
    <cellStyle name="60% - 强调文字颜色 3 5 6 2" xfId="7480"/>
    <cellStyle name="60% - 强调文字颜色 3 5 7" xfId="7481"/>
    <cellStyle name="60% - 强调文字颜色 3 5 7 2" xfId="7482"/>
    <cellStyle name="60% - 强调文字颜色 3 5 8" xfId="7483"/>
    <cellStyle name="60% - 强调文字颜色 3 5 8 2" xfId="7484"/>
    <cellStyle name="60% - 强调文字颜色 3 5 9" xfId="7485"/>
    <cellStyle name="60% - 强调文字颜色 3 5 9 2" xfId="7486"/>
    <cellStyle name="60% - 强调文字颜色 3 6" xfId="7488"/>
    <cellStyle name="60% - 强调文字颜色 3 6 10" xfId="7491"/>
    <cellStyle name="60% - 强调文字颜色 3 6 10 2" xfId="7492"/>
    <cellStyle name="60% - 强调文字颜色 3 6 11" xfId="7493"/>
    <cellStyle name="60% - 强调文字颜色 3 6 11 2" xfId="7494"/>
    <cellStyle name="60% - 强调文字颜色 3 6 12" xfId="7495"/>
    <cellStyle name="60% - 强调文字颜色 3 6 12 2" xfId="7496"/>
    <cellStyle name="60% - 强调文字颜色 3 6 13" xfId="7497"/>
    <cellStyle name="60% - 强调文字颜色 3 6 13 2" xfId="7498"/>
    <cellStyle name="60% - 强调文字颜色 3 6 14" xfId="7499"/>
    <cellStyle name="60% - 强调文字颜色 3 6 14 2" xfId="7500"/>
    <cellStyle name="60% - 强调文字颜色 3 6 15" xfId="7501"/>
    <cellStyle name="60% - 强调文字颜色 3 6 15 2" xfId="7503"/>
    <cellStyle name="60% - 强调文字颜色 3 6 16" xfId="7505"/>
    <cellStyle name="60% - 强调文字颜色 3 6 16 2" xfId="7507"/>
    <cellStyle name="60% - 强调文字颜色 3 6 17" xfId="7509"/>
    <cellStyle name="60% - 强调文字颜色 3 6 17 2" xfId="7511"/>
    <cellStyle name="60% - 强调文字颜色 3 6 18" xfId="7513"/>
    <cellStyle name="60% - 强调文字颜色 3 6 18 2" xfId="7515"/>
    <cellStyle name="60% - 强调文字颜色 3 6 19" xfId="7517"/>
    <cellStyle name="60% - 强调文字颜色 3 6 19 2" xfId="7519"/>
    <cellStyle name="60% - 强调文字颜色 3 6 2" xfId="602"/>
    <cellStyle name="60% - 强调文字颜色 3 6 2 2" xfId="528"/>
    <cellStyle name="60% - 强调文字颜色 3 6 20" xfId="7502"/>
    <cellStyle name="60% - 强调文字颜色 3 6 20 2" xfId="7504"/>
    <cellStyle name="60% - 强调文字颜色 3 6 21" xfId="7506"/>
    <cellStyle name="60% - 强调文字颜色 3 6 21 2" xfId="7508"/>
    <cellStyle name="60% - 强调文字颜色 3 6 22" xfId="7510"/>
    <cellStyle name="60% - 强调文字颜色 3 6 22 2" xfId="7512"/>
    <cellStyle name="60% - 强调文字颜色 3 6 23" xfId="7514"/>
    <cellStyle name="60% - 强调文字颜色 3 6 23 2" xfId="7516"/>
    <cellStyle name="60% - 强调文字颜色 3 6 24" xfId="7518"/>
    <cellStyle name="60% - 强调文字颜色 3 6 24 2" xfId="7520"/>
    <cellStyle name="60% - 强调文字颜色 3 6 25" xfId="7521"/>
    <cellStyle name="60% - 强调文字颜色 3 6 3" xfId="7522"/>
    <cellStyle name="60% - 强调文字颜色 3 6 3 2" xfId="7523"/>
    <cellStyle name="60% - 强调文字颜色 3 6 4" xfId="7526"/>
    <cellStyle name="60% - 强调文字颜色 3 6 4 2" xfId="7527"/>
    <cellStyle name="60% - 强调文字颜色 3 6 5" xfId="7530"/>
    <cellStyle name="60% - 强调文字颜色 3 6 5 2" xfId="7531"/>
    <cellStyle name="60% - 强调文字颜色 3 6 6" xfId="7535"/>
    <cellStyle name="60% - 强调文字颜色 3 6 6 2" xfId="7536"/>
    <cellStyle name="60% - 强调文字颜色 3 6 7" xfId="7539"/>
    <cellStyle name="60% - 强调文字颜色 3 6 7 2" xfId="7542"/>
    <cellStyle name="60% - 强调文字颜色 3 6 8" xfId="7547"/>
    <cellStyle name="60% - 强调文字颜色 3 6 8 2" xfId="7551"/>
    <cellStyle name="60% - 强调文字颜色 3 6 9" xfId="7553"/>
    <cellStyle name="60% - 强调文字颜色 3 6 9 2" xfId="7555"/>
    <cellStyle name="60% - 强调文字颜色 4 2" xfId="3015"/>
    <cellStyle name="60% - 强调文字颜色 4 2 2" xfId="3024"/>
    <cellStyle name="60% - 强调文字颜色 4 2 2 10" xfId="7556"/>
    <cellStyle name="60% - 强调文字颜色 4 2 2 10 2" xfId="7557"/>
    <cellStyle name="60% - 强调文字颜色 4 2 2 11" xfId="7558"/>
    <cellStyle name="60% - 强调文字颜色 4 2 2 11 2" xfId="7559"/>
    <cellStyle name="60% - 强调文字颜色 4 2 2 12" xfId="7560"/>
    <cellStyle name="60% - 强调文字颜色 4 2 2 12 2" xfId="7561"/>
    <cellStyle name="60% - 强调文字颜色 4 2 2 13" xfId="7562"/>
    <cellStyle name="60% - 强调文字颜色 4 2 2 13 2" xfId="7563"/>
    <cellStyle name="60% - 强调文字颜色 4 2 2 14" xfId="7564"/>
    <cellStyle name="60% - 强调文字颜色 4 2 2 14 2" xfId="7565"/>
    <cellStyle name="60% - 强调文字颜色 4 2 2 15" xfId="1120"/>
    <cellStyle name="60% - 强调文字颜色 4 2 2 15 2" xfId="7566"/>
    <cellStyle name="60% - 强调文字颜色 4 2 2 16" xfId="7568"/>
    <cellStyle name="60% - 强调文字颜色 4 2 2 16 2" xfId="7571"/>
    <cellStyle name="60% - 强调文字颜色 4 2 2 17" xfId="7576"/>
    <cellStyle name="60% - 强调文字颜色 4 2 2 17 2" xfId="7583"/>
    <cellStyle name="60% - 强调文字颜色 4 2 2 18" xfId="7588"/>
    <cellStyle name="60% - 强调文字颜色 4 2 2 18 2" xfId="7594"/>
    <cellStyle name="60% - 强调文字颜色 4 2 2 19" xfId="7598"/>
    <cellStyle name="60% - 强调文字颜色 4 2 2 19 2" xfId="7602"/>
    <cellStyle name="60% - 强调文字颜色 4 2 2 2" xfId="7607"/>
    <cellStyle name="60% - 强调文字颜色 4 2 2 2 2" xfId="7609"/>
    <cellStyle name="60% - 强调文字颜色 4 2 2 20" xfId="1119"/>
    <cellStyle name="60% - 强调文字颜色 4 2 2 20 2" xfId="7567"/>
    <cellStyle name="60% - 强调文字颜色 4 2 2 21" xfId="7569"/>
    <cellStyle name="60% - 强调文字颜色 4 2 2 21 2" xfId="7572"/>
    <cellStyle name="60% - 强调文字颜色 4 2 2 22" xfId="7577"/>
    <cellStyle name="60% - 强调文字颜色 4 2 2 22 2" xfId="7584"/>
    <cellStyle name="60% - 强调文字颜色 4 2 2 23" xfId="7589"/>
    <cellStyle name="60% - 强调文字颜色 4 2 2 23 2" xfId="7595"/>
    <cellStyle name="60% - 强调文字颜色 4 2 2 24" xfId="7599"/>
    <cellStyle name="60% - 强调文字颜色 4 2 2 24 2" xfId="7603"/>
    <cellStyle name="60% - 强调文字颜色 4 2 2 25" xfId="7611"/>
    <cellStyle name="60% - 强调文字颜色 4 2 2 3" xfId="7614"/>
    <cellStyle name="60% - 强调文字颜色 4 2 2 3 2" xfId="7617"/>
    <cellStyle name="60% - 强调文字颜色 4 2 2 4" xfId="7619"/>
    <cellStyle name="60% - 强调文字颜色 4 2 2 4 2" xfId="7621"/>
    <cellStyle name="60% - 强调文字颜色 4 2 2 5" xfId="7622"/>
    <cellStyle name="60% - 强调文字颜色 4 2 2 5 2" xfId="7625"/>
    <cellStyle name="60% - 强调文字颜色 4 2 2 6" xfId="4273"/>
    <cellStyle name="60% - 强调文字颜色 4 2 2 6 2" xfId="7626"/>
    <cellStyle name="60% - 强调文字颜色 4 2 2 7" xfId="7627"/>
    <cellStyle name="60% - 强调文字颜色 4 2 2 7 2" xfId="7629"/>
    <cellStyle name="60% - 强调文字颜色 4 2 2 8" xfId="7632"/>
    <cellStyle name="60% - 强调文字颜色 4 2 2 8 2" xfId="7634"/>
    <cellStyle name="60% - 强调文字颜色 4 2 2 9" xfId="7636"/>
    <cellStyle name="60% - 强调文字颜色 4 2 2 9 2" xfId="7638"/>
    <cellStyle name="60% - 强调文字颜色 4 2 3" xfId="7639"/>
    <cellStyle name="60% - 强调文字颜色 4 2 3 2" xfId="7641"/>
    <cellStyle name="60% - 强调文字颜色 4 2 4" xfId="7644"/>
    <cellStyle name="60% - 强调文字颜色 4 3" xfId="1267"/>
    <cellStyle name="60% - 强调文字颜色 4 3 2" xfId="6475"/>
    <cellStyle name="60% - 强调文字颜色 4 3 2 10" xfId="7646"/>
    <cellStyle name="60% - 强调文字颜色 4 3 2 10 2" xfId="7648"/>
    <cellStyle name="60% - 强调文字颜色 4 3 2 11" xfId="7649"/>
    <cellStyle name="60% - 强调文字颜色 4 3 2 11 2" xfId="7651"/>
    <cellStyle name="60% - 强调文字颜色 4 3 2 12" xfId="7653"/>
    <cellStyle name="60% - 强调文字颜色 4 3 2 12 2" xfId="7655"/>
    <cellStyle name="60% - 强调文字颜色 4 3 2 13" xfId="7656"/>
    <cellStyle name="60% - 强调文字颜色 4 3 2 13 2" xfId="7657"/>
    <cellStyle name="60% - 强调文字颜色 4 3 2 14" xfId="7658"/>
    <cellStyle name="60% - 强调文字颜色 4 3 2 14 2" xfId="7659"/>
    <cellStyle name="60% - 强调文字颜色 4 3 2 15" xfId="7660"/>
    <cellStyle name="60% - 强调文字颜色 4 3 2 15 2" xfId="7662"/>
    <cellStyle name="60% - 强调文字颜色 4 3 2 16" xfId="7664"/>
    <cellStyle name="60% - 强调文字颜色 4 3 2 16 2" xfId="7666"/>
    <cellStyle name="60% - 强调文字颜色 4 3 2 17" xfId="7670"/>
    <cellStyle name="60% - 强调文字颜色 4 3 2 17 2" xfId="7673"/>
    <cellStyle name="60% - 强调文字颜色 4 3 2 18" xfId="7676"/>
    <cellStyle name="60% - 强调文字颜色 4 3 2 18 2" xfId="7679"/>
    <cellStyle name="60% - 强调文字颜色 4 3 2 19" xfId="139"/>
    <cellStyle name="60% - 强调文字颜色 4 3 2 19 2" xfId="7684"/>
    <cellStyle name="60% - 强调文字颜色 4 3 2 2" xfId="7686"/>
    <cellStyle name="60% - 强调文字颜色 4 3 2 2 2" xfId="7688"/>
    <cellStyle name="60% - 强调文字颜色 4 3 2 20" xfId="7661"/>
    <cellStyle name="60% - 强调文字颜色 4 3 2 20 2" xfId="7663"/>
    <cellStyle name="60% - 强调文字颜色 4 3 2 21" xfId="7665"/>
    <cellStyle name="60% - 强调文字颜色 4 3 2 21 2" xfId="7667"/>
    <cellStyle name="60% - 强调文字颜色 4 3 2 22" xfId="7671"/>
    <cellStyle name="60% - 强调文字颜色 4 3 2 22 2" xfId="7674"/>
    <cellStyle name="60% - 强调文字颜色 4 3 2 23" xfId="7677"/>
    <cellStyle name="60% - 强调文字颜色 4 3 2 23 2" xfId="7680"/>
    <cellStyle name="60% - 强调文字颜色 4 3 2 24" xfId="140"/>
    <cellStyle name="60% - 强调文字颜色 4 3 2 24 2" xfId="7685"/>
    <cellStyle name="60% - 强调文字颜色 4 3 2 25" xfId="7690"/>
    <cellStyle name="60% - 强调文字颜色 4 3 2 3" xfId="7691"/>
    <cellStyle name="60% - 强调文字颜色 4 3 2 3 2" xfId="7694"/>
    <cellStyle name="60% - 强调文字颜色 4 3 2 4" xfId="7696"/>
    <cellStyle name="60% - 强调文字颜色 4 3 2 4 2" xfId="7699"/>
    <cellStyle name="60% - 强调文字颜色 4 3 2 5" xfId="7702"/>
    <cellStyle name="60% - 强调文字颜色 4 3 2 5 2" xfId="7704"/>
    <cellStyle name="60% - 强调文字颜色 4 3 2 6" xfId="7706"/>
    <cellStyle name="60% - 强调文字颜色 4 3 2 6 2" xfId="7708"/>
    <cellStyle name="60% - 强调文字颜色 4 3 2 7" xfId="7711"/>
    <cellStyle name="60% - 强调文字颜色 4 3 2 7 2" xfId="7714"/>
    <cellStyle name="60% - 强调文字颜色 4 3 2 8" xfId="7717"/>
    <cellStyle name="60% - 强调文字颜色 4 3 2 8 2" xfId="7721"/>
    <cellStyle name="60% - 强调文字颜色 4 3 2 9" xfId="7726"/>
    <cellStyle name="60% - 强调文字颜色 4 3 2 9 2" xfId="7732"/>
    <cellStyle name="60% - 强调文字颜色 4 3 3" xfId="7737"/>
    <cellStyle name="60% - 强调文字颜色 4 4" xfId="7739"/>
    <cellStyle name="60% - 强调文字颜色 4 4 10" xfId="7742"/>
    <cellStyle name="60% - 强调文字颜色 4 4 10 2" xfId="7743"/>
    <cellStyle name="60% - 强调文字颜色 4 4 11" xfId="7744"/>
    <cellStyle name="60% - 强调文字颜色 4 4 11 2" xfId="7746"/>
    <cellStyle name="60% - 强调文字颜色 4 4 12" xfId="7747"/>
    <cellStyle name="60% - 强调文字颜色 4 4 12 2" xfId="7748"/>
    <cellStyle name="60% - 强调文字颜色 4 4 13" xfId="2986"/>
    <cellStyle name="60% - 强调文字颜色 4 4 13 2" xfId="7749"/>
    <cellStyle name="60% - 强调文字颜色 4 4 14" xfId="7750"/>
    <cellStyle name="60% - 强调文字颜色 4 4 14 2" xfId="7751"/>
    <cellStyle name="60% - 强调文字颜色 4 4 15" xfId="7752"/>
    <cellStyle name="60% - 强调文字颜色 4 4 15 2" xfId="7754"/>
    <cellStyle name="60% - 强调文字颜色 4 4 16" xfId="7756"/>
    <cellStyle name="60% - 强调文字颜色 4 4 16 2" xfId="7760"/>
    <cellStyle name="60% - 强调文字颜色 4 4 17" xfId="7764"/>
    <cellStyle name="60% - 强调文字颜色 4 4 17 2" xfId="7770"/>
    <cellStyle name="60% - 强调文字颜色 4 4 18" xfId="7776"/>
    <cellStyle name="60% - 强调文字颜色 4 4 18 2" xfId="7782"/>
    <cellStyle name="60% - 强调文字颜色 4 4 19" xfId="7784"/>
    <cellStyle name="60% - 强调文字颜色 4 4 19 2" xfId="7786"/>
    <cellStyle name="60% - 强调文字颜色 4 4 2" xfId="7788"/>
    <cellStyle name="60% - 强调文字颜色 4 4 2 10" xfId="7792"/>
    <cellStyle name="60% - 强调文字颜色 4 4 2 10 2" xfId="7794"/>
    <cellStyle name="60% - 强调文字颜色 4 4 2 11" xfId="7795"/>
    <cellStyle name="60% - 强调文字颜色 4 4 2 11 2" xfId="7797"/>
    <cellStyle name="60% - 强调文字颜色 4 4 2 12" xfId="7799"/>
    <cellStyle name="60% - 强调文字颜色 4 4 2 12 2" xfId="7801"/>
    <cellStyle name="60% - 强调文字颜色 4 4 2 13" xfId="7804"/>
    <cellStyle name="60% - 强调文字颜色 4 4 2 13 2" xfId="7805"/>
    <cellStyle name="60% - 强调文字颜色 4 4 2 14" xfId="7806"/>
    <cellStyle name="60% - 强调文字颜色 4 4 2 14 2" xfId="7809"/>
    <cellStyle name="60% - 强调文字颜色 4 4 2 15" xfId="7811"/>
    <cellStyle name="60% - 强调文字颜色 4 4 2 15 2" xfId="7814"/>
    <cellStyle name="60% - 强调文字颜色 4 4 2 16" xfId="7817"/>
    <cellStyle name="60% - 强调文字颜色 4 4 2 16 2" xfId="7820"/>
    <cellStyle name="60% - 强调文字颜色 4 4 2 17" xfId="7824"/>
    <cellStyle name="60% - 强调文字颜色 4 4 2 17 2" xfId="7826"/>
    <cellStyle name="60% - 强调文字颜色 4 4 2 18" xfId="7830"/>
    <cellStyle name="60% - 强调文字颜色 4 4 2 18 2" xfId="7833"/>
    <cellStyle name="60% - 强调文字颜色 4 4 2 19" xfId="7837"/>
    <cellStyle name="60% - 强调文字颜色 4 4 2 19 2" xfId="7840"/>
    <cellStyle name="60% - 强调文字颜色 4 4 2 2" xfId="7843"/>
    <cellStyle name="60% - 强调文字颜色 4 4 2 2 2" xfId="7845"/>
    <cellStyle name="60% - 强调文字颜色 4 4 2 20" xfId="7812"/>
    <cellStyle name="60% - 强调文字颜色 4 4 2 20 2" xfId="7815"/>
    <cellStyle name="60% - 强调文字颜色 4 4 2 21" xfId="7818"/>
    <cellStyle name="60% - 强调文字颜色 4 4 2 21 2" xfId="7821"/>
    <cellStyle name="60% - 强调文字颜色 4 4 2 22" xfId="7825"/>
    <cellStyle name="60% - 强调文字颜色 4 4 2 22 2" xfId="7827"/>
    <cellStyle name="60% - 强调文字颜色 4 4 2 23" xfId="7831"/>
    <cellStyle name="60% - 强调文字颜色 4 4 2 23 2" xfId="7834"/>
    <cellStyle name="60% - 强调文字颜色 4 4 2 24" xfId="7838"/>
    <cellStyle name="60% - 强调文字颜色 4 4 2 24 2" xfId="7841"/>
    <cellStyle name="60% - 强调文字颜色 4 4 2 25" xfId="2544"/>
    <cellStyle name="60% - 强调文字颜色 4 4 2 3" xfId="7846"/>
    <cellStyle name="60% - 强调文字颜色 4 4 2 3 2" xfId="7848"/>
    <cellStyle name="60% - 强调文字颜色 4 4 2 4" xfId="1469"/>
    <cellStyle name="60% - 强调文字颜色 4 4 2 4 2" xfId="7849"/>
    <cellStyle name="60% - 强调文字颜色 4 4 2 5" xfId="7850"/>
    <cellStyle name="60% - 强调文字颜色 4 4 2 5 2" xfId="7851"/>
    <cellStyle name="60% - 强调文字颜色 4 4 2 6" xfId="7852"/>
    <cellStyle name="60% - 强调文字颜色 4 4 2 6 2" xfId="7853"/>
    <cellStyle name="60% - 强调文字颜色 4 4 2 7" xfId="2891"/>
    <cellStyle name="60% - 强调文字颜色 4 4 2 7 2" xfId="7854"/>
    <cellStyle name="60% - 强调文字颜色 4 4 2 8" xfId="7856"/>
    <cellStyle name="60% - 强调文字颜色 4 4 2 8 2" xfId="7858"/>
    <cellStyle name="60% - 强调文字颜色 4 4 2 9" xfId="7860"/>
    <cellStyle name="60% - 强调文字颜色 4 4 2 9 2" xfId="7862"/>
    <cellStyle name="60% - 强调文字颜色 4 4 20" xfId="7753"/>
    <cellStyle name="60% - 强调文字颜色 4 4 20 2" xfId="7755"/>
    <cellStyle name="60% - 强调文字颜色 4 4 21" xfId="7757"/>
    <cellStyle name="60% - 强调文字颜色 4 4 21 2" xfId="7761"/>
    <cellStyle name="60% - 强调文字颜色 4 4 22" xfId="7765"/>
    <cellStyle name="60% - 强调文字颜色 4 4 22 2" xfId="7771"/>
    <cellStyle name="60% - 强调文字颜色 4 4 23" xfId="7777"/>
    <cellStyle name="60% - 强调文字颜色 4 4 23 2" xfId="7783"/>
    <cellStyle name="60% - 强调文字颜色 4 4 24" xfId="7785"/>
    <cellStyle name="60% - 强调文字颜色 4 4 24 2" xfId="7787"/>
    <cellStyle name="60% - 强调文字颜色 4 4 25" xfId="7863"/>
    <cellStyle name="60% - 强调文字颜色 4 4 25 2" xfId="7864"/>
    <cellStyle name="60% - 强调文字颜色 4 4 26" xfId="7865"/>
    <cellStyle name="60% - 强调文字颜色 4 4 3" xfId="7867"/>
    <cellStyle name="60% - 强调文字颜色 4 4 3 2" xfId="7869"/>
    <cellStyle name="60% - 强调文字颜色 4 4 4" xfId="7871"/>
    <cellStyle name="60% - 强调文字颜色 4 4 4 2" xfId="7875"/>
    <cellStyle name="60% - 强调文字颜色 4 4 5" xfId="7877"/>
    <cellStyle name="60% - 强调文字颜色 4 4 5 2" xfId="7879"/>
    <cellStyle name="60% - 强调文字颜色 4 4 6" xfId="7881"/>
    <cellStyle name="60% - 强调文字颜色 4 4 6 2" xfId="7883"/>
    <cellStyle name="60% - 强调文字颜色 4 4 7" xfId="7885"/>
    <cellStyle name="60% - 强调文字颜色 4 4 7 2" xfId="7886"/>
    <cellStyle name="60% - 强调文字颜色 4 4 8" xfId="7887"/>
    <cellStyle name="60% - 强调文字颜色 4 4 8 2" xfId="7888"/>
    <cellStyle name="60% - 强调文字颜色 4 4 9" xfId="7889"/>
    <cellStyle name="60% - 强调文字颜色 4 4 9 2" xfId="7890"/>
    <cellStyle name="60% - 强调文字颜色 4 5" xfId="7893"/>
    <cellStyle name="60% - 强调文字颜色 4 5 10" xfId="7896"/>
    <cellStyle name="60% - 强调文字颜色 4 5 10 2" xfId="7898"/>
    <cellStyle name="60% - 强调文字颜色 4 5 11" xfId="7899"/>
    <cellStyle name="60% - 强调文字颜色 4 5 11 2" xfId="7900"/>
    <cellStyle name="60% - 强调文字颜色 4 5 12" xfId="7902"/>
    <cellStyle name="60% - 强调文字颜色 4 5 12 2" xfId="7903"/>
    <cellStyle name="60% - 强调文字颜色 4 5 13" xfId="6476"/>
    <cellStyle name="60% - 强调文字颜色 4 5 13 2" xfId="7687"/>
    <cellStyle name="60% - 强调文字颜色 4 5 14" xfId="7738"/>
    <cellStyle name="60% - 强调文字颜色 4 5 14 2" xfId="7904"/>
    <cellStyle name="60% - 强调文字颜色 4 5 15" xfId="7905"/>
    <cellStyle name="60% - 强调文字颜色 4 5 15 2" xfId="7910"/>
    <cellStyle name="60% - 强调文字颜色 4 5 16" xfId="7914"/>
    <cellStyle name="60% - 强调文字颜色 4 5 16 2" xfId="7918"/>
    <cellStyle name="60% - 强调文字颜色 4 5 17" xfId="7920"/>
    <cellStyle name="60% - 强调文字颜色 4 5 17 2" xfId="7922"/>
    <cellStyle name="60% - 强调文字颜色 4 5 18" xfId="7924"/>
    <cellStyle name="60% - 强调文字颜色 4 5 18 2" xfId="7926"/>
    <cellStyle name="60% - 强调文字颜色 4 5 19" xfId="7928"/>
    <cellStyle name="60% - 强调文字颜色 4 5 19 2" xfId="7930"/>
    <cellStyle name="60% - 强调文字颜色 4 5 2" xfId="7932"/>
    <cellStyle name="60% - 强调文字颜色 4 5 2 10" xfId="7935"/>
    <cellStyle name="60% - 强调文字颜色 4 5 2 10 2" xfId="7938"/>
    <cellStyle name="60% - 强调文字颜色 4 5 2 11" xfId="7940"/>
    <cellStyle name="60% - 强调文字颜色 4 5 2 11 2" xfId="7942"/>
    <cellStyle name="60% - 强调文字颜色 4 5 2 12" xfId="7945"/>
    <cellStyle name="60% - 强调文字颜色 4 5 2 12 2" xfId="7947"/>
    <cellStyle name="60% - 强调文字颜色 4 5 2 13" xfId="7949"/>
    <cellStyle name="60% - 强调文字颜色 4 5 2 13 2" xfId="7953"/>
    <cellStyle name="60% - 强调文字颜色 4 5 2 14" xfId="7956"/>
    <cellStyle name="60% - 强调文字颜色 4 5 2 14 2" xfId="3918"/>
    <cellStyle name="60% - 强调文字颜色 4 5 2 15" xfId="7960"/>
    <cellStyle name="60% - 强调文字颜色 4 5 2 15 2" xfId="3963"/>
    <cellStyle name="60% - 强调文字颜色 4 5 2 16" xfId="3973"/>
    <cellStyle name="60% - 强调文字颜色 4 5 2 16 2" xfId="3981"/>
    <cellStyle name="60% - 强调文字颜色 4 5 2 17" xfId="7965"/>
    <cellStyle name="60% - 强调文字颜色 4 5 2 17 2" xfId="7968"/>
    <cellStyle name="60% - 强调文字颜色 4 5 2 18" xfId="3995"/>
    <cellStyle name="60% - 强调文字颜色 4 5 2 18 2" xfId="3156"/>
    <cellStyle name="60% - 强调文字颜色 4 5 2 19" xfId="4001"/>
    <cellStyle name="60% - 强调文字颜色 4 5 2 19 2" xfId="6525"/>
    <cellStyle name="60% - 强调文字颜色 4 5 2 2" xfId="7970"/>
    <cellStyle name="60% - 强调文字颜色 4 5 2 2 2" xfId="7971"/>
    <cellStyle name="60% - 强调文字颜色 4 5 2 20" xfId="7961"/>
    <cellStyle name="60% - 强调文字颜色 4 5 2 20 2" xfId="3962"/>
    <cellStyle name="60% - 强调文字颜色 4 5 2 21" xfId="3972"/>
    <cellStyle name="60% - 强调文字颜色 4 5 2 21 2" xfId="3980"/>
    <cellStyle name="60% - 强调文字颜色 4 5 2 22" xfId="7966"/>
    <cellStyle name="60% - 强调文字颜色 4 5 2 22 2" xfId="7969"/>
    <cellStyle name="60% - 强调文字颜色 4 5 2 23" xfId="3994"/>
    <cellStyle name="60% - 强调文字颜色 4 5 2 23 2" xfId="3155"/>
    <cellStyle name="60% - 强调文字颜色 4 5 2 24" xfId="4000"/>
    <cellStyle name="60% - 强调文字颜色 4 5 2 24 2" xfId="6526"/>
    <cellStyle name="60% - 强调文字颜色 4 5 2 25" xfId="6527"/>
    <cellStyle name="60% - 强调文字颜色 4 5 2 3" xfId="7972"/>
    <cellStyle name="60% - 强调文字颜色 4 5 2 3 2" xfId="7975"/>
    <cellStyle name="60% - 强调文字颜色 4 5 2 4" xfId="7976"/>
    <cellStyle name="60% - 强调文字颜色 4 5 2 4 2" xfId="7977"/>
    <cellStyle name="60% - 强调文字颜色 4 5 2 5" xfId="7980"/>
    <cellStyle name="60% - 强调文字颜色 4 5 2 5 2" xfId="7981"/>
    <cellStyle name="60% - 强调文字颜色 4 5 2 6" xfId="7982"/>
    <cellStyle name="60% - 强调文字颜色 4 5 2 6 2" xfId="7983"/>
    <cellStyle name="60% - 强调文字颜色 4 5 2 7" xfId="7984"/>
    <cellStyle name="60% - 强调文字颜色 4 5 2 7 2" xfId="7986"/>
    <cellStyle name="60% - 强调文字颜色 4 5 2 8" xfId="7988"/>
    <cellStyle name="60% - 强调文字颜色 4 5 2 8 2" xfId="7993"/>
    <cellStyle name="60% - 强调文字颜色 4 5 2 9" xfId="7998"/>
    <cellStyle name="60% - 强调文字颜色 4 5 2 9 2" xfId="8002"/>
    <cellStyle name="60% - 强调文字颜色 4 5 20" xfId="7906"/>
    <cellStyle name="60% - 强调文字颜色 4 5 20 2" xfId="7911"/>
    <cellStyle name="60% - 强调文字颜色 4 5 21" xfId="7915"/>
    <cellStyle name="60% - 强调文字颜色 4 5 21 2" xfId="7919"/>
    <cellStyle name="60% - 强调文字颜色 4 5 22" xfId="7921"/>
    <cellStyle name="60% - 强调文字颜色 4 5 22 2" xfId="7923"/>
    <cellStyle name="60% - 强调文字颜色 4 5 23" xfId="7925"/>
    <cellStyle name="60% - 强调文字颜色 4 5 23 2" xfId="7927"/>
    <cellStyle name="60% - 强调文字颜色 4 5 24" xfId="7929"/>
    <cellStyle name="60% - 强调文字颜色 4 5 24 2" xfId="7931"/>
    <cellStyle name="60% - 强调文字颜色 4 5 25" xfId="8005"/>
    <cellStyle name="60% - 强调文字颜色 4 5 25 2" xfId="8007"/>
    <cellStyle name="60% - 强调文字颜色 4 5 26" xfId="8008"/>
    <cellStyle name="60% - 强调文字颜色 4 5 3" xfId="8011"/>
    <cellStyle name="60% - 强调文字颜色 4 5 3 2" xfId="8013"/>
    <cellStyle name="60% - 强调文字颜色 4 5 4" xfId="8014"/>
    <cellStyle name="60% - 强调文字颜色 4 5 4 2" xfId="8015"/>
    <cellStyle name="60% - 强调文字颜色 4 5 5" xfId="8016"/>
    <cellStyle name="60% - 强调文字颜色 4 5 5 2" xfId="8017"/>
    <cellStyle name="60% - 强调文字颜色 4 5 6" xfId="8018"/>
    <cellStyle name="60% - 强调文字颜色 4 5 6 2" xfId="8019"/>
    <cellStyle name="60% - 强调文字颜色 4 5 7" xfId="8020"/>
    <cellStyle name="60% - 强调文字颜色 4 5 7 2" xfId="8021"/>
    <cellStyle name="60% - 强调文字颜色 4 5 8" xfId="8022"/>
    <cellStyle name="60% - 强调文字颜色 4 5 8 2" xfId="8023"/>
    <cellStyle name="60% - 强调文字颜色 4 5 9" xfId="8024"/>
    <cellStyle name="60% - 强调文字颜色 4 5 9 2" xfId="8026"/>
    <cellStyle name="60% - 强调文字颜色 4 6" xfId="8028"/>
    <cellStyle name="60% - 强调文字颜色 4 6 10" xfId="8030"/>
    <cellStyle name="60% - 强调文字颜色 4 6 10 2" xfId="8032"/>
    <cellStyle name="60% - 强调文字颜色 4 6 11" xfId="8033"/>
    <cellStyle name="60% - 强调文字颜色 4 6 11 2" xfId="8034"/>
    <cellStyle name="60% - 强调文字颜色 4 6 12" xfId="8035"/>
    <cellStyle name="60% - 强调文字颜色 4 6 12 2" xfId="8036"/>
    <cellStyle name="60% - 强调文字颜色 4 6 13" xfId="8037"/>
    <cellStyle name="60% - 强调文字颜色 4 6 13 2" xfId="8038"/>
    <cellStyle name="60% - 强调文字颜色 4 6 14" xfId="8039"/>
    <cellStyle name="60% - 强调文字颜色 4 6 14 2" xfId="8040"/>
    <cellStyle name="60% - 强调文字颜色 4 6 15" xfId="8041"/>
    <cellStyle name="60% - 强调文字颜色 4 6 15 2" xfId="8044"/>
    <cellStyle name="60% - 强调文字颜色 4 6 16" xfId="8047"/>
    <cellStyle name="60% - 强调文字颜色 4 6 16 2" xfId="8050"/>
    <cellStyle name="60% - 强调文字颜色 4 6 17" xfId="8052"/>
    <cellStyle name="60% - 强调文字颜色 4 6 17 2" xfId="8054"/>
    <cellStyle name="60% - 强调文字颜色 4 6 18" xfId="8056"/>
    <cellStyle name="60% - 强调文字颜色 4 6 18 2" xfId="8060"/>
    <cellStyle name="60% - 强调文字颜色 4 6 19" xfId="8062"/>
    <cellStyle name="60% - 强调文字颜色 4 6 19 2" xfId="8064"/>
    <cellStyle name="60% - 强调文字颜色 4 6 2" xfId="916"/>
    <cellStyle name="60% - 强调文字颜色 4 6 2 2" xfId="918"/>
    <cellStyle name="60% - 强调文字颜色 4 6 20" xfId="8042"/>
    <cellStyle name="60% - 强调文字颜色 4 6 20 2" xfId="8045"/>
    <cellStyle name="60% - 强调文字颜色 4 6 21" xfId="8048"/>
    <cellStyle name="60% - 强调文字颜色 4 6 21 2" xfId="8051"/>
    <cellStyle name="60% - 强调文字颜色 4 6 22" xfId="8053"/>
    <cellStyle name="60% - 强调文字颜色 4 6 22 2" xfId="8055"/>
    <cellStyle name="60% - 强调文字颜色 4 6 23" xfId="8057"/>
    <cellStyle name="60% - 强调文字颜色 4 6 23 2" xfId="8061"/>
    <cellStyle name="60% - 强调文字颜色 4 6 24" xfId="8063"/>
    <cellStyle name="60% - 强调文字颜色 4 6 24 2" xfId="8065"/>
    <cellStyle name="60% - 强调文字颜色 4 6 25" xfId="8066"/>
    <cellStyle name="60% - 强调文字颜色 4 6 3" xfId="8068"/>
    <cellStyle name="60% - 强调文字颜色 4 6 3 2" xfId="8069"/>
    <cellStyle name="60% - 强调文字颜色 4 6 4" xfId="8070"/>
    <cellStyle name="60% - 强调文字颜色 4 6 4 2" xfId="8071"/>
    <cellStyle name="60% - 强调文字颜色 4 6 5" xfId="8072"/>
    <cellStyle name="60% - 强调文字颜色 4 6 5 2" xfId="8073"/>
    <cellStyle name="60% - 强调文字颜色 4 6 6" xfId="8074"/>
    <cellStyle name="60% - 强调文字颜色 4 6 6 2" xfId="8075"/>
    <cellStyle name="60% - 强调文字颜色 4 6 7" xfId="8076"/>
    <cellStyle name="60% - 强调文字颜色 4 6 7 2" xfId="8079"/>
    <cellStyle name="60% - 强调文字颜色 4 6 8" xfId="8082"/>
    <cellStyle name="60% - 强调文字颜色 4 6 8 2" xfId="8086"/>
    <cellStyle name="60% - 强调文字颜色 4 6 9" xfId="8088"/>
    <cellStyle name="60% - 强调文字颜色 4 6 9 2" xfId="8091"/>
    <cellStyle name="60% - 强调文字颜色 5 2" xfId="8092"/>
    <cellStyle name="60% - 强调文字颜色 5 2 2" xfId="8095"/>
    <cellStyle name="60% - 强调文字颜色 5 2 2 10" xfId="8096"/>
    <cellStyle name="60% - 强调文字颜色 5 2 2 10 2" xfId="8097"/>
    <cellStyle name="60% - 强调文字颜色 5 2 2 11" xfId="8100"/>
    <cellStyle name="60% - 强调文字颜色 5 2 2 11 2" xfId="8101"/>
    <cellStyle name="60% - 强调文字颜色 5 2 2 12" xfId="8104"/>
    <cellStyle name="60% - 强调文字颜色 5 2 2 12 2" xfId="8105"/>
    <cellStyle name="60% - 强调文字颜色 5 2 2 13" xfId="8108"/>
    <cellStyle name="60% - 强调文字颜色 5 2 2 13 2" xfId="8109"/>
    <cellStyle name="60% - 强调文字颜色 5 2 2 14" xfId="8113"/>
    <cellStyle name="60% - 强调文字颜色 5 2 2 14 2" xfId="8116"/>
    <cellStyle name="60% - 强调文字颜色 5 2 2 15" xfId="8119"/>
    <cellStyle name="60% - 强调文字颜色 5 2 2 15 2" xfId="8121"/>
    <cellStyle name="60% - 强调文字颜色 5 2 2 16" xfId="8126"/>
    <cellStyle name="60% - 强调文字颜色 5 2 2 16 2" xfId="8128"/>
    <cellStyle name="60% - 强调文字颜色 5 2 2 17" xfId="8135"/>
    <cellStyle name="60% - 强调文字颜色 5 2 2 17 2" xfId="8141"/>
    <cellStyle name="60% - 强调文字颜色 5 2 2 18" xfId="8148"/>
    <cellStyle name="60% - 强调文字颜色 5 2 2 18 2" xfId="8154"/>
    <cellStyle name="60% - 强调文字颜色 5 2 2 19" xfId="8159"/>
    <cellStyle name="60% - 强调文字颜色 5 2 2 19 2" xfId="8164"/>
    <cellStyle name="60% - 强调文字颜色 5 2 2 2" xfId="171"/>
    <cellStyle name="60% - 强调文字颜色 5 2 2 2 2" xfId="1252"/>
    <cellStyle name="60% - 强调文字颜色 5 2 2 20" xfId="8120"/>
    <cellStyle name="60% - 强调文字颜色 5 2 2 20 2" xfId="8122"/>
    <cellStyle name="60% - 强调文字颜色 5 2 2 21" xfId="8127"/>
    <cellStyle name="60% - 强调文字颜色 5 2 2 21 2" xfId="8129"/>
    <cellStyle name="60% - 强调文字颜色 5 2 2 22" xfId="8136"/>
    <cellStyle name="60% - 强调文字颜色 5 2 2 22 2" xfId="8142"/>
    <cellStyle name="60% - 强调文字颜色 5 2 2 23" xfId="8149"/>
    <cellStyle name="60% - 强调文字颜色 5 2 2 23 2" xfId="8155"/>
    <cellStyle name="60% - 强调文字颜色 5 2 2 24" xfId="8160"/>
    <cellStyle name="60% - 强调文字颜色 5 2 2 24 2" xfId="8165"/>
    <cellStyle name="60% - 强调文字颜色 5 2 2 25" xfId="8168"/>
    <cellStyle name="60% - 强调文字颜色 5 2 2 3" xfId="173"/>
    <cellStyle name="60% - 强调文字颜色 5 2 2 3 2" xfId="1308"/>
    <cellStyle name="60% - 强调文字颜色 5 2 2 4" xfId="1310"/>
    <cellStyle name="60% - 强调文字颜色 5 2 2 4 2" xfId="1033"/>
    <cellStyle name="60% - 强调文字颜色 5 2 2 5" xfId="1315"/>
    <cellStyle name="60% - 强调文字颜色 5 2 2 5 2" xfId="1320"/>
    <cellStyle name="60% - 强调文字颜色 5 2 2 6" xfId="1325"/>
    <cellStyle name="60% - 强调文字颜色 5 2 2 6 2" xfId="1329"/>
    <cellStyle name="60% - 强调文字颜色 5 2 2 7" xfId="1336"/>
    <cellStyle name="60% - 强调文字颜色 5 2 2 7 2" xfId="891"/>
    <cellStyle name="60% - 强调文字颜色 5 2 2 8" xfId="1340"/>
    <cellStyle name="60% - 强调文字颜色 5 2 2 8 2" xfId="1348"/>
    <cellStyle name="60% - 强调文字颜色 5 2 2 9" xfId="116"/>
    <cellStyle name="60% - 强调文字颜色 5 2 2 9 2" xfId="8171"/>
    <cellStyle name="60% - 强调文字颜色 5 2 3" xfId="8172"/>
    <cellStyle name="60% - 强调文字颜色 5 2 3 2" xfId="8173"/>
    <cellStyle name="60% - 强调文字颜色 5 2 4" xfId="6829"/>
    <cellStyle name="60% - 强调文字颜色 5 3" xfId="8174"/>
    <cellStyle name="60% - 强调文字颜色 5 3 2" xfId="8175"/>
    <cellStyle name="60% - 强调文字颜色 5 3 2 10" xfId="8176"/>
    <cellStyle name="60% - 强调文字颜色 5 3 2 10 2" xfId="8177"/>
    <cellStyle name="60% - 强调文字颜色 5 3 2 11" xfId="8178"/>
    <cellStyle name="60% - 强调文字颜色 5 3 2 11 2" xfId="8179"/>
    <cellStyle name="60% - 强调文字颜色 5 3 2 12" xfId="8180"/>
    <cellStyle name="60% - 强调文字颜色 5 3 2 12 2" xfId="8182"/>
    <cellStyle name="60% - 强调文字颜色 5 3 2 13" xfId="8184"/>
    <cellStyle name="60% - 强调文字颜色 5 3 2 13 2" xfId="8186"/>
    <cellStyle name="60% - 强调文字颜色 5 3 2 14" xfId="8187"/>
    <cellStyle name="60% - 强调文字颜色 5 3 2 14 2" xfId="8188"/>
    <cellStyle name="60% - 强调文字颜色 5 3 2 15" xfId="8189"/>
    <cellStyle name="60% - 强调文字颜色 5 3 2 15 2" xfId="8191"/>
    <cellStyle name="60% - 强调文字颜色 5 3 2 16" xfId="8193"/>
    <cellStyle name="60% - 强调文字颜色 5 3 2 16 2" xfId="3125"/>
    <cellStyle name="60% - 强调文字颜色 5 3 2 17" xfId="8195"/>
    <cellStyle name="60% - 强调文字颜色 5 3 2 17 2" xfId="8202"/>
    <cellStyle name="60% - 强调文字颜色 5 3 2 18" xfId="8207"/>
    <cellStyle name="60% - 强调文字颜色 5 3 2 18 2" xfId="8212"/>
    <cellStyle name="60% - 强调文字颜色 5 3 2 19" xfId="8215"/>
    <cellStyle name="60% - 强调文字颜色 5 3 2 19 2" xfId="8219"/>
    <cellStyle name="60% - 强调文字颜色 5 3 2 2" xfId="8222"/>
    <cellStyle name="60% - 强调文字颜色 5 3 2 2 2" xfId="8223"/>
    <cellStyle name="60% - 强调文字颜色 5 3 2 20" xfId="8190"/>
    <cellStyle name="60% - 强调文字颜色 5 3 2 20 2" xfId="8192"/>
    <cellStyle name="60% - 强调文字颜色 5 3 2 21" xfId="8194"/>
    <cellStyle name="60% - 强调文字颜色 5 3 2 21 2" xfId="3124"/>
    <cellStyle name="60% - 强调文字颜色 5 3 2 22" xfId="8196"/>
    <cellStyle name="60% - 强调文字颜色 5 3 2 22 2" xfId="8203"/>
    <cellStyle name="60% - 强调文字颜色 5 3 2 23" xfId="8208"/>
    <cellStyle name="60% - 强调文字颜色 5 3 2 23 2" xfId="8213"/>
    <cellStyle name="60% - 强调文字颜色 5 3 2 24" xfId="8216"/>
    <cellStyle name="60% - 强调文字颜色 5 3 2 24 2" xfId="8220"/>
    <cellStyle name="60% - 强调文字颜色 5 3 2 25" xfId="8224"/>
    <cellStyle name="60% - 强调文字颜色 5 3 2 3" xfId="8225"/>
    <cellStyle name="60% - 强调文字颜色 5 3 2 3 2" xfId="8226"/>
    <cellStyle name="60% - 强调文字颜色 5 3 2 4" xfId="8227"/>
    <cellStyle name="60% - 强调文字颜色 5 3 2 4 2" xfId="8228"/>
    <cellStyle name="60% - 强调文字颜色 5 3 2 5" xfId="8230"/>
    <cellStyle name="60% - 强调文字颜色 5 3 2 5 2" xfId="8232"/>
    <cellStyle name="60% - 强调文字颜色 5 3 2 6" xfId="8234"/>
    <cellStyle name="60% - 强调文字颜色 5 3 2 6 2" xfId="8236"/>
    <cellStyle name="60% - 强调文字颜色 5 3 2 7" xfId="8240"/>
    <cellStyle name="60% - 强调文字颜色 5 3 2 7 2" xfId="8245"/>
    <cellStyle name="60% - 强调文字颜色 5 3 2 8" xfId="8247"/>
    <cellStyle name="60% - 强调文字颜色 5 3 2 8 2" xfId="5569"/>
    <cellStyle name="60% - 强调文字颜色 5 3 2 9" xfId="8249"/>
    <cellStyle name="60% - 强调文字颜色 5 3 2 9 2" xfId="8251"/>
    <cellStyle name="60% - 强调文字颜色 5 3 3" xfId="8252"/>
    <cellStyle name="60% - 强调文字颜色 5 4" xfId="8253"/>
    <cellStyle name="60% - 强调文字颜色 5 4 10" xfId="8254"/>
    <cellStyle name="60% - 强调文字颜色 5 4 10 2" xfId="8255"/>
    <cellStyle name="60% - 强调文字颜色 5 4 11" xfId="8256"/>
    <cellStyle name="60% - 强调文字颜色 5 4 11 2" xfId="8258"/>
    <cellStyle name="60% - 强调文字颜色 5 4 12" xfId="6789"/>
    <cellStyle name="60% - 强调文字颜色 5 4 12 2" xfId="8260"/>
    <cellStyle name="60% - 强调文字颜色 5 4 13" xfId="8261"/>
    <cellStyle name="60% - 强调文字颜色 5 4 13 2" xfId="8262"/>
    <cellStyle name="60% - 强调文字颜色 5 4 14" xfId="8263"/>
    <cellStyle name="60% - 强调文字颜色 5 4 14 2" xfId="8264"/>
    <cellStyle name="60% - 强调文字颜色 5 4 15" xfId="8265"/>
    <cellStyle name="60% - 强调文字颜色 5 4 15 2" xfId="8267"/>
    <cellStyle name="60% - 强调文字颜色 5 4 16" xfId="8269"/>
    <cellStyle name="60% - 强调文字颜色 5 4 16 2" xfId="8272"/>
    <cellStyle name="60% - 强调文字颜色 5 4 17" xfId="8276"/>
    <cellStyle name="60% - 强调文字颜色 5 4 17 2" xfId="8281"/>
    <cellStyle name="60% - 强调文字颜色 5 4 18" xfId="8285"/>
    <cellStyle name="60% - 强调文字颜色 5 4 18 2" xfId="8294"/>
    <cellStyle name="60% - 强调文字颜色 5 4 19" xfId="8297"/>
    <cellStyle name="60% - 强调文字颜色 5 4 19 2" xfId="8301"/>
    <cellStyle name="60% - 强调文字颜色 5 4 2" xfId="8303"/>
    <cellStyle name="60% - 强调文字颜色 5 4 2 10" xfId="8305"/>
    <cellStyle name="60% - 强调文字颜色 5 4 2 10 2" xfId="8306"/>
    <cellStyle name="60% - 强调文字颜色 5 4 2 11" xfId="8308"/>
    <cellStyle name="60% - 强调文字颜色 5 4 2 11 2" xfId="8309"/>
    <cellStyle name="60% - 强调文字颜色 5 4 2 12" xfId="8311"/>
    <cellStyle name="60% - 强调文字颜色 5 4 2 12 2" xfId="8312"/>
    <cellStyle name="60% - 强调文字颜色 5 4 2 13" xfId="8314"/>
    <cellStyle name="60% - 强调文字颜色 5 4 2 13 2" xfId="8315"/>
    <cellStyle name="60% - 强调文字颜色 5 4 2 14" xfId="8318"/>
    <cellStyle name="60% - 强调文字颜色 5 4 2 14 2" xfId="8319"/>
    <cellStyle name="60% - 强调文字颜色 5 4 2 15" xfId="8322"/>
    <cellStyle name="60% - 强调文字颜色 5 4 2 15 2" xfId="8324"/>
    <cellStyle name="60% - 强调文字颜色 5 4 2 16" xfId="8332"/>
    <cellStyle name="60% - 强调文字颜色 5 4 2 16 2" xfId="8334"/>
    <cellStyle name="60% - 强调文字颜色 5 4 2 17" xfId="8341"/>
    <cellStyle name="60% - 强调文字颜色 5 4 2 17 2" xfId="8346"/>
    <cellStyle name="60% - 强调文字颜色 5 4 2 18" xfId="8352"/>
    <cellStyle name="60% - 强调文字颜色 5 4 2 18 2" xfId="8355"/>
    <cellStyle name="60% - 强调文字颜色 5 4 2 19" xfId="8358"/>
    <cellStyle name="60% - 强调文字颜色 5 4 2 19 2" xfId="8363"/>
    <cellStyle name="60% - 强调文字颜色 5 4 2 2" xfId="8367"/>
    <cellStyle name="60% - 强调文字颜色 5 4 2 2 2" xfId="3396"/>
    <cellStyle name="60% - 强调文字颜色 5 4 2 20" xfId="8323"/>
    <cellStyle name="60% - 强调文字颜色 5 4 2 20 2" xfId="8325"/>
    <cellStyle name="60% - 强调文字颜色 5 4 2 21" xfId="8333"/>
    <cellStyle name="60% - 强调文字颜色 5 4 2 21 2" xfId="8335"/>
    <cellStyle name="60% - 强调文字颜色 5 4 2 22" xfId="8342"/>
    <cellStyle name="60% - 强调文字颜色 5 4 2 22 2" xfId="8347"/>
    <cellStyle name="60% - 强调文字颜色 5 4 2 23" xfId="8353"/>
    <cellStyle name="60% - 强调文字颜色 5 4 2 23 2" xfId="8356"/>
    <cellStyle name="60% - 强调文字颜色 5 4 2 24" xfId="8359"/>
    <cellStyle name="60% - 强调文字颜色 5 4 2 24 2" xfId="8364"/>
    <cellStyle name="60% - 强调文字颜色 5 4 2 25" xfId="8369"/>
    <cellStyle name="60% - 强调文字颜色 5 4 2 3" xfId="8371"/>
    <cellStyle name="60% - 强调文字颜色 5 4 2 3 2" xfId="8372"/>
    <cellStyle name="60% - 强调文字颜色 5 4 2 4" xfId="58"/>
    <cellStyle name="60% - 强调文字颜色 5 4 2 4 2" xfId="8373"/>
    <cellStyle name="60% - 强调文字颜色 5 4 2 5" xfId="8374"/>
    <cellStyle name="60% - 强调文字颜色 5 4 2 5 2" xfId="8376"/>
    <cellStyle name="60% - 强调文字颜色 5 4 2 6" xfId="8378"/>
    <cellStyle name="60% - 强调文字颜色 5 4 2 6 2" xfId="8380"/>
    <cellStyle name="60% - 强调文字颜色 5 4 2 7" xfId="8382"/>
    <cellStyle name="60% - 强调文字颜色 5 4 2 7 2" xfId="8385"/>
    <cellStyle name="60% - 强调文字颜色 5 4 2 8" xfId="8387"/>
    <cellStyle name="60% - 强调文字颜色 5 4 2 8 2" xfId="5936"/>
    <cellStyle name="60% - 强调文字颜色 5 4 2 9" xfId="3159"/>
    <cellStyle name="60% - 强调文字颜色 5 4 2 9 2" xfId="8389"/>
    <cellStyle name="60% - 强调文字颜色 5 4 20" xfId="8266"/>
    <cellStyle name="60% - 强调文字颜色 5 4 20 2" xfId="8268"/>
    <cellStyle name="60% - 强调文字颜色 5 4 21" xfId="8270"/>
    <cellStyle name="60% - 强调文字颜色 5 4 21 2" xfId="8273"/>
    <cellStyle name="60% - 强调文字颜色 5 4 22" xfId="8277"/>
    <cellStyle name="60% - 强调文字颜色 5 4 22 2" xfId="8282"/>
    <cellStyle name="60% - 强调文字颜色 5 4 23" xfId="8286"/>
    <cellStyle name="60% - 强调文字颜色 5 4 23 2" xfId="8295"/>
    <cellStyle name="60% - 强调文字颜色 5 4 24" xfId="8298"/>
    <cellStyle name="60% - 强调文字颜色 5 4 24 2" xfId="8302"/>
    <cellStyle name="60% - 强调文字颜色 5 4 25" xfId="8390"/>
    <cellStyle name="60% - 强调文字颜色 5 4 25 2" xfId="8392"/>
    <cellStyle name="60% - 强调文字颜色 5 4 26" xfId="8393"/>
    <cellStyle name="60% - 强调文字颜色 5 4 3" xfId="8394"/>
    <cellStyle name="60% - 强调文字颜色 5 4 3 2" xfId="8396"/>
    <cellStyle name="60% - 强调文字颜色 5 4 4" xfId="6838"/>
    <cellStyle name="60% - 强调文字颜色 5 4 4 2" xfId="8398"/>
    <cellStyle name="60% - 强调文字颜色 5 4 5" xfId="8400"/>
    <cellStyle name="60% - 强调文字颜色 5 4 5 2" xfId="8404"/>
    <cellStyle name="60% - 强调文字颜色 5 4 6" xfId="8408"/>
    <cellStyle name="60% - 强调文字颜色 5 4 6 2" xfId="8412"/>
    <cellStyle name="60% - 强调文字颜色 5 4 7" xfId="8416"/>
    <cellStyle name="60% - 强调文字颜色 5 4 7 2" xfId="8419"/>
    <cellStyle name="60% - 强调文字颜色 5 4 8" xfId="8420"/>
    <cellStyle name="60% - 强调文字颜色 5 4 8 2" xfId="8421"/>
    <cellStyle name="60% - 强调文字颜色 5 4 9" xfId="8424"/>
    <cellStyle name="60% - 强调文字颜色 5 4 9 2" xfId="8425"/>
    <cellStyle name="60% - 强调文字颜色 5 5" xfId="8427"/>
    <cellStyle name="60% - 强调文字颜色 5 5 10" xfId="6343"/>
    <cellStyle name="60% - 强调文字颜色 5 5 10 2" xfId="8428"/>
    <cellStyle name="60% - 强调文字颜色 5 5 11" xfId="8431"/>
    <cellStyle name="60% - 强调文字颜色 5 5 11 2" xfId="8432"/>
    <cellStyle name="60% - 强调文字颜色 5 5 12" xfId="8435"/>
    <cellStyle name="60% - 强调文字颜色 5 5 12 2" xfId="8436"/>
    <cellStyle name="60% - 强调文字颜色 5 5 13" xfId="8439"/>
    <cellStyle name="60% - 强调文字颜色 5 5 13 2" xfId="8440"/>
    <cellStyle name="60% - 强调文字颜色 5 5 14" xfId="8443"/>
    <cellStyle name="60% - 强调文字颜色 5 5 14 2" xfId="8444"/>
    <cellStyle name="60% - 强调文字颜色 5 5 15" xfId="8447"/>
    <cellStyle name="60% - 强调文字颜色 5 5 15 2" xfId="8449"/>
    <cellStyle name="60% - 强调文字颜色 5 5 16" xfId="8453"/>
    <cellStyle name="60% - 强调文字颜色 5 5 16 2" xfId="8455"/>
    <cellStyle name="60% - 强调文字颜色 5 5 17" xfId="8458"/>
    <cellStyle name="60% - 强调文字颜色 5 5 17 2" xfId="8462"/>
    <cellStyle name="60% - 强调文字颜色 5 5 18" xfId="8465"/>
    <cellStyle name="60% - 强调文字颜色 5 5 18 2" xfId="8467"/>
    <cellStyle name="60% - 强调文字颜色 5 5 19" xfId="8469"/>
    <cellStyle name="60% - 强调文字颜色 5 5 19 2" xfId="8472"/>
    <cellStyle name="60% - 强调文字颜色 5 5 2" xfId="8476"/>
    <cellStyle name="60% - 强调文字颜色 5 5 2 10" xfId="8477"/>
    <cellStyle name="60% - 强调文字颜色 5 5 2 10 2" xfId="8479"/>
    <cellStyle name="60% - 强调文字颜色 5 5 2 11" xfId="8480"/>
    <cellStyle name="60% - 强调文字颜色 5 5 2 11 2" xfId="8481"/>
    <cellStyle name="60% - 强调文字颜色 5 5 2 12" xfId="8482"/>
    <cellStyle name="60% - 强调文字颜色 5 5 2 12 2" xfId="20"/>
    <cellStyle name="60% - 强调文字颜色 5 5 2 13" xfId="8483"/>
    <cellStyle name="60% - 强调文字颜色 5 5 2 13 2" xfId="8486"/>
    <cellStyle name="60% - 强调文字颜色 5 5 2 14" xfId="8488"/>
    <cellStyle name="60% - 强调文字颜色 5 5 2 14 2" xfId="8491"/>
    <cellStyle name="60% - 强调文字颜色 5 5 2 15" xfId="8494"/>
    <cellStyle name="60% - 强调文字颜色 5 5 2 15 2" xfId="8498"/>
    <cellStyle name="60% - 强调文字颜色 5 5 2 16" xfId="4179"/>
    <cellStyle name="60% - 强调文字颜色 5 5 2 16 2" xfId="8501"/>
    <cellStyle name="60% - 强调文字颜色 5 5 2 17" xfId="8507"/>
    <cellStyle name="60% - 强调文字颜色 5 5 2 17 2" xfId="8515"/>
    <cellStyle name="60% - 强调文字颜色 5 5 2 18" xfId="8519"/>
    <cellStyle name="60% - 强调文字颜色 5 5 2 18 2" xfId="8523"/>
    <cellStyle name="60% - 强调文字颜色 5 5 2 19" xfId="8527"/>
    <cellStyle name="60% - 强调文字颜色 5 5 2 19 2" xfId="8534"/>
    <cellStyle name="60% - 强调文字颜色 5 5 2 2" xfId="8538"/>
    <cellStyle name="60% - 强调文字颜色 5 5 2 2 2" xfId="8539"/>
    <cellStyle name="60% - 强调文字颜色 5 5 2 20" xfId="8495"/>
    <cellStyle name="60% - 强调文字颜色 5 5 2 20 2" xfId="8499"/>
    <cellStyle name="60% - 强调文字颜色 5 5 2 21" xfId="4180"/>
    <cellStyle name="60% - 强调文字颜色 5 5 2 21 2" xfId="8502"/>
    <cellStyle name="60% - 强调文字颜色 5 5 2 22" xfId="8508"/>
    <cellStyle name="60% - 强调文字颜色 5 5 2 22 2" xfId="8516"/>
    <cellStyle name="60% - 强调文字颜色 5 5 2 23" xfId="8520"/>
    <cellStyle name="60% - 强调文字颜色 5 5 2 23 2" xfId="8524"/>
    <cellStyle name="60% - 强调文字颜色 5 5 2 24" xfId="8528"/>
    <cellStyle name="60% - 强调文字颜色 5 5 2 24 2" xfId="8535"/>
    <cellStyle name="60% - 强调文字颜色 5 5 2 25" xfId="8540"/>
    <cellStyle name="60% - 强调文字颜色 5 5 2 3" xfId="8545"/>
    <cellStyle name="60% - 强调文字颜色 5 5 2 3 2" xfId="8547"/>
    <cellStyle name="60% - 强调文字颜色 5 5 2 4" xfId="8548"/>
    <cellStyle name="60% - 强调文字颜色 5 5 2 4 2" xfId="8549"/>
    <cellStyle name="60% - 强调文字颜色 5 5 2 5" xfId="8550"/>
    <cellStyle name="60% - 强调文字颜色 5 5 2 5 2" xfId="8553"/>
    <cellStyle name="60% - 强调文字颜色 5 5 2 6" xfId="8556"/>
    <cellStyle name="60% - 强调文字颜色 5 5 2 6 2" xfId="8560"/>
    <cellStyle name="60% - 强调文字颜色 5 5 2 7" xfId="8563"/>
    <cellStyle name="60% - 强调文字颜色 5 5 2 7 2" xfId="8567"/>
    <cellStyle name="60% - 强调文字颜色 5 5 2 8" xfId="8570"/>
    <cellStyle name="60% - 强调文字颜色 5 5 2 8 2" xfId="5620"/>
    <cellStyle name="60% - 强调文字颜色 5 5 2 9" xfId="8572"/>
    <cellStyle name="60% - 强调文字颜色 5 5 2 9 2" xfId="8574"/>
    <cellStyle name="60% - 强调文字颜色 5 5 20" xfId="8448"/>
    <cellStyle name="60% - 强调文字颜色 5 5 20 2" xfId="8450"/>
    <cellStyle name="60% - 强调文字颜色 5 5 21" xfId="8454"/>
    <cellStyle name="60% - 强调文字颜色 5 5 21 2" xfId="8456"/>
    <cellStyle name="60% - 强调文字颜色 5 5 22" xfId="8459"/>
    <cellStyle name="60% - 强调文字颜色 5 5 22 2" xfId="8463"/>
    <cellStyle name="60% - 强调文字颜色 5 5 23" xfId="8466"/>
    <cellStyle name="60% - 强调文字颜色 5 5 23 2" xfId="8468"/>
    <cellStyle name="60% - 强调文字颜色 5 5 24" xfId="8470"/>
    <cellStyle name="60% - 强调文字颜色 5 5 24 2" xfId="8473"/>
    <cellStyle name="60% - 强调文字颜色 5 5 25" xfId="8576"/>
    <cellStyle name="60% - 强调文字颜色 5 5 25 2" xfId="8578"/>
    <cellStyle name="60% - 强调文字颜色 5 5 26" xfId="8579"/>
    <cellStyle name="60% - 强调文字颜色 5 5 3" xfId="8580"/>
    <cellStyle name="60% - 强调文字颜色 5 5 3 2" xfId="8581"/>
    <cellStyle name="60% - 强调文字颜色 5 5 4" xfId="6844"/>
    <cellStyle name="60% - 强调文字颜色 5 5 4 2" xfId="8582"/>
    <cellStyle name="60% - 强调文字颜色 5 5 5" xfId="8583"/>
    <cellStyle name="60% - 强调文字颜色 5 5 5 2" xfId="8584"/>
    <cellStyle name="60% - 强调文字颜色 5 5 6" xfId="8585"/>
    <cellStyle name="60% - 强调文字颜色 5 5 6 2" xfId="8587"/>
    <cellStyle name="60% - 强调文字颜色 5 5 7" xfId="8589"/>
    <cellStyle name="60% - 强调文字颜色 5 5 7 2" xfId="8591"/>
    <cellStyle name="60% - 强调文字颜色 5 5 8" xfId="8593"/>
    <cellStyle name="60% - 强调文字颜色 5 5 8 2" xfId="8595"/>
    <cellStyle name="60% - 强调文字颜色 5 5 9" xfId="8598"/>
    <cellStyle name="60% - 强调文字颜色 5 5 9 2" xfId="8599"/>
    <cellStyle name="60% - 强调文字颜色 5 6" xfId="8601"/>
    <cellStyle name="60% - 强调文字颜色 5 6 10" xfId="6349"/>
    <cellStyle name="60% - 强调文字颜色 5 6 10 2" xfId="8602"/>
    <cellStyle name="60% - 强调文字颜色 5 6 11" xfId="8606"/>
    <cellStyle name="60% - 强调文字颜色 5 6 11 2" xfId="8607"/>
    <cellStyle name="60% - 强调文字颜色 5 6 12" xfId="8609"/>
    <cellStyle name="60% - 强调文字颜色 5 6 12 2" xfId="8610"/>
    <cellStyle name="60% - 强调文字颜色 5 6 13" xfId="8612"/>
    <cellStyle name="60% - 强调文字颜色 5 6 13 2" xfId="8613"/>
    <cellStyle name="60% - 强调文字颜色 5 6 14" xfId="8615"/>
    <cellStyle name="60% - 强调文字颜色 5 6 14 2" xfId="8616"/>
    <cellStyle name="60% - 强调文字颜色 5 6 15" xfId="8618"/>
    <cellStyle name="60% - 强调文字颜色 5 6 15 2" xfId="8622"/>
    <cellStyle name="60% - 强调文字颜色 5 6 16" xfId="8627"/>
    <cellStyle name="60% - 强调文字颜色 5 6 16 2" xfId="8630"/>
    <cellStyle name="60% - 强调文字颜色 5 6 17" xfId="8632"/>
    <cellStyle name="60% - 强调文字颜色 5 6 17 2" xfId="8634"/>
    <cellStyle name="60% - 强调文字颜色 5 6 18" xfId="8636"/>
    <cellStyle name="60% - 强调文字颜色 5 6 18 2" xfId="8638"/>
    <cellStyle name="60% - 强调文字颜色 5 6 19" xfId="8640"/>
    <cellStyle name="60% - 强调文字颜色 5 6 19 2" xfId="8642"/>
    <cellStyle name="60% - 强调文字颜色 5 6 2" xfId="1242"/>
    <cellStyle name="60% - 强调文字颜色 5 6 2 2" xfId="1245"/>
    <cellStyle name="60% - 强调文字颜色 5 6 20" xfId="8619"/>
    <cellStyle name="60% - 强调文字颜色 5 6 20 2" xfId="8623"/>
    <cellStyle name="60% - 强调文字颜色 5 6 21" xfId="8628"/>
    <cellStyle name="60% - 强调文字颜色 5 6 21 2" xfId="8631"/>
    <cellStyle name="60% - 强调文字颜色 5 6 22" xfId="8633"/>
    <cellStyle name="60% - 强调文字颜色 5 6 22 2" xfId="8635"/>
    <cellStyle name="60% - 强调文字颜色 5 6 23" xfId="8637"/>
    <cellStyle name="60% - 强调文字颜色 5 6 23 2" xfId="8639"/>
    <cellStyle name="60% - 强调文字颜色 5 6 24" xfId="8641"/>
    <cellStyle name="60% - 强调文字颜色 5 6 24 2" xfId="8643"/>
    <cellStyle name="60% - 强调文字颜色 5 6 25" xfId="8646"/>
    <cellStyle name="60% - 强调文字颜色 5 6 3" xfId="8647"/>
    <cellStyle name="60% - 强调文字颜色 5 6 3 2" xfId="8649"/>
    <cellStyle name="60% - 强调文字颜色 5 6 4" xfId="4490"/>
    <cellStyle name="60% - 强调文字颜色 5 6 4 2" xfId="8651"/>
    <cellStyle name="60% - 强调文字颜色 5 6 5" xfId="8652"/>
    <cellStyle name="60% - 强调文字颜色 5 6 5 2" xfId="8653"/>
    <cellStyle name="60% - 强调文字颜色 5 6 6" xfId="8654"/>
    <cellStyle name="60% - 强调文字颜色 5 6 6 2" xfId="8656"/>
    <cellStyle name="60% - 强调文字颜色 5 6 7" xfId="8658"/>
    <cellStyle name="60% - 强调文字颜色 5 6 7 2" xfId="8663"/>
    <cellStyle name="60% - 强调文字颜色 5 6 8" xfId="8668"/>
    <cellStyle name="60% - 强调文字颜色 5 6 8 2" xfId="8675"/>
    <cellStyle name="60% - 强调文字颜色 5 6 9" xfId="8680"/>
    <cellStyle name="60% - 强调文字颜色 5 6 9 2" xfId="8685"/>
    <cellStyle name="60% - 强调文字颜色 6 2" xfId="8687"/>
    <cellStyle name="60% - 强调文字颜色 6 2 2" xfId="8688"/>
    <cellStyle name="60% - 强调文字颜色 6 2 2 10" xfId="8689"/>
    <cellStyle name="60% - 强调文字颜色 6 2 2 10 2" xfId="8690"/>
    <cellStyle name="60% - 强调文字颜色 6 2 2 11" xfId="8691"/>
    <cellStyle name="60% - 强调文字颜色 6 2 2 11 2" xfId="8694"/>
    <cellStyle name="60% - 强调文字颜色 6 2 2 12" xfId="8697"/>
    <cellStyle name="60% - 强调文字颜色 6 2 2 12 2" xfId="8700"/>
    <cellStyle name="60% - 强调文字颜色 6 2 2 13" xfId="8701"/>
    <cellStyle name="60% - 强调文字颜色 6 2 2 13 2" xfId="8702"/>
    <cellStyle name="60% - 强调文字颜色 6 2 2 14" xfId="8703"/>
    <cellStyle name="60% - 强调文字颜色 6 2 2 14 2" xfId="8704"/>
    <cellStyle name="60% - 强调文字颜色 6 2 2 15" xfId="8705"/>
    <cellStyle name="60% - 强调文字颜色 6 2 2 15 2" xfId="8707"/>
    <cellStyle name="60% - 强调文字颜色 6 2 2 16" xfId="8709"/>
    <cellStyle name="60% - 强调文字颜色 6 2 2 16 2" xfId="8711"/>
    <cellStyle name="60% - 强调文字颜色 6 2 2 17" xfId="8713"/>
    <cellStyle name="60% - 强调文字颜色 6 2 2 17 2" xfId="8716"/>
    <cellStyle name="60% - 强调文字颜色 6 2 2 18" xfId="8719"/>
    <cellStyle name="60% - 强调文字颜色 6 2 2 18 2" xfId="8724"/>
    <cellStyle name="60% - 强调文字颜色 6 2 2 19" xfId="8728"/>
    <cellStyle name="60% - 强调文字颜色 6 2 2 19 2" xfId="8732"/>
    <cellStyle name="60% - 强调文字颜色 6 2 2 2" xfId="8738"/>
    <cellStyle name="60% - 强调文字颜色 6 2 2 2 2" xfId="8741"/>
    <cellStyle name="60% - 强调文字颜色 6 2 2 20" xfId="8706"/>
    <cellStyle name="60% - 强调文字颜色 6 2 2 20 2" xfId="8708"/>
    <cellStyle name="60% - 强调文字颜色 6 2 2 21" xfId="8710"/>
    <cellStyle name="60% - 强调文字颜色 6 2 2 21 2" xfId="8712"/>
    <cellStyle name="60% - 强调文字颜色 6 2 2 22" xfId="8714"/>
    <cellStyle name="60% - 强调文字颜色 6 2 2 22 2" xfId="8717"/>
    <cellStyle name="60% - 强调文字颜色 6 2 2 23" xfId="8720"/>
    <cellStyle name="60% - 强调文字颜色 6 2 2 23 2" xfId="8725"/>
    <cellStyle name="60% - 强调文字颜色 6 2 2 24" xfId="8729"/>
    <cellStyle name="60% - 强调文字颜色 6 2 2 24 2" xfId="8733"/>
    <cellStyle name="60% - 强调文字颜色 6 2 2 25" xfId="8744"/>
    <cellStyle name="60% - 强调文字颜色 6 2 2 3" xfId="8747"/>
    <cellStyle name="60% - 强调文字颜色 6 2 2 3 2" xfId="8751"/>
    <cellStyle name="60% - 强调文字颜色 6 2 2 4" xfId="8752"/>
    <cellStyle name="60% - 强调文字颜色 6 2 2 4 2" xfId="8753"/>
    <cellStyle name="60% - 强调文字颜色 6 2 2 5" xfId="8754"/>
    <cellStyle name="60% - 强调文字颜色 6 2 2 5 2" xfId="8757"/>
    <cellStyle name="60% - 强调文字颜色 6 2 2 6" xfId="8758"/>
    <cellStyle name="60% - 强调文字颜色 6 2 2 6 2" xfId="8760"/>
    <cellStyle name="60% - 强调文字颜色 6 2 2 7" xfId="8762"/>
    <cellStyle name="60% - 强调文字颜色 6 2 2 7 2" xfId="8764"/>
    <cellStyle name="60% - 强调文字颜色 6 2 2 8" xfId="8766"/>
    <cellStyle name="60% - 强调文字颜色 6 2 2 8 2" xfId="8768"/>
    <cellStyle name="60% - 强调文字颜色 6 2 2 9" xfId="8770"/>
    <cellStyle name="60% - 强调文字颜色 6 2 2 9 2" xfId="8772"/>
    <cellStyle name="60% - 强调文字颜色 6 2 3" xfId="8773"/>
    <cellStyle name="60% - 强调文字颜色 6 2 3 2" xfId="8774"/>
    <cellStyle name="60% - 强调文字颜色 6 2 4" xfId="5345"/>
    <cellStyle name="60% - 强调文字颜色 6 3" xfId="8780"/>
    <cellStyle name="60% - 强调文字颜色 6 3 2" xfId="8781"/>
    <cellStyle name="60% - 强调文字颜色 6 3 2 10" xfId="2943"/>
    <cellStyle name="60% - 强调文字颜色 6 3 2 10 2" xfId="2949"/>
    <cellStyle name="60% - 强调文字颜色 6 3 2 11" xfId="2959"/>
    <cellStyle name="60% - 强调文字颜色 6 3 2 11 2" xfId="2976"/>
    <cellStyle name="60% - 强调文字颜色 6 3 2 12" xfId="2980"/>
    <cellStyle name="60% - 强调文字颜色 6 3 2 12 2" xfId="2985"/>
    <cellStyle name="60% - 强调文字颜色 6 3 2 13" xfId="2989"/>
    <cellStyle name="60% - 强调文字颜色 6 3 2 13 2" xfId="2996"/>
    <cellStyle name="60% - 强调文字颜色 6 3 2 14" xfId="2999"/>
    <cellStyle name="60% - 强调文字颜色 6 3 2 14 2" xfId="949"/>
    <cellStyle name="60% - 强调文字颜色 6 3 2 15" xfId="2267"/>
    <cellStyle name="60% - 强调文字颜色 6 3 2 15 2" xfId="3009"/>
    <cellStyle name="60% - 强调文字颜色 6 3 2 16" xfId="3014"/>
    <cellStyle name="60% - 强调文字颜色 6 3 2 16 2" xfId="3023"/>
    <cellStyle name="60% - 强调文字颜色 6 3 2 17" xfId="1266"/>
    <cellStyle name="60% - 强调文字颜色 6 3 2 17 2" xfId="6477"/>
    <cellStyle name="60% - 强调文字颜色 6 3 2 18" xfId="7740"/>
    <cellStyle name="60% - 强调文字颜色 6 3 2 18 2" xfId="7789"/>
    <cellStyle name="60% - 强调文字颜色 6 3 2 19" xfId="7891"/>
    <cellStyle name="60% - 强调文字颜色 6 3 2 19 2" xfId="7933"/>
    <cellStyle name="60% - 强调文字颜色 6 3 2 2" xfId="8782"/>
    <cellStyle name="60% - 强调文字颜色 6 3 2 2 2" xfId="8783"/>
    <cellStyle name="60% - 强调文字颜色 6 3 2 20" xfId="2266"/>
    <cellStyle name="60% - 强调文字颜色 6 3 2 20 2" xfId="3008"/>
    <cellStyle name="60% - 强调文字颜色 6 3 2 21" xfId="3013"/>
    <cellStyle name="60% - 强调文字颜色 6 3 2 21 2" xfId="3022"/>
    <cellStyle name="60% - 强调文字颜色 6 3 2 22" xfId="1265"/>
    <cellStyle name="60% - 强调文字颜色 6 3 2 22 2" xfId="6478"/>
    <cellStyle name="60% - 强调文字颜色 6 3 2 23" xfId="7741"/>
    <cellStyle name="60% - 强调文字颜色 6 3 2 23 2" xfId="7790"/>
    <cellStyle name="60% - 强调文字颜色 6 3 2 24" xfId="7892"/>
    <cellStyle name="60% - 强调文字颜色 6 3 2 24 2" xfId="7934"/>
    <cellStyle name="60% - 强调文字颜色 6 3 2 25" xfId="8029"/>
    <cellStyle name="60% - 强调文字颜色 6 3 2 3" xfId="8785"/>
    <cellStyle name="60% - 强调文字颜色 6 3 2 3 2" xfId="8786"/>
    <cellStyle name="60% - 强调文字颜色 6 3 2 4" xfId="8788"/>
    <cellStyle name="60% - 强调文字颜色 6 3 2 4 2" xfId="2904"/>
    <cellStyle name="60% - 强调文字颜色 6 3 2 5" xfId="8790"/>
    <cellStyle name="60% - 强调文字颜色 6 3 2 5 2" xfId="8791"/>
    <cellStyle name="60% - 强调文字颜色 6 3 2 6" xfId="8793"/>
    <cellStyle name="60% - 强调文字颜色 6 3 2 6 2" xfId="8794"/>
    <cellStyle name="60% - 强调文字颜色 6 3 2 7" xfId="8796"/>
    <cellStyle name="60% - 强调文字颜色 6 3 2 7 2" xfId="8798"/>
    <cellStyle name="60% - 强调文字颜色 6 3 2 8" xfId="8801"/>
    <cellStyle name="60% - 强调文字颜色 6 3 2 8 2" xfId="8803"/>
    <cellStyle name="60% - 强调文字颜色 6 3 2 9" xfId="8805"/>
    <cellStyle name="60% - 强调文字颜色 6 3 2 9 2" xfId="8807"/>
    <cellStyle name="60% - 强调文字颜色 6 3 3" xfId="8809"/>
    <cellStyle name="60% - 强调文字颜色 6 4" xfId="8810"/>
    <cellStyle name="60% - 强调文字颜色 6 4 10" xfId="7124"/>
    <cellStyle name="60% - 强调文字颜色 6 4 10 2" xfId="8811"/>
    <cellStyle name="60% - 强调文字颜色 6 4 11" xfId="8814"/>
    <cellStyle name="60% - 强调文字颜色 6 4 11 2" xfId="8816"/>
    <cellStyle name="60% - 强调文字颜色 6 4 12" xfId="2428"/>
    <cellStyle name="60% - 强调文字颜色 6 4 12 2" xfId="8818"/>
    <cellStyle name="60% - 强调文字颜色 6 4 13" xfId="8819"/>
    <cellStyle name="60% - 强调文字颜色 6 4 13 2" xfId="8820"/>
    <cellStyle name="60% - 强调文字颜色 6 4 14" xfId="3"/>
    <cellStyle name="60% - 强调文字颜色 6 4 14 2" xfId="192"/>
    <cellStyle name="60% - 强调文字颜色 6 4 15" xfId="242"/>
    <cellStyle name="60% - 强调文字颜色 6 4 15 2" xfId="227"/>
    <cellStyle name="60% - 强调文字颜色 6 4 16" xfId="175"/>
    <cellStyle name="60% - 强调文字颜色 6 4 16 2" xfId="215"/>
    <cellStyle name="60% - 强调文字颜色 6 4 17" xfId="179"/>
    <cellStyle name="60% - 强调文字颜色 6 4 17 2" xfId="246"/>
    <cellStyle name="60% - 强调文字颜色 6 4 18" xfId="254"/>
    <cellStyle name="60% - 强调文字颜色 6 4 18 2" xfId="270"/>
    <cellStyle name="60% - 强调文字颜色 6 4 19" xfId="194"/>
    <cellStyle name="60% - 强调文字颜色 6 4 19 2" xfId="283"/>
    <cellStyle name="60% - 强调文字颜色 6 4 2" xfId="8821"/>
    <cellStyle name="60% - 强调文字颜色 6 4 2 10" xfId="8823"/>
    <cellStyle name="60% - 强调文字颜色 6 4 2 10 2" xfId="8824"/>
    <cellStyle name="60% - 强调文字颜色 6 4 2 11" xfId="8825"/>
    <cellStyle name="60% - 强调文字颜色 6 4 2 11 2" xfId="8826"/>
    <cellStyle name="60% - 强调文字颜色 6 4 2 12" xfId="8827"/>
    <cellStyle name="60% - 强调文字颜色 6 4 2 12 2" xfId="8828"/>
    <cellStyle name="60% - 强调文字颜色 6 4 2 13" xfId="8829"/>
    <cellStyle name="60% - 强调文字颜色 6 4 2 13 2" xfId="8831"/>
    <cellStyle name="60% - 强调文字颜色 6 4 2 14" xfId="8832"/>
    <cellStyle name="60% - 强调文字颜色 6 4 2 14 2" xfId="8833"/>
    <cellStyle name="60% - 强调文字颜色 6 4 2 15" xfId="8834"/>
    <cellStyle name="60% - 强调文字颜色 6 4 2 15 2" xfId="8836"/>
    <cellStyle name="60% - 强调文字颜色 6 4 2 16" xfId="8839"/>
    <cellStyle name="60% - 强调文字颜色 6 4 2 16 2" xfId="8841"/>
    <cellStyle name="60% - 强调文字颜色 6 4 2 17" xfId="8844"/>
    <cellStyle name="60% - 强调文字颜色 6 4 2 17 2" xfId="8846"/>
    <cellStyle name="60% - 强调文字颜色 6 4 2 18" xfId="8849"/>
    <cellStyle name="60% - 强调文字颜色 6 4 2 18 2" xfId="8851"/>
    <cellStyle name="60% - 强调文字颜色 6 4 2 19" xfId="8734"/>
    <cellStyle name="60% - 强调文字颜色 6 4 2 19 2" xfId="8854"/>
    <cellStyle name="60% - 强调文字颜色 6 4 2 2" xfId="8856"/>
    <cellStyle name="60% - 强调文字颜色 6 4 2 2 2" xfId="8859"/>
    <cellStyle name="60% - 强调文字颜色 6 4 2 20" xfId="8835"/>
    <cellStyle name="60% - 强调文字颜色 6 4 2 20 2" xfId="8837"/>
    <cellStyle name="60% - 强调文字颜色 6 4 2 21" xfId="8840"/>
    <cellStyle name="60% - 强调文字颜色 6 4 2 21 2" xfId="8842"/>
    <cellStyle name="60% - 强调文字颜色 6 4 2 22" xfId="8845"/>
    <cellStyle name="60% - 强调文字颜色 6 4 2 22 2" xfId="8847"/>
    <cellStyle name="60% - 强调文字颜色 6 4 2 23" xfId="8850"/>
    <cellStyle name="60% - 强调文字颜色 6 4 2 23 2" xfId="8852"/>
    <cellStyle name="60% - 强调文字颜色 6 4 2 24" xfId="8735"/>
    <cellStyle name="60% - 强调文字颜色 6 4 2 24 2" xfId="8855"/>
    <cellStyle name="60% - 强调文字颜色 6 4 2 25" xfId="8860"/>
    <cellStyle name="60% - 强调文字颜色 6 4 2 3" xfId="8862"/>
    <cellStyle name="60% - 强调文字颜色 6 4 2 3 2" xfId="8863"/>
    <cellStyle name="60% - 强调文字颜色 6 4 2 4" xfId="1687"/>
    <cellStyle name="60% - 强调文字颜色 6 4 2 4 2" xfId="8864"/>
    <cellStyle name="60% - 强调文字颜色 6 4 2 5" xfId="8865"/>
    <cellStyle name="60% - 强调文字颜色 6 4 2 5 2" xfId="8866"/>
    <cellStyle name="60% - 强调文字颜色 6 4 2 6" xfId="8867"/>
    <cellStyle name="60% - 强调文字颜色 6 4 2 6 2" xfId="8868"/>
    <cellStyle name="60% - 强调文字颜色 6 4 2 7" xfId="8869"/>
    <cellStyle name="60% - 强调文字颜色 6 4 2 7 2" xfId="8870"/>
    <cellStyle name="60% - 强调文字颜色 6 4 2 8" xfId="8871"/>
    <cellStyle name="60% - 强调文字颜色 6 4 2 8 2" xfId="8872"/>
    <cellStyle name="60% - 强调文字颜色 6 4 2 9" xfId="8873"/>
    <cellStyle name="60% - 强调文字颜色 6 4 2 9 2" xfId="8874"/>
    <cellStyle name="60% - 强调文字颜色 6 4 20" xfId="243"/>
    <cellStyle name="60% - 强调文字颜色 6 4 20 2" xfId="228"/>
    <cellStyle name="60% - 强调文字颜色 6 4 21" xfId="176"/>
    <cellStyle name="60% - 强调文字颜色 6 4 21 2" xfId="216"/>
    <cellStyle name="60% - 强调文字颜色 6 4 22" xfId="180"/>
    <cellStyle name="60% - 强调文字颜色 6 4 22 2" xfId="247"/>
    <cellStyle name="60% - 强调文字颜色 6 4 23" xfId="255"/>
    <cellStyle name="60% - 强调文字颜色 6 4 23 2" xfId="271"/>
    <cellStyle name="60% - 强调文字颜色 6 4 24" xfId="195"/>
    <cellStyle name="60% - 强调文字颜色 6 4 24 2" xfId="284"/>
    <cellStyle name="60% - 强调文字颜色 6 4 25" xfId="288"/>
    <cellStyle name="60% - 强调文字颜色 6 4 25 2" xfId="300"/>
    <cellStyle name="60% - 强调文字颜色 6 4 26" xfId="315"/>
    <cellStyle name="60% - 强调文字颜色 6 4 3" xfId="8877"/>
    <cellStyle name="60% - 强调文字颜色 6 4 3 2" xfId="8879"/>
    <cellStyle name="60% - 强调文字颜色 6 4 4" xfId="5477"/>
    <cellStyle name="60% - 强调文字颜色 6 4 4 2" xfId="8882"/>
    <cellStyle name="60% - 强调文字颜色 6 4 5" xfId="8887"/>
    <cellStyle name="60% - 强调文字颜色 6 4 5 2" xfId="5067"/>
    <cellStyle name="60% - 强调文字颜色 6 4 6" xfId="8889"/>
    <cellStyle name="60% - 强调文字颜色 6 4 6 2" xfId="8891"/>
    <cellStyle name="60% - 强调文字颜色 6 4 7" xfId="8894"/>
    <cellStyle name="60% - 强调文字颜色 6 4 7 2" xfId="8895"/>
    <cellStyle name="60% - 强调文字颜色 6 4 8" xfId="8896"/>
    <cellStyle name="60% - 强调文字颜色 6 4 8 2" xfId="8897"/>
    <cellStyle name="60% - 强调文字颜色 6 4 9" xfId="8899"/>
    <cellStyle name="60% - 强调文字颜色 6 4 9 2" xfId="8900"/>
    <cellStyle name="60% - 强调文字颜色 6 5" xfId="8903"/>
    <cellStyle name="60% - 强调文字颜色 6 5 10" xfId="8904"/>
    <cellStyle name="60% - 强调文字颜色 6 5 10 2" xfId="8906"/>
    <cellStyle name="60% - 强调文字颜色 6 5 11" xfId="8909"/>
    <cellStyle name="60% - 强调文字颜色 6 5 11 2" xfId="8910"/>
    <cellStyle name="60% - 强调文字颜色 6 5 12" xfId="8911"/>
    <cellStyle name="60% - 强调文字颜色 6 5 12 2" xfId="8913"/>
    <cellStyle name="60% - 强调文字颜色 6 5 13" xfId="8915"/>
    <cellStyle name="60% - 强调文字颜色 6 5 13 2" xfId="8917"/>
    <cellStyle name="60% - 强调文字颜色 6 5 14" xfId="8918"/>
    <cellStyle name="60% - 强调文字颜色 6 5 14 2" xfId="8919"/>
    <cellStyle name="60% - 强调文字颜色 6 5 15" xfId="8920"/>
    <cellStyle name="60% - 强调文字颜色 6 5 15 2" xfId="8922"/>
    <cellStyle name="60% - 强调文字颜色 6 5 16" xfId="8926"/>
    <cellStyle name="60% - 强调文字颜色 6 5 16 2" xfId="8929"/>
    <cellStyle name="60% - 强调文字颜色 6 5 17" xfId="8931"/>
    <cellStyle name="60% - 强调文字颜色 6 5 17 2" xfId="8933"/>
    <cellStyle name="60% - 强调文字颜色 6 5 18" xfId="8935"/>
    <cellStyle name="60% - 强调文字颜色 6 5 18 2" xfId="8937"/>
    <cellStyle name="60% - 强调文字颜色 6 5 19" xfId="8939"/>
    <cellStyle name="60% - 强调文字颜色 6 5 19 2" xfId="8941"/>
    <cellStyle name="60% - 强调文字颜色 6 5 2" xfId="8943"/>
    <cellStyle name="60% - 强调文字颜色 6 5 2 10" xfId="8944"/>
    <cellStyle name="60% - 强调文字颜色 6 5 2 10 2" xfId="8945"/>
    <cellStyle name="60% - 强调文字颜色 6 5 2 11" xfId="8946"/>
    <cellStyle name="60% - 强调文字颜色 6 5 2 11 2" xfId="8947"/>
    <cellStyle name="60% - 强调文字颜色 6 5 2 12" xfId="8948"/>
    <cellStyle name="60% - 强调文字颜色 6 5 2 12 2" xfId="8949"/>
    <cellStyle name="60% - 强调文字颜色 6 5 2 13" xfId="8950"/>
    <cellStyle name="60% - 强调文字颜色 6 5 2 13 2" xfId="8954"/>
    <cellStyle name="60% - 强调文字颜色 6 5 2 14" xfId="8956"/>
    <cellStyle name="60% - 强调文字颜色 6 5 2 14 2" xfId="8959"/>
    <cellStyle name="60% - 强调文字颜色 6 5 2 15" xfId="8963"/>
    <cellStyle name="60% - 强调文字颜色 6 5 2 15 2" xfId="8967"/>
    <cellStyle name="60% - 强调文字颜色 6 5 2 16" xfId="6217"/>
    <cellStyle name="60% - 强调文字颜色 6 5 2 16 2" xfId="8970"/>
    <cellStyle name="60% - 强调文字颜色 6 5 2 17" xfId="7978"/>
    <cellStyle name="60% - 强调文字颜色 6 5 2 17 2" xfId="8972"/>
    <cellStyle name="60% - 强调文字颜色 6 5 2 18" xfId="8974"/>
    <cellStyle name="60% - 强调文字颜色 6 5 2 18 2" xfId="8976"/>
    <cellStyle name="60% - 强调文字颜色 6 5 2 19" xfId="8979"/>
    <cellStyle name="60% - 强调文字颜色 6 5 2 19 2" xfId="8982"/>
    <cellStyle name="60% - 强调文字颜色 6 5 2 2" xfId="8984"/>
    <cellStyle name="60% - 强调文字颜色 6 5 2 2 2" xfId="8985"/>
    <cellStyle name="60% - 强调文字颜色 6 5 2 20" xfId="8964"/>
    <cellStyle name="60% - 强调文字颜色 6 5 2 20 2" xfId="8968"/>
    <cellStyle name="60% - 强调文字颜色 6 5 2 21" xfId="6218"/>
    <cellStyle name="60% - 强调文字颜色 6 5 2 21 2" xfId="8971"/>
    <cellStyle name="60% - 强调文字颜色 6 5 2 22" xfId="7979"/>
    <cellStyle name="60% - 强调文字颜色 6 5 2 22 2" xfId="8973"/>
    <cellStyle name="60% - 强调文字颜色 6 5 2 23" xfId="8975"/>
    <cellStyle name="60% - 强调文字颜色 6 5 2 23 2" xfId="8977"/>
    <cellStyle name="60% - 强调文字颜色 6 5 2 24" xfId="8980"/>
    <cellStyle name="60% - 强调文字颜色 6 5 2 24 2" xfId="8983"/>
    <cellStyle name="60% - 强调文字颜色 6 5 2 25" xfId="8987"/>
    <cellStyle name="60% - 强调文字颜色 6 5 2 3" xfId="7936"/>
    <cellStyle name="60% - 强调文字颜色 6 5 2 3 2" xfId="7939"/>
    <cellStyle name="60% - 强调文字颜色 6 5 2 4" xfId="7941"/>
    <cellStyle name="60% - 强调文字颜色 6 5 2 4 2" xfId="7943"/>
    <cellStyle name="60% - 强调文字颜色 6 5 2 5" xfId="7946"/>
    <cellStyle name="60% - 强调文字颜色 6 5 2 5 2" xfId="7948"/>
    <cellStyle name="60% - 强调文字颜色 6 5 2 6" xfId="7950"/>
    <cellStyle name="60% - 强调文字颜色 6 5 2 6 2" xfId="7954"/>
    <cellStyle name="60% - 强调文字颜色 6 5 2 7" xfId="7957"/>
    <cellStyle name="60% - 强调文字颜色 6 5 2 7 2" xfId="3917"/>
    <cellStyle name="60% - 强调文字颜色 6 5 2 8" xfId="7962"/>
    <cellStyle name="60% - 强调文字颜色 6 5 2 8 2" xfId="3961"/>
    <cellStyle name="60% - 强调文字颜色 6 5 2 9" xfId="3971"/>
    <cellStyle name="60% - 强调文字颜色 6 5 2 9 2" xfId="3979"/>
    <cellStyle name="60% - 强调文字颜色 6 5 20" xfId="8921"/>
    <cellStyle name="60% - 强调文字颜色 6 5 20 2" xfId="8923"/>
    <cellStyle name="60% - 强调文字颜色 6 5 21" xfId="8927"/>
    <cellStyle name="60% - 强调文字颜色 6 5 21 2" xfId="8930"/>
    <cellStyle name="60% - 强调文字颜色 6 5 22" xfId="8932"/>
    <cellStyle name="60% - 强调文字颜色 6 5 22 2" xfId="8934"/>
    <cellStyle name="60% - 强调文字颜色 6 5 23" xfId="8936"/>
    <cellStyle name="60% - 强调文字颜色 6 5 23 2" xfId="8938"/>
    <cellStyle name="60% - 强调文字颜色 6 5 24" xfId="8940"/>
    <cellStyle name="60% - 强调文字颜色 6 5 24 2" xfId="8942"/>
    <cellStyle name="60% - 强调文字颜色 6 5 25" xfId="8989"/>
    <cellStyle name="60% - 强调文字颜色 6 5 25 2" xfId="8990"/>
    <cellStyle name="60% - 强调文字颜色 6 5 26" xfId="8991"/>
    <cellStyle name="60% - 强调文字颜色 6 5 3" xfId="8992"/>
    <cellStyle name="60% - 强调文字颜色 6 5 3 2" xfId="8994"/>
    <cellStyle name="60% - 强调文字颜色 6 5 4" xfId="6909"/>
    <cellStyle name="60% - 强调文字颜色 6 5 4 2" xfId="8995"/>
    <cellStyle name="60% - 强调文字颜色 6 5 5" xfId="8996"/>
    <cellStyle name="60% - 强调文字颜色 6 5 5 2" xfId="8997"/>
    <cellStyle name="60% - 强调文字颜色 6 5 6" xfId="8998"/>
    <cellStyle name="60% - 强调文字颜色 6 5 6 2" xfId="8999"/>
    <cellStyle name="60% - 强调文字颜色 6 5 7" xfId="9000"/>
    <cellStyle name="60% - 强调文字颜色 6 5 7 2" xfId="9002"/>
    <cellStyle name="60% - 强调文字颜色 6 5 8" xfId="9004"/>
    <cellStyle name="60% - 强调文字颜色 6 5 8 2" xfId="9006"/>
    <cellStyle name="60% - 强调文字颜色 6 5 9" xfId="9009"/>
    <cellStyle name="60% - 强调文字颜色 6 5 9 2" xfId="9011"/>
    <cellStyle name="60% - 强调文字颜色 6 6" xfId="9016"/>
    <cellStyle name="60% - 强调文字颜色 6 6 10" xfId="9017"/>
    <cellStyle name="60% - 强调文字颜色 6 6 10 2" xfId="9023"/>
    <cellStyle name="60% - 强调文字颜色 6 6 11" xfId="9026"/>
    <cellStyle name="60% - 强调文字颜色 6 6 11 2" xfId="9029"/>
    <cellStyle name="60% - 强调文字颜色 6 6 12" xfId="9031"/>
    <cellStyle name="60% - 强调文字颜色 6 6 12 2" xfId="9035"/>
    <cellStyle name="60% - 强调文字颜色 6 6 13" xfId="9037"/>
    <cellStyle name="60% - 强调文字颜色 6 6 13 2" xfId="9040"/>
    <cellStyle name="60% - 强调文字颜色 6 6 14" xfId="9042"/>
    <cellStyle name="60% - 强调文字颜色 6 6 14 2" xfId="9044"/>
    <cellStyle name="60% - 强调文字颜色 6 6 15" xfId="9045"/>
    <cellStyle name="60% - 强调文字颜色 6 6 15 2" xfId="9049"/>
    <cellStyle name="60% - 强调文字颜色 6 6 16" xfId="9053"/>
    <cellStyle name="60% - 强调文字颜色 6 6 16 2" xfId="9057"/>
    <cellStyle name="60% - 强调文字颜色 6 6 17" xfId="9059"/>
    <cellStyle name="60% - 强调文字颜色 6 6 17 2" xfId="9061"/>
    <cellStyle name="60% - 强调文字颜色 6 6 18" xfId="9063"/>
    <cellStyle name="60% - 强调文字颜色 6 6 18 2" xfId="9065"/>
    <cellStyle name="60% - 强调文字颜色 6 6 19" xfId="9067"/>
    <cellStyle name="60% - 强调文字颜色 6 6 19 2" xfId="9069"/>
    <cellStyle name="60% - 强调文字颜色 6 6 2" xfId="9071"/>
    <cellStyle name="60% - 强调文字颜色 6 6 2 2" xfId="9072"/>
    <cellStyle name="60% - 强调文字颜色 6 6 20" xfId="9046"/>
    <cellStyle name="60% - 强调文字颜色 6 6 20 2" xfId="9050"/>
    <cellStyle name="60% - 强调文字颜色 6 6 21" xfId="9054"/>
    <cellStyle name="60% - 强调文字颜色 6 6 21 2" xfId="9058"/>
    <cellStyle name="60% - 强调文字颜色 6 6 22" xfId="9060"/>
    <cellStyle name="60% - 强调文字颜色 6 6 22 2" xfId="9062"/>
    <cellStyle name="60% - 强调文字颜色 6 6 23" xfId="9064"/>
    <cellStyle name="60% - 强调文字颜色 6 6 23 2" xfId="9066"/>
    <cellStyle name="60% - 强调文字颜色 6 6 24" xfId="9068"/>
    <cellStyle name="60% - 强调文字颜色 6 6 24 2" xfId="9070"/>
    <cellStyle name="60% - 强调文字颜色 6 6 25" xfId="9073"/>
    <cellStyle name="60% - 强调文字颜色 6 6 3" xfId="9074"/>
    <cellStyle name="60% - 强调文字颜色 6 6 3 2" xfId="9075"/>
    <cellStyle name="60% - 强调文字颜色 6 6 4" xfId="4618"/>
    <cellStyle name="60% - 强调文字颜色 6 6 4 2" xfId="3056"/>
    <cellStyle name="60% - 强调文字颜色 6 6 5" xfId="9076"/>
    <cellStyle name="60% - 强调文字颜色 6 6 5 2" xfId="9077"/>
    <cellStyle name="60% - 强调文字颜色 6 6 6" xfId="9078"/>
    <cellStyle name="60% - 强调文字颜色 6 6 6 2" xfId="9079"/>
    <cellStyle name="60% - 强调文字颜色 6 6 7" xfId="9080"/>
    <cellStyle name="60% - 强调文字颜色 6 6 7 2" xfId="9083"/>
    <cellStyle name="60% - 强调文字颜色 6 6 8" xfId="9086"/>
    <cellStyle name="60% - 强调文字颜色 6 6 8 2" xfId="9091"/>
    <cellStyle name="60% - 强调文字颜色 6 6 9" xfId="9094"/>
    <cellStyle name="60% - 强调文字颜色 6 6 9 2" xfId="9096"/>
    <cellStyle name="Normal 2" xfId="9098"/>
    <cellStyle name="百分比 2" xfId="9101"/>
    <cellStyle name="标题 1 2" xfId="9103"/>
    <cellStyle name="标题 1 2 2" xfId="9106"/>
    <cellStyle name="标题 1 2 2 10" xfId="9110"/>
    <cellStyle name="标题 1 2 2 10 2" xfId="9111"/>
    <cellStyle name="标题 1 2 2 11" xfId="9112"/>
    <cellStyle name="标题 1 2 2 11 2" xfId="9115"/>
    <cellStyle name="标题 1 2 2 12" xfId="9118"/>
    <cellStyle name="标题 1 2 2 12 2" xfId="9120"/>
    <cellStyle name="标题 1 2 2 13" xfId="9122"/>
    <cellStyle name="标题 1 2 2 13 2" xfId="9124"/>
    <cellStyle name="标题 1 2 2 14" xfId="5305"/>
    <cellStyle name="标题 1 2 2 14 2" xfId="9125"/>
    <cellStyle name="标题 1 2 2 15" xfId="9126"/>
    <cellStyle name="标题 1 2 2 15 2" xfId="9128"/>
    <cellStyle name="标题 1 2 2 16" xfId="9130"/>
    <cellStyle name="标题 1 2 2 16 2" xfId="4930"/>
    <cellStyle name="标题 1 2 2 17" xfId="9132"/>
    <cellStyle name="标题 1 2 2 17 2" xfId="9134"/>
    <cellStyle name="标题 1 2 2 18" xfId="9136"/>
    <cellStyle name="标题 1 2 2 18 2" xfId="9138"/>
    <cellStyle name="标题 1 2 2 19" xfId="9141"/>
    <cellStyle name="标题 1 2 2 19 2" xfId="9143"/>
    <cellStyle name="标题 1 2 2 2" xfId="9145"/>
    <cellStyle name="标题 1 2 2 2 2" xfId="9149"/>
    <cellStyle name="标题 1 2 2 20" xfId="9127"/>
    <cellStyle name="标题 1 2 2 20 2" xfId="9129"/>
    <cellStyle name="标题 1 2 2 21" xfId="9131"/>
    <cellStyle name="标题 1 2 2 21 2" xfId="4931"/>
    <cellStyle name="标题 1 2 2 22" xfId="9133"/>
    <cellStyle name="标题 1 2 2 22 2" xfId="9135"/>
    <cellStyle name="标题 1 2 2 23" xfId="9137"/>
    <cellStyle name="标题 1 2 2 23 2" xfId="9139"/>
    <cellStyle name="标题 1 2 2 24" xfId="9142"/>
    <cellStyle name="标题 1 2 2 24 2" xfId="9144"/>
    <cellStyle name="标题 1 2 2 25" xfId="9153"/>
    <cellStyle name="标题 1 2 2 3" xfId="9156"/>
    <cellStyle name="标题 1 2 2 3 2" xfId="9158"/>
    <cellStyle name="标题 1 2 2 4" xfId="9159"/>
    <cellStyle name="标题 1 2 2 4 2" xfId="9160"/>
    <cellStyle name="标题 1 2 2 5" xfId="9161"/>
    <cellStyle name="标题 1 2 2 5 2" xfId="9162"/>
    <cellStyle name="标题 1 2 2 6" xfId="9163"/>
    <cellStyle name="标题 1 2 2 6 2" xfId="9164"/>
    <cellStyle name="标题 1 2 2 7" xfId="9165"/>
    <cellStyle name="标题 1 2 2 7 2" xfId="9168"/>
    <cellStyle name="标题 1 2 2 8" xfId="9169"/>
    <cellStyle name="标题 1 2 2 8 2" xfId="9170"/>
    <cellStyle name="标题 1 2 2 9" xfId="9171"/>
    <cellStyle name="标题 1 2 2 9 2" xfId="9172"/>
    <cellStyle name="标题 1 2 3" xfId="9173"/>
    <cellStyle name="标题 1 2 3 2" xfId="9177"/>
    <cellStyle name="标题 1 2 4" xfId="9181"/>
    <cellStyle name="标题 1 3" xfId="3880"/>
    <cellStyle name="标题 1 3 2" xfId="9185"/>
    <cellStyle name="标题 1 3 2 10" xfId="9189"/>
    <cellStyle name="标题 1 3 2 10 2" xfId="9192"/>
    <cellStyle name="标题 1 3 2 11" xfId="9193"/>
    <cellStyle name="标题 1 3 2 11 2" xfId="9197"/>
    <cellStyle name="标题 1 3 2 12" xfId="9199"/>
    <cellStyle name="标题 1 3 2 12 2" xfId="9202"/>
    <cellStyle name="标题 1 3 2 13" xfId="9204"/>
    <cellStyle name="标题 1 3 2 13 2" xfId="9207"/>
    <cellStyle name="标题 1 3 2 14" xfId="9208"/>
    <cellStyle name="标题 1 3 2 14 2" xfId="9209"/>
    <cellStyle name="标题 1 3 2 15" xfId="2752"/>
    <cellStyle name="标题 1 3 2 15 2" xfId="9210"/>
    <cellStyle name="标题 1 3 2 16" xfId="9212"/>
    <cellStyle name="标题 1 3 2 16 2" xfId="5114"/>
    <cellStyle name="标题 1 3 2 17" xfId="9214"/>
    <cellStyle name="标题 1 3 2 17 2" xfId="9216"/>
    <cellStyle name="标题 1 3 2 18" xfId="9218"/>
    <cellStyle name="标题 1 3 2 18 2" xfId="9220"/>
    <cellStyle name="标题 1 3 2 19" xfId="9223"/>
    <cellStyle name="标题 1 3 2 19 2" xfId="9225"/>
    <cellStyle name="标题 1 3 2 2" xfId="9228"/>
    <cellStyle name="标题 1 3 2 2 2" xfId="9232"/>
    <cellStyle name="标题 1 3 2 20" xfId="2751"/>
    <cellStyle name="标题 1 3 2 20 2" xfId="9211"/>
    <cellStyle name="标题 1 3 2 21" xfId="9213"/>
    <cellStyle name="标题 1 3 2 21 2" xfId="5115"/>
    <cellStyle name="标题 1 3 2 22" xfId="9215"/>
    <cellStyle name="标题 1 3 2 22 2" xfId="9217"/>
    <cellStyle name="标题 1 3 2 23" xfId="9219"/>
    <cellStyle name="标题 1 3 2 23 2" xfId="9221"/>
    <cellStyle name="标题 1 3 2 24" xfId="9224"/>
    <cellStyle name="标题 1 3 2 24 2" xfId="9226"/>
    <cellStyle name="标题 1 3 2 25" xfId="9236"/>
    <cellStyle name="标题 1 3 2 3" xfId="9237"/>
    <cellStyle name="标题 1 3 2 3 2" xfId="9239"/>
    <cellStyle name="标题 1 3 2 4" xfId="9240"/>
    <cellStyle name="标题 1 3 2 4 2" xfId="9241"/>
    <cellStyle name="标题 1 3 2 5" xfId="9242"/>
    <cellStyle name="标题 1 3 2 5 2" xfId="9243"/>
    <cellStyle name="标题 1 3 2 6" xfId="9244"/>
    <cellStyle name="标题 1 3 2 6 2" xfId="9245"/>
    <cellStyle name="标题 1 3 2 7" xfId="9246"/>
    <cellStyle name="标题 1 3 2 7 2" xfId="9247"/>
    <cellStyle name="标题 1 3 2 8" xfId="9248"/>
    <cellStyle name="标题 1 3 2 8 2" xfId="9249"/>
    <cellStyle name="标题 1 3 2 9" xfId="9250"/>
    <cellStyle name="标题 1 3 2 9 2" xfId="9251"/>
    <cellStyle name="标题 1 3 3" xfId="9252"/>
    <cellStyle name="标题 1 4" xfId="9256"/>
    <cellStyle name="标题 1 4 10" xfId="9259"/>
    <cellStyle name="标题 1 4 10 2" xfId="9260"/>
    <cellStyle name="标题 1 4 11" xfId="9263"/>
    <cellStyle name="标题 1 4 11 2" xfId="9264"/>
    <cellStyle name="标题 1 4 12" xfId="2742"/>
    <cellStyle name="标题 1 4 12 2" xfId="9267"/>
    <cellStyle name="标题 1 4 13" xfId="9271"/>
    <cellStyle name="标题 1 4 13 2" xfId="9273"/>
    <cellStyle name="标题 1 4 14" xfId="9275"/>
    <cellStyle name="标题 1 4 14 2" xfId="9277"/>
    <cellStyle name="标题 1 4 15" xfId="9280"/>
    <cellStyle name="标题 1 4 15 2" xfId="9285"/>
    <cellStyle name="标题 1 4 16" xfId="9289"/>
    <cellStyle name="标题 1 4 16 2" xfId="9292"/>
    <cellStyle name="标题 1 4 17" xfId="9298"/>
    <cellStyle name="标题 1 4 17 2" xfId="8241"/>
    <cellStyle name="标题 1 4 18" xfId="9301"/>
    <cellStyle name="标题 1 4 18 2" xfId="9304"/>
    <cellStyle name="标题 1 4 19" xfId="9308"/>
    <cellStyle name="标题 1 4 19 2" xfId="9311"/>
    <cellStyle name="标题 1 4 2" xfId="9316"/>
    <cellStyle name="标题 1 4 2 10" xfId="9322"/>
    <cellStyle name="标题 1 4 2 10 2" xfId="9330"/>
    <cellStyle name="标题 1 4 2 11" xfId="9333"/>
    <cellStyle name="标题 1 4 2 11 2" xfId="9338"/>
    <cellStyle name="标题 1 4 2 12" xfId="9344"/>
    <cellStyle name="标题 1 4 2 12 2" xfId="9351"/>
    <cellStyle name="标题 1 4 2 13" xfId="9355"/>
    <cellStyle name="标题 1 4 2 13 2" xfId="9360"/>
    <cellStyle name="标题 1 4 2 14" xfId="9363"/>
    <cellStyle name="标题 1 4 2 14 2" xfId="9367"/>
    <cellStyle name="标题 1 4 2 15" xfId="9370"/>
    <cellStyle name="标题 1 4 2 15 2" xfId="9377"/>
    <cellStyle name="标题 1 4 2 16" xfId="9384"/>
    <cellStyle name="标题 1 4 2 16 2" xfId="5526"/>
    <cellStyle name="标题 1 4 2 17" xfId="9391"/>
    <cellStyle name="标题 1 4 2 17 2" xfId="9399"/>
    <cellStyle name="标题 1 4 2 18" xfId="9405"/>
    <cellStyle name="标题 1 4 2 18 2" xfId="9411"/>
    <cellStyle name="标题 1 4 2 19" xfId="9416"/>
    <cellStyle name="标题 1 4 2 19 2" xfId="9420"/>
    <cellStyle name="标题 1 4 2 2" xfId="9424"/>
    <cellStyle name="标题 1 4 2 2 2" xfId="9430"/>
    <cellStyle name="标题 1 4 2 20" xfId="9371"/>
    <cellStyle name="标题 1 4 2 20 2" xfId="9378"/>
    <cellStyle name="标题 1 4 2 21" xfId="9385"/>
    <cellStyle name="标题 1 4 2 21 2" xfId="5527"/>
    <cellStyle name="标题 1 4 2 22" xfId="9392"/>
    <cellStyle name="标题 1 4 2 22 2" xfId="9400"/>
    <cellStyle name="标题 1 4 2 23" xfId="9406"/>
    <cellStyle name="标题 1 4 2 23 2" xfId="9412"/>
    <cellStyle name="标题 1 4 2 24" xfId="9417"/>
    <cellStyle name="标题 1 4 2 24 2" xfId="9421"/>
    <cellStyle name="标题 1 4 2 25" xfId="9436"/>
    <cellStyle name="标题 1 4 2 3" xfId="9440"/>
    <cellStyle name="标题 1 4 2 3 2" xfId="9444"/>
    <cellStyle name="标题 1 4 2 4" xfId="9448"/>
    <cellStyle name="标题 1 4 2 4 2" xfId="9452"/>
    <cellStyle name="标题 1 4 2 5" xfId="9455"/>
    <cellStyle name="标题 1 4 2 5 2" xfId="9458"/>
    <cellStyle name="标题 1 4 2 6" xfId="9462"/>
    <cellStyle name="标题 1 4 2 6 2" xfId="9465"/>
    <cellStyle name="标题 1 4 2 7" xfId="9468"/>
    <cellStyle name="标题 1 4 2 7 2" xfId="9471"/>
    <cellStyle name="标题 1 4 2 8" xfId="9474"/>
    <cellStyle name="标题 1 4 2 8 2" xfId="9477"/>
    <cellStyle name="标题 1 4 2 9" xfId="9480"/>
    <cellStyle name="标题 1 4 2 9 2" xfId="9483"/>
    <cellStyle name="标题 1 4 20" xfId="9281"/>
    <cellStyle name="标题 1 4 20 2" xfId="9286"/>
    <cellStyle name="标题 1 4 21" xfId="9290"/>
    <cellStyle name="标题 1 4 21 2" xfId="9293"/>
    <cellStyle name="标题 1 4 22" xfId="9299"/>
    <cellStyle name="标题 1 4 22 2" xfId="8242"/>
    <cellStyle name="标题 1 4 23" xfId="9302"/>
    <cellStyle name="标题 1 4 23 2" xfId="9305"/>
    <cellStyle name="标题 1 4 24" xfId="9309"/>
    <cellStyle name="标题 1 4 24 2" xfId="9312"/>
    <cellStyle name="标题 1 4 25" xfId="9486"/>
    <cellStyle name="标题 1 4 25 2" xfId="9490"/>
    <cellStyle name="标题 1 4 26" xfId="9492"/>
    <cellStyle name="标题 1 4 3" xfId="9493"/>
    <cellStyle name="标题 1 4 3 2" xfId="9499"/>
    <cellStyle name="标题 1 4 4" xfId="9503"/>
    <cellStyle name="标题 1 4 4 2" xfId="9508"/>
    <cellStyle name="标题 1 4 5" xfId="9513"/>
    <cellStyle name="标题 1 4 5 2" xfId="9519"/>
    <cellStyle name="标题 1 4 6" xfId="9525"/>
    <cellStyle name="标题 1 4 6 2" xfId="9531"/>
    <cellStyle name="标题 1 4 7" xfId="9537"/>
    <cellStyle name="标题 1 4 7 2" xfId="9544"/>
    <cellStyle name="标题 1 4 8" xfId="9548"/>
    <cellStyle name="标题 1 4 8 2" xfId="9553"/>
    <cellStyle name="标题 1 4 9" xfId="9557"/>
    <cellStyle name="标题 1 4 9 2" xfId="9563"/>
    <cellStyle name="标题 1 5" xfId="5417"/>
    <cellStyle name="标题 1 5 10" xfId="9565"/>
    <cellStyle name="标题 1 5 10 2" xfId="9567"/>
    <cellStyle name="标题 1 5 11" xfId="9570"/>
    <cellStyle name="标题 1 5 11 2" xfId="9571"/>
    <cellStyle name="标题 1 5 12" xfId="9574"/>
    <cellStyle name="标题 1 5 12 2" xfId="9575"/>
    <cellStyle name="标题 1 5 13" xfId="9578"/>
    <cellStyle name="标题 1 5 13 2" xfId="9580"/>
    <cellStyle name="标题 1 5 14" xfId="9582"/>
    <cellStyle name="标题 1 5 14 2" xfId="9585"/>
    <cellStyle name="标题 1 5 15" xfId="9591"/>
    <cellStyle name="标题 1 5 15 2" xfId="9595"/>
    <cellStyle name="标题 1 5 16" xfId="9600"/>
    <cellStyle name="标题 1 5 16 2" xfId="9603"/>
    <cellStyle name="标题 1 5 17" xfId="9607"/>
    <cellStyle name="标题 1 5 17 2" xfId="9609"/>
    <cellStyle name="标题 1 5 18" xfId="8812"/>
    <cellStyle name="标题 1 5 18 2" xfId="9613"/>
    <cellStyle name="标题 1 5 19" xfId="9617"/>
    <cellStyle name="标题 1 5 19 2" xfId="9621"/>
    <cellStyle name="标题 1 5 2" xfId="9625"/>
    <cellStyle name="标题 1 5 2 10" xfId="9629"/>
    <cellStyle name="标题 1 5 2 10 2" xfId="9630"/>
    <cellStyle name="标题 1 5 2 11" xfId="9631"/>
    <cellStyle name="标题 1 5 2 11 2" xfId="9633"/>
    <cellStyle name="标题 1 5 2 12" xfId="9635"/>
    <cellStyle name="标题 1 5 2 12 2" xfId="9637"/>
    <cellStyle name="标题 1 5 2 13" xfId="9639"/>
    <cellStyle name="标题 1 5 2 13 2" xfId="9641"/>
    <cellStyle name="标题 1 5 2 14" xfId="9642"/>
    <cellStyle name="标题 1 5 2 14 2" xfId="9643"/>
    <cellStyle name="标题 1 5 2 15" xfId="7425"/>
    <cellStyle name="标题 1 5 2 15 2" xfId="7428"/>
    <cellStyle name="标题 1 5 2 16" xfId="7437"/>
    <cellStyle name="标题 1 5 2 16 2" xfId="3810"/>
    <cellStyle name="标题 1 5 2 17" xfId="7441"/>
    <cellStyle name="标题 1 5 2 17 2" xfId="1559"/>
    <cellStyle name="标题 1 5 2 18" xfId="7444"/>
    <cellStyle name="标题 1 5 2 18 2" xfId="7447"/>
    <cellStyle name="标题 1 5 2 19" xfId="7450"/>
    <cellStyle name="标题 1 5 2 19 2" xfId="7453"/>
    <cellStyle name="标题 1 5 2 2" xfId="9644"/>
    <cellStyle name="标题 1 5 2 2 2" xfId="9648"/>
    <cellStyle name="标题 1 5 2 20" xfId="7426"/>
    <cellStyle name="标题 1 5 2 20 2" xfId="7429"/>
    <cellStyle name="标题 1 5 2 21" xfId="7438"/>
    <cellStyle name="标题 1 5 2 21 2" xfId="3809"/>
    <cellStyle name="标题 1 5 2 22" xfId="7442"/>
    <cellStyle name="标题 1 5 2 22 2" xfId="1558"/>
    <cellStyle name="标题 1 5 2 23" xfId="7445"/>
    <cellStyle name="标题 1 5 2 23 2" xfId="7448"/>
    <cellStyle name="标题 1 5 2 24" xfId="7451"/>
    <cellStyle name="标题 1 5 2 24 2" xfId="7454"/>
    <cellStyle name="标题 1 5 2 25" xfId="7456"/>
    <cellStyle name="标题 1 5 2 3" xfId="9652"/>
    <cellStyle name="标题 1 5 2 3 2" xfId="4129"/>
    <cellStyle name="标题 1 5 2 4" xfId="9654"/>
    <cellStyle name="标题 1 5 2 4 2" xfId="9656"/>
    <cellStyle name="标题 1 5 2 5" xfId="9657"/>
    <cellStyle name="标题 1 5 2 5 2" xfId="3192"/>
    <cellStyle name="标题 1 5 2 6" xfId="4958"/>
    <cellStyle name="标题 1 5 2 6 2" xfId="9659"/>
    <cellStyle name="标题 1 5 2 7" xfId="9662"/>
    <cellStyle name="标题 1 5 2 7 2" xfId="9666"/>
    <cellStyle name="标题 1 5 2 8" xfId="9670"/>
    <cellStyle name="标题 1 5 2 8 2" xfId="9674"/>
    <cellStyle name="标题 1 5 2 9" xfId="9676"/>
    <cellStyle name="标题 1 5 2 9 2" xfId="9677"/>
    <cellStyle name="标题 1 5 20" xfId="9592"/>
    <cellStyle name="标题 1 5 20 2" xfId="9596"/>
    <cellStyle name="标题 1 5 21" xfId="9601"/>
    <cellStyle name="标题 1 5 21 2" xfId="9604"/>
    <cellStyle name="标题 1 5 22" xfId="9608"/>
    <cellStyle name="标题 1 5 22 2" xfId="9610"/>
    <cellStyle name="标题 1 5 23" xfId="8813"/>
    <cellStyle name="标题 1 5 23 2" xfId="9614"/>
    <cellStyle name="标题 1 5 24" xfId="9618"/>
    <cellStyle name="标题 1 5 24 2" xfId="9622"/>
    <cellStyle name="标题 1 5 25" xfId="9678"/>
    <cellStyle name="标题 1 5 25 2" xfId="9680"/>
    <cellStyle name="标题 1 5 26" xfId="9684"/>
    <cellStyle name="标题 1 5 3" xfId="9687"/>
    <cellStyle name="标题 1 5 3 2" xfId="9691"/>
    <cellStyle name="标题 1 5 4" xfId="6095"/>
    <cellStyle name="标题 1 5 4 2" xfId="9693"/>
    <cellStyle name="标题 1 5 5" xfId="9695"/>
    <cellStyle name="标题 1 5 5 2" xfId="9698"/>
    <cellStyle name="标题 1 5 6" xfId="9701"/>
    <cellStyle name="标题 1 5 6 2" xfId="9704"/>
    <cellStyle name="标题 1 5 7" xfId="9707"/>
    <cellStyle name="标题 1 5 7 2" xfId="9712"/>
    <cellStyle name="标题 1 5 8" xfId="9715"/>
    <cellStyle name="标题 1 5 8 2" xfId="9718"/>
    <cellStyle name="标题 1 5 9" xfId="9721"/>
    <cellStyle name="标题 1 5 9 2" xfId="9724"/>
    <cellStyle name="标题 1 6" xfId="9725"/>
    <cellStyle name="标题 1 6 10" xfId="9730"/>
    <cellStyle name="标题 1 6 10 2" xfId="9732"/>
    <cellStyle name="标题 1 6 11" xfId="9736"/>
    <cellStyle name="标题 1 6 11 2" xfId="9739"/>
    <cellStyle name="标题 1 6 12" xfId="9744"/>
    <cellStyle name="标题 1 6 12 2" xfId="9747"/>
    <cellStyle name="标题 1 6 13" xfId="9750"/>
    <cellStyle name="标题 1 6 13 2" xfId="9751"/>
    <cellStyle name="标题 1 6 14" xfId="9752"/>
    <cellStyle name="标题 1 6 14 2" xfId="1823"/>
    <cellStyle name="标题 1 6 15" xfId="9753"/>
    <cellStyle name="标题 1 6 15 2" xfId="9756"/>
    <cellStyle name="标题 1 6 16" xfId="9759"/>
    <cellStyle name="标题 1 6 16 2" xfId="9487"/>
    <cellStyle name="标题 1 6 17" xfId="9763"/>
    <cellStyle name="标题 1 6 17 2" xfId="9767"/>
    <cellStyle name="标题 1 6 18" xfId="229"/>
    <cellStyle name="标题 1 6 18 2" xfId="9769"/>
    <cellStyle name="标题 1 6 19" xfId="9771"/>
    <cellStyle name="标题 1 6 19 2" xfId="9773"/>
    <cellStyle name="标题 1 6 2" xfId="9775"/>
    <cellStyle name="标题 1 6 2 2" xfId="9781"/>
    <cellStyle name="标题 1 6 20" xfId="9754"/>
    <cellStyle name="标题 1 6 20 2" xfId="9757"/>
    <cellStyle name="标题 1 6 21" xfId="9760"/>
    <cellStyle name="标题 1 6 21 2" xfId="9488"/>
    <cellStyle name="标题 1 6 22" xfId="9764"/>
    <cellStyle name="标题 1 6 22 2" xfId="9768"/>
    <cellStyle name="标题 1 6 23" xfId="230"/>
    <cellStyle name="标题 1 6 23 2" xfId="9770"/>
    <cellStyle name="标题 1 6 24" xfId="9772"/>
    <cellStyle name="标题 1 6 24 2" xfId="9774"/>
    <cellStyle name="标题 1 6 25" xfId="9786"/>
    <cellStyle name="标题 1 6 3" xfId="9789"/>
    <cellStyle name="标题 1 6 3 2" xfId="9794"/>
    <cellStyle name="标题 1 6 4" xfId="6101"/>
    <cellStyle name="标题 1 6 4 2" xfId="9796"/>
    <cellStyle name="标题 1 6 5" xfId="9798"/>
    <cellStyle name="标题 1 6 5 2" xfId="9803"/>
    <cellStyle name="标题 1 6 6" xfId="9808"/>
    <cellStyle name="标题 1 6 6 2" xfId="9813"/>
    <cellStyle name="标题 1 6 7" xfId="9818"/>
    <cellStyle name="标题 1 6 7 2" xfId="9825"/>
    <cellStyle name="标题 1 6 8" xfId="9828"/>
    <cellStyle name="标题 1 6 8 2" xfId="9832"/>
    <cellStyle name="标题 1 6 9" xfId="9836"/>
    <cellStyle name="标题 1 6 9 2" xfId="9840"/>
    <cellStyle name="标题 1 7" xfId="9841"/>
    <cellStyle name="标题 1 7 2" xfId="9845"/>
    <cellStyle name="标题 10" xfId="9850"/>
    <cellStyle name="标题 10 2" xfId="9851"/>
    <cellStyle name="标题 2 2" xfId="9852"/>
    <cellStyle name="标题 2 2 2" xfId="9853"/>
    <cellStyle name="标题 2 2 2 10" xfId="9854"/>
    <cellStyle name="标题 2 2 2 10 2" xfId="9855"/>
    <cellStyle name="标题 2 2 2 11" xfId="9857"/>
    <cellStyle name="标题 2 2 2 11 2" xfId="9860"/>
    <cellStyle name="标题 2 2 2 12" xfId="9863"/>
    <cellStyle name="标题 2 2 2 12 2" xfId="9867"/>
    <cellStyle name="标题 2 2 2 13" xfId="9872"/>
    <cellStyle name="标题 2 2 2 13 2" xfId="9876"/>
    <cellStyle name="标题 2 2 2 14" xfId="9880"/>
    <cellStyle name="标题 2 2 2 14 2" xfId="9883"/>
    <cellStyle name="标题 2 2 2 15" xfId="9884"/>
    <cellStyle name="标题 2 2 2 15 2" xfId="9886"/>
    <cellStyle name="标题 2 2 2 16" xfId="9888"/>
    <cellStyle name="标题 2 2 2 16 2" xfId="9890"/>
    <cellStyle name="标题 2 2 2 17" xfId="9892"/>
    <cellStyle name="标题 2 2 2 17 2" xfId="9894"/>
    <cellStyle name="标题 2 2 2 18" xfId="9896"/>
    <cellStyle name="标题 2 2 2 18 2" xfId="9898"/>
    <cellStyle name="标题 2 2 2 19" xfId="9900"/>
    <cellStyle name="标题 2 2 2 19 2" xfId="9902"/>
    <cellStyle name="标题 2 2 2 2" xfId="9904"/>
    <cellStyle name="标题 2 2 2 2 2" xfId="9906"/>
    <cellStyle name="标题 2 2 2 20" xfId="9885"/>
    <cellStyle name="标题 2 2 2 20 2" xfId="9887"/>
    <cellStyle name="标题 2 2 2 21" xfId="9889"/>
    <cellStyle name="标题 2 2 2 21 2" xfId="9891"/>
    <cellStyle name="标题 2 2 2 22" xfId="9893"/>
    <cellStyle name="标题 2 2 2 22 2" xfId="9895"/>
    <cellStyle name="标题 2 2 2 23" xfId="9897"/>
    <cellStyle name="标题 2 2 2 23 2" xfId="9899"/>
    <cellStyle name="标题 2 2 2 24" xfId="9901"/>
    <cellStyle name="标题 2 2 2 24 2" xfId="9903"/>
    <cellStyle name="标题 2 2 2 25" xfId="9908"/>
    <cellStyle name="标题 2 2 2 3" xfId="9911"/>
    <cellStyle name="标题 2 2 2 3 2" xfId="9912"/>
    <cellStyle name="标题 2 2 2 4" xfId="9913"/>
    <cellStyle name="标题 2 2 2 4 2" xfId="9914"/>
    <cellStyle name="标题 2 2 2 5" xfId="9915"/>
    <cellStyle name="标题 2 2 2 5 2" xfId="9916"/>
    <cellStyle name="标题 2 2 2 6" xfId="9917"/>
    <cellStyle name="标题 2 2 2 6 2" xfId="9918"/>
    <cellStyle name="标题 2 2 2 7" xfId="9919"/>
    <cellStyle name="标题 2 2 2 7 2" xfId="9920"/>
    <cellStyle name="标题 2 2 2 8" xfId="9921"/>
    <cellStyle name="标题 2 2 2 8 2" xfId="9922"/>
    <cellStyle name="标题 2 2 2 9" xfId="9923"/>
    <cellStyle name="标题 2 2 2 9 2" xfId="9924"/>
    <cellStyle name="标题 2 2 3" xfId="9925"/>
    <cellStyle name="标题 2 2 3 2" xfId="9926"/>
    <cellStyle name="标题 2 2 4" xfId="9927"/>
    <cellStyle name="标题 2 3" xfId="3883"/>
    <cellStyle name="标题 2 3 2" xfId="9929"/>
    <cellStyle name="标题 2 3 2 10" xfId="9930"/>
    <cellStyle name="标题 2 3 2 10 2" xfId="9931"/>
    <cellStyle name="标题 2 3 2 11" xfId="9935"/>
    <cellStyle name="标题 2 3 2 11 2" xfId="9936"/>
    <cellStyle name="标题 2 3 2 12" xfId="9939"/>
    <cellStyle name="标题 2 3 2 12 2" xfId="9942"/>
    <cellStyle name="标题 2 3 2 13" xfId="9948"/>
    <cellStyle name="标题 2 3 2 13 2" xfId="9951"/>
    <cellStyle name="标题 2 3 2 14" xfId="9956"/>
    <cellStyle name="标题 2 3 2 14 2" xfId="9959"/>
    <cellStyle name="标题 2 3 2 15" xfId="9961"/>
    <cellStyle name="标题 2 3 2 15 2" xfId="9963"/>
    <cellStyle name="标题 2 3 2 16" xfId="9966"/>
    <cellStyle name="标题 2 3 2 16 2" xfId="9968"/>
    <cellStyle name="标题 2 3 2 17" xfId="9970"/>
    <cellStyle name="标题 2 3 2 17 2" xfId="9972"/>
    <cellStyle name="标题 2 3 2 18" xfId="9974"/>
    <cellStyle name="标题 2 3 2 18 2" xfId="9976"/>
    <cellStyle name="标题 2 3 2 19" xfId="9978"/>
    <cellStyle name="标题 2 3 2 19 2" xfId="9980"/>
    <cellStyle name="标题 2 3 2 2" xfId="4808"/>
    <cellStyle name="标题 2 3 2 2 2" xfId="4811"/>
    <cellStyle name="标题 2 3 2 20" xfId="9962"/>
    <cellStyle name="标题 2 3 2 20 2" xfId="9964"/>
    <cellStyle name="标题 2 3 2 21" xfId="9967"/>
    <cellStyle name="标题 2 3 2 21 2" xfId="9969"/>
    <cellStyle name="标题 2 3 2 22" xfId="9971"/>
    <cellStyle name="标题 2 3 2 22 2" xfId="9973"/>
    <cellStyle name="标题 2 3 2 23" xfId="9975"/>
    <cellStyle name="标题 2 3 2 23 2" xfId="9977"/>
    <cellStyle name="标题 2 3 2 24" xfId="9979"/>
    <cellStyle name="标题 2 3 2 24 2" xfId="9981"/>
    <cellStyle name="标题 2 3 2 25" xfId="9983"/>
    <cellStyle name="标题 2 3 2 3" xfId="3390"/>
    <cellStyle name="标题 2 3 2 3 2" xfId="4813"/>
    <cellStyle name="标题 2 3 2 4" xfId="4815"/>
    <cellStyle name="标题 2 3 2 4 2" xfId="4817"/>
    <cellStyle name="标题 2 3 2 5" xfId="4820"/>
    <cellStyle name="标题 2 3 2 5 2" xfId="4824"/>
    <cellStyle name="标题 2 3 2 6" xfId="4828"/>
    <cellStyle name="标题 2 3 2 6 2" xfId="4832"/>
    <cellStyle name="标题 2 3 2 7" xfId="4838"/>
    <cellStyle name="标题 2 3 2 7 2" xfId="4843"/>
    <cellStyle name="标题 2 3 2 8" xfId="3303"/>
    <cellStyle name="标题 2 3 2 8 2" xfId="4846"/>
    <cellStyle name="标题 2 3 2 9" xfId="4849"/>
    <cellStyle name="标题 2 3 2 9 2" xfId="3400"/>
    <cellStyle name="标题 2 3 3" xfId="9984"/>
    <cellStyle name="标题 2 4" xfId="9985"/>
    <cellStyle name="标题 2 4 10" xfId="9987"/>
    <cellStyle name="标题 2 4 10 2" xfId="9988"/>
    <cellStyle name="标题 2 4 11" xfId="9989"/>
    <cellStyle name="标题 2 4 11 2" xfId="9990"/>
    <cellStyle name="标题 2 4 12" xfId="9991"/>
    <cellStyle name="标题 2 4 12 2" xfId="9993"/>
    <cellStyle name="标题 2 4 13" xfId="9995"/>
    <cellStyle name="标题 2 4 13 2" xfId="9996"/>
    <cellStyle name="标题 2 4 14" xfId="9997"/>
    <cellStyle name="标题 2 4 14 2" xfId="9998"/>
    <cellStyle name="标题 2 4 15" xfId="10000"/>
    <cellStyle name="标题 2 4 15 2" xfId="10003"/>
    <cellStyle name="标题 2 4 16" xfId="10006"/>
    <cellStyle name="标题 2 4 16 2" xfId="10008"/>
    <cellStyle name="标题 2 4 17" xfId="10012"/>
    <cellStyle name="标题 2 4 17 2" xfId="10014"/>
    <cellStyle name="标题 2 4 18" xfId="10017"/>
    <cellStyle name="标题 2 4 18 2" xfId="10019"/>
    <cellStyle name="标题 2 4 19" xfId="10022"/>
    <cellStyle name="标题 2 4 19 2" xfId="10026"/>
    <cellStyle name="标题 2 4 2" xfId="10031"/>
    <cellStyle name="标题 2 4 2 10" xfId="10033"/>
    <cellStyle name="标题 2 4 2 10 2" xfId="10037"/>
    <cellStyle name="标题 2 4 2 11" xfId="10040"/>
    <cellStyle name="标题 2 4 2 11 2" xfId="10042"/>
    <cellStyle name="标题 2 4 2 12" xfId="10044"/>
    <cellStyle name="标题 2 4 2 12 2" xfId="10046"/>
    <cellStyle name="标题 2 4 2 13" xfId="10049"/>
    <cellStyle name="标题 2 4 2 13 2" xfId="10051"/>
    <cellStyle name="标题 2 4 2 14" xfId="10054"/>
    <cellStyle name="标题 2 4 2 14 2" xfId="10056"/>
    <cellStyle name="标题 2 4 2 15" xfId="10058"/>
    <cellStyle name="标题 2 4 2 15 2" xfId="10060"/>
    <cellStyle name="标题 2 4 2 16" xfId="10064"/>
    <cellStyle name="标题 2 4 2 16 2" xfId="10066"/>
    <cellStyle name="标题 2 4 2 17" xfId="10068"/>
    <cellStyle name="标题 2 4 2 17 2" xfId="10071"/>
    <cellStyle name="标题 2 4 2 18" xfId="10073"/>
    <cellStyle name="标题 2 4 2 18 2" xfId="10075"/>
    <cellStyle name="标题 2 4 2 19" xfId="10077"/>
    <cellStyle name="标题 2 4 2 19 2" xfId="10079"/>
    <cellStyle name="标题 2 4 2 2" xfId="10081"/>
    <cellStyle name="标题 2 4 2 2 2" xfId="8025"/>
    <cellStyle name="标题 2 4 2 20" xfId="10059"/>
    <cellStyle name="标题 2 4 2 20 2" xfId="10061"/>
    <cellStyle name="标题 2 4 2 21" xfId="10065"/>
    <cellStyle name="标题 2 4 2 21 2" xfId="10067"/>
    <cellStyle name="标题 2 4 2 22" xfId="10069"/>
    <cellStyle name="标题 2 4 2 22 2" xfId="10072"/>
    <cellStyle name="标题 2 4 2 23" xfId="10074"/>
    <cellStyle name="标题 2 4 2 23 2" xfId="10076"/>
    <cellStyle name="标题 2 4 2 24" xfId="10078"/>
    <cellStyle name="标题 2 4 2 24 2" xfId="10080"/>
    <cellStyle name="标题 2 4 2 25" xfId="10084"/>
    <cellStyle name="标题 2 4 2 3" xfId="10086"/>
    <cellStyle name="标题 2 4 2 3 2" xfId="8089"/>
    <cellStyle name="标题 2 4 2 4" xfId="10087"/>
    <cellStyle name="标题 2 4 2 4 2" xfId="10089"/>
    <cellStyle name="标题 2 4 2 5" xfId="10091"/>
    <cellStyle name="标题 2 4 2 5 2" xfId="8067"/>
    <cellStyle name="标题 2 4 2 6" xfId="10092"/>
    <cellStyle name="标题 2 4 2 6 2" xfId="10093"/>
    <cellStyle name="标题 2 4 2 7" xfId="286"/>
    <cellStyle name="标题 2 4 2 7 2" xfId="10094"/>
    <cellStyle name="标题 2 4 2 8" xfId="10095"/>
    <cellStyle name="标题 2 4 2 8 2" xfId="10096"/>
    <cellStyle name="标题 2 4 2 9" xfId="10097"/>
    <cellStyle name="标题 2 4 2 9 2" xfId="10098"/>
    <cellStyle name="标题 2 4 20" xfId="10001"/>
    <cellStyle name="标题 2 4 20 2" xfId="10004"/>
    <cellStyle name="标题 2 4 21" xfId="10007"/>
    <cellStyle name="标题 2 4 21 2" xfId="10009"/>
    <cellStyle name="标题 2 4 22" xfId="10013"/>
    <cellStyle name="标题 2 4 22 2" xfId="10015"/>
    <cellStyle name="标题 2 4 23" xfId="10018"/>
    <cellStyle name="标题 2 4 23 2" xfId="10020"/>
    <cellStyle name="标题 2 4 24" xfId="10023"/>
    <cellStyle name="标题 2 4 24 2" xfId="10027"/>
    <cellStyle name="标题 2 4 25" xfId="10100"/>
    <cellStyle name="标题 2 4 25 2" xfId="10103"/>
    <cellStyle name="标题 2 4 26" xfId="10106"/>
    <cellStyle name="标题 2 4 3" xfId="10108"/>
    <cellStyle name="标题 2 4 3 2" xfId="10109"/>
    <cellStyle name="标题 2 4 4" xfId="2302"/>
    <cellStyle name="标题 2 4 4 2" xfId="10110"/>
    <cellStyle name="标题 2 4 5" xfId="10112"/>
    <cellStyle name="标题 2 4 5 2" xfId="10114"/>
    <cellStyle name="标题 2 4 6" xfId="10115"/>
    <cellStyle name="标题 2 4 6 2" xfId="10117"/>
    <cellStyle name="标题 2 4 7" xfId="10118"/>
    <cellStyle name="标题 2 4 7 2" xfId="10121"/>
    <cellStyle name="标题 2 4 8" xfId="10124"/>
    <cellStyle name="标题 2 4 8 2" xfId="10127"/>
    <cellStyle name="标题 2 4 9" xfId="10130"/>
    <cellStyle name="标题 2 4 9 2" xfId="10134"/>
    <cellStyle name="标题 2 5" xfId="5422"/>
    <cellStyle name="标题 2 5 10" xfId="10135"/>
    <cellStyle name="标题 2 5 10 2" xfId="10137"/>
    <cellStyle name="标题 2 5 11" xfId="10138"/>
    <cellStyle name="标题 2 5 11 2" xfId="10139"/>
    <cellStyle name="标题 2 5 12" xfId="10140"/>
    <cellStyle name="标题 2 5 12 2" xfId="10141"/>
    <cellStyle name="标题 2 5 13" xfId="10142"/>
    <cellStyle name="标题 2 5 13 2" xfId="10144"/>
    <cellStyle name="标题 2 5 14" xfId="10146"/>
    <cellStyle name="标题 2 5 14 2" xfId="10150"/>
    <cellStyle name="标题 2 5 15" xfId="10157"/>
    <cellStyle name="标题 2 5 15 2" xfId="10161"/>
    <cellStyle name="标题 2 5 16" xfId="10163"/>
    <cellStyle name="标题 2 5 16 2" xfId="10165"/>
    <cellStyle name="标题 2 5 17" xfId="10167"/>
    <cellStyle name="标题 2 5 17 2" xfId="10169"/>
    <cellStyle name="标题 2 5 18" xfId="8907"/>
    <cellStyle name="标题 2 5 18 2" xfId="10171"/>
    <cellStyle name="标题 2 5 19" xfId="10173"/>
    <cellStyle name="标题 2 5 19 2" xfId="10175"/>
    <cellStyle name="标题 2 5 2" xfId="10181"/>
    <cellStyle name="标题 2 5 2 10" xfId="10182"/>
    <cellStyle name="标题 2 5 2 10 2" xfId="10183"/>
    <cellStyle name="标题 2 5 2 11" xfId="10185"/>
    <cellStyle name="标题 2 5 2 11 2" xfId="10186"/>
    <cellStyle name="标题 2 5 2 12" xfId="2274"/>
    <cellStyle name="标题 2 5 2 12 2" xfId="10188"/>
    <cellStyle name="标题 2 5 2 13" xfId="10191"/>
    <cellStyle name="标题 2 5 2 13 2" xfId="10193"/>
    <cellStyle name="标题 2 5 2 14" xfId="10196"/>
    <cellStyle name="标题 2 5 2 14 2" xfId="10198"/>
    <cellStyle name="标题 2 5 2 15" xfId="10200"/>
    <cellStyle name="标题 2 5 2 15 2" xfId="10202"/>
    <cellStyle name="标题 2 5 2 16" xfId="10205"/>
    <cellStyle name="标题 2 5 2 16 2" xfId="10208"/>
    <cellStyle name="标题 2 5 2 17" xfId="10210"/>
    <cellStyle name="标题 2 5 2 17 2" xfId="10214"/>
    <cellStyle name="标题 2 5 2 18" xfId="10218"/>
    <cellStyle name="标题 2 5 2 18 2" xfId="10220"/>
    <cellStyle name="标题 2 5 2 19" xfId="10222"/>
    <cellStyle name="标题 2 5 2 19 2" xfId="10224"/>
    <cellStyle name="标题 2 5 2 2" xfId="10226"/>
    <cellStyle name="标题 2 5 2 2 2" xfId="10227"/>
    <cellStyle name="标题 2 5 2 20" xfId="10201"/>
    <cellStyle name="标题 2 5 2 20 2" xfId="10203"/>
    <cellStyle name="标题 2 5 2 21" xfId="10206"/>
    <cellStyle name="标题 2 5 2 21 2" xfId="10209"/>
    <cellStyle name="标题 2 5 2 22" xfId="10211"/>
    <cellStyle name="标题 2 5 2 22 2" xfId="10215"/>
    <cellStyle name="标题 2 5 2 23" xfId="10219"/>
    <cellStyle name="标题 2 5 2 23 2" xfId="10221"/>
    <cellStyle name="标题 2 5 2 24" xfId="10223"/>
    <cellStyle name="标题 2 5 2 24 2" xfId="10225"/>
    <cellStyle name="标题 2 5 2 25" xfId="10229"/>
    <cellStyle name="标题 2 5 2 3" xfId="10230"/>
    <cellStyle name="标题 2 5 2 3 2" xfId="10232"/>
    <cellStyle name="标题 2 5 2 4" xfId="10233"/>
    <cellStyle name="标题 2 5 2 4 2" xfId="10235"/>
    <cellStyle name="标题 2 5 2 5" xfId="10236"/>
    <cellStyle name="标题 2 5 2 5 2" xfId="10237"/>
    <cellStyle name="标题 2 5 2 6" xfId="5143"/>
    <cellStyle name="标题 2 5 2 6 2" xfId="10238"/>
    <cellStyle name="标题 2 5 2 7" xfId="5148"/>
    <cellStyle name="标题 2 5 2 7 2" xfId="1883"/>
    <cellStyle name="标题 2 5 2 8" xfId="10239"/>
    <cellStyle name="标题 2 5 2 8 2" xfId="10244"/>
    <cellStyle name="标题 2 5 2 9" xfId="10246"/>
    <cellStyle name="标题 2 5 2 9 2" xfId="10248"/>
    <cellStyle name="标题 2 5 20" xfId="10158"/>
    <cellStyle name="标题 2 5 20 2" xfId="10162"/>
    <cellStyle name="标题 2 5 21" xfId="10164"/>
    <cellStyle name="标题 2 5 21 2" xfId="10166"/>
    <cellStyle name="标题 2 5 22" xfId="10168"/>
    <cellStyle name="标题 2 5 22 2" xfId="10170"/>
    <cellStyle name="标题 2 5 23" xfId="8908"/>
    <cellStyle name="标题 2 5 23 2" xfId="10172"/>
    <cellStyle name="标题 2 5 24" xfId="10174"/>
    <cellStyle name="标题 2 5 24 2" xfId="10176"/>
    <cellStyle name="标题 2 5 25" xfId="10252"/>
    <cellStyle name="标题 2 5 25 2" xfId="10254"/>
    <cellStyle name="标题 2 5 26" xfId="10256"/>
    <cellStyle name="标题 2 5 3" xfId="10257"/>
    <cellStyle name="标题 2 5 3 2" xfId="10258"/>
    <cellStyle name="标题 2 5 4" xfId="2311"/>
    <cellStyle name="标题 2 5 4 2" xfId="10259"/>
    <cellStyle name="标题 2 5 5" xfId="10260"/>
    <cellStyle name="标题 2 5 5 2" xfId="10261"/>
    <cellStyle name="标题 2 5 6" xfId="10262"/>
    <cellStyle name="标题 2 5 6 2" xfId="10263"/>
    <cellStyle name="标题 2 5 7" xfId="10264"/>
    <cellStyle name="标题 2 5 7 2" xfId="10267"/>
    <cellStyle name="标题 2 5 8" xfId="10270"/>
    <cellStyle name="标题 2 5 8 2" xfId="10273"/>
    <cellStyle name="标题 2 5 9" xfId="10276"/>
    <cellStyle name="标题 2 5 9 2" xfId="10279"/>
    <cellStyle name="标题 2 6" xfId="10280"/>
    <cellStyle name="标题 2 6 10" xfId="10283"/>
    <cellStyle name="标题 2 6 10 2" xfId="10284"/>
    <cellStyle name="标题 2 6 11" xfId="10287"/>
    <cellStyle name="标题 2 6 11 2" xfId="10288"/>
    <cellStyle name="标题 2 6 12" xfId="10289"/>
    <cellStyle name="标题 2 6 12 2" xfId="10290"/>
    <cellStyle name="标题 2 6 13" xfId="10291"/>
    <cellStyle name="标题 2 6 13 2" xfId="63"/>
    <cellStyle name="标题 2 6 14" xfId="10292"/>
    <cellStyle name="标题 2 6 14 2" xfId="10293"/>
    <cellStyle name="标题 2 6 15" xfId="10294"/>
    <cellStyle name="标题 2 6 15 2" xfId="10298"/>
    <cellStyle name="标题 2 6 16" xfId="10302"/>
    <cellStyle name="标题 2 6 16 2" xfId="10306"/>
    <cellStyle name="标题 2 6 17" xfId="10308"/>
    <cellStyle name="标题 2 6 17 2" xfId="10310"/>
    <cellStyle name="标题 2 6 18" xfId="8924"/>
    <cellStyle name="标题 2 6 18 2" xfId="10312"/>
    <cellStyle name="标题 2 6 19" xfId="10314"/>
    <cellStyle name="标题 2 6 19 2" xfId="10316"/>
    <cellStyle name="标题 2 6 2" xfId="10318"/>
    <cellStyle name="标题 2 6 2 2" xfId="10320"/>
    <cellStyle name="标题 2 6 20" xfId="10295"/>
    <cellStyle name="标题 2 6 20 2" xfId="10299"/>
    <cellStyle name="标题 2 6 21" xfId="10303"/>
    <cellStyle name="标题 2 6 21 2" xfId="10307"/>
    <cellStyle name="标题 2 6 22" xfId="10309"/>
    <cellStyle name="标题 2 6 22 2" xfId="10311"/>
    <cellStyle name="标题 2 6 23" xfId="8925"/>
    <cellStyle name="标题 2 6 23 2" xfId="10313"/>
    <cellStyle name="标题 2 6 24" xfId="10315"/>
    <cellStyle name="标题 2 6 24 2" xfId="10317"/>
    <cellStyle name="标题 2 6 25" xfId="10323"/>
    <cellStyle name="标题 2 6 3" xfId="10324"/>
    <cellStyle name="标题 2 6 3 2" xfId="2923"/>
    <cellStyle name="标题 2 6 4" xfId="2316"/>
    <cellStyle name="标题 2 6 4 2" xfId="10326"/>
    <cellStyle name="标题 2 6 5" xfId="10327"/>
    <cellStyle name="标题 2 6 5 2" xfId="10328"/>
    <cellStyle name="标题 2 6 6" xfId="5695"/>
    <cellStyle name="标题 2 6 6 2" xfId="5700"/>
    <cellStyle name="标题 2 6 7" xfId="5704"/>
    <cellStyle name="标题 2 6 7 2" xfId="1698"/>
    <cellStyle name="标题 2 6 8" xfId="5711"/>
    <cellStyle name="标题 2 6 8 2" xfId="5717"/>
    <cellStyle name="标题 2 6 9" xfId="14"/>
    <cellStyle name="标题 2 6 9 2" xfId="236"/>
    <cellStyle name="标题 2 7" xfId="10329"/>
    <cellStyle name="标题 2 7 2" xfId="10331"/>
    <cellStyle name="标题 3 2" xfId="10333"/>
    <cellStyle name="标题 3 2 2" xfId="10336"/>
    <cellStyle name="标题 3 2 2 10" xfId="10339"/>
    <cellStyle name="标题 3 2 2 10 2" xfId="10341"/>
    <cellStyle name="标题 3 2 2 11" xfId="10343"/>
    <cellStyle name="标题 3 2 2 11 2" xfId="10345"/>
    <cellStyle name="标题 3 2 2 12" xfId="8027"/>
    <cellStyle name="标题 3 2 2 12 2" xfId="10346"/>
    <cellStyle name="标题 3 2 2 13" xfId="10347"/>
    <cellStyle name="标题 3 2 2 13 2" xfId="10348"/>
    <cellStyle name="标题 3 2 2 14" xfId="10349"/>
    <cellStyle name="标题 3 2 2 14 2" xfId="10350"/>
    <cellStyle name="标题 3 2 2 15" xfId="10351"/>
    <cellStyle name="标题 3 2 2 15 2" xfId="10353"/>
    <cellStyle name="标题 3 2 2 16" xfId="10355"/>
    <cellStyle name="标题 3 2 2 16 2" xfId="10357"/>
    <cellStyle name="标题 3 2 2 17" xfId="10359"/>
    <cellStyle name="标题 3 2 2 17 2" xfId="10361"/>
    <cellStyle name="标题 3 2 2 18" xfId="10363"/>
    <cellStyle name="标题 3 2 2 18 2" xfId="10366"/>
    <cellStyle name="标题 3 2 2 19" xfId="10369"/>
    <cellStyle name="标题 3 2 2 19 2" xfId="10372"/>
    <cellStyle name="标题 3 2 2 2" xfId="10374"/>
    <cellStyle name="标题 3 2 2 2 2" xfId="10378"/>
    <cellStyle name="标题 3 2 2 20" xfId="10352"/>
    <cellStyle name="标题 3 2 2 20 2" xfId="10354"/>
    <cellStyle name="标题 3 2 2 21" xfId="10356"/>
    <cellStyle name="标题 3 2 2 21 2" xfId="10358"/>
    <cellStyle name="标题 3 2 2 22" xfId="10360"/>
    <cellStyle name="标题 3 2 2 22 2" xfId="10362"/>
    <cellStyle name="标题 3 2 2 23" xfId="10364"/>
    <cellStyle name="标题 3 2 2 23 2" xfId="10367"/>
    <cellStyle name="标题 3 2 2 24" xfId="10370"/>
    <cellStyle name="标题 3 2 2 24 2" xfId="10373"/>
    <cellStyle name="标题 3 2 2 25" xfId="10379"/>
    <cellStyle name="标题 3 2 2 3" xfId="10382"/>
    <cellStyle name="标题 3 2 2 3 2" xfId="10383"/>
    <cellStyle name="标题 3 2 2 4" xfId="10385"/>
    <cellStyle name="标题 3 2 2 4 2" xfId="10386"/>
    <cellStyle name="标题 3 2 2 5" xfId="7791"/>
    <cellStyle name="标题 3 2 2 5 2" xfId="7844"/>
    <cellStyle name="标题 3 2 2 6" xfId="7868"/>
    <cellStyle name="标题 3 2 2 6 2" xfId="7870"/>
    <cellStyle name="标题 3 2 2 7" xfId="7872"/>
    <cellStyle name="标题 3 2 2 7 2" xfId="7876"/>
    <cellStyle name="标题 3 2 2 8" xfId="7878"/>
    <cellStyle name="标题 3 2 2 8 2" xfId="7880"/>
    <cellStyle name="标题 3 2 2 9" xfId="7882"/>
    <cellStyle name="标题 3 2 2 9 2" xfId="7884"/>
    <cellStyle name="标题 3 2 3" xfId="7036"/>
    <cellStyle name="标题 3 2 3 2" xfId="10387"/>
    <cellStyle name="标题 3 2 4" xfId="10388"/>
    <cellStyle name="标题 3 3" xfId="3888"/>
    <cellStyle name="标题 3 3 2" xfId="10391"/>
    <cellStyle name="标题 3 3 2 10" xfId="10393"/>
    <cellStyle name="标题 3 3 2 10 2" xfId="9113"/>
    <cellStyle name="标题 3 3 2 11" xfId="10395"/>
    <cellStyle name="标题 3 3 2 11 2" xfId="10396"/>
    <cellStyle name="标题 3 3 2 12" xfId="10397"/>
    <cellStyle name="标题 3 3 2 12 2" xfId="10398"/>
    <cellStyle name="标题 3 3 2 13" xfId="10399"/>
    <cellStyle name="标题 3 3 2 13 2" xfId="10400"/>
    <cellStyle name="标题 3 3 2 14" xfId="10401"/>
    <cellStyle name="标题 3 3 2 14 2" xfId="4901"/>
    <cellStyle name="标题 3 3 2 15" xfId="10402"/>
    <cellStyle name="标题 3 3 2 15 2" xfId="4969"/>
    <cellStyle name="标题 3 3 2 16" xfId="10404"/>
    <cellStyle name="标题 3 3 2 16 2" xfId="5023"/>
    <cellStyle name="标题 3 3 2 17" xfId="10406"/>
    <cellStyle name="标题 3 3 2 17 2" xfId="10408"/>
    <cellStyle name="标题 3 3 2 18" xfId="10411"/>
    <cellStyle name="标题 3 3 2 18 2" xfId="4355"/>
    <cellStyle name="标题 3 3 2 19" xfId="10415"/>
    <cellStyle name="标题 3 3 2 19 2" xfId="10417"/>
    <cellStyle name="标题 3 3 2 2" xfId="10419"/>
    <cellStyle name="标题 3 3 2 2 2" xfId="10421"/>
    <cellStyle name="标题 3 3 2 20" xfId="10403"/>
    <cellStyle name="标题 3 3 2 20 2" xfId="4970"/>
    <cellStyle name="标题 3 3 2 21" xfId="10405"/>
    <cellStyle name="标题 3 3 2 21 2" xfId="5024"/>
    <cellStyle name="标题 3 3 2 22" xfId="10407"/>
    <cellStyle name="标题 3 3 2 22 2" xfId="10409"/>
    <cellStyle name="标题 3 3 2 23" xfId="10412"/>
    <cellStyle name="标题 3 3 2 23 2" xfId="4356"/>
    <cellStyle name="标题 3 3 2 24" xfId="10416"/>
    <cellStyle name="标题 3 3 2 24 2" xfId="10418"/>
    <cellStyle name="标题 3 3 2 25" xfId="10423"/>
    <cellStyle name="标题 3 3 2 3" xfId="10425"/>
    <cellStyle name="标题 3 3 2 3 2" xfId="10426"/>
    <cellStyle name="标题 3 3 2 4" xfId="10427"/>
    <cellStyle name="标题 3 3 2 4 2" xfId="10428"/>
    <cellStyle name="标题 3 3 2 5" xfId="8304"/>
    <cellStyle name="标题 3 3 2 5 2" xfId="8368"/>
    <cellStyle name="标题 3 3 2 6" xfId="8395"/>
    <cellStyle name="标题 3 3 2 6 2" xfId="8397"/>
    <cellStyle name="标题 3 3 2 7" xfId="6839"/>
    <cellStyle name="标题 3 3 2 7 2" xfId="8399"/>
    <cellStyle name="标题 3 3 2 8" xfId="8401"/>
    <cellStyle name="标题 3 3 2 8 2" xfId="8405"/>
    <cellStyle name="标题 3 3 2 9" xfId="8409"/>
    <cellStyle name="标题 3 3 2 9 2" xfId="8413"/>
    <cellStyle name="标题 3 3 3" xfId="7042"/>
    <cellStyle name="标题 3 4" xfId="10429"/>
    <cellStyle name="标题 3 4 10" xfId="10432"/>
    <cellStyle name="标题 3 4 10 2" xfId="10434"/>
    <cellStyle name="标题 3 4 11" xfId="10436"/>
    <cellStyle name="标题 3 4 11 2" xfId="10438"/>
    <cellStyle name="标题 3 4 12" xfId="10441"/>
    <cellStyle name="标题 3 4 12 2" xfId="10443"/>
    <cellStyle name="标题 3 4 13" xfId="10446"/>
    <cellStyle name="标题 3 4 13 2" xfId="9032"/>
    <cellStyle name="标题 3 4 14" xfId="10448"/>
    <cellStyle name="标题 3 4 14 2" xfId="10451"/>
    <cellStyle name="标题 3 4 15" xfId="10454"/>
    <cellStyle name="标题 3 4 15 2" xfId="10458"/>
    <cellStyle name="标题 3 4 16" xfId="10461"/>
    <cellStyle name="标题 3 4 16 2" xfId="10466"/>
    <cellStyle name="标题 3 4 17" xfId="10470"/>
    <cellStyle name="标题 3 4 17 2" xfId="10475"/>
    <cellStyle name="标题 3 4 18" xfId="10478"/>
    <cellStyle name="标题 3 4 18 2" xfId="10481"/>
    <cellStyle name="标题 3 4 19" xfId="10484"/>
    <cellStyle name="标题 3 4 19 2" xfId="10486"/>
    <cellStyle name="标题 3 4 2" xfId="10489"/>
    <cellStyle name="标题 3 4 2 10" xfId="10490"/>
    <cellStyle name="标题 3 4 2 10 2" xfId="9858"/>
    <cellStyle name="标题 3 4 2 11" xfId="10492"/>
    <cellStyle name="标题 3 4 2 11 2" xfId="10493"/>
    <cellStyle name="标题 3 4 2 12" xfId="10494"/>
    <cellStyle name="标题 3 4 2 12 2" xfId="10496"/>
    <cellStyle name="标题 3 4 2 13" xfId="4967"/>
    <cellStyle name="标题 3 4 2 13 2" xfId="10497"/>
    <cellStyle name="标题 3 4 2 14" xfId="10498"/>
    <cellStyle name="标题 3 4 2 14 2" xfId="10499"/>
    <cellStyle name="标题 3 4 2 15" xfId="10500"/>
    <cellStyle name="标题 3 4 2 15 2" xfId="10502"/>
    <cellStyle name="标题 3 4 2 16" xfId="10506"/>
    <cellStyle name="标题 3 4 2 16 2" xfId="10508"/>
    <cellStyle name="标题 3 4 2 17" xfId="10510"/>
    <cellStyle name="标题 3 4 2 17 2" xfId="10512"/>
    <cellStyle name="标题 3 4 2 18" xfId="10516"/>
    <cellStyle name="标题 3 4 2 18 2" xfId="6062"/>
    <cellStyle name="标题 3 4 2 19" xfId="10519"/>
    <cellStyle name="标题 3 4 2 19 2" xfId="10521"/>
    <cellStyle name="标题 3 4 2 2" xfId="10524"/>
    <cellStyle name="标题 3 4 2 2 2" xfId="10525"/>
    <cellStyle name="标题 3 4 2 20" xfId="10501"/>
    <cellStyle name="标题 3 4 2 20 2" xfId="10503"/>
    <cellStyle name="标题 3 4 2 21" xfId="10507"/>
    <cellStyle name="标题 3 4 2 21 2" xfId="10509"/>
    <cellStyle name="标题 3 4 2 22" xfId="10511"/>
    <cellStyle name="标题 3 4 2 22 2" xfId="10513"/>
    <cellStyle name="标题 3 4 2 23" xfId="10517"/>
    <cellStyle name="标题 3 4 2 23 2" xfId="6063"/>
    <cellStyle name="标题 3 4 2 24" xfId="10520"/>
    <cellStyle name="标题 3 4 2 24 2" xfId="10522"/>
    <cellStyle name="标题 3 4 2 25" xfId="10529"/>
    <cellStyle name="标题 3 4 2 3" xfId="10531"/>
    <cellStyle name="标题 3 4 2 3 2" xfId="10532"/>
    <cellStyle name="标题 3 4 2 4" xfId="10535"/>
    <cellStyle name="标题 3 4 2 4 2" xfId="10537"/>
    <cellStyle name="标题 3 4 2 5" xfId="8822"/>
    <cellStyle name="标题 3 4 2 5 2" xfId="8857"/>
    <cellStyle name="标题 3 4 2 6" xfId="8878"/>
    <cellStyle name="标题 3 4 2 6 2" xfId="8880"/>
    <cellStyle name="标题 3 4 2 7" xfId="5478"/>
    <cellStyle name="标题 3 4 2 7 2" xfId="8883"/>
    <cellStyle name="标题 3 4 2 8" xfId="8888"/>
    <cellStyle name="标题 3 4 2 8 2" xfId="5068"/>
    <cellStyle name="标题 3 4 2 9" xfId="8890"/>
    <cellStyle name="标题 3 4 2 9 2" xfId="8892"/>
    <cellStyle name="标题 3 4 20" xfId="10455"/>
    <cellStyle name="标题 3 4 20 2" xfId="10459"/>
    <cellStyle name="标题 3 4 21" xfId="10462"/>
    <cellStyle name="标题 3 4 21 2" xfId="10467"/>
    <cellStyle name="标题 3 4 22" xfId="10471"/>
    <cellStyle name="标题 3 4 22 2" xfId="10476"/>
    <cellStyle name="标题 3 4 23" xfId="10479"/>
    <cellStyle name="标题 3 4 23 2" xfId="10482"/>
    <cellStyle name="标题 3 4 24" xfId="10485"/>
    <cellStyle name="标题 3 4 24 2" xfId="10487"/>
    <cellStyle name="标题 3 4 25" xfId="10539"/>
    <cellStyle name="标题 3 4 25 2" xfId="10540"/>
    <cellStyle name="标题 3 4 26" xfId="10542"/>
    <cellStyle name="标题 3 4 3" xfId="7047"/>
    <cellStyle name="标题 3 4 3 2" xfId="10543"/>
    <cellStyle name="标题 3 4 4" xfId="10544"/>
    <cellStyle name="标题 3 4 4 2" xfId="10545"/>
    <cellStyle name="标题 3 4 5" xfId="10546"/>
    <cellStyle name="标题 3 4 5 2" xfId="10547"/>
    <cellStyle name="标题 3 4 6" xfId="10548"/>
    <cellStyle name="标题 3 4 6 2" xfId="10549"/>
    <cellStyle name="标题 3 4 7" xfId="10552"/>
    <cellStyle name="标题 3 4 7 2" xfId="10555"/>
    <cellStyle name="标题 3 4 8" xfId="10558"/>
    <cellStyle name="标题 3 4 8 2" xfId="10561"/>
    <cellStyle name="标题 3 4 9" xfId="10564"/>
    <cellStyle name="标题 3 4 9 2" xfId="10569"/>
    <cellStyle name="标题 3 5" xfId="5429"/>
    <cellStyle name="标题 3 5 10" xfId="10570"/>
    <cellStyle name="标题 3 5 10 2" xfId="3344"/>
    <cellStyle name="标题 3 5 11" xfId="10573"/>
    <cellStyle name="标题 3 5 11 2" xfId="10575"/>
    <cellStyle name="标题 3 5 12" xfId="10576"/>
    <cellStyle name="标题 3 5 12 2" xfId="3356"/>
    <cellStyle name="标题 3 5 13" xfId="10577"/>
    <cellStyle name="标题 3 5 13 2" xfId="10580"/>
    <cellStyle name="标题 3 5 14" xfId="10583"/>
    <cellStyle name="标题 3 5 14 2" xfId="3371"/>
    <cellStyle name="标题 3 5 15" xfId="10587"/>
    <cellStyle name="标题 3 5 15 2" xfId="10592"/>
    <cellStyle name="标题 3 5 16" xfId="10594"/>
    <cellStyle name="标题 3 5 16 2" xfId="10596"/>
    <cellStyle name="标题 3 5 17" xfId="10598"/>
    <cellStyle name="标题 3 5 17 2" xfId="10602"/>
    <cellStyle name="标题 3 5 18" xfId="9021"/>
    <cellStyle name="标题 3 5 18 2" xfId="10604"/>
    <cellStyle name="标题 3 5 19" xfId="10608"/>
    <cellStyle name="标题 3 5 19 2" xfId="10611"/>
    <cellStyle name="标题 3 5 2" xfId="10613"/>
    <cellStyle name="标题 3 5 2 10" xfId="10614"/>
    <cellStyle name="标题 3 5 2 10 2" xfId="10344"/>
    <cellStyle name="标题 3 5 2 11" xfId="10615"/>
    <cellStyle name="标题 3 5 2 11 2" xfId="7866"/>
    <cellStyle name="标题 3 5 2 12" xfId="10616"/>
    <cellStyle name="标题 3 5 2 12 2" xfId="10617"/>
    <cellStyle name="标题 3 5 2 13" xfId="10618"/>
    <cellStyle name="标题 3 5 2 13 2" xfId="10619"/>
    <cellStyle name="标题 3 5 2 14" xfId="10620"/>
    <cellStyle name="标题 3 5 2 14 2" xfId="5551"/>
    <cellStyle name="标题 3 5 2 15" xfId="10621"/>
    <cellStyle name="标题 3 5 2 15 2" xfId="10623"/>
    <cellStyle name="标题 3 5 2 16" xfId="10626"/>
    <cellStyle name="标题 3 5 2 16 2" xfId="8009"/>
    <cellStyle name="标题 3 5 2 17" xfId="10628"/>
    <cellStyle name="标题 3 5 2 17 2" xfId="10630"/>
    <cellStyle name="标题 3 5 2 18" xfId="10632"/>
    <cellStyle name="标题 3 5 2 18 2" xfId="10636"/>
    <cellStyle name="标题 3 5 2 19" xfId="10640"/>
    <cellStyle name="标题 3 5 2 19 2" xfId="10644"/>
    <cellStyle name="标题 3 5 2 2" xfId="10646"/>
    <cellStyle name="标题 3 5 2 2 2" xfId="10647"/>
    <cellStyle name="标题 3 5 2 20" xfId="10622"/>
    <cellStyle name="标题 3 5 2 20 2" xfId="10624"/>
    <cellStyle name="标题 3 5 2 21" xfId="10627"/>
    <cellStyle name="标题 3 5 2 21 2" xfId="8010"/>
    <cellStyle name="标题 3 5 2 22" xfId="10629"/>
    <cellStyle name="标题 3 5 2 22 2" xfId="10631"/>
    <cellStyle name="标题 3 5 2 23" xfId="10633"/>
    <cellStyle name="标题 3 5 2 23 2" xfId="10637"/>
    <cellStyle name="标题 3 5 2 24" xfId="10641"/>
    <cellStyle name="标题 3 5 2 24 2" xfId="10645"/>
    <cellStyle name="标题 3 5 2 25" xfId="10651"/>
    <cellStyle name="标题 3 5 2 3" xfId="10652"/>
    <cellStyle name="标题 3 5 2 3 2" xfId="10653"/>
    <cellStyle name="标题 3 5 2 4" xfId="10657"/>
    <cellStyle name="标题 3 5 2 4 2" xfId="10659"/>
    <cellStyle name="标题 3 5 2 5" xfId="10662"/>
    <cellStyle name="标题 3 5 2 5 2" xfId="10663"/>
    <cellStyle name="标题 3 5 2 6" xfId="5361"/>
    <cellStyle name="标题 3 5 2 6 2" xfId="922"/>
    <cellStyle name="标题 3 5 2 7" xfId="5574"/>
    <cellStyle name="标题 3 5 2 7 2" xfId="10666"/>
    <cellStyle name="标题 3 5 2 8" xfId="10671"/>
    <cellStyle name="标题 3 5 2 8 2" xfId="10674"/>
    <cellStyle name="标题 3 5 2 9" xfId="10678"/>
    <cellStyle name="标题 3 5 2 9 2" xfId="10680"/>
    <cellStyle name="标题 3 5 20" xfId="10588"/>
    <cellStyle name="标题 3 5 20 2" xfId="10593"/>
    <cellStyle name="标题 3 5 21" xfId="10595"/>
    <cellStyle name="标题 3 5 21 2" xfId="10597"/>
    <cellStyle name="标题 3 5 22" xfId="10599"/>
    <cellStyle name="标题 3 5 22 2" xfId="10603"/>
    <cellStyle name="标题 3 5 23" xfId="9022"/>
    <cellStyle name="标题 3 5 23 2" xfId="10605"/>
    <cellStyle name="标题 3 5 24" xfId="10609"/>
    <cellStyle name="标题 3 5 24 2" xfId="10612"/>
    <cellStyle name="标题 3 5 25" xfId="10683"/>
    <cellStyle name="标题 3 5 25 2" xfId="10684"/>
    <cellStyle name="标题 3 5 26" xfId="10685"/>
    <cellStyle name="标题 3 5 3" xfId="7056"/>
    <cellStyle name="标题 3 5 3 2" xfId="10686"/>
    <cellStyle name="标题 3 5 4" xfId="10687"/>
    <cellStyle name="标题 3 5 4 2" xfId="10688"/>
    <cellStyle name="标题 3 5 5" xfId="10689"/>
    <cellStyle name="标题 3 5 5 2" xfId="4571"/>
    <cellStyle name="标题 3 5 6" xfId="10690"/>
    <cellStyle name="标题 3 5 6 2" xfId="10691"/>
    <cellStyle name="标题 3 5 7" xfId="10692"/>
    <cellStyle name="标题 3 5 7 2" xfId="10695"/>
    <cellStyle name="标题 3 5 8" xfId="10698"/>
    <cellStyle name="标题 3 5 8 2" xfId="10701"/>
    <cellStyle name="标题 3 5 9" xfId="10704"/>
    <cellStyle name="标题 3 5 9 2" xfId="10707"/>
    <cellStyle name="标题 3 6" xfId="10708"/>
    <cellStyle name="标题 3 6 10" xfId="10710"/>
    <cellStyle name="标题 3 6 10 2" xfId="10713"/>
    <cellStyle name="标题 3 6 11" xfId="10714"/>
    <cellStyle name="标题 3 6 11 2" xfId="10715"/>
    <cellStyle name="标题 3 6 12" xfId="10716"/>
    <cellStyle name="标题 3 6 12 2" xfId="10717"/>
    <cellStyle name="标题 3 6 13" xfId="10718"/>
    <cellStyle name="标题 3 6 13 2" xfId="10719"/>
    <cellStyle name="标题 3 6 14" xfId="10720"/>
    <cellStyle name="标题 3 6 14 2" xfId="10722"/>
    <cellStyle name="标题 3 6 15" xfId="10724"/>
    <cellStyle name="标题 3 6 15 2" xfId="10727"/>
    <cellStyle name="标题 3 6 16" xfId="10729"/>
    <cellStyle name="标题 3 6 16 2" xfId="10733"/>
    <cellStyle name="标题 3 6 17" xfId="10736"/>
    <cellStyle name="标题 3 6 17 2" xfId="10739"/>
    <cellStyle name="标题 3 6 18" xfId="9051"/>
    <cellStyle name="标题 3 6 18 2" xfId="10741"/>
    <cellStyle name="标题 3 6 19" xfId="10744"/>
    <cellStyle name="标题 3 6 19 2" xfId="10746"/>
    <cellStyle name="标题 3 6 2" xfId="10749"/>
    <cellStyle name="标题 3 6 2 2" xfId="10751"/>
    <cellStyle name="标题 3 6 20" xfId="10725"/>
    <cellStyle name="标题 3 6 20 2" xfId="10728"/>
    <cellStyle name="标题 3 6 21" xfId="10730"/>
    <cellStyle name="标题 3 6 21 2" xfId="10734"/>
    <cellStyle name="标题 3 6 22" xfId="10737"/>
    <cellStyle name="标题 3 6 22 2" xfId="10740"/>
    <cellStyle name="标题 3 6 23" xfId="9052"/>
    <cellStyle name="标题 3 6 23 2" xfId="10742"/>
    <cellStyle name="标题 3 6 24" xfId="10745"/>
    <cellStyle name="标题 3 6 24 2" xfId="10747"/>
    <cellStyle name="标题 3 6 25" xfId="10753"/>
    <cellStyle name="标题 3 6 3" xfId="7060"/>
    <cellStyle name="标题 3 6 3 2" xfId="10754"/>
    <cellStyle name="标题 3 6 4" xfId="10755"/>
    <cellStyle name="标题 3 6 4 2" xfId="10756"/>
    <cellStyle name="标题 3 6 5" xfId="10757"/>
    <cellStyle name="标题 3 6 5 2" xfId="10758"/>
    <cellStyle name="标题 3 6 6" xfId="10759"/>
    <cellStyle name="标题 3 6 6 2" xfId="10760"/>
    <cellStyle name="标题 3 6 7" xfId="10761"/>
    <cellStyle name="标题 3 6 7 2" xfId="10764"/>
    <cellStyle name="标题 3 6 8" xfId="10767"/>
    <cellStyle name="标题 3 6 8 2" xfId="10771"/>
    <cellStyle name="标题 3 6 9" xfId="10777"/>
    <cellStyle name="标题 3 6 9 2" xfId="10781"/>
    <cellStyle name="标题 3 7" xfId="10783"/>
    <cellStyle name="标题 3 7 2" xfId="6345"/>
    <cellStyle name="标题 4 2" xfId="10785"/>
    <cellStyle name="标题 4 2 2" xfId="10786"/>
    <cellStyle name="标题 4 2 2 10" xfId="10787"/>
    <cellStyle name="标题 4 2 2 10 2" xfId="10788"/>
    <cellStyle name="标题 4 2 2 11" xfId="10789"/>
    <cellStyle name="标题 4 2 2 11 2" xfId="10792"/>
    <cellStyle name="标题 4 2 2 12" xfId="10793"/>
    <cellStyle name="标题 4 2 2 12 2" xfId="10794"/>
    <cellStyle name="标题 4 2 2 13" xfId="10795"/>
    <cellStyle name="标题 4 2 2 13 2" xfId="10797"/>
    <cellStyle name="标题 4 2 2 14" xfId="10799"/>
    <cellStyle name="标题 4 2 2 14 2" xfId="10800"/>
    <cellStyle name="标题 4 2 2 15" xfId="10801"/>
    <cellStyle name="标题 4 2 2 15 2" xfId="10803"/>
    <cellStyle name="标题 4 2 2 16" xfId="10805"/>
    <cellStyle name="标题 4 2 2 16 2" xfId="10808"/>
    <cellStyle name="标题 4 2 2 17" xfId="10810"/>
    <cellStyle name="标题 4 2 2 17 2" xfId="10815"/>
    <cellStyle name="标题 4 2 2 18" xfId="10818"/>
    <cellStyle name="标题 4 2 2 18 2" xfId="10822"/>
    <cellStyle name="标题 4 2 2 19" xfId="10825"/>
    <cellStyle name="标题 4 2 2 19 2" xfId="10829"/>
    <cellStyle name="标题 4 2 2 2" xfId="10832"/>
    <cellStyle name="标题 4 2 2 2 2" xfId="10834"/>
    <cellStyle name="标题 4 2 2 20" xfId="10802"/>
    <cellStyle name="标题 4 2 2 20 2" xfId="10804"/>
    <cellStyle name="标题 4 2 2 21" xfId="10806"/>
    <cellStyle name="标题 4 2 2 21 2" xfId="10809"/>
    <cellStyle name="标题 4 2 2 22" xfId="10811"/>
    <cellStyle name="标题 4 2 2 22 2" xfId="10816"/>
    <cellStyle name="标题 4 2 2 23" xfId="10819"/>
    <cellStyle name="标题 4 2 2 23 2" xfId="10823"/>
    <cellStyle name="标题 4 2 2 24" xfId="10826"/>
    <cellStyle name="标题 4 2 2 24 2" xfId="10830"/>
    <cellStyle name="标题 4 2 2 25" xfId="10835"/>
    <cellStyle name="标题 4 2 2 3" xfId="10839"/>
    <cellStyle name="标题 4 2 2 3 2" xfId="10841"/>
    <cellStyle name="标题 4 2 2 4" xfId="10843"/>
    <cellStyle name="标题 4 2 2 4 2" xfId="10844"/>
    <cellStyle name="标题 4 2 2 5" xfId="10847"/>
    <cellStyle name="标题 4 2 2 5 2" xfId="10848"/>
    <cellStyle name="标题 4 2 2 6" xfId="10850"/>
    <cellStyle name="标题 4 2 2 6 2" xfId="10851"/>
    <cellStyle name="标题 4 2 2 7" xfId="10853"/>
    <cellStyle name="标题 4 2 2 7 2" xfId="10855"/>
    <cellStyle name="标题 4 2 2 8" xfId="10857"/>
    <cellStyle name="标题 4 2 2 8 2" xfId="10858"/>
    <cellStyle name="标题 4 2 2 9" xfId="10859"/>
    <cellStyle name="标题 4 2 2 9 2" xfId="10860"/>
    <cellStyle name="标题 4 2 3" xfId="10861"/>
    <cellStyle name="标题 4 2 3 2" xfId="10862"/>
    <cellStyle name="标题 4 2 4" xfId="10863"/>
    <cellStyle name="标题 4 3" xfId="3890"/>
    <cellStyle name="标题 4 3 2" xfId="10864"/>
    <cellStyle name="标题 4 3 2 10" xfId="10865"/>
    <cellStyle name="标题 4 3 2 10 2" xfId="10867"/>
    <cellStyle name="标题 4 3 2 11" xfId="10868"/>
    <cellStyle name="标题 4 3 2 11 2" xfId="10871"/>
    <cellStyle name="标题 4 3 2 12" xfId="10872"/>
    <cellStyle name="标题 4 3 2 12 2" xfId="10873"/>
    <cellStyle name="标题 4 3 2 13" xfId="10874"/>
    <cellStyle name="标题 4 3 2 13 2" xfId="10877"/>
    <cellStyle name="标题 4 3 2 14" xfId="3807"/>
    <cellStyle name="标题 4 3 2 14 2" xfId="10878"/>
    <cellStyle name="标题 4 3 2 15" xfId="10879"/>
    <cellStyle name="标题 4 3 2 15 2" xfId="10881"/>
    <cellStyle name="标题 4 3 2 16" xfId="7132"/>
    <cellStyle name="标题 4 3 2 16 2" xfId="7135"/>
    <cellStyle name="标题 4 3 2 17" xfId="7141"/>
    <cellStyle name="标题 4 3 2 17 2" xfId="7146"/>
    <cellStyle name="标题 4 3 2 18" xfId="7151"/>
    <cellStyle name="标题 4 3 2 18 2" xfId="7157"/>
    <cellStyle name="标题 4 3 2 19" xfId="7163"/>
    <cellStyle name="标题 4 3 2 19 2" xfId="7168"/>
    <cellStyle name="标题 4 3 2 2" xfId="10883"/>
    <cellStyle name="标题 4 3 2 2 2" xfId="10885"/>
    <cellStyle name="标题 4 3 2 20" xfId="10880"/>
    <cellStyle name="标题 4 3 2 20 2" xfId="10882"/>
    <cellStyle name="标题 4 3 2 21" xfId="7133"/>
    <cellStyle name="标题 4 3 2 21 2" xfId="7136"/>
    <cellStyle name="标题 4 3 2 22" xfId="7142"/>
    <cellStyle name="标题 4 3 2 22 2" xfId="7147"/>
    <cellStyle name="标题 4 3 2 23" xfId="7152"/>
    <cellStyle name="标题 4 3 2 23 2" xfId="7158"/>
    <cellStyle name="标题 4 3 2 24" xfId="7164"/>
    <cellStyle name="标题 4 3 2 24 2" xfId="7169"/>
    <cellStyle name="标题 4 3 2 25" xfId="7174"/>
    <cellStyle name="标题 4 3 2 3" xfId="10886"/>
    <cellStyle name="标题 4 3 2 3 2" xfId="10888"/>
    <cellStyle name="标题 4 3 2 4" xfId="10889"/>
    <cellStyle name="标题 4 3 2 4 2" xfId="10890"/>
    <cellStyle name="标题 4 3 2 5" xfId="10892"/>
    <cellStyle name="标题 4 3 2 5 2" xfId="10893"/>
    <cellStyle name="标题 4 3 2 6" xfId="10894"/>
    <cellStyle name="标题 4 3 2 6 2" xfId="10895"/>
    <cellStyle name="标题 4 3 2 7" xfId="7352"/>
    <cellStyle name="标题 4 3 2 7 2" xfId="10897"/>
    <cellStyle name="标题 4 3 2 8" xfId="10900"/>
    <cellStyle name="标题 4 3 2 8 2" xfId="10901"/>
    <cellStyle name="标题 4 3 2 9" xfId="10902"/>
    <cellStyle name="标题 4 3 2 9 2" xfId="10903"/>
    <cellStyle name="标题 4 3 3" xfId="10904"/>
    <cellStyle name="标题 4 4" xfId="10905"/>
    <cellStyle name="标题 4 4 10" xfId="10907"/>
    <cellStyle name="标题 4 4 10 2" xfId="10908"/>
    <cellStyle name="标题 4 4 11" xfId="10909"/>
    <cellStyle name="标题 4 4 11 2" xfId="10910"/>
    <cellStyle name="标题 4 4 12" xfId="10913"/>
    <cellStyle name="标题 4 4 12 2" xfId="10914"/>
    <cellStyle name="标题 4 4 13" xfId="10917"/>
    <cellStyle name="标题 4 4 13 2" xfId="10918"/>
    <cellStyle name="标题 4 4 14" xfId="10921"/>
    <cellStyle name="标题 4 4 14 2" xfId="10924"/>
    <cellStyle name="标题 4 4 15" xfId="10929"/>
    <cellStyle name="标题 4 4 15 2" xfId="10932"/>
    <cellStyle name="标题 4 4 16" xfId="10938"/>
    <cellStyle name="标题 4 4 16 2" xfId="10940"/>
    <cellStyle name="标题 4 4 17" xfId="10945"/>
    <cellStyle name="标题 4 4 17 2" xfId="10947"/>
    <cellStyle name="标题 4 4 18" xfId="10952"/>
    <cellStyle name="标题 4 4 18 2" xfId="10954"/>
    <cellStyle name="标题 4 4 19" xfId="10959"/>
    <cellStyle name="标题 4 4 19 2" xfId="10961"/>
    <cellStyle name="标题 4 4 2" xfId="10964"/>
    <cellStyle name="标题 4 4 2 10" xfId="10966"/>
    <cellStyle name="标题 4 4 2 10 2" xfId="10967"/>
    <cellStyle name="标题 4 4 2 11" xfId="10968"/>
    <cellStyle name="标题 4 4 2 11 2" xfId="10969"/>
    <cellStyle name="标题 4 4 2 12" xfId="10970"/>
    <cellStyle name="标题 4 4 2 12 2" xfId="10972"/>
    <cellStyle name="标题 4 4 2 13" xfId="10973"/>
    <cellStyle name="标题 4 4 2 13 2" xfId="10974"/>
    <cellStyle name="标题 4 4 2 14" xfId="10975"/>
    <cellStyle name="标题 4 4 2 14 2" xfId="10976"/>
    <cellStyle name="标题 4 4 2 15" xfId="10977"/>
    <cellStyle name="标题 4 4 2 15 2" xfId="10979"/>
    <cellStyle name="标题 4 4 2 16" xfId="10981"/>
    <cellStyle name="标题 4 4 2 16 2" xfId="10983"/>
    <cellStyle name="标题 4 4 2 17" xfId="10985"/>
    <cellStyle name="标题 4 4 2 17 2" xfId="10989"/>
    <cellStyle name="标题 4 4 2 18" xfId="10993"/>
    <cellStyle name="标题 4 4 2 18 2" xfId="10997"/>
    <cellStyle name="标题 4 4 2 19" xfId="11001"/>
    <cellStyle name="标题 4 4 2 19 2" xfId="11005"/>
    <cellStyle name="标题 4 4 2 2" xfId="11009"/>
    <cellStyle name="标题 4 4 2 2 2" xfId="11010"/>
    <cellStyle name="标题 4 4 2 20" xfId="10978"/>
    <cellStyle name="标题 4 4 2 20 2" xfId="10980"/>
    <cellStyle name="标题 4 4 2 21" xfId="10982"/>
    <cellStyle name="标题 4 4 2 21 2" xfId="10984"/>
    <cellStyle name="标题 4 4 2 22" xfId="10986"/>
    <cellStyle name="标题 4 4 2 22 2" xfId="10990"/>
    <cellStyle name="标题 4 4 2 23" xfId="10994"/>
    <cellStyle name="标题 4 4 2 23 2" xfId="10998"/>
    <cellStyle name="标题 4 4 2 24" xfId="11002"/>
    <cellStyle name="标题 4 4 2 24 2" xfId="11006"/>
    <cellStyle name="标题 4 4 2 25" xfId="11014"/>
    <cellStyle name="标题 4 4 2 3" xfId="11017"/>
    <cellStyle name="标题 4 4 2 3 2" xfId="11018"/>
    <cellStyle name="标题 4 4 2 4" xfId="11020"/>
    <cellStyle name="标题 4 4 2 4 2" xfId="11022"/>
    <cellStyle name="标题 4 4 2 5" xfId="11025"/>
    <cellStyle name="标题 4 4 2 5 2" xfId="11026"/>
    <cellStyle name="标题 4 4 2 6" xfId="11028"/>
    <cellStyle name="标题 4 4 2 6 2" xfId="11029"/>
    <cellStyle name="标题 4 4 2 7" xfId="7478"/>
    <cellStyle name="标题 4 4 2 7 2" xfId="11030"/>
    <cellStyle name="标题 4 4 2 8" xfId="11032"/>
    <cellStyle name="标题 4 4 2 8 2" xfId="11033"/>
    <cellStyle name="标题 4 4 2 9" xfId="11034"/>
    <cellStyle name="标题 4 4 2 9 2" xfId="7832"/>
    <cellStyle name="标题 4 4 20" xfId="10930"/>
    <cellStyle name="标题 4 4 20 2" xfId="10933"/>
    <cellStyle name="标题 4 4 21" xfId="10939"/>
    <cellStyle name="标题 4 4 21 2" xfId="10941"/>
    <cellStyle name="标题 4 4 22" xfId="10946"/>
    <cellStyle name="标题 4 4 22 2" xfId="10948"/>
    <cellStyle name="标题 4 4 23" xfId="10953"/>
    <cellStyle name="标题 4 4 23 2" xfId="10955"/>
    <cellStyle name="标题 4 4 24" xfId="10960"/>
    <cellStyle name="标题 4 4 24 2" xfId="10962"/>
    <cellStyle name="标题 4 4 25" xfId="11035"/>
    <cellStyle name="标题 4 4 25 2" xfId="11037"/>
    <cellStyle name="标题 4 4 26" xfId="11040"/>
    <cellStyle name="标题 4 4 3" xfId="11043"/>
    <cellStyle name="标题 4 4 3 2" xfId="11045"/>
    <cellStyle name="标题 4 4 4" xfId="11046"/>
    <cellStyle name="标题 4 4 4 2" xfId="11047"/>
    <cellStyle name="标题 4 4 5" xfId="11049"/>
    <cellStyle name="标题 4 4 5 2" xfId="11050"/>
    <cellStyle name="标题 4 4 6" xfId="8838"/>
    <cellStyle name="标题 4 4 6 2" xfId="11051"/>
    <cellStyle name="标题 4 4 7" xfId="11053"/>
    <cellStyle name="标题 4 4 7 2" xfId="11056"/>
    <cellStyle name="标题 4 4 8" xfId="11060"/>
    <cellStyle name="标题 4 4 8 2" xfId="2581"/>
    <cellStyle name="标题 4 4 9" xfId="11063"/>
    <cellStyle name="标题 4 4 9 2" xfId="2841"/>
    <cellStyle name="标题 4 5" xfId="5432"/>
    <cellStyle name="标题 4 5 10" xfId="11068"/>
    <cellStyle name="标题 4 5 10 2" xfId="11070"/>
    <cellStyle name="标题 4 5 11" xfId="11071"/>
    <cellStyle name="标题 4 5 11 2" xfId="11072"/>
    <cellStyle name="标题 4 5 12" xfId="11073"/>
    <cellStyle name="标题 4 5 12 2" xfId="11074"/>
    <cellStyle name="标题 4 5 13" xfId="11075"/>
    <cellStyle name="标题 4 5 13 2" xfId="11078"/>
    <cellStyle name="标题 4 5 14" xfId="11083"/>
    <cellStyle name="标题 4 5 14 2" xfId="4074"/>
    <cellStyle name="标题 4 5 15" xfId="11085"/>
    <cellStyle name="标题 4 5 15 2" xfId="11087"/>
    <cellStyle name="标题 4 5 16" xfId="11089"/>
    <cellStyle name="标题 4 5 16 2" xfId="11091"/>
    <cellStyle name="标题 4 5 17" xfId="11093"/>
    <cellStyle name="标题 4 5 17 2" xfId="11095"/>
    <cellStyle name="标题 4 5 18" xfId="11097"/>
    <cellStyle name="标题 4 5 18 2" xfId="11100"/>
    <cellStyle name="标题 4 5 19" xfId="11103"/>
    <cellStyle name="标题 4 5 19 2" xfId="11106"/>
    <cellStyle name="标题 4 5 2" xfId="11109"/>
    <cellStyle name="标题 4 5 2 10" xfId="11111"/>
    <cellStyle name="标题 4 5 2 10 2" xfId="11113"/>
    <cellStyle name="标题 4 5 2 11" xfId="11115"/>
    <cellStyle name="标题 4 5 2 11 2" xfId="3819"/>
    <cellStyle name="标题 4 5 2 12" xfId="11117"/>
    <cellStyle name="标题 4 5 2 12 2" xfId="11118"/>
    <cellStyle name="标题 4 5 2 13" xfId="11119"/>
    <cellStyle name="标题 4 5 2 13 2" xfId="11120"/>
    <cellStyle name="标题 4 5 2 14" xfId="11121"/>
    <cellStyle name="标题 4 5 2 14 2" xfId="11122"/>
    <cellStyle name="标题 4 5 2 15" xfId="11125"/>
    <cellStyle name="标题 4 5 2 15 2" xfId="11127"/>
    <cellStyle name="标题 4 5 2 16" xfId="11129"/>
    <cellStyle name="标题 4 5 2 16 2" xfId="11131"/>
    <cellStyle name="标题 4 5 2 17" xfId="11133"/>
    <cellStyle name="标题 4 5 2 17 2" xfId="11137"/>
    <cellStyle name="标题 4 5 2 18" xfId="11141"/>
    <cellStyle name="标题 4 5 2 18 2" xfId="11147"/>
    <cellStyle name="标题 4 5 2 19" xfId="11153"/>
    <cellStyle name="标题 4 5 2 19 2" xfId="11159"/>
    <cellStyle name="标题 4 5 2 2" xfId="11163"/>
    <cellStyle name="标题 4 5 2 2 2" xfId="11164"/>
    <cellStyle name="标题 4 5 2 20" xfId="11126"/>
    <cellStyle name="标题 4 5 2 20 2" xfId="11128"/>
    <cellStyle name="标题 4 5 2 21" xfId="11130"/>
    <cellStyle name="标题 4 5 2 21 2" xfId="11132"/>
    <cellStyle name="标题 4 5 2 22" xfId="11134"/>
    <cellStyle name="标题 4 5 2 22 2" xfId="11138"/>
    <cellStyle name="标题 4 5 2 23" xfId="11142"/>
    <cellStyle name="标题 4 5 2 23 2" xfId="11148"/>
    <cellStyle name="标题 4 5 2 24" xfId="11154"/>
    <cellStyle name="标题 4 5 2 24 2" xfId="11160"/>
    <cellStyle name="标题 4 5 2 25" xfId="11166"/>
    <cellStyle name="标题 4 5 2 3" xfId="11169"/>
    <cellStyle name="标题 4 5 2 3 2" xfId="11170"/>
    <cellStyle name="标题 4 5 2 4" xfId="11172"/>
    <cellStyle name="标题 4 5 2 4 2" xfId="11174"/>
    <cellStyle name="标题 4 5 2 5" xfId="11176"/>
    <cellStyle name="标题 4 5 2 5 2" xfId="9205"/>
    <cellStyle name="标题 4 5 2 6" xfId="11177"/>
    <cellStyle name="标题 4 5 2 6 2" xfId="11180"/>
    <cellStyle name="标题 4 5 2 7" xfId="7532"/>
    <cellStyle name="标题 4 5 2 7 2" xfId="11183"/>
    <cellStyle name="标题 4 5 2 8" xfId="11185"/>
    <cellStyle name="标题 4 5 2 8 2" xfId="11186"/>
    <cellStyle name="标题 4 5 2 9" xfId="11188"/>
    <cellStyle name="标题 4 5 2 9 2" xfId="11191"/>
    <cellStyle name="标题 4 5 20" xfId="11086"/>
    <cellStyle name="标题 4 5 20 2" xfId="11088"/>
    <cellStyle name="标题 4 5 21" xfId="11090"/>
    <cellStyle name="标题 4 5 21 2" xfId="11092"/>
    <cellStyle name="标题 4 5 22" xfId="11094"/>
    <cellStyle name="标题 4 5 22 2" xfId="11096"/>
    <cellStyle name="标题 4 5 23" xfId="11098"/>
    <cellStyle name="标题 4 5 23 2" xfId="11101"/>
    <cellStyle name="标题 4 5 24" xfId="11104"/>
    <cellStyle name="标题 4 5 24 2" xfId="11107"/>
    <cellStyle name="标题 4 5 25" xfId="4916"/>
    <cellStyle name="标题 4 5 25 2" xfId="11193"/>
    <cellStyle name="标题 4 5 26" xfId="11194"/>
    <cellStyle name="标题 4 5 3" xfId="11195"/>
    <cellStyle name="标题 4 5 3 2" xfId="11196"/>
    <cellStyle name="标题 4 5 4" xfId="11197"/>
    <cellStyle name="标题 4 5 4 2" xfId="11198"/>
    <cellStyle name="标题 4 5 5" xfId="11199"/>
    <cellStyle name="标题 4 5 5 2" xfId="6332"/>
    <cellStyle name="标题 4 5 6" xfId="8843"/>
    <cellStyle name="标题 4 5 6 2" xfId="11200"/>
    <cellStyle name="标题 4 5 7" xfId="11201"/>
    <cellStyle name="标题 4 5 7 2" xfId="11204"/>
    <cellStyle name="标题 4 5 8" xfId="11207"/>
    <cellStyle name="标题 4 5 8 2" xfId="3508"/>
    <cellStyle name="标题 4 5 9" xfId="11210"/>
    <cellStyle name="标题 4 5 9 2" xfId="3700"/>
    <cellStyle name="标题 4 6" xfId="11213"/>
    <cellStyle name="标题 4 6 10" xfId="11216"/>
    <cellStyle name="标题 4 6 10 2" xfId="11219"/>
    <cellStyle name="标题 4 6 11" xfId="11220"/>
    <cellStyle name="标题 4 6 11 2" xfId="11221"/>
    <cellStyle name="标题 4 6 12" xfId="11222"/>
    <cellStyle name="标题 4 6 12 2" xfId="11225"/>
    <cellStyle name="标题 4 6 13" xfId="11226"/>
    <cellStyle name="标题 4 6 13 2" xfId="11228"/>
    <cellStyle name="标题 4 6 14" xfId="11232"/>
    <cellStyle name="标题 4 6 14 2" xfId="11234"/>
    <cellStyle name="标题 4 6 15" xfId="11237"/>
    <cellStyle name="标题 4 6 15 2" xfId="11240"/>
    <cellStyle name="标题 4 6 16" xfId="11242"/>
    <cellStyle name="标题 4 6 16 2" xfId="11246"/>
    <cellStyle name="标题 4 6 17" xfId="11249"/>
    <cellStyle name="标题 4 6 17 2" xfId="11252"/>
    <cellStyle name="标题 4 6 18" xfId="11254"/>
    <cellStyle name="标题 4 6 18 2" xfId="11256"/>
    <cellStyle name="标题 4 6 19" xfId="11258"/>
    <cellStyle name="标题 4 6 19 2" xfId="11260"/>
    <cellStyle name="标题 4 6 2" xfId="11263"/>
    <cellStyle name="标题 4 6 2 2" xfId="11265"/>
    <cellStyle name="标题 4 6 20" xfId="11238"/>
    <cellStyle name="标题 4 6 20 2" xfId="11241"/>
    <cellStyle name="标题 4 6 21" xfId="11243"/>
    <cellStyle name="标题 4 6 21 2" xfId="11247"/>
    <cellStyle name="标题 4 6 22" xfId="11250"/>
    <cellStyle name="标题 4 6 22 2" xfId="11253"/>
    <cellStyle name="标题 4 6 23" xfId="11255"/>
    <cellStyle name="标题 4 6 23 2" xfId="11257"/>
    <cellStyle name="标题 4 6 24" xfId="11259"/>
    <cellStyle name="标题 4 6 24 2" xfId="11261"/>
    <cellStyle name="标题 4 6 25" xfId="4938"/>
    <cellStyle name="标题 4 6 3" xfId="11267"/>
    <cellStyle name="标题 4 6 3 2" xfId="11269"/>
    <cellStyle name="标题 4 6 4" xfId="11271"/>
    <cellStyle name="标题 4 6 4 2" xfId="11272"/>
    <cellStyle name="标题 4 6 5" xfId="11273"/>
    <cellStyle name="标题 4 6 5 2" xfId="11274"/>
    <cellStyle name="标题 4 6 6" xfId="8848"/>
    <cellStyle name="标题 4 6 6 2" xfId="11275"/>
    <cellStyle name="标题 4 6 7" xfId="11276"/>
    <cellStyle name="标题 4 6 7 2" xfId="11279"/>
    <cellStyle name="标题 4 6 8" xfId="11282"/>
    <cellStyle name="标题 4 6 8 2" xfId="4118"/>
    <cellStyle name="标题 4 6 9" xfId="11288"/>
    <cellStyle name="标题 4 6 9 2" xfId="11293"/>
    <cellStyle name="标题 4 7" xfId="11294"/>
    <cellStyle name="标题 4 7 2" xfId="11296"/>
    <cellStyle name="标题 5" xfId="11298"/>
    <cellStyle name="标题 5 2" xfId="11299"/>
    <cellStyle name="标题 5 2 10" xfId="11301"/>
    <cellStyle name="标题 5 2 10 2" xfId="11302"/>
    <cellStyle name="标题 5 2 11" xfId="11303"/>
    <cellStyle name="标题 5 2 11 2" xfId="11304"/>
    <cellStyle name="标题 5 2 12" xfId="11305"/>
    <cellStyle name="标题 5 2 12 2" xfId="11306"/>
    <cellStyle name="标题 5 2 13" xfId="11307"/>
    <cellStyle name="标题 5 2 13 2" xfId="11308"/>
    <cellStyle name="标题 5 2 14" xfId="11309"/>
    <cellStyle name="标题 5 2 14 2" xfId="11312"/>
    <cellStyle name="标题 5 2 15" xfId="11315"/>
    <cellStyle name="标题 5 2 15 2" xfId="11322"/>
    <cellStyle name="标题 5 2 16" xfId="11330"/>
    <cellStyle name="标题 5 2 16 2" xfId="11338"/>
    <cellStyle name="标题 5 2 17" xfId="11344"/>
    <cellStyle name="标题 5 2 17 2" xfId="11349"/>
    <cellStyle name="标题 5 2 18" xfId="11354"/>
    <cellStyle name="标题 5 2 18 2" xfId="11358"/>
    <cellStyle name="标题 5 2 19" xfId="11362"/>
    <cellStyle name="标题 5 2 19 2" xfId="11366"/>
    <cellStyle name="标题 5 2 2" xfId="11370"/>
    <cellStyle name="标题 5 2 2 2" xfId="11371"/>
    <cellStyle name="标题 5 2 20" xfId="11316"/>
    <cellStyle name="标题 5 2 20 2" xfId="11323"/>
    <cellStyle name="标题 5 2 21" xfId="11331"/>
    <cellStyle name="标题 5 2 21 2" xfId="11339"/>
    <cellStyle name="标题 5 2 22" xfId="11345"/>
    <cellStyle name="标题 5 2 22 2" xfId="11350"/>
    <cellStyle name="标题 5 2 23" xfId="11355"/>
    <cellStyle name="标题 5 2 23 2" xfId="11359"/>
    <cellStyle name="标题 5 2 24" xfId="11363"/>
    <cellStyle name="标题 5 2 24 2" xfId="11367"/>
    <cellStyle name="标题 5 2 25" xfId="11372"/>
    <cellStyle name="标题 5 2 3" xfId="11375"/>
    <cellStyle name="标题 5 2 3 2" xfId="11376"/>
    <cellStyle name="标题 5 2 4" xfId="11377"/>
    <cellStyle name="标题 5 2 4 2" xfId="2541"/>
    <cellStyle name="标题 5 2 5" xfId="11378"/>
    <cellStyle name="标题 5 2 5 2" xfId="11379"/>
    <cellStyle name="标题 5 2 6" xfId="11384"/>
    <cellStyle name="标题 5 2 6 2" xfId="11385"/>
    <cellStyle name="标题 5 2 7" xfId="11386"/>
    <cellStyle name="标题 5 2 7 2" xfId="11389"/>
    <cellStyle name="标题 5 2 8" xfId="10654"/>
    <cellStyle name="标题 5 2 8 2" xfId="11393"/>
    <cellStyle name="标题 5 2 9" xfId="11397"/>
    <cellStyle name="标题 5 2 9 2" xfId="11402"/>
    <cellStyle name="标题 5 3" xfId="3901"/>
    <cellStyle name="标题 5 3 2" xfId="11406"/>
    <cellStyle name="标题 5 4" xfId="11407"/>
    <cellStyle name="标题 6" xfId="11409"/>
    <cellStyle name="标题 6 2" xfId="11410"/>
    <cellStyle name="标题 6 2 10" xfId="11411"/>
    <cellStyle name="标题 6 2 10 2" xfId="11412"/>
    <cellStyle name="标题 6 2 11" xfId="11413"/>
    <cellStyle name="标题 6 2 11 2" xfId="11415"/>
    <cellStyle name="标题 6 2 12" xfId="11416"/>
    <cellStyle name="标题 6 2 12 2" xfId="11418"/>
    <cellStyle name="标题 6 2 13" xfId="11420"/>
    <cellStyle name="标题 6 2 13 2" xfId="11422"/>
    <cellStyle name="标题 6 2 14" xfId="9532"/>
    <cellStyle name="标题 6 2 14 2" xfId="11425"/>
    <cellStyle name="标题 6 2 15" xfId="11428"/>
    <cellStyle name="标题 6 2 15 2" xfId="11433"/>
    <cellStyle name="标题 6 2 16" xfId="11437"/>
    <cellStyle name="标题 6 2 16 2" xfId="11442"/>
    <cellStyle name="标题 6 2 17" xfId="11446"/>
    <cellStyle name="标题 6 2 17 2" xfId="11451"/>
    <cellStyle name="标题 6 2 18" xfId="11455"/>
    <cellStyle name="标题 6 2 18 2" xfId="11460"/>
    <cellStyle name="标题 6 2 19" xfId="11464"/>
    <cellStyle name="标题 6 2 19 2" xfId="11469"/>
    <cellStyle name="标题 6 2 2" xfId="11473"/>
    <cellStyle name="标题 6 2 2 2" xfId="11474"/>
    <cellStyle name="标题 6 2 20" xfId="11429"/>
    <cellStyle name="标题 6 2 20 2" xfId="11434"/>
    <cellStyle name="标题 6 2 21" xfId="11438"/>
    <cellStyle name="标题 6 2 21 2" xfId="11443"/>
    <cellStyle name="标题 6 2 22" xfId="11447"/>
    <cellStyle name="标题 6 2 22 2" xfId="11452"/>
    <cellStyle name="标题 6 2 23" xfId="11456"/>
    <cellStyle name="标题 6 2 23 2" xfId="11461"/>
    <cellStyle name="标题 6 2 24" xfId="11465"/>
    <cellStyle name="标题 6 2 24 2" xfId="11470"/>
    <cellStyle name="标题 6 2 25" xfId="11475"/>
    <cellStyle name="标题 6 2 3" xfId="11478"/>
    <cellStyle name="标题 6 2 3 2" xfId="11479"/>
    <cellStyle name="标题 6 2 4" xfId="11480"/>
    <cellStyle name="标题 6 2 4 2" xfId="3465"/>
    <cellStyle name="标题 6 2 5" xfId="11483"/>
    <cellStyle name="标题 6 2 5 2" xfId="11487"/>
    <cellStyle name="标题 6 2 6" xfId="11495"/>
    <cellStyle name="标题 6 2 6 2" xfId="11500"/>
    <cellStyle name="标题 6 2 7" xfId="11503"/>
    <cellStyle name="标题 6 2 7 2" xfId="11507"/>
    <cellStyle name="标题 6 2 8" xfId="11509"/>
    <cellStyle name="标题 6 2 8 2" xfId="11511"/>
    <cellStyle name="标题 6 2 9" xfId="11513"/>
    <cellStyle name="标题 6 2 9 2" xfId="11515"/>
    <cellStyle name="标题 6 3" xfId="3905"/>
    <cellStyle name="标题 7" xfId="350"/>
    <cellStyle name="标题 7 10" xfId="11516"/>
    <cellStyle name="标题 7 10 2" xfId="11517"/>
    <cellStyle name="标题 7 11" xfId="11519"/>
    <cellStyle name="标题 7 11 2" xfId="11522"/>
    <cellStyle name="标题 7 12" xfId="11523"/>
    <cellStyle name="标题 7 12 2" xfId="8928"/>
    <cellStyle name="标题 7 13" xfId="11524"/>
    <cellStyle name="标题 7 13 2" xfId="11525"/>
    <cellStyle name="标题 7 14" xfId="11526"/>
    <cellStyle name="标题 7 14 2" xfId="11528"/>
    <cellStyle name="标题 7 15" xfId="11529"/>
    <cellStyle name="标题 7 15 2" xfId="11531"/>
    <cellStyle name="标题 7 16" xfId="11533"/>
    <cellStyle name="标题 7 16 2" xfId="11537"/>
    <cellStyle name="标题 7 17" xfId="11541"/>
    <cellStyle name="标题 7 17 2" xfId="9055"/>
    <cellStyle name="标题 7 18" xfId="11543"/>
    <cellStyle name="标题 7 18 2" xfId="11545"/>
    <cellStyle name="标题 7 19" xfId="11547"/>
    <cellStyle name="标题 7 19 2" xfId="909"/>
    <cellStyle name="标题 7 2" xfId="4973"/>
    <cellStyle name="标题 7 2 10" xfId="11549"/>
    <cellStyle name="标题 7 2 10 2" xfId="11550"/>
    <cellStyle name="标题 7 2 11" xfId="11551"/>
    <cellStyle name="标题 7 2 11 2" xfId="11553"/>
    <cellStyle name="标题 7 2 12" xfId="11554"/>
    <cellStyle name="标题 7 2 12 2" xfId="11555"/>
    <cellStyle name="标题 7 2 13" xfId="11556"/>
    <cellStyle name="标题 7 2 13 2" xfId="11559"/>
    <cellStyle name="标题 7 2 14" xfId="11563"/>
    <cellStyle name="标题 7 2 14 2" xfId="11567"/>
    <cellStyle name="标题 7 2 15" xfId="11570"/>
    <cellStyle name="标题 7 2 15 2" xfId="11575"/>
    <cellStyle name="标题 7 2 16" xfId="11579"/>
    <cellStyle name="标题 7 2 16 2" xfId="11585"/>
    <cellStyle name="标题 7 2 17" xfId="11589"/>
    <cellStyle name="标题 7 2 17 2" xfId="11595"/>
    <cellStyle name="标题 7 2 18" xfId="11599"/>
    <cellStyle name="标题 7 2 18 2" xfId="11605"/>
    <cellStyle name="标题 7 2 19" xfId="11609"/>
    <cellStyle name="标题 7 2 19 2" xfId="11614"/>
    <cellStyle name="标题 7 2 2" xfId="11618"/>
    <cellStyle name="标题 7 2 2 2" xfId="11619"/>
    <cellStyle name="标题 7 2 20" xfId="11571"/>
    <cellStyle name="标题 7 2 20 2" xfId="11576"/>
    <cellStyle name="标题 7 2 21" xfId="11580"/>
    <cellStyle name="标题 7 2 21 2" xfId="11586"/>
    <cellStyle name="标题 7 2 22" xfId="11590"/>
    <cellStyle name="标题 7 2 22 2" xfId="11596"/>
    <cellStyle name="标题 7 2 23" xfId="11600"/>
    <cellStyle name="标题 7 2 23 2" xfId="11606"/>
    <cellStyle name="标题 7 2 24" xfId="11610"/>
    <cellStyle name="标题 7 2 24 2" xfId="11615"/>
    <cellStyle name="标题 7 2 25" xfId="11620"/>
    <cellStyle name="标题 7 2 3" xfId="11623"/>
    <cellStyle name="标题 7 2 3 2" xfId="11069"/>
    <cellStyle name="标题 7 2 4" xfId="11624"/>
    <cellStyle name="标题 7 2 4 2" xfId="11625"/>
    <cellStyle name="标题 7 2 5" xfId="11626"/>
    <cellStyle name="标题 7 2 5 2" xfId="11627"/>
    <cellStyle name="标题 7 2 6" xfId="11632"/>
    <cellStyle name="标题 7 2 6 2" xfId="11633"/>
    <cellStyle name="标题 7 2 7" xfId="11634"/>
    <cellStyle name="标题 7 2 7 2" xfId="11636"/>
    <cellStyle name="标题 7 2 8" xfId="11638"/>
    <cellStyle name="标题 7 2 8 2" xfId="11217"/>
    <cellStyle name="标题 7 2 9" xfId="11640"/>
    <cellStyle name="标题 7 2 9 2" xfId="11642"/>
    <cellStyle name="标题 7 20" xfId="11530"/>
    <cellStyle name="标题 7 20 2" xfId="11532"/>
    <cellStyle name="标题 7 21" xfId="11534"/>
    <cellStyle name="标题 7 21 2" xfId="11538"/>
    <cellStyle name="标题 7 22" xfId="11542"/>
    <cellStyle name="标题 7 22 2" xfId="9056"/>
    <cellStyle name="标题 7 23" xfId="11544"/>
    <cellStyle name="标题 7 23 2" xfId="11546"/>
    <cellStyle name="标题 7 24" xfId="11548"/>
    <cellStyle name="标题 7 24 2" xfId="908"/>
    <cellStyle name="标题 7 25" xfId="11643"/>
    <cellStyle name="标题 7 25 2" xfId="11645"/>
    <cellStyle name="标题 7 26" xfId="11646"/>
    <cellStyle name="标题 7 3" xfId="3913"/>
    <cellStyle name="标题 7 3 2" xfId="11649"/>
    <cellStyle name="标题 7 4" xfId="11650"/>
    <cellStyle name="标题 7 4 2" xfId="11651"/>
    <cellStyle name="标题 7 5" xfId="5449"/>
    <cellStyle name="标题 7 5 2" xfId="11652"/>
    <cellStyle name="标题 7 6" xfId="11653"/>
    <cellStyle name="标题 7 6 2" xfId="11654"/>
    <cellStyle name="标题 7 7" xfId="11656"/>
    <cellStyle name="标题 7 7 2" xfId="11657"/>
    <cellStyle name="标题 7 8" xfId="11658"/>
    <cellStyle name="标题 7 8 2" xfId="11659"/>
    <cellStyle name="标题 7 9" xfId="11661"/>
    <cellStyle name="标题 7 9 2" xfId="11662"/>
    <cellStyle name="标题 8" xfId="4976"/>
    <cellStyle name="标题 8 10" xfId="11663"/>
    <cellStyle name="标题 8 10 2" xfId="11664"/>
    <cellStyle name="标题 8 11" xfId="11666"/>
    <cellStyle name="标题 8 11 2" xfId="11668"/>
    <cellStyle name="标题 8 12" xfId="11669"/>
    <cellStyle name="标题 8 12 2" xfId="11670"/>
    <cellStyle name="标题 8 13" xfId="11672"/>
    <cellStyle name="标题 8 13 2" xfId="11673"/>
    <cellStyle name="标题 8 14" xfId="11674"/>
    <cellStyle name="标题 8 14 2" xfId="11675"/>
    <cellStyle name="标题 8 15" xfId="11676"/>
    <cellStyle name="标题 8 15 2" xfId="11678"/>
    <cellStyle name="标题 8 16" xfId="11680"/>
    <cellStyle name="标题 8 16 2" xfId="3489"/>
    <cellStyle name="标题 8 17" xfId="11683"/>
    <cellStyle name="标题 8 17 2" xfId="11685"/>
    <cellStyle name="标题 8 18" xfId="11687"/>
    <cellStyle name="标题 8 18 2" xfId="11689"/>
    <cellStyle name="标题 8 19" xfId="11691"/>
    <cellStyle name="标题 8 19 2" xfId="93"/>
    <cellStyle name="标题 8 2" xfId="4978"/>
    <cellStyle name="标题 8 2 10" xfId="11693"/>
    <cellStyle name="标题 8 2 10 2" xfId="11694"/>
    <cellStyle name="标题 8 2 11" xfId="11696"/>
    <cellStyle name="标题 8 2 11 2" xfId="11697"/>
    <cellStyle name="标题 8 2 12" xfId="11698"/>
    <cellStyle name="标题 8 2 12 2" xfId="11699"/>
    <cellStyle name="标题 8 2 13" xfId="11700"/>
    <cellStyle name="标题 8 2 13 2" xfId="11705"/>
    <cellStyle name="标题 8 2 14" xfId="11706"/>
    <cellStyle name="标题 8 2 14 2" xfId="11709"/>
    <cellStyle name="标题 8 2 15" xfId="11712"/>
    <cellStyle name="标题 8 2 15 2" xfId="11716"/>
    <cellStyle name="标题 8 2 16" xfId="11719"/>
    <cellStyle name="标题 8 2 16 2" xfId="11723"/>
    <cellStyle name="标题 8 2 17" xfId="11727"/>
    <cellStyle name="标题 8 2 17 2" xfId="11731"/>
    <cellStyle name="标题 8 2 18" xfId="11735"/>
    <cellStyle name="标题 8 2 18 2" xfId="11739"/>
    <cellStyle name="标题 8 2 19" xfId="11742"/>
    <cellStyle name="标题 8 2 19 2" xfId="11745"/>
    <cellStyle name="标题 8 2 2" xfId="11747"/>
    <cellStyle name="标题 8 2 2 2" xfId="11748"/>
    <cellStyle name="标题 8 2 20" xfId="11713"/>
    <cellStyle name="标题 8 2 20 2" xfId="11717"/>
    <cellStyle name="标题 8 2 21" xfId="11720"/>
    <cellStyle name="标题 8 2 21 2" xfId="11724"/>
    <cellStyle name="标题 8 2 22" xfId="11728"/>
    <cellStyle name="标题 8 2 22 2" xfId="11732"/>
    <cellStyle name="标题 8 2 23" xfId="11736"/>
    <cellStyle name="标题 8 2 23 2" xfId="11740"/>
    <cellStyle name="标题 8 2 24" xfId="11743"/>
    <cellStyle name="标题 8 2 24 2" xfId="11746"/>
    <cellStyle name="标题 8 2 25" xfId="11749"/>
    <cellStyle name="标题 8 2 3" xfId="11750"/>
    <cellStyle name="标题 8 2 3 2" xfId="11753"/>
    <cellStyle name="标题 8 2 4" xfId="11754"/>
    <cellStyle name="标题 8 2 4 2" xfId="11755"/>
    <cellStyle name="标题 8 2 5" xfId="11756"/>
    <cellStyle name="标题 8 2 5 2" xfId="1691"/>
    <cellStyle name="标题 8 2 6" xfId="11757"/>
    <cellStyle name="标题 8 2 6 2" xfId="11758"/>
    <cellStyle name="标题 8 2 7" xfId="11759"/>
    <cellStyle name="标题 8 2 7 2" xfId="11760"/>
    <cellStyle name="标题 8 2 8" xfId="4576"/>
    <cellStyle name="标题 8 2 8 2" xfId="11761"/>
    <cellStyle name="标题 8 2 9" xfId="11762"/>
    <cellStyle name="标题 8 2 9 2" xfId="11763"/>
    <cellStyle name="标题 8 20" xfId="11677"/>
    <cellStyle name="标题 8 20 2" xfId="11679"/>
    <cellStyle name="标题 8 21" xfId="11681"/>
    <cellStyle name="标题 8 21 2" xfId="3488"/>
    <cellStyle name="标题 8 22" xfId="11684"/>
    <cellStyle name="标题 8 22 2" xfId="11686"/>
    <cellStyle name="标题 8 23" xfId="11688"/>
    <cellStyle name="标题 8 23 2" xfId="11690"/>
    <cellStyle name="标题 8 24" xfId="11692"/>
    <cellStyle name="标题 8 24 2" xfId="94"/>
    <cellStyle name="标题 8 25" xfId="11764"/>
    <cellStyle name="标题 8 25 2" xfId="11765"/>
    <cellStyle name="标题 8 26" xfId="11766"/>
    <cellStyle name="标题 8 3" xfId="11772"/>
    <cellStyle name="标题 8 3 2" xfId="11773"/>
    <cellStyle name="标题 8 4" xfId="11774"/>
    <cellStyle name="标题 8 4 2" xfId="11775"/>
    <cellStyle name="标题 8 5" xfId="11776"/>
    <cellStyle name="标题 8 5 2" xfId="11777"/>
    <cellStyle name="标题 8 6" xfId="11778"/>
    <cellStyle name="标题 8 6 2" xfId="11779"/>
    <cellStyle name="标题 8 7" xfId="11781"/>
    <cellStyle name="标题 8 7 2" xfId="11782"/>
    <cellStyle name="标题 8 8" xfId="11784"/>
    <cellStyle name="标题 8 8 2" xfId="11786"/>
    <cellStyle name="标题 8 9" xfId="11789"/>
    <cellStyle name="标题 8 9 2" xfId="11790"/>
    <cellStyle name="标题 9" xfId="4982"/>
    <cellStyle name="标题 9 10" xfId="11791"/>
    <cellStyle name="标题 9 10 2" xfId="10812"/>
    <cellStyle name="标题 9 11" xfId="11792"/>
    <cellStyle name="标题 9 11 2" xfId="11793"/>
    <cellStyle name="标题 9 12" xfId="11794"/>
    <cellStyle name="标题 9 12 2" xfId="11797"/>
    <cellStyle name="标题 9 13" xfId="11798"/>
    <cellStyle name="标题 9 13 2" xfId="11800"/>
    <cellStyle name="标题 9 14" xfId="11801"/>
    <cellStyle name="标题 9 14 2" xfId="11803"/>
    <cellStyle name="标题 9 15" xfId="11804"/>
    <cellStyle name="标题 9 15 2" xfId="11806"/>
    <cellStyle name="标题 9 16" xfId="11808"/>
    <cellStyle name="标题 9 16 2" xfId="11810"/>
    <cellStyle name="标题 9 17" xfId="11812"/>
    <cellStyle name="标题 9 17 2" xfId="11814"/>
    <cellStyle name="标题 9 18" xfId="11816"/>
    <cellStyle name="标题 9 18 2" xfId="11819"/>
    <cellStyle name="标题 9 19" xfId="11821"/>
    <cellStyle name="标题 9 19 2" xfId="1636"/>
    <cellStyle name="标题 9 2" xfId="4988"/>
    <cellStyle name="标题 9 2 2" xfId="11825"/>
    <cellStyle name="标题 9 20" xfId="11805"/>
    <cellStyle name="标题 9 20 2" xfId="11807"/>
    <cellStyle name="标题 9 21" xfId="11809"/>
    <cellStyle name="标题 9 21 2" xfId="11811"/>
    <cellStyle name="标题 9 22" xfId="11813"/>
    <cellStyle name="标题 9 22 2" xfId="11815"/>
    <cellStyle name="标题 9 23" xfId="11817"/>
    <cellStyle name="标题 9 23 2" xfId="11820"/>
    <cellStyle name="标题 9 24" xfId="11822"/>
    <cellStyle name="标题 9 24 2" xfId="1635"/>
    <cellStyle name="标题 9 25" xfId="11827"/>
    <cellStyle name="标题 9 3" xfId="11830"/>
    <cellStyle name="标题 9 3 2" xfId="11831"/>
    <cellStyle name="标题 9 4" xfId="11833"/>
    <cellStyle name="标题 9 4 2" xfId="11834"/>
    <cellStyle name="标题 9 5" xfId="11836"/>
    <cellStyle name="标题 9 5 2" xfId="11837"/>
    <cellStyle name="标题 9 6" xfId="11839"/>
    <cellStyle name="标题 9 6 2" xfId="11843"/>
    <cellStyle name="标题 9 7" xfId="11846"/>
    <cellStyle name="标题 9 7 2" xfId="11848"/>
    <cellStyle name="标题 9 8" xfId="11852"/>
    <cellStyle name="标题 9 8 2" xfId="11855"/>
    <cellStyle name="标题 9 9" xfId="11857"/>
    <cellStyle name="标题 9 9 2" xfId="11858"/>
    <cellStyle name="差 2" xfId="9658"/>
    <cellStyle name="差 2 2" xfId="3191"/>
    <cellStyle name="差 2 2 10" xfId="11861"/>
    <cellStyle name="差 2 2 10 2" xfId="11863"/>
    <cellStyle name="差 2 2 11" xfId="2973"/>
    <cellStyle name="差 2 2 11 2" xfId="11864"/>
    <cellStyle name="差 2 2 12" xfId="11869"/>
    <cellStyle name="差 2 2 12 2" xfId="11876"/>
    <cellStyle name="差 2 2 13" xfId="11879"/>
    <cellStyle name="差 2 2 13 2" xfId="11882"/>
    <cellStyle name="差 2 2 14" xfId="11884"/>
    <cellStyle name="差 2 2 14 2" xfId="11887"/>
    <cellStyle name="差 2 2 15" xfId="5015"/>
    <cellStyle name="差 2 2 15 2" xfId="11888"/>
    <cellStyle name="差 2 2 16" xfId="11890"/>
    <cellStyle name="差 2 2 16 2" xfId="11892"/>
    <cellStyle name="差 2 2 17" xfId="11894"/>
    <cellStyle name="差 2 2 17 2" xfId="11896"/>
    <cellStyle name="差 2 2 18" xfId="11899"/>
    <cellStyle name="差 2 2 18 2" xfId="2456"/>
    <cellStyle name="差 2 2 19" xfId="11901"/>
    <cellStyle name="差 2 2 19 2" xfId="11905"/>
    <cellStyle name="差 2 2 2" xfId="3197"/>
    <cellStyle name="差 2 2 2 2" xfId="6551"/>
    <cellStyle name="差 2 2 20" xfId="5016"/>
    <cellStyle name="差 2 2 20 2" xfId="11889"/>
    <cellStyle name="差 2 2 21" xfId="11891"/>
    <cellStyle name="差 2 2 21 2" xfId="11893"/>
    <cellStyle name="差 2 2 22" xfId="11895"/>
    <cellStyle name="差 2 2 22 2" xfId="11897"/>
    <cellStyle name="差 2 2 23" xfId="11900"/>
    <cellStyle name="差 2 2 23 2" xfId="2455"/>
    <cellStyle name="差 2 2 24" xfId="11902"/>
    <cellStyle name="差 2 2 24 2" xfId="11906"/>
    <cellStyle name="差 2 2 25" xfId="11907"/>
    <cellStyle name="差 2 2 3" xfId="11908"/>
    <cellStyle name="差 2 2 3 2" xfId="11909"/>
    <cellStyle name="差 2 2 4" xfId="7901"/>
    <cellStyle name="差 2 2 4 2" xfId="11910"/>
    <cellStyle name="差 2 2 5" xfId="11911"/>
    <cellStyle name="差 2 2 5 2" xfId="11912"/>
    <cellStyle name="差 2 2 6" xfId="11913"/>
    <cellStyle name="差 2 2 6 2" xfId="11915"/>
    <cellStyle name="差 2 2 7" xfId="79"/>
    <cellStyle name="差 2 2 7 2" xfId="11916"/>
    <cellStyle name="差 2 2 8" xfId="11917"/>
    <cellStyle name="差 2 2 8 2" xfId="11918"/>
    <cellStyle name="差 2 2 9" xfId="11920"/>
    <cellStyle name="差 2 2 9 2" xfId="11922"/>
    <cellStyle name="差 2 3" xfId="3202"/>
    <cellStyle name="差 2 3 2" xfId="107"/>
    <cellStyle name="差 2 4" xfId="3210"/>
    <cellStyle name="差 3" xfId="4959"/>
    <cellStyle name="差 3 2" xfId="9660"/>
    <cellStyle name="差 3 2 10" xfId="11924"/>
    <cellStyle name="差 3 2 10 2" xfId="11926"/>
    <cellStyle name="差 3 2 11" xfId="11927"/>
    <cellStyle name="差 3 2 11 2" xfId="11928"/>
    <cellStyle name="差 3 2 12" xfId="11929"/>
    <cellStyle name="差 3 2 12 2" xfId="11934"/>
    <cellStyle name="差 3 2 13" xfId="11937"/>
    <cellStyle name="差 3 2 13 2" xfId="11940"/>
    <cellStyle name="差 3 2 14" xfId="11942"/>
    <cellStyle name="差 3 2 14 2" xfId="11944"/>
    <cellStyle name="差 3 2 15" xfId="11945"/>
    <cellStyle name="差 3 2 15 2" xfId="2792"/>
    <cellStyle name="差 3 2 16" xfId="11947"/>
    <cellStyle name="差 3 2 16 2" xfId="11949"/>
    <cellStyle name="差 3 2 17" xfId="11951"/>
    <cellStyle name="差 3 2 17 2" xfId="11953"/>
    <cellStyle name="差 3 2 18" xfId="11956"/>
    <cellStyle name="差 3 2 18 2" xfId="11959"/>
    <cellStyle name="差 3 2 19" xfId="11962"/>
    <cellStyle name="差 3 2 19 2" xfId="11965"/>
    <cellStyle name="差 3 2 2" xfId="11967"/>
    <cellStyle name="差 3 2 2 2" xfId="9047"/>
    <cellStyle name="差 3 2 20" xfId="11946"/>
    <cellStyle name="差 3 2 20 2" xfId="2791"/>
    <cellStyle name="差 3 2 21" xfId="11948"/>
    <cellStyle name="差 3 2 21 2" xfId="11950"/>
    <cellStyle name="差 3 2 22" xfId="11952"/>
    <cellStyle name="差 3 2 22 2" xfId="11954"/>
    <cellStyle name="差 3 2 23" xfId="11957"/>
    <cellStyle name="差 3 2 23 2" xfId="11960"/>
    <cellStyle name="差 3 2 24" xfId="11963"/>
    <cellStyle name="差 3 2 24 2" xfId="11966"/>
    <cellStyle name="差 3 2 25" xfId="11970"/>
    <cellStyle name="差 3 2 3" xfId="11971"/>
    <cellStyle name="差 3 2 3 2" xfId="11973"/>
    <cellStyle name="差 3 2 4" xfId="10384"/>
    <cellStyle name="差 3 2 4 2" xfId="1401"/>
    <cellStyle name="差 3 2 5" xfId="11974"/>
    <cellStyle name="差 3 2 5 2" xfId="11975"/>
    <cellStyle name="差 3 2 6" xfId="11976"/>
    <cellStyle name="差 3 2 6 2" xfId="11978"/>
    <cellStyle name="差 3 2 7" xfId="11979"/>
    <cellStyle name="差 3 2 7 2" xfId="11980"/>
    <cellStyle name="差 3 2 8" xfId="11982"/>
    <cellStyle name="差 3 2 8 2" xfId="11983"/>
    <cellStyle name="差 3 2 9" xfId="2880"/>
    <cellStyle name="差 3 2 9 2" xfId="11984"/>
    <cellStyle name="差 3 3" xfId="11986"/>
    <cellStyle name="差 4" xfId="9663"/>
    <cellStyle name="差 4 10" xfId="6977"/>
    <cellStyle name="差 4 10 2" xfId="11987"/>
    <cellStyle name="差 4 11" xfId="11988"/>
    <cellStyle name="差 4 11 2" xfId="11989"/>
    <cellStyle name="差 4 12" xfId="6519"/>
    <cellStyle name="差 4 12 2" xfId="11990"/>
    <cellStyle name="差 4 13" xfId="11991"/>
    <cellStyle name="差 4 13 2" xfId="7967"/>
    <cellStyle name="差 4 14" xfId="11992"/>
    <cellStyle name="差 4 14 2" xfId="11993"/>
    <cellStyle name="差 4 15" xfId="11996"/>
    <cellStyle name="差 4 15 2" xfId="11998"/>
    <cellStyle name="差 4 16" xfId="12000"/>
    <cellStyle name="差 4 16 2" xfId="12002"/>
    <cellStyle name="差 4 17" xfId="12004"/>
    <cellStyle name="差 4 17 2" xfId="12006"/>
    <cellStyle name="差 4 18" xfId="12008"/>
    <cellStyle name="差 4 18 2" xfId="12010"/>
    <cellStyle name="差 4 19" xfId="12012"/>
    <cellStyle name="差 4 19 2" xfId="12016"/>
    <cellStyle name="差 4 2" xfId="9667"/>
    <cellStyle name="差 4 2 2" xfId="12023"/>
    <cellStyle name="差 4 20" xfId="11997"/>
    <cellStyle name="差 4 20 2" xfId="11999"/>
    <cellStyle name="差 4 21" xfId="12001"/>
    <cellStyle name="差 4 21 2" xfId="12003"/>
    <cellStyle name="差 4 22" xfId="12005"/>
    <cellStyle name="差 4 22 2" xfId="12007"/>
    <cellStyle name="差 4 23" xfId="12009"/>
    <cellStyle name="差 4 23 2" xfId="12011"/>
    <cellStyle name="差 4 24" xfId="12013"/>
    <cellStyle name="差 4 24 2" xfId="12017"/>
    <cellStyle name="差 4 25" xfId="12024"/>
    <cellStyle name="差 4 3" xfId="12027"/>
    <cellStyle name="差 4 3 2" xfId="12028"/>
    <cellStyle name="差 4 4" xfId="12029"/>
    <cellStyle name="差 4 4 2" xfId="12033"/>
    <cellStyle name="差 4 5" xfId="12035"/>
    <cellStyle name="差 4 5 2" xfId="12037"/>
    <cellStyle name="差 4 6" xfId="12039"/>
    <cellStyle name="差 4 6 2" xfId="12041"/>
    <cellStyle name="差 4 7" xfId="12045"/>
    <cellStyle name="差 4 7 2" xfId="12046"/>
    <cellStyle name="差 4 8" xfId="12047"/>
    <cellStyle name="差 4 8 2" xfId="12048"/>
    <cellStyle name="差 4 9" xfId="12049"/>
    <cellStyle name="差 4 9 2" xfId="12050"/>
    <cellStyle name="差 5" xfId="9671"/>
    <cellStyle name="差 5 2" xfId="9675"/>
    <cellStyle name="差_装备基本属性" xfId="12051"/>
    <cellStyle name="差_装备基本属性 2" xfId="5365"/>
    <cellStyle name="差_装备基本属性 2 10" xfId="12053"/>
    <cellStyle name="差_装备基本属性 2 10 2" xfId="12054"/>
    <cellStyle name="差_装备基本属性 2 11" xfId="11671"/>
    <cellStyle name="差_装备基本属性 2 11 2" xfId="12055"/>
    <cellStyle name="差_装备基本属性 2 12" xfId="12056"/>
    <cellStyle name="差_装备基本属性 2 12 2" xfId="12057"/>
    <cellStyle name="差_装备基本属性 2 13" xfId="12058"/>
    <cellStyle name="差_装备基本属性 2 13 2" xfId="12059"/>
    <cellStyle name="差_装备基本属性 2 14" xfId="12060"/>
    <cellStyle name="差_装备基本属性 2 14 2" xfId="12061"/>
    <cellStyle name="差_装备基本属性 2 15" xfId="12062"/>
    <cellStyle name="差_装备基本属性 2 15 2" xfId="12064"/>
    <cellStyle name="差_装备基本属性 2 16" xfId="12066"/>
    <cellStyle name="差_装备基本属性 2 16 2" xfId="12069"/>
    <cellStyle name="差_装备基本属性 2 17" xfId="12072"/>
    <cellStyle name="差_装备基本属性 2 17 2" xfId="12075"/>
    <cellStyle name="差_装备基本属性 2 18" xfId="12078"/>
    <cellStyle name="差_装备基本属性 2 18 2" xfId="12081"/>
    <cellStyle name="差_装备基本属性 2 19" xfId="12084"/>
    <cellStyle name="差_装备基本属性 2 19 2" xfId="12087"/>
    <cellStyle name="差_装备基本属性 2 2" xfId="5368"/>
    <cellStyle name="差_装备基本属性 2 2 2" xfId="12090"/>
    <cellStyle name="差_装备基本属性 2 20" xfId="12063"/>
    <cellStyle name="差_装备基本属性 2 20 2" xfId="12065"/>
    <cellStyle name="差_装备基本属性 2 21" xfId="12067"/>
    <cellStyle name="差_装备基本属性 2 21 2" xfId="12070"/>
    <cellStyle name="差_装备基本属性 2 22" xfId="12073"/>
    <cellStyle name="差_装备基本属性 2 22 2" xfId="12076"/>
    <cellStyle name="差_装备基本属性 2 23" xfId="12079"/>
    <cellStyle name="差_装备基本属性 2 23 2" xfId="12082"/>
    <cellStyle name="差_装备基本属性 2 24" xfId="12085"/>
    <cellStyle name="差_装备基本属性 2 24 2" xfId="12088"/>
    <cellStyle name="差_装备基本属性 2 25" xfId="12092"/>
    <cellStyle name="差_装备基本属性 2 3" xfId="6963"/>
    <cellStyle name="差_装备基本属性 2 3 2" xfId="12094"/>
    <cellStyle name="差_装备基本属性 2 4" xfId="12097"/>
    <cellStyle name="差_装备基本属性 2 4 2" xfId="12099"/>
    <cellStyle name="差_装备基本属性 2 5" xfId="12102"/>
    <cellStyle name="差_装备基本属性 2 5 2" xfId="12104"/>
    <cellStyle name="差_装备基本属性 2 6" xfId="12106"/>
    <cellStyle name="差_装备基本属性 2 6 2" xfId="12107"/>
    <cellStyle name="差_装备基本属性 2 7" xfId="12108"/>
    <cellStyle name="差_装备基本属性 2 7 2" xfId="12109"/>
    <cellStyle name="差_装备基本属性 2 8" xfId="12111"/>
    <cellStyle name="差_装备基本属性 2 8 2" xfId="12112"/>
    <cellStyle name="差_装备基本属性 2 9" xfId="12114"/>
    <cellStyle name="差_装备基本属性 2 9 2" xfId="12115"/>
    <cellStyle name="差_装备基本属性 3" xfId="5370"/>
    <cellStyle name="常规" xfId="0" builtinId="0"/>
    <cellStyle name="常规 10" xfId="12118"/>
    <cellStyle name="常规 10 2" xfId="12121"/>
    <cellStyle name="常规 10 3" xfId="12122"/>
    <cellStyle name="常规 10 3 2" xfId="12123"/>
    <cellStyle name="常规 10 4" xfId="12127"/>
    <cellStyle name="常规 11" xfId="12128"/>
    <cellStyle name="常规 11 2" xfId="12134"/>
    <cellStyle name="常规 11 2 2" xfId="4421"/>
    <cellStyle name="常规 11 3" xfId="12135"/>
    <cellStyle name="常规 11 3 2" xfId="12136"/>
    <cellStyle name="常规 11 4" xfId="12137"/>
    <cellStyle name="常规 12" xfId="12139"/>
    <cellStyle name="常规 12 2" xfId="12140"/>
    <cellStyle name="常规 12 3" xfId="12141"/>
    <cellStyle name="常规 12 3 2" xfId="12142"/>
    <cellStyle name="常规 12 4" xfId="12143"/>
    <cellStyle name="常规 12 5" xfId="11187"/>
    <cellStyle name="常规 13" xfId="12146"/>
    <cellStyle name="常规 13 2" xfId="12149"/>
    <cellStyle name="常规 14" xfId="12150"/>
    <cellStyle name="常规 14 2" xfId="12153"/>
    <cellStyle name="常规 15" xfId="12158"/>
    <cellStyle name="常规 15 2" xfId="12161"/>
    <cellStyle name="常规 16" xfId="12164"/>
    <cellStyle name="常规 17" xfId="12167"/>
    <cellStyle name="常规 18" xfId="12169"/>
    <cellStyle name="常规 19" xfId="12171"/>
    <cellStyle name="常规 19 10" xfId="12173"/>
    <cellStyle name="常规 19 10 2" xfId="12175"/>
    <cellStyle name="常规 19 10 2 2" xfId="12177"/>
    <cellStyle name="常规 19 11" xfId="12179"/>
    <cellStyle name="常规 19 11 2" xfId="12181"/>
    <cellStyle name="常规 19 11 2 2" xfId="12183"/>
    <cellStyle name="常规 19 2" xfId="12185"/>
    <cellStyle name="常规 19 2 2" xfId="12187"/>
    <cellStyle name="常规 19 2 2 2" xfId="12189"/>
    <cellStyle name="常规 19 3" xfId="12191"/>
    <cellStyle name="常规 19 3 2" xfId="12193"/>
    <cellStyle name="常规 19 3 2 2" xfId="12195"/>
    <cellStyle name="常规 19 4" xfId="12197"/>
    <cellStyle name="常规 19 4 2" xfId="12199"/>
    <cellStyle name="常规 19 4 2 2" xfId="12201"/>
    <cellStyle name="常规 19 5" xfId="12203"/>
    <cellStyle name="常规 19 5 2" xfId="12205"/>
    <cellStyle name="常规 19 5 2 2" xfId="12207"/>
    <cellStyle name="常规 19 6" xfId="12209"/>
    <cellStyle name="常规 19 6 2" xfId="12211"/>
    <cellStyle name="常规 19 6 2 2" xfId="5177"/>
    <cellStyle name="常规 19 7" xfId="12213"/>
    <cellStyle name="常规 19 7 2" xfId="12215"/>
    <cellStyle name="常规 19 7 2 2" xfId="12217"/>
    <cellStyle name="常规 19 8" xfId="12220"/>
    <cellStyle name="常规 19 8 2" xfId="2173"/>
    <cellStyle name="常规 19 8 2 2" xfId="1344"/>
    <cellStyle name="常规 19 9" xfId="12222"/>
    <cellStyle name="常规 19 9 2" xfId="12224"/>
    <cellStyle name="常规 19 9 2 2" xfId="12226"/>
    <cellStyle name="常规 2" xfId="12229"/>
    <cellStyle name="常规 2 10" xfId="12230"/>
    <cellStyle name="常规 2 10 2" xfId="12233"/>
    <cellStyle name="常规 2 10 2 2" xfId="12236"/>
    <cellStyle name="常规 2 10 2 2 10" xfId="12239"/>
    <cellStyle name="常规 2 10 2 2 10 2" xfId="12241"/>
    <cellStyle name="常规 2 10 2 2 10 2 2" xfId="12243"/>
    <cellStyle name="常规 2 10 2 2 10 3" xfId="12245"/>
    <cellStyle name="常规 2 10 2 2 11" xfId="12247"/>
    <cellStyle name="常规 2 10 2 2 11 2" xfId="12249"/>
    <cellStyle name="常规 2 10 2 2 11 2 2" xfId="12251"/>
    <cellStyle name="常规 2 10 2 2 11 3" xfId="12253"/>
    <cellStyle name="常规 2 10 2 2 12" xfId="12255"/>
    <cellStyle name="常规 2 10 2 2 12 2" xfId="12258"/>
    <cellStyle name="常规 2 10 2 2 12 2 2" xfId="12260"/>
    <cellStyle name="常规 2 10 2 2 12 3" xfId="12263"/>
    <cellStyle name="常规 2 10 2 2 13" xfId="12266"/>
    <cellStyle name="常规 2 10 2 2 13 2" xfId="12269"/>
    <cellStyle name="常规 2 10 2 2 13 2 2" xfId="12272"/>
    <cellStyle name="常规 2 10 2 2 13 3" xfId="12275"/>
    <cellStyle name="常规 2 10 2 2 14" xfId="12280"/>
    <cellStyle name="常规 2 10 2 2 14 2" xfId="12285"/>
    <cellStyle name="常规 2 10 2 2 14 2 2" xfId="12288"/>
    <cellStyle name="常规 2 10 2 2 14 3" xfId="12291"/>
    <cellStyle name="常规 2 10 2 2 15" xfId="12294"/>
    <cellStyle name="常规 2 10 2 2 15 2" xfId="8197"/>
    <cellStyle name="常规 2 10 2 2 15 2 2" xfId="8204"/>
    <cellStyle name="常规 2 10 2 2 15 3" xfId="8209"/>
    <cellStyle name="常规 2 10 2 2 16" xfId="12298"/>
    <cellStyle name="常规 2 10 2 2 16 2" xfId="12302"/>
    <cellStyle name="常规 2 10 2 2 16 2 2" xfId="12308"/>
    <cellStyle name="常规 2 10 2 2 16 3" xfId="12312"/>
    <cellStyle name="常规 2 10 2 2 17" xfId="12316"/>
    <cellStyle name="常规 2 10 2 2 17 2" xfId="12319"/>
    <cellStyle name="常规 2 10 2 2 17 2 2" xfId="12327"/>
    <cellStyle name="常规 2 10 2 2 17 3" xfId="12331"/>
    <cellStyle name="常规 2 10 2 2 18" xfId="5749"/>
    <cellStyle name="常规 2 10 2 2 18 2" xfId="12334"/>
    <cellStyle name="常规 2 10 2 2 18 2 2" xfId="12336"/>
    <cellStyle name="常规 2 10 2 2 18 3" xfId="12340"/>
    <cellStyle name="常规 2 10 2 2 19" xfId="12342"/>
    <cellStyle name="常规 2 10 2 2 19 2" xfId="5891"/>
    <cellStyle name="常规 2 10 2 2 19 2 2" xfId="5900"/>
    <cellStyle name="常规 2 10 2 2 19 3" xfId="5905"/>
    <cellStyle name="常规 2 10 2 2 2" xfId="12348"/>
    <cellStyle name="常规 2 10 2 2 2 2" xfId="12351"/>
    <cellStyle name="常规 2 10 2 2 2 2 2" xfId="12352"/>
    <cellStyle name="常规 2 10 2 2 2 3" xfId="12353"/>
    <cellStyle name="常规 2 10 2 2 20" xfId="12295"/>
    <cellStyle name="常规 2 10 2 2 20 2" xfId="8198"/>
    <cellStyle name="常规 2 10 2 2 20 2 2" xfId="8205"/>
    <cellStyle name="常规 2 10 2 2 20 3" xfId="8210"/>
    <cellStyle name="常规 2 10 2 2 21" xfId="12299"/>
    <cellStyle name="常规 2 10 2 2 21 2" xfId="12303"/>
    <cellStyle name="常规 2 10 2 2 21 2 2" xfId="12309"/>
    <cellStyle name="常规 2 10 2 2 21 3" xfId="12313"/>
    <cellStyle name="常规 2 10 2 2 22" xfId="12317"/>
    <cellStyle name="常规 2 10 2 2 22 2" xfId="12320"/>
    <cellStyle name="常规 2 10 2 2 22 2 2" xfId="12328"/>
    <cellStyle name="常规 2 10 2 2 22 3" xfId="12332"/>
    <cellStyle name="常规 2 10 2 2 23" xfId="5750"/>
    <cellStyle name="常规 2 10 2 2 23 2" xfId="12335"/>
    <cellStyle name="常规 2 10 2 2 23 2 2" xfId="12337"/>
    <cellStyle name="常规 2 10 2 2 23 3" xfId="12341"/>
    <cellStyle name="常规 2 10 2 2 24" xfId="12343"/>
    <cellStyle name="常规 2 10 2 2 24 2" xfId="5892"/>
    <cellStyle name="常规 2 10 2 2 24 2 2" xfId="5901"/>
    <cellStyle name="常规 2 10 2 2 24 3" xfId="5906"/>
    <cellStyle name="常规 2 10 2 2 25" xfId="8775"/>
    <cellStyle name="常规 2 10 2 2 25 2" xfId="12355"/>
    <cellStyle name="常规 2 10 2 2 26" xfId="12358"/>
    <cellStyle name="常规 2 10 2 2 3" xfId="12361"/>
    <cellStyle name="常规 2 10 2 2 3 2" xfId="12362"/>
    <cellStyle name="常规 2 10 2 2 3 2 2" xfId="12363"/>
    <cellStyle name="常规 2 10 2 2 3 3" xfId="12365"/>
    <cellStyle name="常规 2 10 2 2 4" xfId="12370"/>
    <cellStyle name="常规 2 10 2 2 4 2" xfId="12371"/>
    <cellStyle name="常规 2 10 2 2 4 2 2" xfId="12372"/>
    <cellStyle name="常规 2 10 2 2 4 3" xfId="12373"/>
    <cellStyle name="常规 2 10 2 2 5" xfId="12375"/>
    <cellStyle name="常规 2 10 2 2 5 2" xfId="12380"/>
    <cellStyle name="常规 2 10 2 2 5 2 2" xfId="12383"/>
    <cellStyle name="常规 2 10 2 2 5 3" xfId="8603"/>
    <cellStyle name="常规 2 10 2 2 6" xfId="12386"/>
    <cellStyle name="常规 2 10 2 2 6 2" xfId="12389"/>
    <cellStyle name="常规 2 10 2 2 6 2 2" xfId="12390"/>
    <cellStyle name="常规 2 10 2 2 6 3" xfId="8608"/>
    <cellStyle name="常规 2 10 2 2 7" xfId="12391"/>
    <cellStyle name="常规 2 10 2 2 7 2" xfId="12392"/>
    <cellStyle name="常规 2 10 2 2 7 2 2" xfId="12393"/>
    <cellStyle name="常规 2 10 2 2 7 3" xfId="8611"/>
    <cellStyle name="常规 2 10 2 2 8" xfId="4246"/>
    <cellStyle name="常规 2 10 2 2 8 2" xfId="12394"/>
    <cellStyle name="常规 2 10 2 2 8 2 2" xfId="11885"/>
    <cellStyle name="常规 2 10 2 2 8 3" xfId="8614"/>
    <cellStyle name="常规 2 10 2 2 9" xfId="12395"/>
    <cellStyle name="常规 2 10 2 2 9 2" xfId="12396"/>
    <cellStyle name="常规 2 10 2 2 9 2 2" xfId="12397"/>
    <cellStyle name="常规 2 10 2 2 9 3" xfId="8617"/>
    <cellStyle name="常规 2 10 2 3" xfId="12398"/>
    <cellStyle name="常规 2 10 2 3 2" xfId="12401"/>
    <cellStyle name="常规 2 10 2 4" xfId="12402"/>
    <cellStyle name="常规 2 10 3" xfId="12403"/>
    <cellStyle name="常规 2 10 3 10" xfId="12406"/>
    <cellStyle name="常规 2 10 3 10 2" xfId="12408"/>
    <cellStyle name="常规 2 10 3 10 2 2" xfId="12410"/>
    <cellStyle name="常规 2 10 3 10 3" xfId="12412"/>
    <cellStyle name="常规 2 10 3 11" xfId="8875"/>
    <cellStyle name="常规 2 10 3 11 2" xfId="12414"/>
    <cellStyle name="常规 2 10 3 11 2 2" xfId="12416"/>
    <cellStyle name="常规 2 10 3 11 3" xfId="12418"/>
    <cellStyle name="常规 2 10 3 12" xfId="12421"/>
    <cellStyle name="常规 2 10 3 12 2" xfId="12423"/>
    <cellStyle name="常规 2 10 3 12 2 2" xfId="12425"/>
    <cellStyle name="常规 2 10 3 12 3" xfId="12427"/>
    <cellStyle name="常规 2 10 3 13" xfId="10772"/>
    <cellStyle name="常规 2 10 3 13 2" xfId="12430"/>
    <cellStyle name="常规 2 10 3 13 2 2" xfId="12432"/>
    <cellStyle name="常规 2 10 3 13 3" xfId="12434"/>
    <cellStyle name="常规 2 10 3 14" xfId="9445"/>
    <cellStyle name="常规 2 10 3 14 2" xfId="12436"/>
    <cellStyle name="常规 2 10 3 14 2 2" xfId="12440"/>
    <cellStyle name="常规 2 10 3 14 3" xfId="12445"/>
    <cellStyle name="常规 2 10 3 15" xfId="12449"/>
    <cellStyle name="常规 2 10 3 15 2" xfId="12453"/>
    <cellStyle name="常规 2 10 3 15 2 2" xfId="12457"/>
    <cellStyle name="常规 2 10 3 15 3" xfId="12460"/>
    <cellStyle name="常规 2 10 3 16" xfId="12462"/>
    <cellStyle name="常规 2 10 3 16 2" xfId="12466"/>
    <cellStyle name="常规 2 10 3 16 2 2" xfId="12468"/>
    <cellStyle name="常规 2 10 3 16 3" xfId="12470"/>
    <cellStyle name="常规 2 10 3 17" xfId="12472"/>
    <cellStyle name="常规 2 10 3 17 2" xfId="12474"/>
    <cellStyle name="常规 2 10 3 17 2 2" xfId="12476"/>
    <cellStyle name="常规 2 10 3 17 3" xfId="12478"/>
    <cellStyle name="常规 2 10 3 18" xfId="12480"/>
    <cellStyle name="常规 2 10 3 18 2" xfId="12482"/>
    <cellStyle name="常规 2 10 3 18 2 2" xfId="12484"/>
    <cellStyle name="常规 2 10 3 18 3" xfId="12486"/>
    <cellStyle name="常规 2 10 3 19" xfId="12488"/>
    <cellStyle name="常规 2 10 3 19 2" xfId="12490"/>
    <cellStyle name="常规 2 10 3 19 2 2" xfId="12493"/>
    <cellStyle name="常规 2 10 3 19 3" xfId="12496"/>
    <cellStyle name="常规 2 10 3 2" xfId="12499"/>
    <cellStyle name="常规 2 10 3 2 2" xfId="12502"/>
    <cellStyle name="常规 2 10 3 2 2 2" xfId="12505"/>
    <cellStyle name="常规 2 10 3 2 3" xfId="12506"/>
    <cellStyle name="常规 2 10 3 20" xfId="12450"/>
    <cellStyle name="常规 2 10 3 20 2" xfId="12454"/>
    <cellStyle name="常规 2 10 3 20 2 2" xfId="12458"/>
    <cellStyle name="常规 2 10 3 20 3" xfId="12461"/>
    <cellStyle name="常规 2 10 3 21" xfId="12463"/>
    <cellStyle name="常规 2 10 3 21 2" xfId="12467"/>
    <cellStyle name="常规 2 10 3 21 2 2" xfId="12469"/>
    <cellStyle name="常规 2 10 3 21 3" xfId="12471"/>
    <cellStyle name="常规 2 10 3 22" xfId="12473"/>
    <cellStyle name="常规 2 10 3 22 2" xfId="12475"/>
    <cellStyle name="常规 2 10 3 22 2 2" xfId="12477"/>
    <cellStyle name="常规 2 10 3 22 3" xfId="12479"/>
    <cellStyle name="常规 2 10 3 23" xfId="12481"/>
    <cellStyle name="常规 2 10 3 23 2" xfId="12483"/>
    <cellStyle name="常规 2 10 3 23 2 2" xfId="12485"/>
    <cellStyle name="常规 2 10 3 23 3" xfId="12487"/>
    <cellStyle name="常规 2 10 3 24" xfId="12489"/>
    <cellStyle name="常规 2 10 3 24 2" xfId="12491"/>
    <cellStyle name="常规 2 10 3 24 2 2" xfId="12494"/>
    <cellStyle name="常规 2 10 3 24 3" xfId="12497"/>
    <cellStyle name="常规 2 10 3 25" xfId="12507"/>
    <cellStyle name="常规 2 10 3 25 2" xfId="7745"/>
    <cellStyle name="常规 2 10 3 26" xfId="12508"/>
    <cellStyle name="常规 2 10 3 3" xfId="12510"/>
    <cellStyle name="常规 2 10 3 3 2" xfId="12511"/>
    <cellStyle name="常规 2 10 3 3 2 2" xfId="12515"/>
    <cellStyle name="常规 2 10 3 3 3" xfId="12516"/>
    <cellStyle name="常规 2 10 3 4" xfId="12517"/>
    <cellStyle name="常规 2 10 3 4 2" xfId="12520"/>
    <cellStyle name="常规 2 10 3 4 2 2" xfId="12523"/>
    <cellStyle name="常规 2 10 3 4 3" xfId="12524"/>
    <cellStyle name="常规 2 10 3 5" xfId="12525"/>
    <cellStyle name="常规 2 10 3 5 2" xfId="12528"/>
    <cellStyle name="常规 2 10 3 5 2 2" xfId="12531"/>
    <cellStyle name="常规 2 10 3 5 3" xfId="12533"/>
    <cellStyle name="常规 2 10 3 6" xfId="12534"/>
    <cellStyle name="常规 2 10 3 6 2" xfId="12535"/>
    <cellStyle name="常规 2 10 3 6 2 2" xfId="12538"/>
    <cellStyle name="常规 2 10 3 6 3" xfId="12539"/>
    <cellStyle name="常规 2 10 3 7" xfId="12540"/>
    <cellStyle name="常规 2 10 3 7 2" xfId="12541"/>
    <cellStyle name="常规 2 10 3 7 2 2" xfId="12545"/>
    <cellStyle name="常规 2 10 3 7 3" xfId="12548"/>
    <cellStyle name="常规 2 10 3 8" xfId="12549"/>
    <cellStyle name="常规 2 10 3 8 2" xfId="12550"/>
    <cellStyle name="常规 2 10 3 8 2 2" xfId="12553"/>
    <cellStyle name="常规 2 10 3 8 3" xfId="12556"/>
    <cellStyle name="常规 2 10 3 9" xfId="12557"/>
    <cellStyle name="常规 2 10 3 9 2" xfId="12558"/>
    <cellStyle name="常规 2 10 3 9 2 2" xfId="12561"/>
    <cellStyle name="常规 2 10 3 9 3" xfId="12562"/>
    <cellStyle name="常规 2 10 4" xfId="12563"/>
    <cellStyle name="常规 2 10 4 2" xfId="12566"/>
    <cellStyle name="常规 2 10 5" xfId="10842"/>
    <cellStyle name="常规 2 11" xfId="12567"/>
    <cellStyle name="常规 2 11 2" xfId="12568"/>
    <cellStyle name="常规 2 11 2 2" xfId="12570"/>
    <cellStyle name="常规 2 11 2 2 10" xfId="3475"/>
    <cellStyle name="常规 2 11 2 2 10 2" xfId="4495"/>
    <cellStyle name="常规 2 11 2 2 10 2 2" xfId="12572"/>
    <cellStyle name="常规 2 11 2 2 10 3" xfId="12573"/>
    <cellStyle name="常规 2 11 2 2 11" xfId="4497"/>
    <cellStyle name="常规 2 11 2 2 11 2" xfId="4499"/>
    <cellStyle name="常规 2 11 2 2 11 2 2" xfId="12576"/>
    <cellStyle name="常规 2 11 2 2 11 3" xfId="12577"/>
    <cellStyle name="常规 2 11 2 2 12" xfId="993"/>
    <cellStyle name="常规 2 11 2 2 12 2" xfId="4502"/>
    <cellStyle name="常规 2 11 2 2 12 2 2" xfId="12580"/>
    <cellStyle name="常规 2 11 2 2 12 3" xfId="12582"/>
    <cellStyle name="常规 2 11 2 2 13" xfId="4507"/>
    <cellStyle name="常规 2 11 2 2 13 2" xfId="4512"/>
    <cellStyle name="常规 2 11 2 2 13 2 2" xfId="12585"/>
    <cellStyle name="常规 2 11 2 2 13 3" xfId="12441"/>
    <cellStyle name="常规 2 11 2 2 14" xfId="4517"/>
    <cellStyle name="常规 2 11 2 2 14 2" xfId="2717"/>
    <cellStyle name="常规 2 11 2 2 14 2 2" xfId="12586"/>
    <cellStyle name="常规 2 11 2 2 14 3" xfId="12588"/>
    <cellStyle name="常规 2 11 2 2 15" xfId="4520"/>
    <cellStyle name="常规 2 11 2 2 15 2" xfId="4218"/>
    <cellStyle name="常规 2 11 2 2 15 2 2" xfId="12590"/>
    <cellStyle name="常规 2 11 2 2 15 3" xfId="12593"/>
    <cellStyle name="常规 2 11 2 2 16" xfId="746"/>
    <cellStyle name="常规 2 11 2 2 16 2" xfId="4524"/>
    <cellStyle name="常规 2 11 2 2 16 2 2" xfId="12596"/>
    <cellStyle name="常规 2 11 2 2 16 3" xfId="12598"/>
    <cellStyle name="常规 2 11 2 2 17" xfId="2933"/>
    <cellStyle name="常规 2 11 2 2 17 2" xfId="2938"/>
    <cellStyle name="常规 2 11 2 2 17 2 2" xfId="12601"/>
    <cellStyle name="常规 2 11 2 2 17 3" xfId="12604"/>
    <cellStyle name="常规 2 11 2 2 18" xfId="2941"/>
    <cellStyle name="常规 2 11 2 2 18 2" xfId="2947"/>
    <cellStyle name="常规 2 11 2 2 18 2 2" xfId="12607"/>
    <cellStyle name="常规 2 11 2 2 18 3" xfId="12609"/>
    <cellStyle name="常规 2 11 2 2 19" xfId="2957"/>
    <cellStyle name="常规 2 11 2 2 19 2" xfId="2972"/>
    <cellStyle name="常规 2 11 2 2 19 2 2" xfId="11865"/>
    <cellStyle name="常规 2 11 2 2 19 3" xfId="11870"/>
    <cellStyle name="常规 2 11 2 2 2" xfId="12613"/>
    <cellStyle name="常规 2 11 2 2 2 2" xfId="12617"/>
    <cellStyle name="常规 2 11 2 2 2 2 2" xfId="12619"/>
    <cellStyle name="常规 2 11 2 2 2 3" xfId="960"/>
    <cellStyle name="常规 2 11 2 2 20" xfId="4521"/>
    <cellStyle name="常规 2 11 2 2 20 2" xfId="4219"/>
    <cellStyle name="常规 2 11 2 2 20 2 2" xfId="12591"/>
    <cellStyle name="常规 2 11 2 2 20 3" xfId="12594"/>
    <cellStyle name="常规 2 11 2 2 21" xfId="745"/>
    <cellStyle name="常规 2 11 2 2 21 2" xfId="4525"/>
    <cellStyle name="常规 2 11 2 2 21 2 2" xfId="12597"/>
    <cellStyle name="常规 2 11 2 2 21 3" xfId="12599"/>
    <cellStyle name="常规 2 11 2 2 22" xfId="2932"/>
    <cellStyle name="常规 2 11 2 2 22 2" xfId="2937"/>
    <cellStyle name="常规 2 11 2 2 22 2 2" xfId="12602"/>
    <cellStyle name="常规 2 11 2 2 22 3" xfId="12605"/>
    <cellStyle name="常规 2 11 2 2 23" xfId="2940"/>
    <cellStyle name="常规 2 11 2 2 23 2" xfId="2946"/>
    <cellStyle name="常规 2 11 2 2 23 2 2" xfId="12608"/>
    <cellStyle name="常规 2 11 2 2 23 3" xfId="12610"/>
    <cellStyle name="常规 2 11 2 2 24" xfId="2956"/>
    <cellStyle name="常规 2 11 2 2 24 2" xfId="2971"/>
    <cellStyle name="常规 2 11 2 2 24 2 2" xfId="11866"/>
    <cellStyle name="常规 2 11 2 2 24 3" xfId="11871"/>
    <cellStyle name="常规 2 11 2 2 25" xfId="12620"/>
    <cellStyle name="常规 2 11 2 2 25 2" xfId="12625"/>
    <cellStyle name="常规 2 11 2 2 26" xfId="12628"/>
    <cellStyle name="常规 2 11 2 2 3" xfId="12631"/>
    <cellStyle name="常规 2 11 2 2 3 2" xfId="3843"/>
    <cellStyle name="常规 2 11 2 2 3 2 2" xfId="3847"/>
    <cellStyle name="常规 2 11 2 2 3 3" xfId="3851"/>
    <cellStyle name="常规 2 11 2 2 4" xfId="12633"/>
    <cellStyle name="常规 2 11 2 2 4 2" xfId="4477"/>
    <cellStyle name="常规 2 11 2 2 4 2 2" xfId="3574"/>
    <cellStyle name="常规 2 11 2 2 4 3" xfId="4480"/>
    <cellStyle name="常规 2 11 2 2 5" xfId="12636"/>
    <cellStyle name="常规 2 11 2 2 5 2" xfId="12638"/>
    <cellStyle name="常规 2 11 2 2 5 2 2" xfId="12639"/>
    <cellStyle name="常规 2 11 2 2 5 3" xfId="12642"/>
    <cellStyle name="常规 2 11 2 2 6" xfId="12644"/>
    <cellStyle name="常规 2 11 2 2 6 2" xfId="12646"/>
    <cellStyle name="常规 2 11 2 2 6 2 2" xfId="12647"/>
    <cellStyle name="常规 2 11 2 2 6 3" xfId="12648"/>
    <cellStyle name="常规 2 11 2 2 7" xfId="12649"/>
    <cellStyle name="常规 2 11 2 2 7 2" xfId="12650"/>
    <cellStyle name="常规 2 11 2 2 7 2 2" xfId="12651"/>
    <cellStyle name="常规 2 11 2 2 7 3" xfId="12652"/>
    <cellStyle name="常规 2 11 2 2 8" xfId="12653"/>
    <cellStyle name="常规 2 11 2 2 8 2" xfId="12654"/>
    <cellStyle name="常规 2 11 2 2 8 2 2" xfId="12655"/>
    <cellStyle name="常规 2 11 2 2 8 3" xfId="12656"/>
    <cellStyle name="常规 2 11 2 2 9" xfId="12657"/>
    <cellStyle name="常规 2 11 2 2 9 2" xfId="12658"/>
    <cellStyle name="常规 2 11 2 2 9 2 2" xfId="12659"/>
    <cellStyle name="常规 2 11 2 2 9 3" xfId="12660"/>
    <cellStyle name="常规 2 11 2 3" xfId="12661"/>
    <cellStyle name="常规 2 11 2 3 2" xfId="12663"/>
    <cellStyle name="常规 2 11 2 4" xfId="12665"/>
    <cellStyle name="常规 2 11 3" xfId="12667"/>
    <cellStyle name="常规 2 11 3 10" xfId="12669"/>
    <cellStyle name="常规 2 11 3 10 2" xfId="937"/>
    <cellStyle name="常规 2 11 3 10 2 2" xfId="145"/>
    <cellStyle name="常规 2 11 3 10 3" xfId="947"/>
    <cellStyle name="常规 2 11 3 11" xfId="12671"/>
    <cellStyle name="常规 2 11 3 11 2" xfId="5912"/>
    <cellStyle name="常规 2 11 3 11 2 2" xfId="5915"/>
    <cellStyle name="常规 2 11 3 11 3" xfId="3004"/>
    <cellStyle name="常规 2 11 3 12" xfId="12673"/>
    <cellStyle name="常规 2 11 3 12 2" xfId="6089"/>
    <cellStyle name="常规 2 11 3 12 2 2" xfId="6092"/>
    <cellStyle name="常规 2 11 3 12 3" xfId="3019"/>
    <cellStyle name="常规 2 11 3 13" xfId="12675"/>
    <cellStyle name="常规 2 11 3 13 2" xfId="12151"/>
    <cellStyle name="常规 2 11 3 13 2 2" xfId="12155"/>
    <cellStyle name="常规 2 11 3 13 3" xfId="12157"/>
    <cellStyle name="常规 2 11 3 14" xfId="12677"/>
    <cellStyle name="常规 2 11 3 14 2" xfId="12679"/>
    <cellStyle name="常规 2 11 3 14 2 2" xfId="12681"/>
    <cellStyle name="常规 2 11 3 14 3" xfId="12684"/>
    <cellStyle name="常规 2 11 3 15" xfId="12686"/>
    <cellStyle name="常规 2 11 3 15 2" xfId="12690"/>
    <cellStyle name="常规 2 11 3 15 2 2" xfId="12693"/>
    <cellStyle name="常规 2 11 3 15 3" xfId="12695"/>
    <cellStyle name="常规 2 11 3 16" xfId="12697"/>
    <cellStyle name="常规 2 11 3 16 2" xfId="12700"/>
    <cellStyle name="常规 2 11 3 16 2 2" xfId="12702"/>
    <cellStyle name="常规 2 11 3 16 3" xfId="12704"/>
    <cellStyle name="常规 2 11 3 17" xfId="12706"/>
    <cellStyle name="常规 2 11 3 17 2" xfId="12708"/>
    <cellStyle name="常规 2 11 3 17 2 2" xfId="12710"/>
    <cellStyle name="常规 2 11 3 17 3" xfId="12713"/>
    <cellStyle name="常规 2 11 3 18" xfId="12715"/>
    <cellStyle name="常规 2 11 3 18 2" xfId="12717"/>
    <cellStyle name="常规 2 11 3 18 2 2" xfId="12719"/>
    <cellStyle name="常规 2 11 3 18 3" xfId="12723"/>
    <cellStyle name="常规 2 11 3 19" xfId="12725"/>
    <cellStyle name="常规 2 11 3 19 2" xfId="12727"/>
    <cellStyle name="常规 2 11 3 19 2 2" xfId="1160"/>
    <cellStyle name="常规 2 11 3 19 3" xfId="12729"/>
    <cellStyle name="常规 2 11 3 2" xfId="12731"/>
    <cellStyle name="常规 2 11 3 2 2" xfId="12733"/>
    <cellStyle name="常规 2 11 3 2 2 2" xfId="12737"/>
    <cellStyle name="常规 2 11 3 2 3" xfId="12739"/>
    <cellStyle name="常规 2 11 3 20" xfId="12687"/>
    <cellStyle name="常规 2 11 3 20 2" xfId="12691"/>
    <cellStyle name="常规 2 11 3 20 2 2" xfId="12694"/>
    <cellStyle name="常规 2 11 3 20 3" xfId="12696"/>
    <cellStyle name="常规 2 11 3 21" xfId="12698"/>
    <cellStyle name="常规 2 11 3 21 2" xfId="12701"/>
    <cellStyle name="常规 2 11 3 21 2 2" xfId="12703"/>
    <cellStyle name="常规 2 11 3 21 3" xfId="12705"/>
    <cellStyle name="常规 2 11 3 22" xfId="12707"/>
    <cellStyle name="常规 2 11 3 22 2" xfId="12709"/>
    <cellStyle name="常规 2 11 3 22 2 2" xfId="12711"/>
    <cellStyle name="常规 2 11 3 22 3" xfId="12714"/>
    <cellStyle name="常规 2 11 3 23" xfId="12716"/>
    <cellStyle name="常规 2 11 3 23 2" xfId="12718"/>
    <cellStyle name="常规 2 11 3 23 2 2" xfId="12720"/>
    <cellStyle name="常规 2 11 3 23 3" xfId="12724"/>
    <cellStyle name="常规 2 11 3 24" xfId="12726"/>
    <cellStyle name="常规 2 11 3 24 2" xfId="12728"/>
    <cellStyle name="常规 2 11 3 24 2 2" xfId="1159"/>
    <cellStyle name="常规 2 11 3 24 3" xfId="12730"/>
    <cellStyle name="常规 2 11 3 25" xfId="12741"/>
    <cellStyle name="常规 2 11 3 25 2" xfId="12742"/>
    <cellStyle name="常规 2 11 3 26" xfId="12745"/>
    <cellStyle name="常规 2 11 3 3" xfId="12747"/>
    <cellStyle name="常规 2 11 3 3 2" xfId="12750"/>
    <cellStyle name="常规 2 11 3 3 2 2" xfId="12752"/>
    <cellStyle name="常规 2 11 3 3 3" xfId="12753"/>
    <cellStyle name="常规 2 11 3 4" xfId="12754"/>
    <cellStyle name="常规 2 11 3 4 2" xfId="12756"/>
    <cellStyle name="常规 2 11 3 4 2 2" xfId="12757"/>
    <cellStyle name="常规 2 11 3 4 3" xfId="12758"/>
    <cellStyle name="常规 2 11 3 5" xfId="12759"/>
    <cellStyle name="常规 2 11 3 5 2" xfId="12760"/>
    <cellStyle name="常规 2 11 3 5 2 2" xfId="12761"/>
    <cellStyle name="常规 2 11 3 5 3" xfId="12765"/>
    <cellStyle name="常规 2 11 3 6" xfId="12766"/>
    <cellStyle name="常规 2 11 3 6 2" xfId="12767"/>
    <cellStyle name="常规 2 11 3 6 2 2" xfId="12768"/>
    <cellStyle name="常规 2 11 3 6 3" xfId="12769"/>
    <cellStyle name="常规 2 11 3 7" xfId="12770"/>
    <cellStyle name="常规 2 11 3 7 2" xfId="12771"/>
    <cellStyle name="常规 2 11 3 7 2 2" xfId="12772"/>
    <cellStyle name="常规 2 11 3 7 3" xfId="12773"/>
    <cellStyle name="常规 2 11 3 8" xfId="12774"/>
    <cellStyle name="常规 2 11 3 8 2" xfId="12775"/>
    <cellStyle name="常规 2 11 3 8 2 2" xfId="12776"/>
    <cellStyle name="常规 2 11 3 8 3" xfId="12777"/>
    <cellStyle name="常规 2 11 3 9" xfId="12778"/>
    <cellStyle name="常规 2 11 3 9 2" xfId="12779"/>
    <cellStyle name="常规 2 11 3 9 2 2" xfId="12780"/>
    <cellStyle name="常规 2 11 3 9 3" xfId="12781"/>
    <cellStyle name="常规 2 11 4" xfId="12782"/>
    <cellStyle name="常规 2 11 4 2" xfId="12784"/>
    <cellStyle name="常规 2 11 5" xfId="10845"/>
    <cellStyle name="常规 2 12" xfId="12786"/>
    <cellStyle name="常规 2 12 2" xfId="12787"/>
    <cellStyle name="常规 2 12 2 2" xfId="12789"/>
    <cellStyle name="常规 2 12 2 2 10" xfId="6264"/>
    <cellStyle name="常规 2 12 2 2 10 2" xfId="2473"/>
    <cellStyle name="常规 2 12 2 2 10 2 2" xfId="12790"/>
    <cellStyle name="常规 2 12 2 2 10 3" xfId="12791"/>
    <cellStyle name="常规 2 12 2 2 11" xfId="1945"/>
    <cellStyle name="常规 2 12 2 2 11 2" xfId="6266"/>
    <cellStyle name="常规 2 12 2 2 11 2 2" xfId="12792"/>
    <cellStyle name="常规 2 12 2 2 11 3" xfId="12793"/>
    <cellStyle name="常规 2 12 2 2 12" xfId="2464"/>
    <cellStyle name="常规 2 12 2 2 12 2" xfId="6268"/>
    <cellStyle name="常规 2 12 2 2 12 2 2" xfId="12794"/>
    <cellStyle name="常规 2 12 2 2 12 3" xfId="12795"/>
    <cellStyle name="常规 2 12 2 2 13" xfId="6273"/>
    <cellStyle name="常规 2 12 2 2 13 2" xfId="6275"/>
    <cellStyle name="常规 2 12 2 2 13 2 2" xfId="12796"/>
    <cellStyle name="常规 2 12 2 2 13 3" xfId="12682"/>
    <cellStyle name="常规 2 12 2 2 14" xfId="6199"/>
    <cellStyle name="常规 2 12 2 2 14 2" xfId="220"/>
    <cellStyle name="常规 2 12 2 2 14 2 2" xfId="1353"/>
    <cellStyle name="常规 2 12 2 2 14 3" xfId="3626"/>
    <cellStyle name="常规 2 12 2 2 15" xfId="6277"/>
    <cellStyle name="常规 2 12 2 2 15 2" xfId="2025"/>
    <cellStyle name="常规 2 12 2 2 15 2 2" xfId="12797"/>
    <cellStyle name="常规 2 12 2 2 15 3" xfId="12800"/>
    <cellStyle name="常规 2 12 2 2 16" xfId="260"/>
    <cellStyle name="常规 2 12 2 2 16 2" xfId="2854"/>
    <cellStyle name="常规 2 12 2 2 16 2 2" xfId="12803"/>
    <cellStyle name="常规 2 12 2 2 16 3" xfId="12806"/>
    <cellStyle name="常规 2 12 2 2 17" xfId="12809"/>
    <cellStyle name="常规 2 12 2 2 17 2" xfId="12811"/>
    <cellStyle name="常规 2 12 2 2 17 2 2" xfId="12815"/>
    <cellStyle name="常规 2 12 2 2 17 3" xfId="12818"/>
    <cellStyle name="常规 2 12 2 2 18" xfId="12821"/>
    <cellStyle name="常规 2 12 2 2 18 2" xfId="12823"/>
    <cellStyle name="常规 2 12 2 2 18 2 2" xfId="12826"/>
    <cellStyle name="常规 2 12 2 2 18 3" xfId="12829"/>
    <cellStyle name="常规 2 12 2 2 19" xfId="12832"/>
    <cellStyle name="常规 2 12 2 2 19 2" xfId="5812"/>
    <cellStyle name="常规 2 12 2 2 19 2 2" xfId="5821"/>
    <cellStyle name="常规 2 12 2 2 19 3" xfId="5246"/>
    <cellStyle name="常规 2 12 2 2 2" xfId="12838"/>
    <cellStyle name="常规 2 12 2 2 2 2" xfId="12840"/>
    <cellStyle name="常规 2 12 2 2 2 2 2" xfId="12842"/>
    <cellStyle name="常规 2 12 2 2 2 3" xfId="12844"/>
    <cellStyle name="常规 2 12 2 2 20" xfId="6278"/>
    <cellStyle name="常规 2 12 2 2 20 2" xfId="2024"/>
    <cellStyle name="常规 2 12 2 2 20 2 2" xfId="12798"/>
    <cellStyle name="常规 2 12 2 2 20 3" xfId="12801"/>
    <cellStyle name="常规 2 12 2 2 21" xfId="261"/>
    <cellStyle name="常规 2 12 2 2 21 2" xfId="2853"/>
    <cellStyle name="常规 2 12 2 2 21 2 2" xfId="12804"/>
    <cellStyle name="常规 2 12 2 2 21 3" xfId="12807"/>
    <cellStyle name="常规 2 12 2 2 22" xfId="12810"/>
    <cellStyle name="常规 2 12 2 2 22 2" xfId="12812"/>
    <cellStyle name="常规 2 12 2 2 22 2 2" xfId="12816"/>
    <cellStyle name="常规 2 12 2 2 22 3" xfId="12819"/>
    <cellStyle name="常规 2 12 2 2 23" xfId="12822"/>
    <cellStyle name="常规 2 12 2 2 23 2" xfId="12824"/>
    <cellStyle name="常规 2 12 2 2 23 2 2" xfId="12827"/>
    <cellStyle name="常规 2 12 2 2 23 3" xfId="12830"/>
    <cellStyle name="常规 2 12 2 2 24" xfId="12833"/>
    <cellStyle name="常规 2 12 2 2 24 2" xfId="5813"/>
    <cellStyle name="常规 2 12 2 2 24 2 2" xfId="5822"/>
    <cellStyle name="常规 2 12 2 2 24 3" xfId="5247"/>
    <cellStyle name="常规 2 12 2 2 25" xfId="12846"/>
    <cellStyle name="常规 2 12 2 2 25 2" xfId="12851"/>
    <cellStyle name="常规 2 12 2 2 26" xfId="12856"/>
    <cellStyle name="常规 2 12 2 2 3" xfId="12859"/>
    <cellStyle name="常规 2 12 2 2 3 2" xfId="12861"/>
    <cellStyle name="常规 2 12 2 2 3 2 2" xfId="12863"/>
    <cellStyle name="常规 2 12 2 2 3 3" xfId="12865"/>
    <cellStyle name="常规 2 12 2 2 4" xfId="12867"/>
    <cellStyle name="常规 2 12 2 2 4 2" xfId="6237"/>
    <cellStyle name="常规 2 12 2 2 4 2 2" xfId="6239"/>
    <cellStyle name="常规 2 12 2 2 4 3" xfId="6246"/>
    <cellStyle name="常规 2 12 2 2 5" xfId="12870"/>
    <cellStyle name="常规 2 12 2 2 5 2" xfId="12872"/>
    <cellStyle name="常规 2 12 2 2 5 2 2" xfId="12874"/>
    <cellStyle name="常规 2 12 2 2 5 3" xfId="12876"/>
    <cellStyle name="常规 2 12 2 2 6" xfId="12878"/>
    <cellStyle name="常规 2 12 2 2 6 2" xfId="12879"/>
    <cellStyle name="常规 2 12 2 2 6 2 2" xfId="12880"/>
    <cellStyle name="常规 2 12 2 2 6 3" xfId="12881"/>
    <cellStyle name="常规 2 12 2 2 7" xfId="12882"/>
    <cellStyle name="常规 2 12 2 2 7 2" xfId="12883"/>
    <cellStyle name="常规 2 12 2 2 7 2 2" xfId="12884"/>
    <cellStyle name="常规 2 12 2 2 7 3" xfId="12885"/>
    <cellStyle name="常规 2 12 2 2 8" xfId="12886"/>
    <cellStyle name="常规 2 12 2 2 8 2" xfId="12887"/>
    <cellStyle name="常规 2 12 2 2 8 2 2" xfId="12888"/>
    <cellStyle name="常规 2 12 2 2 8 3" xfId="12889"/>
    <cellStyle name="常规 2 12 2 2 9" xfId="12890"/>
    <cellStyle name="常规 2 12 2 2 9 2" xfId="12891"/>
    <cellStyle name="常规 2 12 2 2 9 2 2" xfId="12893"/>
    <cellStyle name="常规 2 12 2 2 9 3" xfId="12894"/>
    <cellStyle name="常规 2 12 2 3" xfId="12895"/>
    <cellStyle name="常规 2 12 2 3 2" xfId="12897"/>
    <cellStyle name="常规 2 12 2 4" xfId="12900"/>
    <cellStyle name="常规 2 12 3" xfId="12901"/>
    <cellStyle name="常规 2 12 3 10" xfId="4537"/>
    <cellStyle name="常规 2 12 3 10 2" xfId="12903"/>
    <cellStyle name="常规 2 12 3 10 2 2" xfId="12904"/>
    <cellStyle name="常规 2 12 3 10 3" xfId="12905"/>
    <cellStyle name="常规 2 12 3 11" xfId="12908"/>
    <cellStyle name="常规 2 12 3 11 2" xfId="12909"/>
    <cellStyle name="常规 2 12 3 11 2 2" xfId="12910"/>
    <cellStyle name="常规 2 12 3 11 3" xfId="12912"/>
    <cellStyle name="常规 2 12 3 12" xfId="12915"/>
    <cellStyle name="常规 2 12 3 12 2" xfId="12916"/>
    <cellStyle name="常规 2 12 3 12 2 2" xfId="12917"/>
    <cellStyle name="常规 2 12 3 12 3" xfId="12918"/>
    <cellStyle name="常规 2 12 3 13" xfId="12921"/>
    <cellStyle name="常规 2 12 3 13 2" xfId="12922"/>
    <cellStyle name="常规 2 12 3 13 2 2" xfId="12923"/>
    <cellStyle name="常规 2 12 3 13 3" xfId="12924"/>
    <cellStyle name="常规 2 12 3 14" xfId="12927"/>
    <cellStyle name="常规 2 12 3 14 2" xfId="12928"/>
    <cellStyle name="常规 2 12 3 14 2 2" xfId="12929"/>
    <cellStyle name="常规 2 12 3 14 3" xfId="12459"/>
    <cellStyle name="常规 2 12 3 15" xfId="12931"/>
    <cellStyle name="常规 2 12 3 15 2" xfId="12933"/>
    <cellStyle name="常规 2 12 3 15 2 2" xfId="12935"/>
    <cellStyle name="常规 2 12 3 15 3" xfId="12937"/>
    <cellStyle name="常规 2 12 3 16" xfId="12939"/>
    <cellStyle name="常规 2 12 3 16 2" xfId="12941"/>
    <cellStyle name="常规 2 12 3 16 2 2" xfId="108"/>
    <cellStyle name="常规 2 12 3 16 3" xfId="12943"/>
    <cellStyle name="常规 2 12 3 17" xfId="12945"/>
    <cellStyle name="常规 2 12 3 17 2" xfId="12947"/>
    <cellStyle name="常规 2 12 3 17 2 2" xfId="12949"/>
    <cellStyle name="常规 2 12 3 17 3" xfId="12951"/>
    <cellStyle name="常规 2 12 3 18" xfId="12953"/>
    <cellStyle name="常规 2 12 3 18 2" xfId="12955"/>
    <cellStyle name="常规 2 12 3 18 2 2" xfId="12958"/>
    <cellStyle name="常规 2 12 3 18 3" xfId="12960"/>
    <cellStyle name="常规 2 12 3 19" xfId="12962"/>
    <cellStyle name="常规 2 12 3 19 2" xfId="12964"/>
    <cellStyle name="常规 2 12 3 19 2 2" xfId="12966"/>
    <cellStyle name="常规 2 12 3 19 3" xfId="12968"/>
    <cellStyle name="常规 2 12 3 2" xfId="12970"/>
    <cellStyle name="常规 2 12 3 2 2" xfId="12971"/>
    <cellStyle name="常规 2 12 3 2 2 2" xfId="12972"/>
    <cellStyle name="常规 2 12 3 2 3" xfId="12974"/>
    <cellStyle name="常规 2 12 3 20" xfId="12932"/>
    <cellStyle name="常规 2 12 3 20 2" xfId="12934"/>
    <cellStyle name="常规 2 12 3 20 2 2" xfId="12936"/>
    <cellStyle name="常规 2 12 3 20 3" xfId="12938"/>
    <cellStyle name="常规 2 12 3 21" xfId="12940"/>
    <cellStyle name="常规 2 12 3 21 2" xfId="12942"/>
    <cellStyle name="常规 2 12 3 21 2 2" xfId="109"/>
    <cellStyle name="常规 2 12 3 21 3" xfId="12944"/>
    <cellStyle name="常规 2 12 3 22" xfId="12946"/>
    <cellStyle name="常规 2 12 3 22 2" xfId="12948"/>
    <cellStyle name="常规 2 12 3 22 2 2" xfId="12950"/>
    <cellStyle name="常规 2 12 3 22 3" xfId="12952"/>
    <cellStyle name="常规 2 12 3 23" xfId="12954"/>
    <cellStyle name="常规 2 12 3 23 2" xfId="12956"/>
    <cellStyle name="常规 2 12 3 23 2 2" xfId="12959"/>
    <cellStyle name="常规 2 12 3 23 3" xfId="12961"/>
    <cellStyle name="常规 2 12 3 24" xfId="12963"/>
    <cellStyle name="常规 2 12 3 24 2" xfId="12965"/>
    <cellStyle name="常规 2 12 3 24 2 2" xfId="12967"/>
    <cellStyle name="常规 2 12 3 24 3" xfId="12969"/>
    <cellStyle name="常规 2 12 3 25" xfId="12975"/>
    <cellStyle name="常规 2 12 3 25 2" xfId="12980"/>
    <cellStyle name="常规 2 12 3 26" xfId="12983"/>
    <cellStyle name="常规 2 12 3 3" xfId="12987"/>
    <cellStyle name="常规 2 12 3 3 2" xfId="12988"/>
    <cellStyle name="常规 2 12 3 3 2 2" xfId="12989"/>
    <cellStyle name="常规 2 12 3 3 3" xfId="12991"/>
    <cellStyle name="常规 2 12 3 4" xfId="12992"/>
    <cellStyle name="常规 2 12 3 4 2" xfId="12993"/>
    <cellStyle name="常规 2 12 3 4 2 2" xfId="4096"/>
    <cellStyle name="常规 2 12 3 4 3" xfId="12995"/>
    <cellStyle name="常规 2 12 3 5" xfId="12996"/>
    <cellStyle name="常规 2 12 3 5 2" xfId="12997"/>
    <cellStyle name="常规 2 12 3 5 2 2" xfId="12998"/>
    <cellStyle name="常规 2 12 3 5 3" xfId="13000"/>
    <cellStyle name="常规 2 12 3 6" xfId="13001"/>
    <cellStyle name="常规 2 12 3 6 2" xfId="13002"/>
    <cellStyle name="常规 2 12 3 6 2 2" xfId="13005"/>
    <cellStyle name="常规 2 12 3 6 3" xfId="13008"/>
    <cellStyle name="常规 2 12 3 7" xfId="13011"/>
    <cellStyle name="常规 2 12 3 7 2" xfId="13012"/>
    <cellStyle name="常规 2 12 3 7 2 2" xfId="13015"/>
    <cellStyle name="常规 2 12 3 7 3" xfId="13016"/>
    <cellStyle name="常规 2 12 3 8" xfId="13017"/>
    <cellStyle name="常规 2 12 3 8 2" xfId="13018"/>
    <cellStyle name="常规 2 12 3 8 2 2" xfId="13019"/>
    <cellStyle name="常规 2 12 3 8 3" xfId="13020"/>
    <cellStyle name="常规 2 12 3 9" xfId="13021"/>
    <cellStyle name="常规 2 12 3 9 2" xfId="13022"/>
    <cellStyle name="常规 2 12 3 9 2 2" xfId="963"/>
    <cellStyle name="常规 2 12 3 9 3" xfId="13023"/>
    <cellStyle name="常规 2 12 4" xfId="13024"/>
    <cellStyle name="常规 2 12 4 2" xfId="13025"/>
    <cellStyle name="常规 2 12 5" xfId="10849"/>
    <cellStyle name="常规 2 13" xfId="13026"/>
    <cellStyle name="常规 2 13 2" xfId="13027"/>
    <cellStyle name="常规 2 13 2 2" xfId="13028"/>
    <cellStyle name="常规 2 13 2 2 10" xfId="9001"/>
    <cellStyle name="常规 2 13 2 2 10 2" xfId="9003"/>
    <cellStyle name="常规 2 13 2 2 10 2 2" xfId="13029"/>
    <cellStyle name="常规 2 13 2 2 10 3" xfId="13030"/>
    <cellStyle name="常规 2 13 2 2 11" xfId="9005"/>
    <cellStyle name="常规 2 13 2 2 11 2" xfId="9007"/>
    <cellStyle name="常规 2 13 2 2 11 2 2" xfId="13031"/>
    <cellStyle name="常规 2 13 2 2 11 3" xfId="13033"/>
    <cellStyle name="常规 2 13 2 2 12" xfId="9010"/>
    <cellStyle name="常规 2 13 2 2 12 2" xfId="9012"/>
    <cellStyle name="常规 2 13 2 2 12 2 2" xfId="13035"/>
    <cellStyle name="常规 2 13 2 2 12 3" xfId="13036"/>
    <cellStyle name="常规 2 13 2 2 13" xfId="13037"/>
    <cellStyle name="常规 2 13 2 2 13 2" xfId="13038"/>
    <cellStyle name="常规 2 13 2 2 13 2 2" xfId="13040"/>
    <cellStyle name="常规 2 13 2 2 13 3" xfId="12930"/>
    <cellStyle name="常规 2 13 2 2 14" xfId="13041"/>
    <cellStyle name="常规 2 13 2 2 14 2" xfId="13042"/>
    <cellStyle name="常规 2 13 2 2 14 2 2" xfId="13044"/>
    <cellStyle name="常规 2 13 2 2 14 3" xfId="13045"/>
    <cellStyle name="常规 2 13 2 2 15" xfId="13046"/>
    <cellStyle name="常规 2 13 2 2 15 2" xfId="13048"/>
    <cellStyle name="常规 2 13 2 2 15 2 2" xfId="13051"/>
    <cellStyle name="常规 2 13 2 2 15 3" xfId="13053"/>
    <cellStyle name="常规 2 13 2 2 16" xfId="13055"/>
    <cellStyle name="常规 2 13 2 2 16 2" xfId="7727"/>
    <cellStyle name="常规 2 13 2 2 16 2 2" xfId="7733"/>
    <cellStyle name="常规 2 13 2 2 16 3" xfId="13057"/>
    <cellStyle name="常规 2 13 2 2 17" xfId="13061"/>
    <cellStyle name="常规 2 13 2 2 17 2" xfId="13063"/>
    <cellStyle name="常规 2 13 2 2 17 2 2" xfId="13068"/>
    <cellStyle name="常规 2 13 2 2 17 3" xfId="13070"/>
    <cellStyle name="常规 2 13 2 2 18" xfId="13072"/>
    <cellStyle name="常规 2 13 2 2 18 2" xfId="13075"/>
    <cellStyle name="常规 2 13 2 2 18 2 2" xfId="13079"/>
    <cellStyle name="常规 2 13 2 2 18 3" xfId="13082"/>
    <cellStyle name="常规 2 13 2 2 19" xfId="13085"/>
    <cellStyle name="常规 2 13 2 2 19 2" xfId="13093"/>
    <cellStyle name="常规 2 13 2 2 19 2 2" xfId="13100"/>
    <cellStyle name="常规 2 13 2 2 19 3" xfId="13104"/>
    <cellStyle name="常规 2 13 2 2 2" xfId="6897"/>
    <cellStyle name="常规 2 13 2 2 2 2" xfId="13108"/>
    <cellStyle name="常规 2 13 2 2 2 2 2" xfId="13109"/>
    <cellStyle name="常规 2 13 2 2 2 3" xfId="13110"/>
    <cellStyle name="常规 2 13 2 2 20" xfId="13047"/>
    <cellStyle name="常规 2 13 2 2 20 2" xfId="13049"/>
    <cellStyle name="常规 2 13 2 2 20 2 2" xfId="13052"/>
    <cellStyle name="常规 2 13 2 2 20 3" xfId="13054"/>
    <cellStyle name="常规 2 13 2 2 21" xfId="13056"/>
    <cellStyle name="常规 2 13 2 2 21 2" xfId="7728"/>
    <cellStyle name="常规 2 13 2 2 21 2 2" xfId="7734"/>
    <cellStyle name="常规 2 13 2 2 21 3" xfId="13058"/>
    <cellStyle name="常规 2 13 2 2 22" xfId="13062"/>
    <cellStyle name="常规 2 13 2 2 22 2" xfId="13064"/>
    <cellStyle name="常规 2 13 2 2 22 2 2" xfId="13069"/>
    <cellStyle name="常规 2 13 2 2 22 3" xfId="13071"/>
    <cellStyle name="常规 2 13 2 2 23" xfId="13073"/>
    <cellStyle name="常规 2 13 2 2 23 2" xfId="13076"/>
    <cellStyle name="常规 2 13 2 2 23 2 2" xfId="13080"/>
    <cellStyle name="常规 2 13 2 2 23 3" xfId="13083"/>
    <cellStyle name="常规 2 13 2 2 24" xfId="13086"/>
    <cellStyle name="常规 2 13 2 2 24 2" xfId="13094"/>
    <cellStyle name="常规 2 13 2 2 24 2 2" xfId="13101"/>
    <cellStyle name="常规 2 13 2 2 24 3" xfId="13105"/>
    <cellStyle name="常规 2 13 2 2 25" xfId="13112"/>
    <cellStyle name="常规 2 13 2 2 25 2" xfId="13118"/>
    <cellStyle name="常规 2 13 2 2 26" xfId="13121"/>
    <cellStyle name="常规 2 13 2 2 3" xfId="13124"/>
    <cellStyle name="常规 2 13 2 2 3 2" xfId="8912"/>
    <cellStyle name="常规 2 13 2 2 3 2 2" xfId="8914"/>
    <cellStyle name="常规 2 13 2 2 3 3" xfId="8916"/>
    <cellStyle name="常规 2 13 2 2 4" xfId="9994"/>
    <cellStyle name="常规 2 13 2 2 4 2" xfId="13125"/>
    <cellStyle name="常规 2 13 2 2 4 2 2" xfId="13126"/>
    <cellStyle name="常规 2 13 2 2 4 3" xfId="13127"/>
    <cellStyle name="常规 2 13 2 2 5" xfId="10433"/>
    <cellStyle name="常规 2 13 2 2 5 2" xfId="10435"/>
    <cellStyle name="常规 2 13 2 2 5 2 2" xfId="13128"/>
    <cellStyle name="常规 2 13 2 2 5 3" xfId="13129"/>
    <cellStyle name="常规 2 13 2 2 6" xfId="10437"/>
    <cellStyle name="常规 2 13 2 2 6 2" xfId="10439"/>
    <cellStyle name="常规 2 13 2 2 6 2 2" xfId="13130"/>
    <cellStyle name="常规 2 13 2 2 6 3" xfId="13131"/>
    <cellStyle name="常规 2 13 2 2 7" xfId="10442"/>
    <cellStyle name="常规 2 13 2 2 7 2" xfId="10444"/>
    <cellStyle name="常规 2 13 2 2 7 2 2" xfId="13132"/>
    <cellStyle name="常规 2 13 2 2 7 3" xfId="13133"/>
    <cellStyle name="常规 2 13 2 2 8" xfId="10447"/>
    <cellStyle name="常规 2 13 2 2 8 2" xfId="9033"/>
    <cellStyle name="常规 2 13 2 2 8 2 2" xfId="9036"/>
    <cellStyle name="常规 2 13 2 2 8 3" xfId="9038"/>
    <cellStyle name="常规 2 13 2 2 9" xfId="10449"/>
    <cellStyle name="常规 2 13 2 2 9 2" xfId="10452"/>
    <cellStyle name="常规 2 13 2 2 9 2 2" xfId="13134"/>
    <cellStyle name="常规 2 13 2 2 9 3" xfId="13136"/>
    <cellStyle name="常规 2 13 2 3" xfId="13139"/>
    <cellStyle name="常规 2 13 2 3 2" xfId="13140"/>
    <cellStyle name="常规 2 13 2 4" xfId="12892"/>
    <cellStyle name="常规 2 13 3" xfId="13141"/>
    <cellStyle name="常规 2 13 3 10" xfId="13142"/>
    <cellStyle name="常规 2 13 3 10 2" xfId="13143"/>
    <cellStyle name="常规 2 13 3 10 2 2" xfId="13144"/>
    <cellStyle name="常规 2 13 3 10 3" xfId="13145"/>
    <cellStyle name="常规 2 13 3 11" xfId="13148"/>
    <cellStyle name="常规 2 13 3 11 2" xfId="13150"/>
    <cellStyle name="常规 2 13 3 11 2 2" xfId="13152"/>
    <cellStyle name="常规 2 13 3 11 3" xfId="13155"/>
    <cellStyle name="常规 2 13 3 12" xfId="13158"/>
    <cellStyle name="常规 2 13 3 12 2" xfId="13161"/>
    <cellStyle name="常规 2 13 3 12 2 2" xfId="13162"/>
    <cellStyle name="常规 2 13 3 12 3" xfId="13163"/>
    <cellStyle name="常规 2 13 3 13" xfId="13166"/>
    <cellStyle name="常规 2 13 3 13 2" xfId="13167"/>
    <cellStyle name="常规 2 13 3 13 2 2" xfId="13168"/>
    <cellStyle name="常规 2 13 3 13 3" xfId="13169"/>
    <cellStyle name="常规 2 13 3 14" xfId="13172"/>
    <cellStyle name="常规 2 13 3 14 2" xfId="13173"/>
    <cellStyle name="常规 2 13 3 14 2 2" xfId="13175"/>
    <cellStyle name="常规 2 13 3 14 3" xfId="13177"/>
    <cellStyle name="常规 2 13 3 15" xfId="13178"/>
    <cellStyle name="常规 2 13 3 15 2" xfId="13180"/>
    <cellStyle name="常规 2 13 3 15 2 2" xfId="13182"/>
    <cellStyle name="常规 2 13 3 15 3" xfId="13184"/>
    <cellStyle name="常规 2 13 3 16" xfId="13187"/>
    <cellStyle name="常规 2 13 3 16 2" xfId="13190"/>
    <cellStyle name="常规 2 13 3 16 2 2" xfId="13192"/>
    <cellStyle name="常规 2 13 3 16 3" xfId="13196"/>
    <cellStyle name="常规 2 13 3 17" xfId="13198"/>
    <cellStyle name="常规 2 13 3 17 2" xfId="13200"/>
    <cellStyle name="常规 2 13 3 17 2 2" xfId="13202"/>
    <cellStyle name="常规 2 13 3 17 3" xfId="13204"/>
    <cellStyle name="常规 2 13 3 18" xfId="13206"/>
    <cellStyle name="常规 2 13 3 18 2" xfId="13208"/>
    <cellStyle name="常规 2 13 3 18 2 2" xfId="13211"/>
    <cellStyle name="常规 2 13 3 18 3" xfId="13213"/>
    <cellStyle name="常规 2 13 3 19" xfId="13215"/>
    <cellStyle name="常规 2 13 3 19 2" xfId="13219"/>
    <cellStyle name="常规 2 13 3 19 2 2" xfId="13223"/>
    <cellStyle name="常规 2 13 3 19 3" xfId="13226"/>
    <cellStyle name="常规 2 13 3 2" xfId="13229"/>
    <cellStyle name="常规 2 13 3 2 2" xfId="13230"/>
    <cellStyle name="常规 2 13 3 2 2 2" xfId="13231"/>
    <cellStyle name="常规 2 13 3 2 3" xfId="13232"/>
    <cellStyle name="常规 2 13 3 20" xfId="13179"/>
    <cellStyle name="常规 2 13 3 20 2" xfId="13181"/>
    <cellStyle name="常规 2 13 3 20 2 2" xfId="13183"/>
    <cellStyle name="常规 2 13 3 20 3" xfId="13185"/>
    <cellStyle name="常规 2 13 3 21" xfId="13188"/>
    <cellStyle name="常规 2 13 3 21 2" xfId="13191"/>
    <cellStyle name="常规 2 13 3 21 2 2" xfId="13193"/>
    <cellStyle name="常规 2 13 3 21 3" xfId="13197"/>
    <cellStyle name="常规 2 13 3 22" xfId="13199"/>
    <cellStyle name="常规 2 13 3 22 2" xfId="13201"/>
    <cellStyle name="常规 2 13 3 22 2 2" xfId="13203"/>
    <cellStyle name="常规 2 13 3 22 3" xfId="13205"/>
    <cellStyle name="常规 2 13 3 23" xfId="13207"/>
    <cellStyle name="常规 2 13 3 23 2" xfId="13209"/>
    <cellStyle name="常规 2 13 3 23 2 2" xfId="13212"/>
    <cellStyle name="常规 2 13 3 23 3" xfId="13214"/>
    <cellStyle name="常规 2 13 3 24" xfId="13216"/>
    <cellStyle name="常规 2 13 3 24 2" xfId="13220"/>
    <cellStyle name="常规 2 13 3 24 2 2" xfId="13224"/>
    <cellStyle name="常规 2 13 3 24 3" xfId="13227"/>
    <cellStyle name="常规 2 13 3 25" xfId="13233"/>
    <cellStyle name="常规 2 13 3 25 2" xfId="13236"/>
    <cellStyle name="常规 2 13 3 26" xfId="13238"/>
    <cellStyle name="常规 2 13 3 3" xfId="13243"/>
    <cellStyle name="常规 2 13 3 3 2" xfId="13244"/>
    <cellStyle name="常规 2 13 3 3 2 2" xfId="13245"/>
    <cellStyle name="常规 2 13 3 3 3" xfId="13246"/>
    <cellStyle name="常规 2 13 3 4" xfId="13247"/>
    <cellStyle name="常规 2 13 3 4 2" xfId="13249"/>
    <cellStyle name="常规 2 13 3 4 2 2" xfId="13251"/>
    <cellStyle name="常规 2 13 3 4 3" xfId="13252"/>
    <cellStyle name="常规 2 13 3 5" xfId="13254"/>
    <cellStyle name="常规 2 13 3 5 2" xfId="13256"/>
    <cellStyle name="常规 2 13 3 5 2 2" xfId="13257"/>
    <cellStyle name="常规 2 13 3 5 3" xfId="13258"/>
    <cellStyle name="常规 2 13 3 6" xfId="13260"/>
    <cellStyle name="常规 2 13 3 6 2" xfId="13263"/>
    <cellStyle name="常规 2 13 3 6 2 2" xfId="13266"/>
    <cellStyle name="常规 2 13 3 6 3" xfId="13269"/>
    <cellStyle name="常规 2 13 3 7" xfId="13275"/>
    <cellStyle name="常规 2 13 3 7 2" xfId="13278"/>
    <cellStyle name="常规 2 13 3 7 2 2" xfId="13281"/>
    <cellStyle name="常规 2 13 3 7 3" xfId="13282"/>
    <cellStyle name="常规 2 13 3 8" xfId="4551"/>
    <cellStyle name="常规 2 13 3 8 2" xfId="13285"/>
    <cellStyle name="常规 2 13 3 8 2 2" xfId="13287"/>
    <cellStyle name="常规 2 13 3 8 3" xfId="13290"/>
    <cellStyle name="常规 2 13 3 9" xfId="13292"/>
    <cellStyle name="常规 2 13 3 9 2" xfId="13293"/>
    <cellStyle name="常规 2 13 3 9 2 2" xfId="13294"/>
    <cellStyle name="常规 2 13 3 9 3" xfId="13295"/>
    <cellStyle name="常规 2 13 4" xfId="12911"/>
    <cellStyle name="常规 2 13 4 2" xfId="13297"/>
    <cellStyle name="常规 2 13 5" xfId="10852"/>
    <cellStyle name="常规 2 14" xfId="13298"/>
    <cellStyle name="常规 2 14 2" xfId="13301"/>
    <cellStyle name="常规 2 14 2 2" xfId="13302"/>
    <cellStyle name="常规 2 14 2 2 10" xfId="13303"/>
    <cellStyle name="常规 2 14 2 2 10 2" xfId="13304"/>
    <cellStyle name="常规 2 14 2 2 10 2 2" xfId="13306"/>
    <cellStyle name="常规 2 14 2 2 10 3" xfId="13307"/>
    <cellStyle name="常规 2 14 2 2 11" xfId="13308"/>
    <cellStyle name="常规 2 14 2 2 11 2" xfId="13309"/>
    <cellStyle name="常规 2 14 2 2 11 2 2" xfId="13311"/>
    <cellStyle name="常规 2 14 2 2 11 3" xfId="13314"/>
    <cellStyle name="常规 2 14 2 2 12" xfId="13317"/>
    <cellStyle name="常规 2 14 2 2 12 2" xfId="13322"/>
    <cellStyle name="常规 2 14 2 2 12 2 2" xfId="13325"/>
    <cellStyle name="常规 2 14 2 2 12 3" xfId="13327"/>
    <cellStyle name="常规 2 14 2 2 13" xfId="13329"/>
    <cellStyle name="常规 2 14 2 2 13 2" xfId="13333"/>
    <cellStyle name="常规 2 14 2 2 13 2 2" xfId="13335"/>
    <cellStyle name="常规 2 14 2 2 13 3" xfId="13174"/>
    <cellStyle name="常规 2 14 2 2 14" xfId="13337"/>
    <cellStyle name="常规 2 14 2 2 14 2" xfId="13339"/>
    <cellStyle name="常规 2 14 2 2 14 2 2" xfId="11925"/>
    <cellStyle name="常规 2 14 2 2 14 3" xfId="13341"/>
    <cellStyle name="常规 2 14 2 2 15" xfId="13342"/>
    <cellStyle name="常规 2 14 2 2 15 2" xfId="13345"/>
    <cellStyle name="常规 2 14 2 2 15 2 2" xfId="13348"/>
    <cellStyle name="常规 2 14 2 2 15 3" xfId="13350"/>
    <cellStyle name="常规 2 14 2 2 16" xfId="13352"/>
    <cellStyle name="常规 2 14 2 2 16 2" xfId="13354"/>
    <cellStyle name="常规 2 14 2 2 16 2 2" xfId="13357"/>
    <cellStyle name="常规 2 14 2 2 16 3" xfId="13359"/>
    <cellStyle name="常规 2 14 2 2 17" xfId="13361"/>
    <cellStyle name="常规 2 14 2 2 17 2" xfId="13363"/>
    <cellStyle name="常规 2 14 2 2 17 2 2" xfId="13366"/>
    <cellStyle name="常规 2 14 2 2 17 3" xfId="13368"/>
    <cellStyle name="常规 2 14 2 2 18" xfId="13370"/>
    <cellStyle name="常规 2 14 2 2 18 2" xfId="13372"/>
    <cellStyle name="常规 2 14 2 2 18 2 2" xfId="13374"/>
    <cellStyle name="常规 2 14 2 2 18 3" xfId="13376"/>
    <cellStyle name="常规 2 14 2 2 19" xfId="13379"/>
    <cellStyle name="常规 2 14 2 2 19 2" xfId="13387"/>
    <cellStyle name="常规 2 14 2 2 19 2 2" xfId="13395"/>
    <cellStyle name="常规 2 14 2 2 19 3" xfId="13402"/>
    <cellStyle name="常规 2 14 2 2 2" xfId="12068"/>
    <cellStyle name="常规 2 14 2 2 2 2" xfId="12071"/>
    <cellStyle name="常规 2 14 2 2 2 2 2" xfId="13409"/>
    <cellStyle name="常规 2 14 2 2 2 3" xfId="13410"/>
    <cellStyle name="常规 2 14 2 2 20" xfId="13343"/>
    <cellStyle name="常规 2 14 2 2 20 2" xfId="13346"/>
    <cellStyle name="常规 2 14 2 2 20 2 2" xfId="13349"/>
    <cellStyle name="常规 2 14 2 2 20 3" xfId="13351"/>
    <cellStyle name="常规 2 14 2 2 21" xfId="13353"/>
    <cellStyle name="常规 2 14 2 2 21 2" xfId="13355"/>
    <cellStyle name="常规 2 14 2 2 21 2 2" xfId="13358"/>
    <cellStyle name="常规 2 14 2 2 21 3" xfId="13360"/>
    <cellStyle name="常规 2 14 2 2 22" xfId="13362"/>
    <cellStyle name="常规 2 14 2 2 22 2" xfId="13364"/>
    <cellStyle name="常规 2 14 2 2 22 2 2" xfId="13367"/>
    <cellStyle name="常规 2 14 2 2 22 3" xfId="13369"/>
    <cellStyle name="常规 2 14 2 2 23" xfId="13371"/>
    <cellStyle name="常规 2 14 2 2 23 2" xfId="13373"/>
    <cellStyle name="常规 2 14 2 2 23 2 2" xfId="13375"/>
    <cellStyle name="常规 2 14 2 2 23 3" xfId="13377"/>
    <cellStyle name="常规 2 14 2 2 24" xfId="13380"/>
    <cellStyle name="常规 2 14 2 2 24 2" xfId="13388"/>
    <cellStyle name="常规 2 14 2 2 24 2 2" xfId="13396"/>
    <cellStyle name="常规 2 14 2 2 24 3" xfId="13403"/>
    <cellStyle name="常规 2 14 2 2 25" xfId="13411"/>
    <cellStyle name="常规 2 14 2 2 25 2" xfId="7416"/>
    <cellStyle name="常规 2 14 2 2 26" xfId="13417"/>
    <cellStyle name="常规 2 14 2 2 3" xfId="12074"/>
    <cellStyle name="常规 2 14 2 2 3 2" xfId="12077"/>
    <cellStyle name="常规 2 14 2 2 3 2 2" xfId="13421"/>
    <cellStyle name="常规 2 14 2 2 3 3" xfId="13422"/>
    <cellStyle name="常规 2 14 2 2 4" xfId="12080"/>
    <cellStyle name="常规 2 14 2 2 4 2" xfId="12083"/>
    <cellStyle name="常规 2 14 2 2 4 2 2" xfId="13423"/>
    <cellStyle name="常规 2 14 2 2 4 3" xfId="13425"/>
    <cellStyle name="常规 2 14 2 2 5" xfId="12086"/>
    <cellStyle name="常规 2 14 2 2 5 2" xfId="12089"/>
    <cellStyle name="常规 2 14 2 2 5 2 2" xfId="13426"/>
    <cellStyle name="常规 2 14 2 2 5 3" xfId="13427"/>
    <cellStyle name="常规 2 14 2 2 6" xfId="12093"/>
    <cellStyle name="常规 2 14 2 2 6 2" xfId="13428"/>
    <cellStyle name="常规 2 14 2 2 6 2 2" xfId="13429"/>
    <cellStyle name="常规 2 14 2 2 6 3" xfId="13430"/>
    <cellStyle name="常规 2 14 2 2 7" xfId="13431"/>
    <cellStyle name="常规 2 14 2 2 7 2" xfId="13432"/>
    <cellStyle name="常规 2 14 2 2 7 2 2" xfId="13433"/>
    <cellStyle name="常规 2 14 2 2 7 3" xfId="13434"/>
    <cellStyle name="常规 2 14 2 2 8" xfId="13435"/>
    <cellStyle name="常规 2 14 2 2 8 2" xfId="13436"/>
    <cellStyle name="常规 2 14 2 2 8 2 2" xfId="13437"/>
    <cellStyle name="常规 2 14 2 2 8 3" xfId="13438"/>
    <cellStyle name="常规 2 14 2 2 9" xfId="13440"/>
    <cellStyle name="常规 2 14 2 2 9 2" xfId="13443"/>
    <cellStyle name="常规 2 14 2 2 9 2 2" xfId="13446"/>
    <cellStyle name="常规 2 14 2 2 9 3" xfId="13450"/>
    <cellStyle name="常规 2 14 2 3" xfId="13452"/>
    <cellStyle name="常规 2 14 2 3 2" xfId="13453"/>
    <cellStyle name="常规 2 14 2 4" xfId="13454"/>
    <cellStyle name="常规 2 14 3" xfId="13455"/>
    <cellStyle name="常规 2 14 3 10" xfId="13456"/>
    <cellStyle name="常规 2 14 3 10 2" xfId="13458"/>
    <cellStyle name="常规 2 14 3 10 2 2" xfId="13460"/>
    <cellStyle name="常规 2 14 3 10 3" xfId="13464"/>
    <cellStyle name="常规 2 14 3 11" xfId="13467"/>
    <cellStyle name="常规 2 14 3 11 2" xfId="13471"/>
    <cellStyle name="常规 2 14 3 11 2 2" xfId="13473"/>
    <cellStyle name="常规 2 14 3 11 3" xfId="13477"/>
    <cellStyle name="常规 2 14 3 12" xfId="13480"/>
    <cellStyle name="常规 2 14 3 12 2" xfId="13482"/>
    <cellStyle name="常规 2 14 3 12 2 2" xfId="13483"/>
    <cellStyle name="常规 2 14 3 12 3" xfId="13486"/>
    <cellStyle name="常规 2 14 3 13" xfId="13489"/>
    <cellStyle name="常规 2 14 3 13 2" xfId="13492"/>
    <cellStyle name="常规 2 14 3 13 2 2" xfId="13493"/>
    <cellStyle name="常规 2 14 3 13 3" xfId="13496"/>
    <cellStyle name="常规 2 14 3 14" xfId="13499"/>
    <cellStyle name="常规 2 14 3 14 2" xfId="13500"/>
    <cellStyle name="常规 2 14 3 14 2 2" xfId="13501"/>
    <cellStyle name="常规 2 14 3 14 3" xfId="13504"/>
    <cellStyle name="常规 2 14 3 15" xfId="13505"/>
    <cellStyle name="常规 2 14 3 15 2" xfId="13508"/>
    <cellStyle name="常规 2 14 3 15 2 2" xfId="13510"/>
    <cellStyle name="常规 2 14 3 15 3" xfId="13514"/>
    <cellStyle name="常规 2 14 3 16" xfId="13517"/>
    <cellStyle name="常规 2 14 3 16 2" xfId="13519"/>
    <cellStyle name="常规 2 14 3 16 2 2" xfId="13522"/>
    <cellStyle name="常规 2 14 3 16 3" xfId="13527"/>
    <cellStyle name="常规 2 14 3 17" xfId="13530"/>
    <cellStyle name="常规 2 14 3 17 2" xfId="13532"/>
    <cellStyle name="常规 2 14 3 17 2 2" xfId="13534"/>
    <cellStyle name="常规 2 14 3 17 3" xfId="13536"/>
    <cellStyle name="常规 2 14 3 18" xfId="13538"/>
    <cellStyle name="常规 2 14 3 18 2" xfId="13540"/>
    <cellStyle name="常规 2 14 3 18 2 2" xfId="13543"/>
    <cellStyle name="常规 2 14 3 18 3" xfId="13545"/>
    <cellStyle name="常规 2 14 3 19" xfId="13547"/>
    <cellStyle name="常规 2 14 3 19 2" xfId="13552"/>
    <cellStyle name="常规 2 14 3 19 2 2" xfId="13555"/>
    <cellStyle name="常规 2 14 3 19 3" xfId="13557"/>
    <cellStyle name="常规 2 14 3 2" xfId="13559"/>
    <cellStyle name="常规 2 14 3 2 2" xfId="13560"/>
    <cellStyle name="常规 2 14 3 2 2 2" xfId="13561"/>
    <cellStyle name="常规 2 14 3 2 3" xfId="13562"/>
    <cellStyle name="常规 2 14 3 20" xfId="13506"/>
    <cellStyle name="常规 2 14 3 20 2" xfId="13509"/>
    <cellStyle name="常规 2 14 3 20 2 2" xfId="13511"/>
    <cellStyle name="常规 2 14 3 20 3" xfId="13515"/>
    <cellStyle name="常规 2 14 3 21" xfId="13518"/>
    <cellStyle name="常规 2 14 3 21 2" xfId="13520"/>
    <cellStyle name="常规 2 14 3 21 2 2" xfId="13523"/>
    <cellStyle name="常规 2 14 3 21 3" xfId="13528"/>
    <cellStyle name="常规 2 14 3 22" xfId="13531"/>
    <cellStyle name="常规 2 14 3 22 2" xfId="13533"/>
    <cellStyle name="常规 2 14 3 22 2 2" xfId="13535"/>
    <cellStyle name="常规 2 14 3 22 3" xfId="13537"/>
    <cellStyle name="常规 2 14 3 23" xfId="13539"/>
    <cellStyle name="常规 2 14 3 23 2" xfId="13541"/>
    <cellStyle name="常规 2 14 3 23 2 2" xfId="13544"/>
    <cellStyle name="常规 2 14 3 23 3" xfId="13546"/>
    <cellStyle name="常规 2 14 3 24" xfId="13548"/>
    <cellStyle name="常规 2 14 3 24 2" xfId="13553"/>
    <cellStyle name="常规 2 14 3 24 2 2" xfId="13556"/>
    <cellStyle name="常规 2 14 3 24 3" xfId="13558"/>
    <cellStyle name="常规 2 14 3 25" xfId="13563"/>
    <cellStyle name="常规 2 14 3 25 2" xfId="13565"/>
    <cellStyle name="常规 2 14 3 26" xfId="13566"/>
    <cellStyle name="常规 2 14 3 3" xfId="13567"/>
    <cellStyle name="常规 2 14 3 3 2" xfId="13568"/>
    <cellStyle name="常规 2 14 3 3 2 2" xfId="13569"/>
    <cellStyle name="常规 2 14 3 3 3" xfId="13570"/>
    <cellStyle name="常规 2 14 3 4" xfId="13571"/>
    <cellStyle name="常规 2 14 3 4 2" xfId="13572"/>
    <cellStyle name="常规 2 14 3 4 2 2" xfId="13573"/>
    <cellStyle name="常规 2 14 3 4 3" xfId="13574"/>
    <cellStyle name="常规 2 14 3 5" xfId="13575"/>
    <cellStyle name="常规 2 14 3 5 2" xfId="13576"/>
    <cellStyle name="常规 2 14 3 5 2 2" xfId="13577"/>
    <cellStyle name="常规 2 14 3 5 3" xfId="13578"/>
    <cellStyle name="常规 2 14 3 6" xfId="13579"/>
    <cellStyle name="常规 2 14 3 6 2" xfId="13583"/>
    <cellStyle name="常规 2 14 3 6 2 2" xfId="4136"/>
    <cellStyle name="常规 2 14 3 6 3" xfId="13587"/>
    <cellStyle name="常规 2 14 3 7" xfId="13588"/>
    <cellStyle name="常规 2 14 3 7 2" xfId="13592"/>
    <cellStyle name="常规 2 14 3 7 2 2" xfId="5584"/>
    <cellStyle name="常规 2 14 3 7 3" xfId="13593"/>
    <cellStyle name="常规 2 14 3 8" xfId="4697"/>
    <cellStyle name="常规 2 14 3 8 2" xfId="13594"/>
    <cellStyle name="常规 2 14 3 8 2 2" xfId="3217"/>
    <cellStyle name="常规 2 14 3 8 3" xfId="13596"/>
    <cellStyle name="常规 2 14 3 9" xfId="13598"/>
    <cellStyle name="常规 2 14 3 9 2" xfId="13601"/>
    <cellStyle name="常规 2 14 3 9 2 2" xfId="1020"/>
    <cellStyle name="常规 2 14 3 9 3" xfId="13604"/>
    <cellStyle name="常规 2 14 4" xfId="13605"/>
    <cellStyle name="常规 2 14 4 2" xfId="13608"/>
    <cellStyle name="常规 2 14 5" xfId="10854"/>
    <cellStyle name="常规 2 15" xfId="13610"/>
    <cellStyle name="常规 2 15 2" xfId="13612"/>
    <cellStyle name="常规 2 15 2 10" xfId="13614"/>
    <cellStyle name="常规 2 15 2 10 2" xfId="13615"/>
    <cellStyle name="常规 2 15 2 10 2 2" xfId="13616"/>
    <cellStyle name="常规 2 15 2 10 3" xfId="13618"/>
    <cellStyle name="常规 2 15 2 11" xfId="7944"/>
    <cellStyle name="常规 2 15 2 11 2" xfId="13619"/>
    <cellStyle name="常规 2 15 2 11 2 2" xfId="9200"/>
    <cellStyle name="常规 2 15 2 11 3" xfId="13620"/>
    <cellStyle name="常规 2 15 2 12" xfId="13621"/>
    <cellStyle name="常规 2 15 2 12 2" xfId="13622"/>
    <cellStyle name="常规 2 15 2 12 2 2" xfId="13623"/>
    <cellStyle name="常规 2 15 2 12 3" xfId="13624"/>
    <cellStyle name="常规 2 15 2 13" xfId="11270"/>
    <cellStyle name="常规 2 15 2 13 2" xfId="13625"/>
    <cellStyle name="常规 2 15 2 13 2 2" xfId="13626"/>
    <cellStyle name="常规 2 15 2 13 3" xfId="13627"/>
    <cellStyle name="常规 2 15 2 14" xfId="13628"/>
    <cellStyle name="常规 2 15 2 14 2" xfId="13630"/>
    <cellStyle name="常规 2 15 2 14 2 2" xfId="10796"/>
    <cellStyle name="常规 2 15 2 14 3" xfId="13632"/>
    <cellStyle name="常规 2 15 2 15" xfId="13634"/>
    <cellStyle name="常规 2 15 2 15 2" xfId="13637"/>
    <cellStyle name="常规 2 15 2 15 2 2" xfId="13639"/>
    <cellStyle name="常规 2 15 2 15 3" xfId="13642"/>
    <cellStyle name="常规 2 15 2 16" xfId="13644"/>
    <cellStyle name="常规 2 15 2 16 2" xfId="13646"/>
    <cellStyle name="常规 2 15 2 16 2 2" xfId="9345"/>
    <cellStyle name="常规 2 15 2 16 3" xfId="13648"/>
    <cellStyle name="常规 2 15 2 17" xfId="13650"/>
    <cellStyle name="常规 2 15 2 17 2" xfId="13652"/>
    <cellStyle name="常规 2 15 2 17 2 2" xfId="13654"/>
    <cellStyle name="常规 2 15 2 17 3" xfId="13657"/>
    <cellStyle name="常规 2 15 2 18" xfId="13659"/>
    <cellStyle name="常规 2 15 2 18 2" xfId="13664"/>
    <cellStyle name="常规 2 15 2 18 2 2" xfId="13668"/>
    <cellStyle name="常规 2 15 2 18 3" xfId="13671"/>
    <cellStyle name="常规 2 15 2 19" xfId="13674"/>
    <cellStyle name="常规 2 15 2 19 2" xfId="13678"/>
    <cellStyle name="常规 2 15 2 19 2 2" xfId="10875"/>
    <cellStyle name="常规 2 15 2 19 3" xfId="13681"/>
    <cellStyle name="常规 2 15 2 2" xfId="13683"/>
    <cellStyle name="常规 2 15 2 2 2" xfId="13685"/>
    <cellStyle name="常规 2 15 2 2 2 2" xfId="13687"/>
    <cellStyle name="常规 2 15 2 2 3" xfId="13688"/>
    <cellStyle name="常规 2 15 2 20" xfId="13635"/>
    <cellStyle name="常规 2 15 2 20 2" xfId="13638"/>
    <cellStyle name="常规 2 15 2 20 2 2" xfId="13640"/>
    <cellStyle name="常规 2 15 2 20 3" xfId="13643"/>
    <cellStyle name="常规 2 15 2 21" xfId="13645"/>
    <cellStyle name="常规 2 15 2 21 2" xfId="13647"/>
    <cellStyle name="常规 2 15 2 21 2 2" xfId="9346"/>
    <cellStyle name="常规 2 15 2 21 3" xfId="13649"/>
    <cellStyle name="常规 2 15 2 22" xfId="13651"/>
    <cellStyle name="常规 2 15 2 22 2" xfId="13653"/>
    <cellStyle name="常规 2 15 2 22 2 2" xfId="13655"/>
    <cellStyle name="常规 2 15 2 22 3" xfId="13658"/>
    <cellStyle name="常规 2 15 2 23" xfId="13660"/>
    <cellStyle name="常规 2 15 2 23 2" xfId="13665"/>
    <cellStyle name="常规 2 15 2 23 2 2" xfId="13669"/>
    <cellStyle name="常规 2 15 2 23 3" xfId="13672"/>
    <cellStyle name="常规 2 15 2 24" xfId="13675"/>
    <cellStyle name="常规 2 15 2 24 2" xfId="13679"/>
    <cellStyle name="常规 2 15 2 24 2 2" xfId="10876"/>
    <cellStyle name="常规 2 15 2 24 3" xfId="13682"/>
    <cellStyle name="常规 2 15 2 25" xfId="13331"/>
    <cellStyle name="常规 2 15 2 25 2" xfId="13336"/>
    <cellStyle name="常规 2 15 2 26" xfId="13176"/>
    <cellStyle name="常规 2 15 2 3" xfId="13690"/>
    <cellStyle name="常规 2 15 2 3 2" xfId="13691"/>
    <cellStyle name="常规 2 15 2 3 2 2" xfId="13692"/>
    <cellStyle name="常规 2 15 2 3 3" xfId="13693"/>
    <cellStyle name="常规 2 15 2 4" xfId="13695"/>
    <cellStyle name="常规 2 15 2 4 2" xfId="13696"/>
    <cellStyle name="常规 2 15 2 4 2 2" xfId="13697"/>
    <cellStyle name="常规 2 15 2 4 3" xfId="13698"/>
    <cellStyle name="常规 2 15 2 5" xfId="13699"/>
    <cellStyle name="常规 2 15 2 5 2" xfId="13700"/>
    <cellStyle name="常规 2 15 2 5 2 2" xfId="13701"/>
    <cellStyle name="常规 2 15 2 5 3" xfId="13703"/>
    <cellStyle name="常规 2 15 2 6" xfId="13704"/>
    <cellStyle name="常规 2 15 2 6 2" xfId="13705"/>
    <cellStyle name="常规 2 15 2 6 2 2" xfId="13706"/>
    <cellStyle name="常规 2 15 2 6 3" xfId="13707"/>
    <cellStyle name="常规 2 15 2 7" xfId="13708"/>
    <cellStyle name="常规 2 15 2 7 2" xfId="13709"/>
    <cellStyle name="常规 2 15 2 7 2 2" xfId="13710"/>
    <cellStyle name="常规 2 15 2 7 3" xfId="13711"/>
    <cellStyle name="常规 2 15 2 8" xfId="4787"/>
    <cellStyle name="常规 2 15 2 8 2" xfId="13713"/>
    <cellStyle name="常规 2 15 2 8 2 2" xfId="13714"/>
    <cellStyle name="常规 2 15 2 8 3" xfId="13717"/>
    <cellStyle name="常规 2 15 2 9" xfId="13718"/>
    <cellStyle name="常规 2 15 2 9 2" xfId="13720"/>
    <cellStyle name="常规 2 15 2 9 2 2" xfId="13722"/>
    <cellStyle name="常规 2 15 2 9 3" xfId="13724"/>
    <cellStyle name="常规 2 15 3" xfId="13726"/>
    <cellStyle name="常规 2 15 3 2" xfId="13728"/>
    <cellStyle name="常规 2 15 4" xfId="13731"/>
    <cellStyle name="常规 2 16" xfId="13733"/>
    <cellStyle name="常规 2 16 2" xfId="13736"/>
    <cellStyle name="常规 2 16 2 2" xfId="13738"/>
    <cellStyle name="常规 2 16 2 2 2" xfId="13740"/>
    <cellStyle name="常规 2 16 3" xfId="13745"/>
    <cellStyle name="常规 2 16 3 2" xfId="13747"/>
    <cellStyle name="常规 2 17" xfId="13749"/>
    <cellStyle name="常规 2 17 2" xfId="13751"/>
    <cellStyle name="常规 2 17 2 2" xfId="13753"/>
    <cellStyle name="常规 2 17 2 2 2" xfId="13755"/>
    <cellStyle name="常规 2 17 3" xfId="13758"/>
    <cellStyle name="常规 2 17 3 2" xfId="9099"/>
    <cellStyle name="常规 2 18" xfId="13760"/>
    <cellStyle name="常规 2 18 2" xfId="13762"/>
    <cellStyle name="常规 2 18 2 2" xfId="13764"/>
    <cellStyle name="常规 2 18 2 2 2" xfId="13767"/>
    <cellStyle name="常规 2 18 3" xfId="13771"/>
    <cellStyle name="常规 2 18 3 2" xfId="2964"/>
    <cellStyle name="常规 2 19" xfId="13774"/>
    <cellStyle name="常规 2 19 2" xfId="13776"/>
    <cellStyle name="常规 2 19 2 2" xfId="13778"/>
    <cellStyle name="常规 2 19 2 2 2" xfId="13781"/>
    <cellStyle name="常规 2 19 3" xfId="13785"/>
    <cellStyle name="常规 2 19 3 2" xfId="13791"/>
    <cellStyle name="常规 2 2" xfId="13796"/>
    <cellStyle name="常规 2 2 2" xfId="13799"/>
    <cellStyle name="常规 2 2 2 2" xfId="13801"/>
    <cellStyle name="常规 2 2 2 2 10" xfId="13802"/>
    <cellStyle name="常规 2 2 2 2 10 2" xfId="13803"/>
    <cellStyle name="常规 2 2 2 2 10 2 2" xfId="13804"/>
    <cellStyle name="常规 2 2 2 2 10 3" xfId="13805"/>
    <cellStyle name="常规 2 2 2 2 11" xfId="13806"/>
    <cellStyle name="常规 2 2 2 2 11 2" xfId="13808"/>
    <cellStyle name="常规 2 2 2 2 11 2 2" xfId="13810"/>
    <cellStyle name="常规 2 2 2 2 11 3" xfId="13812"/>
    <cellStyle name="常规 2 2 2 2 12" xfId="13814"/>
    <cellStyle name="常规 2 2 2 2 12 2" xfId="13816"/>
    <cellStyle name="常规 2 2 2 2 12 2 2" xfId="13818"/>
    <cellStyle name="常规 2 2 2 2 12 3" xfId="13819"/>
    <cellStyle name="常规 2 2 2 2 13" xfId="13820"/>
    <cellStyle name="常规 2 2 2 2 13 2" xfId="13822"/>
    <cellStyle name="常规 2 2 2 2 13 2 2" xfId="13823"/>
    <cellStyle name="常规 2 2 2 2 13 3" xfId="13824"/>
    <cellStyle name="常规 2 2 2 2 14" xfId="13826"/>
    <cellStyle name="常规 2 2 2 2 14 2" xfId="13828"/>
    <cellStyle name="常规 2 2 2 2 14 2 2" xfId="13831"/>
    <cellStyle name="常规 2 2 2 2 14 3" xfId="13832"/>
    <cellStyle name="常规 2 2 2 2 15" xfId="13835"/>
    <cellStyle name="常规 2 2 2 2 15 2" xfId="13837"/>
    <cellStyle name="常规 2 2 2 2 15 2 2" xfId="13839"/>
    <cellStyle name="常规 2 2 2 2 15 3" xfId="13841"/>
    <cellStyle name="常规 2 2 2 2 16" xfId="13844"/>
    <cellStyle name="常规 2 2 2 2 16 2" xfId="13846"/>
    <cellStyle name="常规 2 2 2 2 16 2 2" xfId="13848"/>
    <cellStyle name="常规 2 2 2 2 16 3" xfId="13850"/>
    <cellStyle name="常规 2 2 2 2 17" xfId="13853"/>
    <cellStyle name="常规 2 2 2 2 17 2" xfId="13855"/>
    <cellStyle name="常规 2 2 2 2 17 2 2" xfId="13857"/>
    <cellStyle name="常规 2 2 2 2 17 3" xfId="13859"/>
    <cellStyle name="常规 2 2 2 2 18" xfId="13862"/>
    <cellStyle name="常规 2 2 2 2 18 2" xfId="13864"/>
    <cellStyle name="常规 2 2 2 2 18 2 2" xfId="13866"/>
    <cellStyle name="常规 2 2 2 2 18 3" xfId="13868"/>
    <cellStyle name="常规 2 2 2 2 19" xfId="13871"/>
    <cellStyle name="常规 2 2 2 2 19 2" xfId="13873"/>
    <cellStyle name="常规 2 2 2 2 19 2 2" xfId="13875"/>
    <cellStyle name="常规 2 2 2 2 19 3" xfId="13877"/>
    <cellStyle name="常规 2 2 2 2 2" xfId="13881"/>
    <cellStyle name="常规 2 2 2 2 2 2" xfId="10584"/>
    <cellStyle name="常规 2 2 2 2 2 2 2" xfId="3370"/>
    <cellStyle name="常规 2 2 2 2 2 3" xfId="10589"/>
    <cellStyle name="常规 2 2 2 2 20" xfId="13836"/>
    <cellStyle name="常规 2 2 2 2 20 2" xfId="13838"/>
    <cellStyle name="常规 2 2 2 2 20 2 2" xfId="13840"/>
    <cellStyle name="常规 2 2 2 2 20 3" xfId="13842"/>
    <cellStyle name="常规 2 2 2 2 21" xfId="13845"/>
    <cellStyle name="常规 2 2 2 2 21 2" xfId="13847"/>
    <cellStyle name="常规 2 2 2 2 21 2 2" xfId="13849"/>
    <cellStyle name="常规 2 2 2 2 21 3" xfId="13851"/>
    <cellStyle name="常规 2 2 2 2 22" xfId="13854"/>
    <cellStyle name="常规 2 2 2 2 22 2" xfId="13856"/>
    <cellStyle name="常规 2 2 2 2 22 2 2" xfId="13858"/>
    <cellStyle name="常规 2 2 2 2 22 3" xfId="13860"/>
    <cellStyle name="常规 2 2 2 2 23" xfId="13863"/>
    <cellStyle name="常规 2 2 2 2 23 2" xfId="13865"/>
    <cellStyle name="常规 2 2 2 2 23 2 2" xfId="13867"/>
    <cellStyle name="常规 2 2 2 2 23 3" xfId="13869"/>
    <cellStyle name="常规 2 2 2 2 24" xfId="13872"/>
    <cellStyle name="常规 2 2 2 2 24 2" xfId="13874"/>
    <cellStyle name="常规 2 2 2 2 24 2 2" xfId="13876"/>
    <cellStyle name="常规 2 2 2 2 24 3" xfId="13878"/>
    <cellStyle name="常规 2 2 2 2 25" xfId="13882"/>
    <cellStyle name="常规 2 2 2 2 25 2" xfId="13883"/>
    <cellStyle name="常规 2 2 2 2 26" xfId="13884"/>
    <cellStyle name="常规 2 2 2 2 3" xfId="13885"/>
    <cellStyle name="常规 2 2 2 2 3 2" xfId="13886"/>
    <cellStyle name="常规 2 2 2 2 3 2 2" xfId="6406"/>
    <cellStyle name="常规 2 2 2 2 3 3" xfId="13887"/>
    <cellStyle name="常规 2 2 2 2 4" xfId="13888"/>
    <cellStyle name="常规 2 2 2 2 4 2" xfId="13889"/>
    <cellStyle name="常规 2 2 2 2 4 2 2" xfId="13890"/>
    <cellStyle name="常规 2 2 2 2 4 3" xfId="13892"/>
    <cellStyle name="常规 2 2 2 2 5" xfId="13893"/>
    <cellStyle name="常规 2 2 2 2 5 2" xfId="13894"/>
    <cellStyle name="常规 2 2 2 2 5 2 2" xfId="13895"/>
    <cellStyle name="常规 2 2 2 2 5 3" xfId="13896"/>
    <cellStyle name="常规 2 2 2 2 6" xfId="13897"/>
    <cellStyle name="常规 2 2 2 2 6 2" xfId="13898"/>
    <cellStyle name="常规 2 2 2 2 6 2 2" xfId="13899"/>
    <cellStyle name="常规 2 2 2 2 6 3" xfId="13900"/>
    <cellStyle name="常规 2 2 2 2 7" xfId="13901"/>
    <cellStyle name="常规 2 2 2 2 7 2" xfId="10721"/>
    <cellStyle name="常规 2 2 2 2 7 2 2" xfId="10723"/>
    <cellStyle name="常规 2 2 2 2 7 3" xfId="10726"/>
    <cellStyle name="常规 2 2 2 2 8" xfId="13902"/>
    <cellStyle name="常规 2 2 2 2 8 2" xfId="13903"/>
    <cellStyle name="常规 2 2 2 2 8 2 2" xfId="13904"/>
    <cellStyle name="常规 2 2 2 2 8 3" xfId="13905"/>
    <cellStyle name="常规 2 2 2 2 9" xfId="13906"/>
    <cellStyle name="常规 2 2 2 2 9 2" xfId="13907"/>
    <cellStyle name="常规 2 2 2 2 9 2 2" xfId="13344"/>
    <cellStyle name="常规 2 2 2 2 9 3" xfId="13908"/>
    <cellStyle name="常规 2 2 2 3" xfId="13911"/>
    <cellStyle name="常规 2 2 2 3 2" xfId="13914"/>
    <cellStyle name="常规 2 2 2 4" xfId="13917"/>
    <cellStyle name="常规 2 2 3" xfId="13918"/>
    <cellStyle name="常规 2 2 3 10" xfId="13919"/>
    <cellStyle name="常规 2 2 3 10 2" xfId="13920"/>
    <cellStyle name="常规 2 2 3 10 2 2" xfId="13921"/>
    <cellStyle name="常规 2 2 3 10 3" xfId="13922"/>
    <cellStyle name="常规 2 2 3 11" xfId="13925"/>
    <cellStyle name="常规 2 2 3 11 2" xfId="13926"/>
    <cellStyle name="常规 2 2 3 11 2 2" xfId="13927"/>
    <cellStyle name="常规 2 2 3 11 3" xfId="13928"/>
    <cellStyle name="常规 2 2 3 12" xfId="13931"/>
    <cellStyle name="常规 2 2 3 12 2" xfId="13933"/>
    <cellStyle name="常规 2 2 3 12 2 2" xfId="13934"/>
    <cellStyle name="常规 2 2 3 12 3" xfId="13935"/>
    <cellStyle name="常规 2 2 3 13" xfId="13936"/>
    <cellStyle name="常规 2 2 3 13 2" xfId="13938"/>
    <cellStyle name="常规 2 2 3 13 2 2" xfId="13940"/>
    <cellStyle name="常规 2 2 3 13 3" xfId="13941"/>
    <cellStyle name="常规 2 2 3 14" xfId="13942"/>
    <cellStyle name="常规 2 2 3 14 2" xfId="13944"/>
    <cellStyle name="常规 2 2 3 14 2 2" xfId="13945"/>
    <cellStyle name="常规 2 2 3 14 3" xfId="13949"/>
    <cellStyle name="常规 2 2 3 15" xfId="13950"/>
    <cellStyle name="常规 2 2 3 15 2" xfId="13952"/>
    <cellStyle name="常规 2 2 3 15 2 2" xfId="13954"/>
    <cellStyle name="常规 2 2 3 15 3" xfId="13956"/>
    <cellStyle name="常规 2 2 3 16" xfId="3069"/>
    <cellStyle name="常规 2 2 3 16 2" xfId="13958"/>
    <cellStyle name="常规 2 2 3 16 2 2" xfId="13960"/>
    <cellStyle name="常规 2 2 3 16 3" xfId="13962"/>
    <cellStyle name="常规 2 2 3 17" xfId="13964"/>
    <cellStyle name="常规 2 2 3 17 2" xfId="13966"/>
    <cellStyle name="常规 2 2 3 17 2 2" xfId="13968"/>
    <cellStyle name="常规 2 2 3 17 3" xfId="13970"/>
    <cellStyle name="常规 2 2 3 18" xfId="13972"/>
    <cellStyle name="常规 2 2 3 18 2" xfId="13974"/>
    <cellStyle name="常规 2 2 3 18 2 2" xfId="13976"/>
    <cellStyle name="常规 2 2 3 18 3" xfId="13978"/>
    <cellStyle name="常规 2 2 3 19" xfId="13980"/>
    <cellStyle name="常规 2 2 3 19 2" xfId="13983"/>
    <cellStyle name="常规 2 2 3 19 2 2" xfId="13985"/>
    <cellStyle name="常规 2 2 3 19 3" xfId="13989"/>
    <cellStyle name="常规 2 2 3 2" xfId="13991"/>
    <cellStyle name="常规 2 2 3 2 2" xfId="13992"/>
    <cellStyle name="常规 2 2 3 2 2 2" xfId="13995"/>
    <cellStyle name="常规 2 2 3 2 3" xfId="13998"/>
    <cellStyle name="常规 2 2 3 20" xfId="13951"/>
    <cellStyle name="常规 2 2 3 20 2" xfId="13953"/>
    <cellStyle name="常规 2 2 3 20 2 2" xfId="13955"/>
    <cellStyle name="常规 2 2 3 20 3" xfId="13957"/>
    <cellStyle name="常规 2 2 3 21" xfId="3068"/>
    <cellStyle name="常规 2 2 3 21 2" xfId="13959"/>
    <cellStyle name="常规 2 2 3 21 2 2" xfId="13961"/>
    <cellStyle name="常规 2 2 3 21 3" xfId="13963"/>
    <cellStyle name="常规 2 2 3 22" xfId="13965"/>
    <cellStyle name="常规 2 2 3 22 2" xfId="13967"/>
    <cellStyle name="常规 2 2 3 22 2 2" xfId="13969"/>
    <cellStyle name="常规 2 2 3 22 3" xfId="13971"/>
    <cellStyle name="常规 2 2 3 23" xfId="13973"/>
    <cellStyle name="常规 2 2 3 23 2" xfId="13975"/>
    <cellStyle name="常规 2 2 3 23 2 2" xfId="13977"/>
    <cellStyle name="常规 2 2 3 23 3" xfId="13979"/>
    <cellStyle name="常规 2 2 3 24" xfId="13981"/>
    <cellStyle name="常规 2 2 3 24 2" xfId="13984"/>
    <cellStyle name="常规 2 2 3 24 2 2" xfId="13986"/>
    <cellStyle name="常规 2 2 3 24 3" xfId="13990"/>
    <cellStyle name="常规 2 2 3 25" xfId="13999"/>
    <cellStyle name="常规 2 2 3 25 2" xfId="14002"/>
    <cellStyle name="常规 2 2 3 26" xfId="13829"/>
    <cellStyle name="常规 2 2 3 3" xfId="14006"/>
    <cellStyle name="常规 2 2 3 3 2" xfId="14007"/>
    <cellStyle name="常规 2 2 3 3 2 2" xfId="14009"/>
    <cellStyle name="常规 2 2 3 3 3" xfId="14011"/>
    <cellStyle name="常规 2 2 3 4" xfId="14014"/>
    <cellStyle name="常规 2 2 3 4 2" xfId="14016"/>
    <cellStyle name="常规 2 2 3 4 2 2" xfId="8529"/>
    <cellStyle name="常规 2 2 3 4 3" xfId="14019"/>
    <cellStyle name="常规 2 2 3 5" xfId="14020"/>
    <cellStyle name="常规 2 2 3 5 2" xfId="14021"/>
    <cellStyle name="常规 2 2 3 5 2 2" xfId="14024"/>
    <cellStyle name="常规 2 2 3 5 3" xfId="14027"/>
    <cellStyle name="常规 2 2 3 6" xfId="14028"/>
    <cellStyle name="常规 2 2 3 6 2" xfId="14029"/>
    <cellStyle name="常规 2 2 3 6 2 2" xfId="14032"/>
    <cellStyle name="常规 2 2 3 6 3" xfId="14035"/>
    <cellStyle name="常规 2 2 3 7" xfId="14036"/>
    <cellStyle name="常规 2 2 3 7 2" xfId="14038"/>
    <cellStyle name="常规 2 2 3 7 2 2" xfId="14042"/>
    <cellStyle name="常规 2 2 3 7 3" xfId="14046"/>
    <cellStyle name="常规 2 2 3 8" xfId="14048"/>
    <cellStyle name="常规 2 2 3 8 2" xfId="14050"/>
    <cellStyle name="常规 2 2 3 8 2 2" xfId="14054"/>
    <cellStyle name="常规 2 2 3 8 3" xfId="12261"/>
    <cellStyle name="常规 2 2 3 9" xfId="14057"/>
    <cellStyle name="常规 2 2 3 9 2" xfId="14059"/>
    <cellStyle name="常规 2 2 3 9 2 2" xfId="14061"/>
    <cellStyle name="常规 2 2 3 9 3" xfId="14065"/>
    <cellStyle name="常规 2 2 4" xfId="14068"/>
    <cellStyle name="常规 2 2 4 2" xfId="14069"/>
    <cellStyle name="常规 2 2 5" xfId="14070"/>
    <cellStyle name="常规 2 2 6" xfId="14072"/>
    <cellStyle name="常规 2 2 7" xfId="14075"/>
    <cellStyle name="常规 2 2 8" xfId="14082"/>
    <cellStyle name="常规 2 20" xfId="13611"/>
    <cellStyle name="常规 2 20 2" xfId="13613"/>
    <cellStyle name="常规 2 20 2 2" xfId="13684"/>
    <cellStyle name="常规 2 20 2 2 2" xfId="13686"/>
    <cellStyle name="常规 2 20 3" xfId="13727"/>
    <cellStyle name="常规 2 20 3 2" xfId="13729"/>
    <cellStyle name="常规 2 21" xfId="13734"/>
    <cellStyle name="常规 2 21 2" xfId="13737"/>
    <cellStyle name="常规 2 21 2 2" xfId="13739"/>
    <cellStyle name="常规 2 21 2 2 2" xfId="13741"/>
    <cellStyle name="常规 2 21 3" xfId="13746"/>
    <cellStyle name="常规 2 21 3 2" xfId="13748"/>
    <cellStyle name="常规 2 22" xfId="13750"/>
    <cellStyle name="常规 2 22 2" xfId="13752"/>
    <cellStyle name="常规 2 22 2 2" xfId="13754"/>
    <cellStyle name="常规 2 22 2 2 2" xfId="13756"/>
    <cellStyle name="常规 2 22 3" xfId="13759"/>
    <cellStyle name="常规 2 22 3 2" xfId="9100"/>
    <cellStyle name="常规 2 23" xfId="13761"/>
    <cellStyle name="常规 2 23 2" xfId="13763"/>
    <cellStyle name="常规 2 23 2 2" xfId="13765"/>
    <cellStyle name="常规 2 23 2 2 2" xfId="13768"/>
    <cellStyle name="常规 2 23 3" xfId="13772"/>
    <cellStyle name="常规 2 23 3 2" xfId="2963"/>
    <cellStyle name="常规 2 24" xfId="13775"/>
    <cellStyle name="常规 2 24 2" xfId="13777"/>
    <cellStyle name="常规 2 24 2 2" xfId="13779"/>
    <cellStyle name="常规 2 24 2 2 2" xfId="13782"/>
    <cellStyle name="常规 2 24 3" xfId="13786"/>
    <cellStyle name="常规 2 24 3 2" xfId="13792"/>
    <cellStyle name="常规 2 25" xfId="14087"/>
    <cellStyle name="常规 2 25 2" xfId="14089"/>
    <cellStyle name="常规 2 25 2 2" xfId="14091"/>
    <cellStyle name="常规 2 25 2 2 2" xfId="14094"/>
    <cellStyle name="常规 2 25 3" xfId="14098"/>
    <cellStyle name="常规 2 25 3 2" xfId="14103"/>
    <cellStyle name="常规 2 26" xfId="14106"/>
    <cellStyle name="常规 2 26 2" xfId="14108"/>
    <cellStyle name="常规 2 26 2 2" xfId="14110"/>
    <cellStyle name="常规 2 26 2 2 2" xfId="14113"/>
    <cellStyle name="常规 2 26 3" xfId="14119"/>
    <cellStyle name="常规 2 26 3 2" xfId="14122"/>
    <cellStyle name="常规 2 27" xfId="14125"/>
    <cellStyle name="常规 2 27 2" xfId="14129"/>
    <cellStyle name="常规 2 27 2 2" xfId="14132"/>
    <cellStyle name="常规 2 27 2 2 2" xfId="14135"/>
    <cellStyle name="常规 2 27 3" xfId="14139"/>
    <cellStyle name="常规 2 27 3 2" xfId="14141"/>
    <cellStyle name="常规 2 28" xfId="7335"/>
    <cellStyle name="常规 2 28 2" xfId="14144"/>
    <cellStyle name="常规 2 28 2 2" xfId="14146"/>
    <cellStyle name="常规 2 28 2 2 2" xfId="14150"/>
    <cellStyle name="常规 2 28 3" xfId="14156"/>
    <cellStyle name="常规 2 28 3 2" xfId="14158"/>
    <cellStyle name="常规 2 29" xfId="14162"/>
    <cellStyle name="常规 2 29 2" xfId="14165"/>
    <cellStyle name="常规 2 29 2 2" xfId="14168"/>
    <cellStyle name="常规 2 29 2 2 2" xfId="14173"/>
    <cellStyle name="常规 2 29 3" xfId="14177"/>
    <cellStyle name="常规 2 29 3 2" xfId="14180"/>
    <cellStyle name="常规 2 3" xfId="14184"/>
    <cellStyle name="常规 2 3 2" xfId="14190"/>
    <cellStyle name="常规 2 3 2 2" xfId="14193"/>
    <cellStyle name="常规 2 3 2 2 10" xfId="14196"/>
    <cellStyle name="常规 2 3 2 2 10 2" xfId="14198"/>
    <cellStyle name="常规 2 3 2 2 10 2 2" xfId="346"/>
    <cellStyle name="常规 2 3 2 2 10 3" xfId="14200"/>
    <cellStyle name="常规 2 3 2 2 11" xfId="14203"/>
    <cellStyle name="常规 2 3 2 2 11 2" xfId="14206"/>
    <cellStyle name="常规 2 3 2 2 11 2 2" xfId="542"/>
    <cellStyle name="常规 2 3 2 2 11 3" xfId="14209"/>
    <cellStyle name="常规 2 3 2 2 12" xfId="14211"/>
    <cellStyle name="常规 2 3 2 2 12 2" xfId="14215"/>
    <cellStyle name="常规 2 3 2 2 12 2 2" xfId="14219"/>
    <cellStyle name="常规 2 3 2 2 12 3" xfId="14222"/>
    <cellStyle name="常规 2 3 2 2 13" xfId="6031"/>
    <cellStyle name="常规 2 3 2 2 13 2" xfId="14225"/>
    <cellStyle name="常规 2 3 2 2 13 2 2" xfId="1204"/>
    <cellStyle name="常规 2 3 2 2 13 3" xfId="13946"/>
    <cellStyle name="常规 2 3 2 2 14" xfId="12018"/>
    <cellStyle name="常规 2 3 2 2 14 2" xfId="14228"/>
    <cellStyle name="常规 2 3 2 2 14 2 2" xfId="14233"/>
    <cellStyle name="常规 2 3 2 2 14 3" xfId="14236"/>
    <cellStyle name="常规 2 3 2 2 15" xfId="14239"/>
    <cellStyle name="常规 2 3 2 2 15 2" xfId="14244"/>
    <cellStyle name="常规 2 3 2 2 15 2 2" xfId="6868"/>
    <cellStyle name="常规 2 3 2 2 15 3" xfId="14248"/>
    <cellStyle name="常规 2 3 2 2 16" xfId="14252"/>
    <cellStyle name="常规 2 3 2 2 16 2" xfId="14256"/>
    <cellStyle name="常规 2 3 2 2 16 2 2" xfId="4187"/>
    <cellStyle name="常规 2 3 2 2 16 3" xfId="14260"/>
    <cellStyle name="常规 2 3 2 2 17" xfId="14264"/>
    <cellStyle name="常规 2 3 2 2 17 2" xfId="2325"/>
    <cellStyle name="常规 2 3 2 2 17 2 2" xfId="2335"/>
    <cellStyle name="常规 2 3 2 2 17 3" xfId="2354"/>
    <cellStyle name="常规 2 3 2 2 18" xfId="14270"/>
    <cellStyle name="常规 2 3 2 2 18 2" xfId="14276"/>
    <cellStyle name="常规 2 3 2 2 18 2 2" xfId="2691"/>
    <cellStyle name="常规 2 3 2 2 18 3" xfId="14283"/>
    <cellStyle name="常规 2 3 2 2 19" xfId="14291"/>
    <cellStyle name="常规 2 3 2 2 19 2" xfId="14297"/>
    <cellStyle name="常规 2 3 2 2 19 2 2" xfId="14303"/>
    <cellStyle name="常规 2 3 2 2 19 3" xfId="14307"/>
    <cellStyle name="常规 2 3 2 2 2" xfId="14311"/>
    <cellStyle name="常规 2 3 2 2 2 2" xfId="14312"/>
    <cellStyle name="常规 2 3 2 2 2 2 2" xfId="14313"/>
    <cellStyle name="常规 2 3 2 2 2 3" xfId="14314"/>
    <cellStyle name="常规 2 3 2 2 20" xfId="14240"/>
    <cellStyle name="常规 2 3 2 2 20 2" xfId="14245"/>
    <cellStyle name="常规 2 3 2 2 20 2 2" xfId="6869"/>
    <cellStyle name="常规 2 3 2 2 20 3" xfId="14249"/>
    <cellStyle name="常规 2 3 2 2 21" xfId="14253"/>
    <cellStyle name="常规 2 3 2 2 21 2" xfId="14257"/>
    <cellStyle name="常规 2 3 2 2 21 2 2" xfId="4188"/>
    <cellStyle name="常规 2 3 2 2 21 3" xfId="14261"/>
    <cellStyle name="常规 2 3 2 2 22" xfId="14265"/>
    <cellStyle name="常规 2 3 2 2 22 2" xfId="2324"/>
    <cellStyle name="常规 2 3 2 2 22 2 2" xfId="2334"/>
    <cellStyle name="常规 2 3 2 2 22 3" xfId="2353"/>
    <cellStyle name="常规 2 3 2 2 23" xfId="14271"/>
    <cellStyle name="常规 2 3 2 2 23 2" xfId="14277"/>
    <cellStyle name="常规 2 3 2 2 23 2 2" xfId="2690"/>
    <cellStyle name="常规 2 3 2 2 23 3" xfId="14284"/>
    <cellStyle name="常规 2 3 2 2 24" xfId="14292"/>
    <cellStyle name="常规 2 3 2 2 24 2" xfId="14298"/>
    <cellStyle name="常规 2 3 2 2 24 2 2" xfId="14304"/>
    <cellStyle name="常规 2 3 2 2 24 3" xfId="14308"/>
    <cellStyle name="常规 2 3 2 2 25" xfId="14316"/>
    <cellStyle name="常规 2 3 2 2 25 2" xfId="14321"/>
    <cellStyle name="常规 2 3 2 2 26" xfId="14325"/>
    <cellStyle name="常规 2 3 2 2 3" xfId="14328"/>
    <cellStyle name="常规 2 3 2 2 3 2" xfId="14329"/>
    <cellStyle name="常规 2 3 2 2 3 2 2" xfId="14333"/>
    <cellStyle name="常规 2 3 2 2 3 3" xfId="14335"/>
    <cellStyle name="常规 2 3 2 2 4" xfId="14338"/>
    <cellStyle name="常规 2 3 2 2 4 2" xfId="14339"/>
    <cellStyle name="常规 2 3 2 2 4 2 2" xfId="14340"/>
    <cellStyle name="常规 2 3 2 2 4 3" xfId="14341"/>
    <cellStyle name="常规 2 3 2 2 5" xfId="14342"/>
    <cellStyle name="常规 2 3 2 2 5 2" xfId="14345"/>
    <cellStyle name="常规 2 3 2 2 5 2 2" xfId="14346"/>
    <cellStyle name="常规 2 3 2 2 5 3" xfId="14347"/>
    <cellStyle name="常规 2 3 2 2 6" xfId="14348"/>
    <cellStyle name="常规 2 3 2 2 6 2" xfId="14349"/>
    <cellStyle name="常规 2 3 2 2 6 2 2" xfId="14350"/>
    <cellStyle name="常规 2 3 2 2 6 3" xfId="14351"/>
    <cellStyle name="常规 2 3 2 2 7" xfId="14352"/>
    <cellStyle name="常规 2 3 2 2 7 2" xfId="14353"/>
    <cellStyle name="常规 2 3 2 2 7 2 2" xfId="14354"/>
    <cellStyle name="常规 2 3 2 2 7 3" xfId="14355"/>
    <cellStyle name="常规 2 3 2 2 8" xfId="7681"/>
    <cellStyle name="常规 2 3 2 2 8 2" xfId="14356"/>
    <cellStyle name="常规 2 3 2 2 8 2 2" xfId="14357"/>
    <cellStyle name="常规 2 3 2 2 8 3" xfId="14359"/>
    <cellStyle name="常规 2 3 2 2 9" xfId="122"/>
    <cellStyle name="常规 2 3 2 2 9 2" xfId="1518"/>
    <cellStyle name="常规 2 3 2 2 9 2 2" xfId="14360"/>
    <cellStyle name="常规 2 3 2 2 9 3" xfId="14361"/>
    <cellStyle name="常规 2 3 2 3" xfId="14364"/>
    <cellStyle name="常规 2 3 2 3 2" xfId="14366"/>
    <cellStyle name="常规 2 3 2 4" xfId="14369"/>
    <cellStyle name="常规 2 3 3" xfId="14370"/>
    <cellStyle name="常规 2 3 3 10" xfId="14374"/>
    <cellStyle name="常规 2 3 3 10 2" xfId="14376"/>
    <cellStyle name="常规 2 3 3 10 2 2" xfId="14378"/>
    <cellStyle name="常规 2 3 3 10 3" xfId="14379"/>
    <cellStyle name="常规 2 3 3 11" xfId="14381"/>
    <cellStyle name="常规 2 3 3 11 2" xfId="14383"/>
    <cellStyle name="常规 2 3 3 11 2 2" xfId="14384"/>
    <cellStyle name="常规 2 3 3 11 3" xfId="14385"/>
    <cellStyle name="常规 2 3 3 12" xfId="14387"/>
    <cellStyle name="常规 2 3 3 12 2" xfId="14388"/>
    <cellStyle name="常规 2 3 3 12 2 2" xfId="14389"/>
    <cellStyle name="常规 2 3 3 12 3" xfId="14390"/>
    <cellStyle name="常规 2 3 3 13" xfId="14391"/>
    <cellStyle name="常规 2 3 3 13 2" xfId="14396"/>
    <cellStyle name="常规 2 3 3 13 2 2" xfId="14400"/>
    <cellStyle name="常规 2 3 3 13 3" xfId="14403"/>
    <cellStyle name="常规 2 3 3 14" xfId="14404"/>
    <cellStyle name="常规 2 3 3 14 2" xfId="14406"/>
    <cellStyle name="常规 2 3 3 14 2 2" xfId="14407"/>
    <cellStyle name="常规 2 3 3 14 3" xfId="14409"/>
    <cellStyle name="常规 2 3 3 15" xfId="14410"/>
    <cellStyle name="常规 2 3 3 15 2" xfId="14412"/>
    <cellStyle name="常规 2 3 3 15 2 2" xfId="14414"/>
    <cellStyle name="常规 2 3 3 15 3" xfId="14416"/>
    <cellStyle name="常规 2 3 3 16" xfId="14418"/>
    <cellStyle name="常规 2 3 3 16 2" xfId="14420"/>
    <cellStyle name="常规 2 3 3 16 2 2" xfId="14422"/>
    <cellStyle name="常规 2 3 3 16 3" xfId="14424"/>
    <cellStyle name="常规 2 3 3 17" xfId="3354"/>
    <cellStyle name="常规 2 3 3 17 2" xfId="14426"/>
    <cellStyle name="常规 2 3 3 17 2 2" xfId="14428"/>
    <cellStyle name="常规 2 3 3 17 3" xfId="14430"/>
    <cellStyle name="常规 2 3 3 18" xfId="14432"/>
    <cellStyle name="常规 2 3 3 18 2" xfId="14434"/>
    <cellStyle name="常规 2 3 3 18 2 2" xfId="14436"/>
    <cellStyle name="常规 2 3 3 18 3" xfId="14438"/>
    <cellStyle name="常规 2 3 3 19" xfId="14440"/>
    <cellStyle name="常规 2 3 3 19 2" xfId="14443"/>
    <cellStyle name="常规 2 3 3 19 2 2" xfId="14445"/>
    <cellStyle name="常规 2 3 3 19 3" xfId="14448"/>
    <cellStyle name="常规 2 3 3 2" xfId="14450"/>
    <cellStyle name="常规 2 3 3 2 2" xfId="14451"/>
    <cellStyle name="常规 2 3 3 2 2 2" xfId="4368"/>
    <cellStyle name="常规 2 3 3 2 3" xfId="14452"/>
    <cellStyle name="常规 2 3 3 20" xfId="14411"/>
    <cellStyle name="常规 2 3 3 20 2" xfId="14413"/>
    <cellStyle name="常规 2 3 3 20 2 2" xfId="14415"/>
    <cellStyle name="常规 2 3 3 20 3" xfId="14417"/>
    <cellStyle name="常规 2 3 3 21" xfId="14419"/>
    <cellStyle name="常规 2 3 3 21 2" xfId="14421"/>
    <cellStyle name="常规 2 3 3 21 2 2" xfId="14423"/>
    <cellStyle name="常规 2 3 3 21 3" xfId="14425"/>
    <cellStyle name="常规 2 3 3 22" xfId="3353"/>
    <cellStyle name="常规 2 3 3 22 2" xfId="14427"/>
    <cellStyle name="常规 2 3 3 22 2 2" xfId="14429"/>
    <cellStyle name="常规 2 3 3 22 3" xfId="14431"/>
    <cellStyle name="常规 2 3 3 23" xfId="14433"/>
    <cellStyle name="常规 2 3 3 23 2" xfId="14435"/>
    <cellStyle name="常规 2 3 3 23 2 2" xfId="14437"/>
    <cellStyle name="常规 2 3 3 23 3" xfId="14439"/>
    <cellStyle name="常规 2 3 3 24" xfId="14441"/>
    <cellStyle name="常规 2 3 3 24 2" xfId="14444"/>
    <cellStyle name="常规 2 3 3 24 2 2" xfId="14446"/>
    <cellStyle name="常规 2 3 3 24 3" xfId="14449"/>
    <cellStyle name="常规 2 3 3 25" xfId="14453"/>
    <cellStyle name="常规 2 3 3 25 2" xfId="14456"/>
    <cellStyle name="常规 2 3 3 26" xfId="14458"/>
    <cellStyle name="常规 2 3 3 3" xfId="14461"/>
    <cellStyle name="常规 2 3 3 3 2" xfId="14462"/>
    <cellStyle name="常规 2 3 3 3 2 2" xfId="4906"/>
    <cellStyle name="常规 2 3 3 3 3" xfId="14464"/>
    <cellStyle name="常规 2 3 3 4" xfId="14467"/>
    <cellStyle name="常规 2 3 3 4 2" xfId="14468"/>
    <cellStyle name="常规 2 3 3 4 2 2" xfId="2432"/>
    <cellStyle name="常规 2 3 3 4 3" xfId="240"/>
    <cellStyle name="常规 2 3 3 5" xfId="14470"/>
    <cellStyle name="常规 2 3 3 5 2" xfId="14471"/>
    <cellStyle name="常规 2 3 3 5 2 2" xfId="5487"/>
    <cellStyle name="常规 2 3 3 5 3" xfId="14473"/>
    <cellStyle name="常规 2 3 3 6" xfId="14474"/>
    <cellStyle name="常规 2 3 3 6 2" xfId="10571"/>
    <cellStyle name="常规 2 3 3 6 2 2" xfId="3343"/>
    <cellStyle name="常规 2 3 3 6 3" xfId="10574"/>
    <cellStyle name="常规 2 3 3 7" xfId="14475"/>
    <cellStyle name="常规 2 3 3 7 2" xfId="14476"/>
    <cellStyle name="常规 2 3 3 7 2 2" xfId="6085"/>
    <cellStyle name="常规 2 3 3 7 3" xfId="14478"/>
    <cellStyle name="常规 2 3 3 8" xfId="14479"/>
    <cellStyle name="常规 2 3 3 8 2" xfId="14480"/>
    <cellStyle name="常规 2 3 3 8 2 2" xfId="14483"/>
    <cellStyle name="常规 2 3 3 8 3" xfId="14484"/>
    <cellStyle name="常规 2 3 3 9" xfId="14485"/>
    <cellStyle name="常规 2 3 3 9 2" xfId="14486"/>
    <cellStyle name="常规 2 3 3 9 2 2" xfId="14488"/>
    <cellStyle name="常规 2 3 3 9 3" xfId="14489"/>
    <cellStyle name="常规 2 3 4" xfId="14490"/>
    <cellStyle name="常规 2 3 4 2" xfId="14491"/>
    <cellStyle name="常规 2 3 5" xfId="14492"/>
    <cellStyle name="常规 2 3 6" xfId="14493"/>
    <cellStyle name="常规 2 3 7" xfId="14495"/>
    <cellStyle name="常规 2 30" xfId="14088"/>
    <cellStyle name="常规 2 30 2" xfId="14090"/>
    <cellStyle name="常规 2 30 2 2" xfId="14092"/>
    <cellStyle name="常规 2 30 2 2 2" xfId="14095"/>
    <cellStyle name="常规 2 30 3" xfId="14099"/>
    <cellStyle name="常规 2 30 3 2" xfId="14104"/>
    <cellStyle name="常规 2 31" xfId="14107"/>
    <cellStyle name="常规 2 31 2" xfId="14109"/>
    <cellStyle name="常规 2 31 2 2" xfId="14111"/>
    <cellStyle name="常规 2 31 2 2 2" xfId="14114"/>
    <cellStyle name="常规 2 31 3" xfId="14120"/>
    <cellStyle name="常规 2 31 3 2" xfId="14123"/>
    <cellStyle name="常规 2 32" xfId="14126"/>
    <cellStyle name="常规 2 32 2" xfId="14130"/>
    <cellStyle name="常规 2 32 2 2" xfId="14133"/>
    <cellStyle name="常规 2 32 2 2 2" xfId="14136"/>
    <cellStyle name="常规 2 32 3" xfId="14140"/>
    <cellStyle name="常规 2 32 3 2" xfId="14142"/>
    <cellStyle name="常规 2 33" xfId="7336"/>
    <cellStyle name="常规 2 33 2" xfId="14145"/>
    <cellStyle name="常规 2 33 2 2" xfId="14147"/>
    <cellStyle name="常规 2 33 2 2 2" xfId="14151"/>
    <cellStyle name="常规 2 33 3" xfId="14157"/>
    <cellStyle name="常规 2 33 3 2" xfId="14159"/>
    <cellStyle name="常规 2 34" xfId="14163"/>
    <cellStyle name="常规 2 34 2" xfId="14166"/>
    <cellStyle name="常规 2 34 2 2" xfId="14169"/>
    <cellStyle name="常规 2 34 2 2 2" xfId="14174"/>
    <cellStyle name="常规 2 34 3" xfId="14178"/>
    <cellStyle name="常规 2 34 3 2" xfId="14181"/>
    <cellStyle name="常规 2 35" xfId="14500"/>
    <cellStyle name="常规 2 35 2" xfId="14503"/>
    <cellStyle name="常规 2 35 2 2" xfId="14506"/>
    <cellStyle name="常规 2 35 2 2 2" xfId="14510"/>
    <cellStyle name="常规 2 35 3" xfId="14514"/>
    <cellStyle name="常规 2 35 3 2" xfId="14516"/>
    <cellStyle name="常规 2 36" xfId="14520"/>
    <cellStyle name="常规 2 36 2" xfId="14523"/>
    <cellStyle name="常规 2 36 2 2" xfId="14525"/>
    <cellStyle name="常规 2 36 2 2 2" xfId="14529"/>
    <cellStyle name="常规 2 36 3" xfId="14534"/>
    <cellStyle name="常规 2 36 3 2" xfId="14536"/>
    <cellStyle name="常规 2 37" xfId="14539"/>
    <cellStyle name="常规 2 37 2" xfId="14541"/>
    <cellStyle name="常规 2 37 2 2" xfId="14543"/>
    <cellStyle name="常规 2 37 2 2 2" xfId="14547"/>
    <cellStyle name="常规 2 37 3" xfId="14550"/>
    <cellStyle name="常规 2 37 3 2" xfId="14551"/>
    <cellStyle name="常规 2 38" xfId="14555"/>
    <cellStyle name="常规 2 38 2" xfId="14558"/>
    <cellStyle name="常规 2 38 2 2" xfId="14560"/>
    <cellStyle name="常规 2 38 2 2 2" xfId="14563"/>
    <cellStyle name="常规 2 38 3" xfId="14565"/>
    <cellStyle name="常规 2 38 3 2" xfId="14567"/>
    <cellStyle name="常规 2 39" xfId="14569"/>
    <cellStyle name="常规 2 39 2" xfId="10922"/>
    <cellStyle name="常规 2 39 2 2" xfId="10925"/>
    <cellStyle name="常规 2 39 2 2 2" xfId="14572"/>
    <cellStyle name="常规 2 39 3" xfId="10931"/>
    <cellStyle name="常规 2 39 3 2" xfId="10934"/>
    <cellStyle name="常规 2 4" xfId="14574"/>
    <cellStyle name="常规 2 4 2" xfId="14578"/>
    <cellStyle name="常规 2 4 2 2" xfId="14582"/>
    <cellStyle name="常规 2 4 2 2 10" xfId="14584"/>
    <cellStyle name="常规 2 4 2 2 10 2" xfId="13248"/>
    <cellStyle name="常规 2 4 2 2 10 2 2" xfId="13250"/>
    <cellStyle name="常规 2 4 2 2 10 3" xfId="13255"/>
    <cellStyle name="常规 2 4 2 2 11" xfId="14332"/>
    <cellStyle name="常规 2 4 2 2 11 2" xfId="14585"/>
    <cellStyle name="常规 2 4 2 2 11 2 2" xfId="14587"/>
    <cellStyle name="常规 2 4 2 2 11 3" xfId="14589"/>
    <cellStyle name="常规 2 4 2 2 12" xfId="14591"/>
    <cellStyle name="常规 2 4 2 2 12 2" xfId="14593"/>
    <cellStyle name="常规 2 4 2 2 12 2 2" xfId="14595"/>
    <cellStyle name="常规 2 4 2 2 12 3" xfId="14596"/>
    <cellStyle name="常规 2 4 2 2 13" xfId="6141"/>
    <cellStyle name="常规 2 4 2 2 13 2" xfId="14597"/>
    <cellStyle name="常规 2 4 2 2 13 2 2" xfId="12256"/>
    <cellStyle name="常规 2 4 2 2 13 3" xfId="14408"/>
    <cellStyle name="常规 2 4 2 2 14" xfId="14598"/>
    <cellStyle name="常规 2 4 2 2 14 2" xfId="14599"/>
    <cellStyle name="常规 2 4 2 2 14 2 2" xfId="14604"/>
    <cellStyle name="常规 2 4 2 2 14 3" xfId="14607"/>
    <cellStyle name="常规 2 4 2 2 15" xfId="14608"/>
    <cellStyle name="常规 2 4 2 2 15 2" xfId="11707"/>
    <cellStyle name="常规 2 4 2 2 15 2 2" xfId="11710"/>
    <cellStyle name="常规 2 4 2 2 15 3" xfId="11714"/>
    <cellStyle name="常规 2 4 2 2 16" xfId="14610"/>
    <cellStyle name="常规 2 4 2 2 16 2" xfId="14612"/>
    <cellStyle name="常规 2 4 2 2 16 2 2" xfId="14614"/>
    <cellStyle name="常规 2 4 2 2 16 3" xfId="14616"/>
    <cellStyle name="常规 2 4 2 2 17" xfId="14618"/>
    <cellStyle name="常规 2 4 2 2 17 2" xfId="14620"/>
    <cellStyle name="常规 2 4 2 2 17 2 2" xfId="14622"/>
    <cellStyle name="常规 2 4 2 2 17 3" xfId="14627"/>
    <cellStyle name="常规 2 4 2 2 18" xfId="14629"/>
    <cellStyle name="常规 2 4 2 2 18 2" xfId="14633"/>
    <cellStyle name="常规 2 4 2 2 18 2 2" xfId="14635"/>
    <cellStyle name="常规 2 4 2 2 18 3" xfId="14637"/>
    <cellStyle name="常规 2 4 2 2 19" xfId="14639"/>
    <cellStyle name="常规 2 4 2 2 19 2" xfId="10634"/>
    <cellStyle name="常规 2 4 2 2 19 2 2" xfId="10638"/>
    <cellStyle name="常规 2 4 2 2 19 3" xfId="10642"/>
    <cellStyle name="常规 2 4 2 2 2" xfId="14641"/>
    <cellStyle name="常规 2 4 2 2 2 2" xfId="14642"/>
    <cellStyle name="常规 2 4 2 2 2 2 2" xfId="14643"/>
    <cellStyle name="常规 2 4 2 2 2 3" xfId="14644"/>
    <cellStyle name="常规 2 4 2 2 20" xfId="14609"/>
    <cellStyle name="常规 2 4 2 2 20 2" xfId="11708"/>
    <cellStyle name="常规 2 4 2 2 20 2 2" xfId="11711"/>
    <cellStyle name="常规 2 4 2 2 20 3" xfId="11715"/>
    <cellStyle name="常规 2 4 2 2 21" xfId="14611"/>
    <cellStyle name="常规 2 4 2 2 21 2" xfId="14613"/>
    <cellStyle name="常规 2 4 2 2 21 2 2" xfId="14615"/>
    <cellStyle name="常规 2 4 2 2 21 3" xfId="14617"/>
    <cellStyle name="常规 2 4 2 2 22" xfId="14619"/>
    <cellStyle name="常规 2 4 2 2 22 2" xfId="14621"/>
    <cellStyle name="常规 2 4 2 2 22 2 2" xfId="14623"/>
    <cellStyle name="常规 2 4 2 2 22 3" xfId="14628"/>
    <cellStyle name="常规 2 4 2 2 23" xfId="14630"/>
    <cellStyle name="常规 2 4 2 2 23 2" xfId="14634"/>
    <cellStyle name="常规 2 4 2 2 23 2 2" xfId="14636"/>
    <cellStyle name="常规 2 4 2 2 23 3" xfId="14638"/>
    <cellStyle name="常规 2 4 2 2 24" xfId="14640"/>
    <cellStyle name="常规 2 4 2 2 24 2" xfId="10635"/>
    <cellStyle name="常规 2 4 2 2 24 2 2" xfId="10639"/>
    <cellStyle name="常规 2 4 2 2 24 3" xfId="10643"/>
    <cellStyle name="常规 2 4 2 2 25" xfId="14647"/>
    <cellStyle name="常规 2 4 2 2 25 2" xfId="14648"/>
    <cellStyle name="常规 2 4 2 2 26" xfId="14649"/>
    <cellStyle name="常规 2 4 2 2 3" xfId="14650"/>
    <cellStyle name="常规 2 4 2 2 3 2" xfId="14651"/>
    <cellStyle name="常规 2 4 2 2 3 2 2" xfId="14652"/>
    <cellStyle name="常规 2 4 2 2 3 3" xfId="14653"/>
    <cellStyle name="常规 2 4 2 2 4" xfId="14654"/>
    <cellStyle name="常规 2 4 2 2 4 2" xfId="14655"/>
    <cellStyle name="常规 2 4 2 2 4 2 2" xfId="14656"/>
    <cellStyle name="常规 2 4 2 2 4 3" xfId="14659"/>
    <cellStyle name="常规 2 4 2 2 5" xfId="14660"/>
    <cellStyle name="常规 2 4 2 2 5 2" xfId="14661"/>
    <cellStyle name="常规 2 4 2 2 5 2 2" xfId="14662"/>
    <cellStyle name="常规 2 4 2 2 5 3" xfId="14663"/>
    <cellStyle name="常规 2 4 2 2 6" xfId="14666"/>
    <cellStyle name="常规 2 4 2 2 6 2" xfId="14668"/>
    <cellStyle name="常规 2 4 2 2 6 2 2" xfId="14670"/>
    <cellStyle name="常规 2 4 2 2 6 3" xfId="14672"/>
    <cellStyle name="常规 2 4 2 2 7" xfId="14676"/>
    <cellStyle name="常规 2 4 2 2 7 2" xfId="14678"/>
    <cellStyle name="常规 2 4 2 2 7 2 2" xfId="14680"/>
    <cellStyle name="常规 2 4 2 2 7 3" xfId="14681"/>
    <cellStyle name="常规 2 4 2 2 8" xfId="14683"/>
    <cellStyle name="常规 2 4 2 2 8 2" xfId="14686"/>
    <cellStyle name="常规 2 4 2 2 8 2 2" xfId="14687"/>
    <cellStyle name="常规 2 4 2 2 8 3" xfId="14688"/>
    <cellStyle name="常规 2 4 2 2 9" xfId="14690"/>
    <cellStyle name="常规 2 4 2 2 9 2" xfId="14691"/>
    <cellStyle name="常规 2 4 2 2 9 2 2" xfId="14692"/>
    <cellStyle name="常规 2 4 2 2 9 3" xfId="14693"/>
    <cellStyle name="常规 2 4 2 3" xfId="14697"/>
    <cellStyle name="常规 2 4 2 3 2" xfId="14699"/>
    <cellStyle name="常规 2 4 2 4" xfId="8423"/>
    <cellStyle name="常规 2 4 2 5" xfId="14700"/>
    <cellStyle name="常规 2 4 3" xfId="14701"/>
    <cellStyle name="常规 2 4 3 2" xfId="14703"/>
    <cellStyle name="常规 2 4 3 2 10" xfId="14704"/>
    <cellStyle name="常规 2 4 3 2 10 2" xfId="14705"/>
    <cellStyle name="常规 2 4 3 2 10 2 2" xfId="14706"/>
    <cellStyle name="常规 2 4 3 2 10 3" xfId="14707"/>
    <cellStyle name="常规 2 4 3 2 11" xfId="14358"/>
    <cellStyle name="常规 2 4 3 2 11 2" xfId="14708"/>
    <cellStyle name="常规 2 4 3 2 11 2 2" xfId="14709"/>
    <cellStyle name="常规 2 4 3 2 11 3" xfId="14710"/>
    <cellStyle name="常规 2 4 3 2 12" xfId="14711"/>
    <cellStyle name="常规 2 4 3 2 12 2" xfId="14712"/>
    <cellStyle name="常规 2 4 3 2 12 2 2" xfId="14713"/>
    <cellStyle name="常规 2 4 3 2 12 3" xfId="14714"/>
    <cellStyle name="常规 2 4 3 2 13" xfId="14715"/>
    <cellStyle name="常规 2 4 3 2 13 2" xfId="14717"/>
    <cellStyle name="常规 2 4 3 2 13 2 2" xfId="14719"/>
    <cellStyle name="常规 2 4 3 2 13 3" xfId="14723"/>
    <cellStyle name="常规 2 4 3 2 14" xfId="14725"/>
    <cellStyle name="常规 2 4 3 2 14 2" xfId="14727"/>
    <cellStyle name="常规 2 4 3 2 14 2 2" xfId="14733"/>
    <cellStyle name="常规 2 4 3 2 14 3" xfId="14734"/>
    <cellStyle name="常规 2 4 3 2 15" xfId="9294"/>
    <cellStyle name="常规 2 4 3 2 15 2" xfId="14735"/>
    <cellStyle name="常规 2 4 3 2 15 2 2" xfId="14738"/>
    <cellStyle name="常规 2 4 3 2 15 3" xfId="14741"/>
    <cellStyle name="常规 2 4 3 2 16" xfId="14744"/>
    <cellStyle name="常规 2 4 3 2 16 2" xfId="5461"/>
    <cellStyle name="常规 2 4 3 2 16 2 2" xfId="5465"/>
    <cellStyle name="常规 2 4 3 2 16 3" xfId="5468"/>
    <cellStyle name="常规 2 4 3 2 17" xfId="14747"/>
    <cellStyle name="常规 2 4 3 2 17 2" xfId="14750"/>
    <cellStyle name="常规 2 4 3 2 17 2 2" xfId="14752"/>
    <cellStyle name="常规 2 4 3 2 17 3" xfId="14754"/>
    <cellStyle name="常规 2 4 3 2 18" xfId="14757"/>
    <cellStyle name="常规 2 4 3 2 18 2" xfId="14759"/>
    <cellStyle name="常规 2 4 3 2 18 2 2" xfId="14761"/>
    <cellStyle name="常规 2 4 3 2 18 3" xfId="14765"/>
    <cellStyle name="常规 2 4 3 2 19" xfId="14769"/>
    <cellStyle name="常规 2 4 3 2 19 2" xfId="11143"/>
    <cellStyle name="常规 2 4 3 2 19 2 2" xfId="11149"/>
    <cellStyle name="常规 2 4 3 2 19 3" xfId="11155"/>
    <cellStyle name="常规 2 4 3 2 2" xfId="14771"/>
    <cellStyle name="常规 2 4 3 2 2 2" xfId="14772"/>
    <cellStyle name="常规 2 4 3 2 2 2 2" xfId="14773"/>
    <cellStyle name="常规 2 4 3 2 2 3" xfId="14774"/>
    <cellStyle name="常规 2 4 3 2 20" xfId="9295"/>
    <cellStyle name="常规 2 4 3 2 20 2" xfId="14736"/>
    <cellStyle name="常规 2 4 3 2 20 2 2" xfId="14739"/>
    <cellStyle name="常规 2 4 3 2 20 3" xfId="14742"/>
    <cellStyle name="常规 2 4 3 2 21" xfId="14745"/>
    <cellStyle name="常规 2 4 3 2 21 2" xfId="5462"/>
    <cellStyle name="常规 2 4 3 2 21 2 2" xfId="5466"/>
    <cellStyle name="常规 2 4 3 2 21 3" xfId="5469"/>
    <cellStyle name="常规 2 4 3 2 22" xfId="14748"/>
    <cellStyle name="常规 2 4 3 2 22 2" xfId="14751"/>
    <cellStyle name="常规 2 4 3 2 22 2 2" xfId="14753"/>
    <cellStyle name="常规 2 4 3 2 22 3" xfId="14755"/>
    <cellStyle name="常规 2 4 3 2 23" xfId="14758"/>
    <cellStyle name="常规 2 4 3 2 23 2" xfId="14760"/>
    <cellStyle name="常规 2 4 3 2 23 2 2" xfId="14762"/>
    <cellStyle name="常规 2 4 3 2 23 3" xfId="14766"/>
    <cellStyle name="常规 2 4 3 2 24" xfId="14770"/>
    <cellStyle name="常规 2 4 3 2 24 2" xfId="11144"/>
    <cellStyle name="常规 2 4 3 2 24 2 2" xfId="11150"/>
    <cellStyle name="常规 2 4 3 2 24 3" xfId="11156"/>
    <cellStyle name="常规 2 4 3 2 25" xfId="14777"/>
    <cellStyle name="常规 2 4 3 2 25 2" xfId="14778"/>
    <cellStyle name="常规 2 4 3 2 26" xfId="14780"/>
    <cellStyle name="常规 2 4 3 2 3" xfId="14781"/>
    <cellStyle name="常规 2 4 3 2 3 2" xfId="14782"/>
    <cellStyle name="常规 2 4 3 2 3 2 2" xfId="14783"/>
    <cellStyle name="常规 2 4 3 2 3 3" xfId="14784"/>
    <cellStyle name="常规 2 4 3 2 4" xfId="14785"/>
    <cellStyle name="常规 2 4 3 2 4 2" xfId="14786"/>
    <cellStyle name="常规 2 4 3 2 4 2 2" xfId="14787"/>
    <cellStyle name="常规 2 4 3 2 4 3" xfId="14788"/>
    <cellStyle name="常规 2 4 3 2 5" xfId="14789"/>
    <cellStyle name="常规 2 4 3 2 5 2" xfId="14790"/>
    <cellStyle name="常规 2 4 3 2 5 2 2" xfId="14791"/>
    <cellStyle name="常规 2 4 3 2 5 3" xfId="14792"/>
    <cellStyle name="常规 2 4 3 2 6" xfId="14794"/>
    <cellStyle name="常规 2 4 3 2 6 2" xfId="14797"/>
    <cellStyle name="常规 2 4 3 2 6 2 2" xfId="14012"/>
    <cellStyle name="常规 2 4 3 2 6 3" xfId="14800"/>
    <cellStyle name="常规 2 4 3 2 7" xfId="14804"/>
    <cellStyle name="常规 2 4 3 2 7 2" xfId="14806"/>
    <cellStyle name="常规 2 4 3 2 7 2 2" xfId="14808"/>
    <cellStyle name="常规 2 4 3 2 7 3" xfId="14809"/>
    <cellStyle name="常规 2 4 3 2 8" xfId="14810"/>
    <cellStyle name="常规 2 4 3 2 8 2" xfId="14813"/>
    <cellStyle name="常规 2 4 3 2 8 2 2" xfId="14814"/>
    <cellStyle name="常规 2 4 3 2 8 3" xfId="14816"/>
    <cellStyle name="常规 2 4 3 2 9" xfId="14817"/>
    <cellStyle name="常规 2 4 3 2 9 2" xfId="8181"/>
    <cellStyle name="常规 2 4 3 2 9 2 2" xfId="8183"/>
    <cellStyle name="常规 2 4 3 2 9 3" xfId="8185"/>
    <cellStyle name="常规 2 4 3 3" xfId="14819"/>
    <cellStyle name="常规 2 4 3 3 2" xfId="14820"/>
    <cellStyle name="常规 2 4 3 4" xfId="8426"/>
    <cellStyle name="常规 2 4 4" xfId="14821"/>
    <cellStyle name="常规 2 4 4 10" xfId="14824"/>
    <cellStyle name="常规 2 4 4 10 2" xfId="14826"/>
    <cellStyle name="常规 2 4 4 10 2 2" xfId="13111"/>
    <cellStyle name="常规 2 4 4 10 3" xfId="559"/>
    <cellStyle name="常规 2 4 4 11" xfId="14830"/>
    <cellStyle name="常规 2 4 4 11 2" xfId="14832"/>
    <cellStyle name="常规 2 4 4 11 2 2" xfId="14833"/>
    <cellStyle name="常规 2 4 4 11 3" xfId="568"/>
    <cellStyle name="常规 2 4 4 12" xfId="14834"/>
    <cellStyle name="常规 2 4 4 12 2" xfId="14835"/>
    <cellStyle name="常规 2 4 4 12 2 2" xfId="14836"/>
    <cellStyle name="常规 2 4 4 12 3" xfId="584"/>
    <cellStyle name="常规 2 4 4 13" xfId="14837"/>
    <cellStyle name="常规 2 4 4 13 2" xfId="14838"/>
    <cellStyle name="常规 2 4 4 13 2 2" xfId="5296"/>
    <cellStyle name="常规 2 4 4 13 3" xfId="590"/>
    <cellStyle name="常规 2 4 4 14" xfId="14839"/>
    <cellStyle name="常规 2 4 4 14 2" xfId="14840"/>
    <cellStyle name="常规 2 4 4 14 2 2" xfId="14841"/>
    <cellStyle name="常规 2 4 4 14 3" xfId="527"/>
    <cellStyle name="常规 2 4 4 15" xfId="4401"/>
    <cellStyle name="常规 2 4 4 15 2" xfId="14842"/>
    <cellStyle name="常规 2 4 4 15 2 2" xfId="14844"/>
    <cellStyle name="常规 2 4 4 15 3" xfId="7524"/>
    <cellStyle name="常规 2 4 4 16" xfId="14846"/>
    <cellStyle name="常规 2 4 4 16 2" xfId="14848"/>
    <cellStyle name="常规 2 4 4 16 2 2" xfId="14850"/>
    <cellStyle name="常规 2 4 4 16 3" xfId="7528"/>
    <cellStyle name="常规 2 4 4 17" xfId="3580"/>
    <cellStyle name="常规 2 4 4 17 2" xfId="11178"/>
    <cellStyle name="常规 2 4 4 17 2 2" xfId="11181"/>
    <cellStyle name="常规 2 4 4 17 3" xfId="7533"/>
    <cellStyle name="常规 2 4 4 18" xfId="14852"/>
    <cellStyle name="常规 2 4 4 18 2" xfId="14854"/>
    <cellStyle name="常规 2 4 4 18 2 2" xfId="5670"/>
    <cellStyle name="常规 2 4 4 18 3" xfId="7537"/>
    <cellStyle name="常规 2 4 4 19" xfId="14856"/>
    <cellStyle name="常规 2 4 4 19 2" xfId="14859"/>
    <cellStyle name="常规 2 4 4 19 2 2" xfId="14861"/>
    <cellStyle name="常规 2 4 4 19 3" xfId="7543"/>
    <cellStyle name="常规 2 4 4 2" xfId="14863"/>
    <cellStyle name="常规 2 4 4 2 2" xfId="14864"/>
    <cellStyle name="常规 2 4 4 2 2 2" xfId="14865"/>
    <cellStyle name="常规 2 4 4 2 3" xfId="14866"/>
    <cellStyle name="常规 2 4 4 20" xfId="4402"/>
    <cellStyle name="常规 2 4 4 20 2" xfId="14843"/>
    <cellStyle name="常规 2 4 4 20 2 2" xfId="14845"/>
    <cellStyle name="常规 2 4 4 20 3" xfId="7525"/>
    <cellStyle name="常规 2 4 4 21" xfId="14847"/>
    <cellStyle name="常规 2 4 4 21 2" xfId="14849"/>
    <cellStyle name="常规 2 4 4 21 2 2" xfId="14851"/>
    <cellStyle name="常规 2 4 4 21 3" xfId="7529"/>
    <cellStyle name="常规 2 4 4 22" xfId="3579"/>
    <cellStyle name="常规 2 4 4 22 2" xfId="11179"/>
    <cellStyle name="常规 2 4 4 22 2 2" xfId="11182"/>
    <cellStyle name="常规 2 4 4 22 3" xfId="7534"/>
    <cellStyle name="常规 2 4 4 23" xfId="14853"/>
    <cellStyle name="常规 2 4 4 23 2" xfId="14855"/>
    <cellStyle name="常规 2 4 4 23 2 2" xfId="5671"/>
    <cellStyle name="常规 2 4 4 23 3" xfId="7538"/>
    <cellStyle name="常规 2 4 4 24" xfId="14857"/>
    <cellStyle name="常规 2 4 4 24 2" xfId="14860"/>
    <cellStyle name="常规 2 4 4 24 2 2" xfId="14862"/>
    <cellStyle name="常规 2 4 4 24 3" xfId="7544"/>
    <cellStyle name="常规 2 4 4 25" xfId="14867"/>
    <cellStyle name="常规 2 4 4 25 2" xfId="14868"/>
    <cellStyle name="常规 2 4 4 26" xfId="14869"/>
    <cellStyle name="常规 2 4 4 3" xfId="14870"/>
    <cellStyle name="常规 2 4 4 3 2" xfId="14871"/>
    <cellStyle name="常规 2 4 4 3 2 2" xfId="14872"/>
    <cellStyle name="常规 2 4 4 3 3" xfId="14873"/>
    <cellStyle name="常规 2 4 4 4" xfId="14874"/>
    <cellStyle name="常规 2 4 4 4 2" xfId="14875"/>
    <cellStyle name="常规 2 4 4 4 2 2" xfId="14877"/>
    <cellStyle name="常规 2 4 4 4 3" xfId="14878"/>
    <cellStyle name="常规 2 4 4 5" xfId="12581"/>
    <cellStyle name="常规 2 4 4 5 2" xfId="14879"/>
    <cellStyle name="常规 2 4 4 5 2 2" xfId="14880"/>
    <cellStyle name="常规 2 4 4 5 3" xfId="14885"/>
    <cellStyle name="常规 2 4 4 6" xfId="14886"/>
    <cellStyle name="常规 2 4 4 6 2" xfId="14887"/>
    <cellStyle name="常规 2 4 4 6 2 2" xfId="14888"/>
    <cellStyle name="常规 2 4 4 6 3" xfId="14889"/>
    <cellStyle name="常规 2 4 4 7" xfId="14890"/>
    <cellStyle name="常规 2 4 4 7 2" xfId="14891"/>
    <cellStyle name="常规 2 4 4 7 2 2" xfId="14894"/>
    <cellStyle name="常规 2 4 4 7 3" xfId="14897"/>
    <cellStyle name="常规 2 4 4 8" xfId="14900"/>
    <cellStyle name="常规 2 4 4 8 2" xfId="14901"/>
    <cellStyle name="常规 2 4 4 8 2 2" xfId="14902"/>
    <cellStyle name="常规 2 4 4 8 3" xfId="14903"/>
    <cellStyle name="常规 2 4 4 9" xfId="14904"/>
    <cellStyle name="常规 2 4 4 9 2" xfId="14906"/>
    <cellStyle name="常规 2 4 4 9 2 2" xfId="14908"/>
    <cellStyle name="常规 2 4 4 9 3" xfId="14909"/>
    <cellStyle name="常规 2 4 5" xfId="14910"/>
    <cellStyle name="常规 2 4 5 2" xfId="14912"/>
    <cellStyle name="常规 2 4 6" xfId="14914"/>
    <cellStyle name="常规 2 4 7" xfId="14917"/>
    <cellStyle name="常规 2 40" xfId="14501"/>
    <cellStyle name="常规 2 40 10" xfId="14921"/>
    <cellStyle name="常规 2 40 10 2" xfId="14923"/>
    <cellStyle name="常规 2 40 10 2 2" xfId="10070"/>
    <cellStyle name="常规 2 40 10 3" xfId="14925"/>
    <cellStyle name="常规 2 40 11" xfId="14926"/>
    <cellStyle name="常规 2 40 11 2" xfId="14928"/>
    <cellStyle name="常规 2 40 11 2 2" xfId="14929"/>
    <cellStyle name="常规 2 40 11 3" xfId="14930"/>
    <cellStyle name="常规 2 40 12" xfId="14931"/>
    <cellStyle name="常规 2 40 12 2" xfId="14934"/>
    <cellStyle name="常规 2 40 12 2 2" xfId="14937"/>
    <cellStyle name="常规 2 40 12 3" xfId="14939"/>
    <cellStyle name="常规 2 40 13" xfId="2007"/>
    <cellStyle name="常规 2 40 13 2" xfId="14941"/>
    <cellStyle name="常规 2 40 13 2 2" xfId="14942"/>
    <cellStyle name="常规 2 40 13 3" xfId="14943"/>
    <cellStyle name="常规 2 40 14" xfId="2095"/>
    <cellStyle name="常规 2 40 14 2" xfId="2102"/>
    <cellStyle name="常规 2 40 14 2 2" xfId="14944"/>
    <cellStyle name="常规 2 40 14 3" xfId="14946"/>
    <cellStyle name="常规 2 40 15" xfId="2109"/>
    <cellStyle name="常规 2 40 15 2" xfId="2116"/>
    <cellStyle name="常规 2 40 15 2 2" xfId="10212"/>
    <cellStyle name="常规 2 40 15 3" xfId="14948"/>
    <cellStyle name="常规 2 40 16" xfId="688"/>
    <cellStyle name="常规 2 40 16 2" xfId="696"/>
    <cellStyle name="常规 2 40 16 2 2" xfId="14951"/>
    <cellStyle name="常规 2 40 16 3" xfId="2122"/>
    <cellStyle name="常规 2 40 17" xfId="702"/>
    <cellStyle name="常规 2 40 17 2" xfId="167"/>
    <cellStyle name="常规 2 40 17 2 2" xfId="14955"/>
    <cellStyle name="常规 2 40 17 3" xfId="2287"/>
    <cellStyle name="常规 2 40 18" xfId="711"/>
    <cellStyle name="常规 2 40 18 2" xfId="723"/>
    <cellStyle name="常规 2 40 18 2 2" xfId="14958"/>
    <cellStyle name="常规 2 40 18 3" xfId="2494"/>
    <cellStyle name="常规 2 40 19" xfId="728"/>
    <cellStyle name="常规 2 40 19 2" xfId="735"/>
    <cellStyle name="常规 2 40 19 2 2" xfId="14960"/>
    <cellStyle name="常规 2 40 19 3" xfId="2646"/>
    <cellStyle name="常规 2 40 2" xfId="14504"/>
    <cellStyle name="常规 2 40 2 2" xfId="14507"/>
    <cellStyle name="常规 2 40 2 2 2" xfId="14511"/>
    <cellStyle name="常规 2 40 2 3" xfId="14965"/>
    <cellStyle name="常规 2 40 20" xfId="2108"/>
    <cellStyle name="常规 2 40 20 2" xfId="2115"/>
    <cellStyle name="常规 2 40 20 2 2" xfId="10213"/>
    <cellStyle name="常规 2 40 20 3" xfId="14949"/>
    <cellStyle name="常规 2 40 21" xfId="687"/>
    <cellStyle name="常规 2 40 21 2" xfId="695"/>
    <cellStyle name="常规 2 40 21 2 2" xfId="14952"/>
    <cellStyle name="常规 2 40 21 3" xfId="2121"/>
    <cellStyle name="常规 2 40 22" xfId="701"/>
    <cellStyle name="常规 2 40 22 2" xfId="168"/>
    <cellStyle name="常规 2 40 22 2 2" xfId="14956"/>
    <cellStyle name="常规 2 40 22 3" xfId="2286"/>
    <cellStyle name="常规 2 40 23" xfId="710"/>
    <cellStyle name="常规 2 40 23 2" xfId="722"/>
    <cellStyle name="常规 2 40 23 2 2" xfId="14959"/>
    <cellStyle name="常规 2 40 23 3" xfId="2493"/>
    <cellStyle name="常规 2 40 24" xfId="727"/>
    <cellStyle name="常规 2 40 24 2" xfId="734"/>
    <cellStyle name="常规 2 40 24 2 2" xfId="14961"/>
    <cellStyle name="常规 2 40 24 3" xfId="2645"/>
    <cellStyle name="常规 2 40 25" xfId="742"/>
    <cellStyle name="常规 2 40 25 2" xfId="751"/>
    <cellStyle name="常规 2 40 26" xfId="762"/>
    <cellStyle name="常规 2 40 3" xfId="14515"/>
    <cellStyle name="常规 2 40 3 2" xfId="14517"/>
    <cellStyle name="常规 2 40 3 2 2" xfId="14969"/>
    <cellStyle name="常规 2 40 3 3" xfId="14972"/>
    <cellStyle name="常规 2 40 4" xfId="14976"/>
    <cellStyle name="常规 2 40 4 2" xfId="14977"/>
    <cellStyle name="常规 2 40 4 2 2" xfId="14980"/>
    <cellStyle name="常规 2 40 4 3" xfId="14983"/>
    <cellStyle name="常规 2 40 5" xfId="14987"/>
    <cellStyle name="常规 2 40 5 2" xfId="2060"/>
    <cellStyle name="常规 2 40 5 2 2" xfId="2066"/>
    <cellStyle name="常规 2 40 5 3" xfId="2076"/>
    <cellStyle name="常规 2 40 6" xfId="14988"/>
    <cellStyle name="常规 2 40 6 2" xfId="14991"/>
    <cellStyle name="常规 2 40 6 2 2" xfId="14994"/>
    <cellStyle name="常规 2 40 6 3" xfId="14997"/>
    <cellStyle name="常规 2 40 7" xfId="15001"/>
    <cellStyle name="常规 2 40 7 2" xfId="15003"/>
    <cellStyle name="常规 2 40 7 2 2" xfId="15007"/>
    <cellStyle name="常规 2 40 7 3" xfId="15011"/>
    <cellStyle name="常规 2 40 8" xfId="15017"/>
    <cellStyle name="常规 2 40 8 2" xfId="15020"/>
    <cellStyle name="常规 2 40 8 2 2" xfId="15025"/>
    <cellStyle name="常规 2 40 8 3" xfId="15029"/>
    <cellStyle name="常规 2 40 9" xfId="15033"/>
    <cellStyle name="常规 2 40 9 2" xfId="15036"/>
    <cellStyle name="常规 2 40 9 2 2" xfId="15040"/>
    <cellStyle name="常规 2 40 9 3" xfId="15044"/>
    <cellStyle name="常规 2 41" xfId="14521"/>
    <cellStyle name="常规 2 41 2" xfId="14524"/>
    <cellStyle name="常规 2 41 2 2" xfId="14526"/>
    <cellStyle name="常规 2 41 3" xfId="14535"/>
    <cellStyle name="常规 2 42" xfId="14540"/>
    <cellStyle name="常规 2 42 2" xfId="14542"/>
    <cellStyle name="常规 2 43" xfId="14556"/>
    <cellStyle name="常规 2 44" xfId="14570"/>
    <cellStyle name="常规 2 5" xfId="15048"/>
    <cellStyle name="常规 2 5 2" xfId="15052"/>
    <cellStyle name="常规 2 5 2 2" xfId="15054"/>
    <cellStyle name="常规 2 5 2 2 10" xfId="15055"/>
    <cellStyle name="常规 2 5 2 2 10 2" xfId="15056"/>
    <cellStyle name="常规 2 5 2 2 10 2 2" xfId="15059"/>
    <cellStyle name="常规 2 5 2 2 10 3" xfId="15062"/>
    <cellStyle name="常规 2 5 2 2 11" xfId="15066"/>
    <cellStyle name="常规 2 5 2 2 11 2" xfId="15068"/>
    <cellStyle name="常规 2 5 2 2 11 2 2" xfId="15070"/>
    <cellStyle name="常规 2 5 2 2 11 3" xfId="15072"/>
    <cellStyle name="常规 2 5 2 2 12" xfId="15076"/>
    <cellStyle name="常规 2 5 2 2 12 2" xfId="15078"/>
    <cellStyle name="常规 2 5 2 2 12 2 2" xfId="15080"/>
    <cellStyle name="常规 2 5 2 2 12 3" xfId="15081"/>
    <cellStyle name="常规 2 5 2 2 13" xfId="6257"/>
    <cellStyle name="常规 2 5 2 2 13 2" xfId="15083"/>
    <cellStyle name="常规 2 5 2 2 13 2 2" xfId="15084"/>
    <cellStyle name="常规 2 5 2 2 13 3" xfId="15085"/>
    <cellStyle name="常规 2 5 2 2 14" xfId="15087"/>
    <cellStyle name="常规 2 5 2 2 14 2" xfId="15093"/>
    <cellStyle name="常规 2 5 2 2 14 2 2" xfId="5104"/>
    <cellStyle name="常规 2 5 2 2 14 3" xfId="15098"/>
    <cellStyle name="常规 2 5 2 2 15" xfId="15103"/>
    <cellStyle name="常规 2 5 2 2 15 2" xfId="15109"/>
    <cellStyle name="常规 2 5 2 2 15 2 2" xfId="15115"/>
    <cellStyle name="常规 2 5 2 2 15 3" xfId="15119"/>
    <cellStyle name="常规 2 5 2 2 16" xfId="15125"/>
    <cellStyle name="常规 2 5 2 2 16 2" xfId="15129"/>
    <cellStyle name="常规 2 5 2 2 16 2 2" xfId="15131"/>
    <cellStyle name="常规 2 5 2 2 16 3" xfId="15133"/>
    <cellStyle name="常规 2 5 2 2 17" xfId="15137"/>
    <cellStyle name="常规 2 5 2 2 17 2" xfId="15139"/>
    <cellStyle name="常规 2 5 2 2 17 2 2" xfId="6006"/>
    <cellStyle name="常规 2 5 2 2 17 3" xfId="15141"/>
    <cellStyle name="常规 2 5 2 2 18" xfId="15144"/>
    <cellStyle name="常规 2 5 2 2 18 2" xfId="15146"/>
    <cellStyle name="常规 2 5 2 2 18 2 2" xfId="15148"/>
    <cellStyle name="常规 2 5 2 2 18 3" xfId="15150"/>
    <cellStyle name="常规 2 5 2 2 19" xfId="15153"/>
    <cellStyle name="常规 2 5 2 2 19 2" xfId="15156"/>
    <cellStyle name="常规 2 5 2 2 19 2 2" xfId="5217"/>
    <cellStyle name="常规 2 5 2 2 19 3" xfId="15158"/>
    <cellStyle name="常规 2 5 2 2 2" xfId="15162"/>
    <cellStyle name="常规 2 5 2 2 2 2" xfId="15163"/>
    <cellStyle name="常规 2 5 2 2 2 2 2" xfId="15165"/>
    <cellStyle name="常规 2 5 2 2 2 3" xfId="15167"/>
    <cellStyle name="常规 2 5 2 2 20" xfId="15104"/>
    <cellStyle name="常规 2 5 2 2 20 2" xfId="15110"/>
    <cellStyle name="常规 2 5 2 2 20 2 2" xfId="15116"/>
    <cellStyle name="常规 2 5 2 2 20 3" xfId="15120"/>
    <cellStyle name="常规 2 5 2 2 21" xfId="15126"/>
    <cellStyle name="常规 2 5 2 2 21 2" xfId="15130"/>
    <cellStyle name="常规 2 5 2 2 21 2 2" xfId="15132"/>
    <cellStyle name="常规 2 5 2 2 21 3" xfId="15134"/>
    <cellStyle name="常规 2 5 2 2 22" xfId="15138"/>
    <cellStyle name="常规 2 5 2 2 22 2" xfId="15140"/>
    <cellStyle name="常规 2 5 2 2 22 2 2" xfId="6007"/>
    <cellStyle name="常规 2 5 2 2 22 3" xfId="15142"/>
    <cellStyle name="常规 2 5 2 2 23" xfId="15145"/>
    <cellStyle name="常规 2 5 2 2 23 2" xfId="15147"/>
    <cellStyle name="常规 2 5 2 2 23 2 2" xfId="15149"/>
    <cellStyle name="常规 2 5 2 2 23 3" xfId="15151"/>
    <cellStyle name="常规 2 5 2 2 24" xfId="15154"/>
    <cellStyle name="常规 2 5 2 2 24 2" xfId="15157"/>
    <cellStyle name="常规 2 5 2 2 24 2 2" xfId="5218"/>
    <cellStyle name="常规 2 5 2 2 24 3" xfId="15159"/>
    <cellStyle name="常规 2 5 2 2 25" xfId="15169"/>
    <cellStyle name="常规 2 5 2 2 25 2" xfId="12281"/>
    <cellStyle name="常规 2 5 2 2 26" xfId="15170"/>
    <cellStyle name="常规 2 5 2 2 3" xfId="15171"/>
    <cellStyle name="常规 2 5 2 2 3 2" xfId="15172"/>
    <cellStyle name="常规 2 5 2 2 3 2 2" xfId="15174"/>
    <cellStyle name="常规 2 5 2 2 3 3" xfId="15178"/>
    <cellStyle name="常规 2 5 2 2 4" xfId="15182"/>
    <cellStyle name="常规 2 5 2 2 4 2" xfId="15183"/>
    <cellStyle name="常规 2 5 2 2 4 2 2" xfId="15185"/>
    <cellStyle name="常规 2 5 2 2 4 3" xfId="14152"/>
    <cellStyle name="常规 2 5 2 2 5" xfId="15187"/>
    <cellStyle name="常规 2 5 2 2 5 2" xfId="14073"/>
    <cellStyle name="常规 2 5 2 2 5 2 2" xfId="15188"/>
    <cellStyle name="常规 2 5 2 2 5 3" xfId="14076"/>
    <cellStyle name="常规 2 5 2 2 6" xfId="15190"/>
    <cellStyle name="常规 2 5 2 2 6 2" xfId="14494"/>
    <cellStyle name="常规 2 5 2 2 6 2 2" xfId="15191"/>
    <cellStyle name="常规 2 5 2 2 6 3" xfId="14496"/>
    <cellStyle name="常规 2 5 2 2 7" xfId="15192"/>
    <cellStyle name="常规 2 5 2 2 7 2" xfId="14915"/>
    <cellStyle name="常规 2 5 2 2 7 2 2" xfId="15193"/>
    <cellStyle name="常规 2 5 2 2 7 3" xfId="14918"/>
    <cellStyle name="常规 2 5 2 2 8" xfId="44"/>
    <cellStyle name="常规 2 5 2 2 8 2" xfId="15194"/>
    <cellStyle name="常规 2 5 2 2 8 2 2" xfId="15196"/>
    <cellStyle name="常规 2 5 2 2 8 3" xfId="15197"/>
    <cellStyle name="常规 2 5 2 2 9" xfId="15200"/>
    <cellStyle name="常规 2 5 2 2 9 2" xfId="15201"/>
    <cellStyle name="常规 2 5 2 2 9 2 2" xfId="15202"/>
    <cellStyle name="常规 2 5 2 2 9 3" xfId="15203"/>
    <cellStyle name="常规 2 5 2 3" xfId="15208"/>
    <cellStyle name="常规 2 5 2 3 2" xfId="15210"/>
    <cellStyle name="常规 2 5 2 4" xfId="8597"/>
    <cellStyle name="常规 2 5 3" xfId="15211"/>
    <cellStyle name="常规 2 5 3 10" xfId="15212"/>
    <cellStyle name="常规 2 5 3 10 2" xfId="15213"/>
    <cellStyle name="常规 2 5 3 10 2 2" xfId="15214"/>
    <cellStyle name="常规 2 5 3 10 3" xfId="15216"/>
    <cellStyle name="常规 2 5 3 11" xfId="15217"/>
    <cellStyle name="常规 2 5 3 11 2" xfId="15218"/>
    <cellStyle name="常规 2 5 3 11 2 2" xfId="15220"/>
    <cellStyle name="常规 2 5 3 11 3" xfId="15223"/>
    <cellStyle name="常规 2 5 3 12" xfId="15224"/>
    <cellStyle name="常规 2 5 3 12 2" xfId="15225"/>
    <cellStyle name="常规 2 5 3 12 2 2" xfId="15226"/>
    <cellStyle name="常规 2 5 3 12 3" xfId="15227"/>
    <cellStyle name="常规 2 5 3 13" xfId="15228"/>
    <cellStyle name="常规 2 5 3 13 2" xfId="15229"/>
    <cellStyle name="常规 2 5 3 13 2 2" xfId="15230"/>
    <cellStyle name="常规 2 5 3 13 3" xfId="15231"/>
    <cellStyle name="常规 2 5 3 14" xfId="15232"/>
    <cellStyle name="常规 2 5 3 14 2" xfId="15233"/>
    <cellStyle name="常规 2 5 3 14 2 2" xfId="15234"/>
    <cellStyle name="常规 2 5 3 14 3" xfId="15236"/>
    <cellStyle name="常规 2 5 3 15" xfId="13003"/>
    <cellStyle name="常规 2 5 3 15 2" xfId="13006"/>
    <cellStyle name="常规 2 5 3 15 2 2" xfId="15237"/>
    <cellStyle name="常规 2 5 3 15 3" xfId="15239"/>
    <cellStyle name="常规 2 5 3 16" xfId="13009"/>
    <cellStyle name="常规 2 5 3 16 2" xfId="15241"/>
    <cellStyle name="常规 2 5 3 16 2 2" xfId="15243"/>
    <cellStyle name="常规 2 5 3 16 3" xfId="15245"/>
    <cellStyle name="常规 2 5 3 17" xfId="1399"/>
    <cellStyle name="常规 2 5 3 17 2" xfId="15247"/>
    <cellStyle name="常规 2 5 3 17 2 2" xfId="15249"/>
    <cellStyle name="常规 2 5 3 17 3" xfId="15251"/>
    <cellStyle name="常规 2 5 3 18" xfId="15253"/>
    <cellStyle name="常规 2 5 3 18 2" xfId="15255"/>
    <cellStyle name="常规 2 5 3 18 2 2" xfId="15257"/>
    <cellStyle name="常规 2 5 3 18 3" xfId="15259"/>
    <cellStyle name="常规 2 5 3 19" xfId="15261"/>
    <cellStyle name="常规 2 5 3 19 2" xfId="15263"/>
    <cellStyle name="常规 2 5 3 19 2 2" xfId="15265"/>
    <cellStyle name="常规 2 5 3 19 3" xfId="15267"/>
    <cellStyle name="常规 2 5 3 2" xfId="15269"/>
    <cellStyle name="常规 2 5 3 2 2" xfId="15270"/>
    <cellStyle name="常规 2 5 3 2 2 2" xfId="15271"/>
    <cellStyle name="常规 2 5 3 2 3" xfId="15272"/>
    <cellStyle name="常规 2 5 3 20" xfId="13004"/>
    <cellStyle name="常规 2 5 3 20 2" xfId="13007"/>
    <cellStyle name="常规 2 5 3 20 2 2" xfId="15238"/>
    <cellStyle name="常规 2 5 3 20 3" xfId="15240"/>
    <cellStyle name="常规 2 5 3 21" xfId="13010"/>
    <cellStyle name="常规 2 5 3 21 2" xfId="15242"/>
    <cellStyle name="常规 2 5 3 21 2 2" xfId="15244"/>
    <cellStyle name="常规 2 5 3 21 3" xfId="15246"/>
    <cellStyle name="常规 2 5 3 22" xfId="1398"/>
    <cellStyle name="常规 2 5 3 22 2" xfId="15248"/>
    <cellStyle name="常规 2 5 3 22 2 2" xfId="15250"/>
    <cellStyle name="常规 2 5 3 22 3" xfId="15252"/>
    <cellStyle name="常规 2 5 3 23" xfId="15254"/>
    <cellStyle name="常规 2 5 3 23 2" xfId="15256"/>
    <cellStyle name="常规 2 5 3 23 2 2" xfId="15258"/>
    <cellStyle name="常规 2 5 3 23 3" xfId="15260"/>
    <cellStyle name="常规 2 5 3 24" xfId="15262"/>
    <cellStyle name="常规 2 5 3 24 2" xfId="15264"/>
    <cellStyle name="常规 2 5 3 24 2 2" xfId="15266"/>
    <cellStyle name="常规 2 5 3 24 3" xfId="15268"/>
    <cellStyle name="常规 2 5 3 25" xfId="15273"/>
    <cellStyle name="常规 2 5 3 25 2" xfId="15274"/>
    <cellStyle name="常规 2 5 3 26" xfId="15275"/>
    <cellStyle name="常规 2 5 3 3" xfId="15277"/>
    <cellStyle name="常规 2 5 3 3 2" xfId="15278"/>
    <cellStyle name="常规 2 5 3 3 2 2" xfId="15279"/>
    <cellStyle name="常规 2 5 3 3 3" xfId="15280"/>
    <cellStyle name="常规 2 5 3 4" xfId="8600"/>
    <cellStyle name="常规 2 5 3 4 2" xfId="15282"/>
    <cellStyle name="常规 2 5 3 4 2 2" xfId="10424"/>
    <cellStyle name="常规 2 5 3 4 3" xfId="15283"/>
    <cellStyle name="常规 2 5 3 5" xfId="15284"/>
    <cellStyle name="常规 2 5 3 5 2" xfId="15285"/>
    <cellStyle name="常规 2 5 3 5 2 2" xfId="15286"/>
    <cellStyle name="常规 2 5 3 5 3" xfId="15289"/>
    <cellStyle name="常规 2 5 3 6" xfId="15290"/>
    <cellStyle name="常规 2 5 3 6 2" xfId="15291"/>
    <cellStyle name="常规 2 5 3 6 2 2" xfId="15292"/>
    <cellStyle name="常规 2 5 3 6 3" xfId="15293"/>
    <cellStyle name="常规 2 5 3 7" xfId="15294"/>
    <cellStyle name="常规 2 5 3 7 2" xfId="15295"/>
    <cellStyle name="常规 2 5 3 7 2 2" xfId="15296"/>
    <cellStyle name="常规 2 5 3 7 3" xfId="15299"/>
    <cellStyle name="常规 2 5 3 8" xfId="7230"/>
    <cellStyle name="常规 2 5 3 8 2" xfId="15300"/>
    <cellStyle name="常规 2 5 3 8 2 2" xfId="15301"/>
    <cellStyle name="常规 2 5 3 8 3" xfId="15302"/>
    <cellStyle name="常规 2 5 3 9" xfId="15303"/>
    <cellStyle name="常规 2 5 3 9 2" xfId="15304"/>
    <cellStyle name="常规 2 5 3 9 2 2" xfId="10530"/>
    <cellStyle name="常规 2 5 3 9 3" xfId="15305"/>
    <cellStyle name="常规 2 5 4" xfId="15306"/>
    <cellStyle name="常规 2 5 4 2" xfId="15308"/>
    <cellStyle name="常规 2 5 5" xfId="15309"/>
    <cellStyle name="常规 2 5 6" xfId="15195"/>
    <cellStyle name="常规 2 6" xfId="15312"/>
    <cellStyle name="常规 2 6 2" xfId="15314"/>
    <cellStyle name="常规 2 6 2 2" xfId="15315"/>
    <cellStyle name="常规 2 6 2 2 10" xfId="15316"/>
    <cellStyle name="常规 2 6 2 2 10 2" xfId="15317"/>
    <cellStyle name="常规 2 6 2 2 10 2 2" xfId="15318"/>
    <cellStyle name="常规 2 6 2 2 10 3" xfId="15319"/>
    <cellStyle name="常规 2 6 2 2 11" xfId="15320"/>
    <cellStyle name="常规 2 6 2 2 11 2" xfId="15323"/>
    <cellStyle name="常规 2 6 2 2 11 2 2" xfId="15326"/>
    <cellStyle name="常规 2 6 2 2 11 3" xfId="15329"/>
    <cellStyle name="常规 2 6 2 2 12" xfId="15332"/>
    <cellStyle name="常规 2 6 2 2 12 2" xfId="15335"/>
    <cellStyle name="常规 2 6 2 2 12 2 2" xfId="15337"/>
    <cellStyle name="常规 2 6 2 2 12 3" xfId="15338"/>
    <cellStyle name="常规 2 6 2 2 13" xfId="6362"/>
    <cellStyle name="常规 2 6 2 2 13 2" xfId="15339"/>
    <cellStyle name="常规 2 6 2 2 13 2 2" xfId="15340"/>
    <cellStyle name="常规 2 6 2 2 13 3" xfId="15235"/>
    <cellStyle name="常规 2 6 2 2 14" xfId="15341"/>
    <cellStyle name="常规 2 6 2 2 14 2" xfId="15344"/>
    <cellStyle name="常规 2 6 2 2 14 2 2" xfId="15347"/>
    <cellStyle name="常规 2 6 2 2 14 3" xfId="15350"/>
    <cellStyle name="常规 2 6 2 2 15" xfId="15353"/>
    <cellStyle name="常规 2 6 2 2 15 2" xfId="15357"/>
    <cellStyle name="常规 2 6 2 2 15 2 2" xfId="15361"/>
    <cellStyle name="常规 2 6 2 2 15 3" xfId="15363"/>
    <cellStyle name="常规 2 6 2 2 16" xfId="15365"/>
    <cellStyle name="常规 2 6 2 2 16 2" xfId="15369"/>
    <cellStyle name="常规 2 6 2 2 16 2 2" xfId="15371"/>
    <cellStyle name="常规 2 6 2 2 16 3" xfId="15374"/>
    <cellStyle name="常规 2 6 2 2 17" xfId="15376"/>
    <cellStyle name="常规 2 6 2 2 17 2" xfId="15378"/>
    <cellStyle name="常规 2 6 2 2 17 2 2" xfId="15380"/>
    <cellStyle name="常规 2 6 2 2 17 3" xfId="15382"/>
    <cellStyle name="常规 2 6 2 2 18" xfId="15384"/>
    <cellStyle name="常规 2 6 2 2 18 2" xfId="15386"/>
    <cellStyle name="常规 2 6 2 2 18 2 2" xfId="15388"/>
    <cellStyle name="常规 2 6 2 2 18 3" xfId="15390"/>
    <cellStyle name="常规 2 6 2 2 19" xfId="15392"/>
    <cellStyle name="常规 2 6 2 2 19 2" xfId="15394"/>
    <cellStyle name="常规 2 6 2 2 19 2 2" xfId="15396"/>
    <cellStyle name="常规 2 6 2 2 19 3" xfId="15398"/>
    <cellStyle name="常规 2 6 2 2 2" xfId="15400"/>
    <cellStyle name="常规 2 6 2 2 2 2" xfId="15401"/>
    <cellStyle name="常规 2 6 2 2 2 2 2" xfId="15403"/>
    <cellStyle name="常规 2 6 2 2 2 3" xfId="15405"/>
    <cellStyle name="常规 2 6 2 2 20" xfId="15354"/>
    <cellStyle name="常规 2 6 2 2 20 2" xfId="15358"/>
    <cellStyle name="常规 2 6 2 2 20 2 2" xfId="15362"/>
    <cellStyle name="常规 2 6 2 2 20 3" xfId="15364"/>
    <cellStyle name="常规 2 6 2 2 21" xfId="15366"/>
    <cellStyle name="常规 2 6 2 2 21 2" xfId="15370"/>
    <cellStyle name="常规 2 6 2 2 21 2 2" xfId="15372"/>
    <cellStyle name="常规 2 6 2 2 21 3" xfId="15375"/>
    <cellStyle name="常规 2 6 2 2 22" xfId="15377"/>
    <cellStyle name="常规 2 6 2 2 22 2" xfId="15379"/>
    <cellStyle name="常规 2 6 2 2 22 2 2" xfId="15381"/>
    <cellStyle name="常规 2 6 2 2 22 3" xfId="15383"/>
    <cellStyle name="常规 2 6 2 2 23" xfId="15385"/>
    <cellStyle name="常规 2 6 2 2 23 2" xfId="15387"/>
    <cellStyle name="常规 2 6 2 2 23 2 2" xfId="15389"/>
    <cellStyle name="常规 2 6 2 2 23 3" xfId="15391"/>
    <cellStyle name="常规 2 6 2 2 24" xfId="15393"/>
    <cellStyle name="常规 2 6 2 2 24 2" xfId="15395"/>
    <cellStyle name="常规 2 6 2 2 24 2 2" xfId="15397"/>
    <cellStyle name="常规 2 6 2 2 24 3" xfId="15399"/>
    <cellStyle name="常规 2 6 2 2 25" xfId="15408"/>
    <cellStyle name="常规 2 6 2 2 25 2" xfId="15411"/>
    <cellStyle name="常规 2 6 2 2 26" xfId="15413"/>
    <cellStyle name="常规 2 6 2 2 3" xfId="15414"/>
    <cellStyle name="常规 2 6 2 2 3 2" xfId="1919"/>
    <cellStyle name="常规 2 6 2 2 3 2 2" xfId="1925"/>
    <cellStyle name="常规 2 6 2 2 3 3" xfId="1928"/>
    <cellStyle name="常规 2 6 2 2 4" xfId="15415"/>
    <cellStyle name="常规 2 6 2 2 4 2" xfId="15416"/>
    <cellStyle name="常规 2 6 2 2 4 2 2" xfId="15418"/>
    <cellStyle name="常规 2 6 2 2 4 3" xfId="15420"/>
    <cellStyle name="常规 2 6 2 2 5" xfId="1391"/>
    <cellStyle name="常规 2 6 2 2 5 2" xfId="185"/>
    <cellStyle name="常规 2 6 2 2 5 2 2" xfId="250"/>
    <cellStyle name="常规 2 6 2 2 5 3" xfId="264"/>
    <cellStyle name="常规 2 6 2 2 6" xfId="1508"/>
    <cellStyle name="常规 2 6 2 2 6 2" xfId="1512"/>
    <cellStyle name="常规 2 6 2 2 6 2 2" xfId="1568"/>
    <cellStyle name="常规 2 6 2 2 6 3" xfId="1099"/>
    <cellStyle name="常规 2 6 2 2 7" xfId="1606"/>
    <cellStyle name="常规 2 6 2 2 7 2" xfId="68"/>
    <cellStyle name="常规 2 6 2 2 7 2 2" xfId="1682"/>
    <cellStyle name="常规 2 6 2 2 7 3" xfId="1745"/>
    <cellStyle name="常规 2 6 2 2 8" xfId="1788"/>
    <cellStyle name="常规 2 6 2 2 8 2" xfId="1858"/>
    <cellStyle name="常规 2 6 2 2 8 2 2" xfId="1907"/>
    <cellStyle name="常规 2 6 2 2 8 3" xfId="1963"/>
    <cellStyle name="常规 2 6 2 2 9" xfId="2018"/>
    <cellStyle name="常规 2 6 2 2 9 2" xfId="2096"/>
    <cellStyle name="常规 2 6 2 2 9 2 2" xfId="2103"/>
    <cellStyle name="常规 2 6 2 2 9 3" xfId="2110"/>
    <cellStyle name="常规 2 6 2 3" xfId="15425"/>
    <cellStyle name="常规 2 6 2 3 2" xfId="15427"/>
    <cellStyle name="常规 2 6 2 4" xfId="8677"/>
    <cellStyle name="常规 2 6 3" xfId="15429"/>
    <cellStyle name="常规 2 6 3 10" xfId="15430"/>
    <cellStyle name="常规 2 6 3 10 2" xfId="15431"/>
    <cellStyle name="常规 2 6 3 10 2 2" xfId="15432"/>
    <cellStyle name="常规 2 6 3 10 3" xfId="15435"/>
    <cellStyle name="常规 2 6 3 11" xfId="10798"/>
    <cellStyle name="常规 2 6 3 11 2" xfId="15437"/>
    <cellStyle name="常规 2 6 3 11 2 2" xfId="15438"/>
    <cellStyle name="常规 2 6 3 11 3" xfId="15439"/>
    <cellStyle name="常规 2 6 3 12" xfId="15440"/>
    <cellStyle name="常规 2 6 3 12 2" xfId="15443"/>
    <cellStyle name="常规 2 6 3 12 2 2" xfId="15446"/>
    <cellStyle name="常规 2 6 3 12 3" xfId="15449"/>
    <cellStyle name="常规 2 6 3 13" xfId="15452"/>
    <cellStyle name="常规 2 6 3 13 2" xfId="15455"/>
    <cellStyle name="常规 2 6 3 13 2 2" xfId="15458"/>
    <cellStyle name="常规 2 6 3 13 3" xfId="15459"/>
    <cellStyle name="常规 2 6 3 14" xfId="15460"/>
    <cellStyle name="常规 2 6 3 14 2" xfId="15464"/>
    <cellStyle name="常规 2 6 3 14 2 2" xfId="15465"/>
    <cellStyle name="常规 2 6 3 14 3" xfId="15467"/>
    <cellStyle name="常规 2 6 3 15" xfId="15469"/>
    <cellStyle name="常规 2 6 3 15 2" xfId="15471"/>
    <cellStyle name="常规 2 6 3 15 2 2" xfId="15473"/>
    <cellStyle name="常规 2 6 3 15 3" xfId="15477"/>
    <cellStyle name="常规 2 6 3 16" xfId="15479"/>
    <cellStyle name="常规 2 6 3 16 2" xfId="15481"/>
    <cellStyle name="常规 2 6 3 16 2 2" xfId="15483"/>
    <cellStyle name="常规 2 6 3 16 3" xfId="15485"/>
    <cellStyle name="常规 2 6 3 17" xfId="15487"/>
    <cellStyle name="常规 2 6 3 17 2" xfId="15489"/>
    <cellStyle name="常规 2 6 3 17 2 2" xfId="15491"/>
    <cellStyle name="常规 2 6 3 17 3" xfId="15493"/>
    <cellStyle name="常规 2 6 3 18" xfId="15495"/>
    <cellStyle name="常规 2 6 3 18 2" xfId="15497"/>
    <cellStyle name="常规 2 6 3 18 2 2" xfId="15499"/>
    <cellStyle name="常规 2 6 3 18 3" xfId="15501"/>
    <cellStyle name="常规 2 6 3 19" xfId="15503"/>
    <cellStyle name="常规 2 6 3 19 2" xfId="15505"/>
    <cellStyle name="常规 2 6 3 19 2 2" xfId="15507"/>
    <cellStyle name="常规 2 6 3 19 3" xfId="15509"/>
    <cellStyle name="常规 2 6 3 2" xfId="15511"/>
    <cellStyle name="常规 2 6 3 2 2" xfId="15512"/>
    <cellStyle name="常规 2 6 3 2 2 2" xfId="15513"/>
    <cellStyle name="常规 2 6 3 2 3" xfId="15514"/>
    <cellStyle name="常规 2 6 3 20" xfId="15470"/>
    <cellStyle name="常规 2 6 3 20 2" xfId="15472"/>
    <cellStyle name="常规 2 6 3 20 2 2" xfId="15474"/>
    <cellStyle name="常规 2 6 3 20 3" xfId="15478"/>
    <cellStyle name="常规 2 6 3 21" xfId="15480"/>
    <cellStyle name="常规 2 6 3 21 2" xfId="15482"/>
    <cellStyle name="常规 2 6 3 21 2 2" xfId="15484"/>
    <cellStyle name="常规 2 6 3 21 3" xfId="15486"/>
    <cellStyle name="常规 2 6 3 22" xfId="15488"/>
    <cellStyle name="常规 2 6 3 22 2" xfId="15490"/>
    <cellStyle name="常规 2 6 3 22 2 2" xfId="15492"/>
    <cellStyle name="常规 2 6 3 22 3" xfId="15494"/>
    <cellStyle name="常规 2 6 3 23" xfId="15496"/>
    <cellStyle name="常规 2 6 3 23 2" xfId="15498"/>
    <cellStyle name="常规 2 6 3 23 2 2" xfId="15500"/>
    <cellStyle name="常规 2 6 3 23 3" xfId="15502"/>
    <cellStyle name="常规 2 6 3 24" xfId="15504"/>
    <cellStyle name="常规 2 6 3 24 2" xfId="15506"/>
    <cellStyle name="常规 2 6 3 24 2 2" xfId="15508"/>
    <cellStyle name="常规 2 6 3 24 3" xfId="15510"/>
    <cellStyle name="常规 2 6 3 25" xfId="15515"/>
    <cellStyle name="常规 2 6 3 25 2" xfId="15516"/>
    <cellStyle name="常规 2 6 3 26" xfId="15517"/>
    <cellStyle name="常规 2 6 3 3" xfId="15519"/>
    <cellStyle name="常规 2 6 3 3 2" xfId="15520"/>
    <cellStyle name="常规 2 6 3 3 2 2" xfId="15522"/>
    <cellStyle name="常规 2 6 3 3 3" xfId="15523"/>
    <cellStyle name="常规 2 6 3 4" xfId="8686"/>
    <cellStyle name="常规 2 6 3 4 2" xfId="15525"/>
    <cellStyle name="常规 2 6 3 4 2 2" xfId="15526"/>
    <cellStyle name="常规 2 6 3 4 3" xfId="15530"/>
    <cellStyle name="常规 2 6 3 5" xfId="15531"/>
    <cellStyle name="常规 2 6 3 5 2" xfId="15532"/>
    <cellStyle name="常规 2 6 3 5 2 2" xfId="15533"/>
    <cellStyle name="常规 2 6 3 5 3" xfId="15536"/>
    <cellStyle name="常规 2 6 3 6" xfId="15537"/>
    <cellStyle name="常规 2 6 3 6 2" xfId="15538"/>
    <cellStyle name="常规 2 6 3 6 2 2" xfId="15539"/>
    <cellStyle name="常规 2 6 3 6 3" xfId="15540"/>
    <cellStyle name="常规 2 6 3 7" xfId="15541"/>
    <cellStyle name="常规 2 6 3 7 2" xfId="15544"/>
    <cellStyle name="常规 2 6 3 7 2 2" xfId="15547"/>
    <cellStyle name="常规 2 6 3 7 3" xfId="15550"/>
    <cellStyle name="常规 2 6 3 8" xfId="15553"/>
    <cellStyle name="常规 2 6 3 8 2" xfId="15556"/>
    <cellStyle name="常规 2 6 3 8 2 2" xfId="15559"/>
    <cellStyle name="常规 2 6 3 8 3" xfId="15562"/>
    <cellStyle name="常规 2 6 3 9" xfId="15565"/>
    <cellStyle name="常规 2 6 3 9 2" xfId="15568"/>
    <cellStyle name="常规 2 6 3 9 2 2" xfId="15571"/>
    <cellStyle name="常规 2 6 3 9 3" xfId="15574"/>
    <cellStyle name="常规 2 6 4" xfId="15577"/>
    <cellStyle name="常规 2 6 4 2" xfId="15578"/>
    <cellStyle name="常规 2 6 5" xfId="15579"/>
    <cellStyle name="常规 2 7" xfId="15580"/>
    <cellStyle name="常规 2 7 2" xfId="15581"/>
    <cellStyle name="常规 2 7 2 2" xfId="15582"/>
    <cellStyle name="常规 2 7 2 2 10" xfId="15583"/>
    <cellStyle name="常规 2 7 2 2 10 2" xfId="15584"/>
    <cellStyle name="常规 2 7 2 2 10 2 2" xfId="15586"/>
    <cellStyle name="常规 2 7 2 2 10 3" xfId="15589"/>
    <cellStyle name="常规 2 7 2 2 11" xfId="468"/>
    <cellStyle name="常规 2 7 2 2 11 2" xfId="15592"/>
    <cellStyle name="常规 2 7 2 2 11 2 2" xfId="15596"/>
    <cellStyle name="常规 2 7 2 2 11 3" xfId="15600"/>
    <cellStyle name="常规 2 7 2 2 12" xfId="15602"/>
    <cellStyle name="常规 2 7 2 2 12 2" xfId="15604"/>
    <cellStyle name="常规 2 7 2 2 12 2 2" xfId="15606"/>
    <cellStyle name="常规 2 7 2 2 12 3" xfId="15607"/>
    <cellStyle name="常规 2 7 2 2 13" xfId="15608"/>
    <cellStyle name="常规 2 7 2 2 13 2" xfId="15610"/>
    <cellStyle name="常规 2 7 2 2 13 2 2" xfId="15611"/>
    <cellStyle name="常规 2 7 2 2 13 3" xfId="15466"/>
    <cellStyle name="常规 2 7 2 2 14" xfId="15613"/>
    <cellStyle name="常规 2 7 2 2 14 2" xfId="15617"/>
    <cellStyle name="常规 2 7 2 2 14 2 2" xfId="5407"/>
    <cellStyle name="常规 2 7 2 2 14 3" xfId="15620"/>
    <cellStyle name="常规 2 7 2 2 15" xfId="15625"/>
    <cellStyle name="常规 2 7 2 2 15 2" xfId="15629"/>
    <cellStyle name="常规 2 7 2 2 15 2 2" xfId="6561"/>
    <cellStyle name="常规 2 7 2 2 15 3" xfId="15633"/>
    <cellStyle name="常规 2 7 2 2 16" xfId="15636"/>
    <cellStyle name="常规 2 7 2 2 16 2" xfId="15641"/>
    <cellStyle name="常规 2 7 2 2 16 2 2" xfId="15644"/>
    <cellStyle name="常规 2 7 2 2 16 3" xfId="15647"/>
    <cellStyle name="常规 2 7 2 2 17" xfId="15651"/>
    <cellStyle name="常规 2 7 2 2 17 2" xfId="15654"/>
    <cellStyle name="常规 2 7 2 2 17 2 2" xfId="15657"/>
    <cellStyle name="常规 2 7 2 2 17 3" xfId="15659"/>
    <cellStyle name="常规 2 7 2 2 18" xfId="15662"/>
    <cellStyle name="常规 2 7 2 2 18 2" xfId="15665"/>
    <cellStyle name="常规 2 7 2 2 18 2 2" xfId="15667"/>
    <cellStyle name="常规 2 7 2 2 18 3" xfId="15671"/>
    <cellStyle name="常规 2 7 2 2 19" xfId="15674"/>
    <cellStyle name="常规 2 7 2 2 19 2" xfId="15676"/>
    <cellStyle name="常规 2 7 2 2 19 2 2" xfId="5264"/>
    <cellStyle name="常规 2 7 2 2 19 3" xfId="15678"/>
    <cellStyle name="常规 2 7 2 2 2" xfId="15682"/>
    <cellStyle name="常规 2 7 2 2 2 2" xfId="9386"/>
    <cellStyle name="常规 2 7 2 2 2 2 2" xfId="5528"/>
    <cellStyle name="常规 2 7 2 2 2 3" xfId="9393"/>
    <cellStyle name="常规 2 7 2 2 20" xfId="15626"/>
    <cellStyle name="常规 2 7 2 2 20 2" xfId="15630"/>
    <cellStyle name="常规 2 7 2 2 20 2 2" xfId="6562"/>
    <cellStyle name="常规 2 7 2 2 20 3" xfId="15634"/>
    <cellStyle name="常规 2 7 2 2 21" xfId="15637"/>
    <cellStyle name="常规 2 7 2 2 21 2" xfId="15642"/>
    <cellStyle name="常规 2 7 2 2 21 2 2" xfId="15645"/>
    <cellStyle name="常规 2 7 2 2 21 3" xfId="15648"/>
    <cellStyle name="常规 2 7 2 2 22" xfId="15652"/>
    <cellStyle name="常规 2 7 2 2 22 2" xfId="15655"/>
    <cellStyle name="常规 2 7 2 2 22 2 2" xfId="15658"/>
    <cellStyle name="常规 2 7 2 2 22 3" xfId="15660"/>
    <cellStyle name="常规 2 7 2 2 23" xfId="15663"/>
    <cellStyle name="常规 2 7 2 2 23 2" xfId="15666"/>
    <cellStyle name="常规 2 7 2 2 23 2 2" xfId="15668"/>
    <cellStyle name="常规 2 7 2 2 23 3" xfId="15672"/>
    <cellStyle name="常规 2 7 2 2 24" xfId="15675"/>
    <cellStyle name="常规 2 7 2 2 24 2" xfId="15677"/>
    <cellStyle name="常规 2 7 2 2 24 2 2" xfId="5265"/>
    <cellStyle name="常规 2 7 2 2 24 3" xfId="15679"/>
    <cellStyle name="常规 2 7 2 2 25" xfId="15683"/>
    <cellStyle name="常规 2 7 2 2 25 2" xfId="15685"/>
    <cellStyle name="常规 2 7 2 2 26" xfId="15686"/>
    <cellStyle name="常规 2 7 2 2 3" xfId="15687"/>
    <cellStyle name="常规 2 7 2 2 3 2" xfId="15688"/>
    <cellStyle name="常规 2 7 2 2 3 2 2" xfId="15689"/>
    <cellStyle name="常规 2 7 2 2 3 3" xfId="15696"/>
    <cellStyle name="常规 2 7 2 2 4" xfId="15697"/>
    <cellStyle name="常规 2 7 2 2 4 2" xfId="15698"/>
    <cellStyle name="常规 2 7 2 2 4 2 2" xfId="4594"/>
    <cellStyle name="常规 2 7 2 2 4 3" xfId="15699"/>
    <cellStyle name="常规 2 7 2 2 5" xfId="15700"/>
    <cellStyle name="常规 2 7 2 2 5 2" xfId="15703"/>
    <cellStyle name="常规 2 7 2 2 5 2 2" xfId="15708"/>
    <cellStyle name="常规 2 7 2 2 5 3" xfId="15713"/>
    <cellStyle name="常规 2 7 2 2 6" xfId="15719"/>
    <cellStyle name="常规 2 7 2 2 6 2" xfId="15722"/>
    <cellStyle name="常规 2 7 2 2 6 2 2" xfId="15725"/>
    <cellStyle name="常规 2 7 2 2 6 3" xfId="15728"/>
    <cellStyle name="常规 2 7 2 2 7" xfId="15731"/>
    <cellStyle name="常规 2 7 2 2 7 2" xfId="15734"/>
    <cellStyle name="常规 2 7 2 2 7 2 2" xfId="837"/>
    <cellStyle name="常规 2 7 2 2 7 3" xfId="15741"/>
    <cellStyle name="常规 2 7 2 2 8" xfId="15748"/>
    <cellStyle name="常规 2 7 2 2 8 2" xfId="15751"/>
    <cellStyle name="常规 2 7 2 2 8 2 2" xfId="7361"/>
    <cellStyle name="常规 2 7 2 2 8 3" xfId="15754"/>
    <cellStyle name="常规 2 7 2 2 9" xfId="15757"/>
    <cellStyle name="常规 2 7 2 2 9 2" xfId="15762"/>
    <cellStyle name="常规 2 7 2 2 9 2 2" xfId="15765"/>
    <cellStyle name="常规 2 7 2 2 9 3" xfId="15768"/>
    <cellStyle name="常规 2 7 2 3" xfId="15772"/>
    <cellStyle name="常规 2 7 2 3 2" xfId="15773"/>
    <cellStyle name="常规 2 7 2 4" xfId="15774"/>
    <cellStyle name="常规 2 7 3" xfId="15775"/>
    <cellStyle name="常规 2 7 3 10" xfId="15776"/>
    <cellStyle name="常规 2 7 3 10 2" xfId="15777"/>
    <cellStyle name="常规 2 7 3 10 2 2" xfId="15778"/>
    <cellStyle name="常规 2 7 3 10 3" xfId="15780"/>
    <cellStyle name="常规 2 7 3 11" xfId="15782"/>
    <cellStyle name="常规 2 7 3 11 2" xfId="15783"/>
    <cellStyle name="常规 2 7 3 11 2 2" xfId="15784"/>
    <cellStyle name="常规 2 7 3 11 3" xfId="15787"/>
    <cellStyle name="常规 2 7 3 12" xfId="15790"/>
    <cellStyle name="常规 2 7 3 12 2" xfId="15792"/>
    <cellStyle name="常规 2 7 3 12 2 2" xfId="15793"/>
    <cellStyle name="常规 2 7 3 12 3" xfId="15794"/>
    <cellStyle name="常规 2 7 3 13" xfId="15795"/>
    <cellStyle name="常规 2 7 3 13 2" xfId="15796"/>
    <cellStyle name="常规 2 7 3 13 2 2" xfId="15797"/>
    <cellStyle name="常规 2 7 3 13 3" xfId="15798"/>
    <cellStyle name="常规 2 7 3 14" xfId="15799"/>
    <cellStyle name="常规 2 7 3 14 2" xfId="15802"/>
    <cellStyle name="常规 2 7 3 14 2 2" xfId="3096"/>
    <cellStyle name="常规 2 7 3 14 3" xfId="15803"/>
    <cellStyle name="常规 2 7 3 15" xfId="15804"/>
    <cellStyle name="常规 2 7 3 15 2" xfId="15806"/>
    <cellStyle name="常规 2 7 3 15 2 2" xfId="15808"/>
    <cellStyle name="常规 2 7 3 15 3" xfId="15810"/>
    <cellStyle name="常规 2 7 3 16" xfId="15812"/>
    <cellStyle name="常规 2 7 3 16 2" xfId="15815"/>
    <cellStyle name="常规 2 7 3 16 2 2" xfId="15817"/>
    <cellStyle name="常规 2 7 3 16 3" xfId="15819"/>
    <cellStyle name="常规 2 7 3 17" xfId="15821"/>
    <cellStyle name="常规 2 7 3 17 2" xfId="15823"/>
    <cellStyle name="常规 2 7 3 17 2 2" xfId="15825"/>
    <cellStyle name="常规 2 7 3 17 3" xfId="15827"/>
    <cellStyle name="常规 2 7 3 18" xfId="15829"/>
    <cellStyle name="常规 2 7 3 18 2" xfId="15831"/>
    <cellStyle name="常规 2 7 3 18 2 2" xfId="15833"/>
    <cellStyle name="常规 2 7 3 18 3" xfId="15835"/>
    <cellStyle name="常规 2 7 3 19" xfId="15837"/>
    <cellStyle name="常规 2 7 3 19 2" xfId="15839"/>
    <cellStyle name="常规 2 7 3 19 2 2" xfId="14343"/>
    <cellStyle name="常规 2 7 3 19 3" xfId="15841"/>
    <cellStyle name="常规 2 7 3 2" xfId="15843"/>
    <cellStyle name="常规 2 7 3 2 2" xfId="6546"/>
    <cellStyle name="常规 2 7 3 2 2 2" xfId="5673"/>
    <cellStyle name="常规 2 7 3 2 3" xfId="6548"/>
    <cellStyle name="常规 2 7 3 20" xfId="15805"/>
    <cellStyle name="常规 2 7 3 20 2" xfId="15807"/>
    <cellStyle name="常规 2 7 3 20 2 2" xfId="15809"/>
    <cellStyle name="常规 2 7 3 20 3" xfId="15811"/>
    <cellStyle name="常规 2 7 3 21" xfId="15813"/>
    <cellStyle name="常规 2 7 3 21 2" xfId="15816"/>
    <cellStyle name="常规 2 7 3 21 2 2" xfId="15818"/>
    <cellStyle name="常规 2 7 3 21 3" xfId="15820"/>
    <cellStyle name="常规 2 7 3 22" xfId="15822"/>
    <cellStyle name="常规 2 7 3 22 2" xfId="15824"/>
    <cellStyle name="常规 2 7 3 22 2 2" xfId="15826"/>
    <cellStyle name="常规 2 7 3 22 3" xfId="15828"/>
    <cellStyle name="常规 2 7 3 23" xfId="15830"/>
    <cellStyle name="常规 2 7 3 23 2" xfId="15832"/>
    <cellStyle name="常规 2 7 3 23 2 2" xfId="15834"/>
    <cellStyle name="常规 2 7 3 23 3" xfId="15836"/>
    <cellStyle name="常规 2 7 3 24" xfId="15838"/>
    <cellStyle name="常规 2 7 3 24 2" xfId="15840"/>
    <cellStyle name="常规 2 7 3 24 2 2" xfId="14344"/>
    <cellStyle name="常规 2 7 3 24 3" xfId="15842"/>
    <cellStyle name="常规 2 7 3 25" xfId="15844"/>
    <cellStyle name="常规 2 7 3 25 2" xfId="15846"/>
    <cellStyle name="常规 2 7 3 26" xfId="15847"/>
    <cellStyle name="常规 2 7 3 3" xfId="15848"/>
    <cellStyle name="常规 2 7 3 3 2" xfId="15850"/>
    <cellStyle name="常规 2 7 3 3 2 2" xfId="15851"/>
    <cellStyle name="常规 2 7 3 3 3" xfId="15854"/>
    <cellStyle name="常规 2 7 3 4" xfId="15855"/>
    <cellStyle name="常规 2 7 3 4 2" xfId="15856"/>
    <cellStyle name="常规 2 7 3 4 2 2" xfId="7615"/>
    <cellStyle name="常规 2 7 3 4 3" xfId="15857"/>
    <cellStyle name="常规 2 7 3 5" xfId="15858"/>
    <cellStyle name="常规 2 7 3 5 2" xfId="15859"/>
    <cellStyle name="常规 2 7 3 5 2 2" xfId="7692"/>
    <cellStyle name="常规 2 7 3 5 3" xfId="15860"/>
    <cellStyle name="常规 2 7 3 6" xfId="15861"/>
    <cellStyle name="常规 2 7 3 6 2" xfId="15862"/>
    <cellStyle name="常规 2 7 3 6 2 2" xfId="7847"/>
    <cellStyle name="常规 2 7 3 6 3" xfId="15863"/>
    <cellStyle name="常规 2 7 3 7" xfId="15864"/>
    <cellStyle name="常规 2 7 3 7 2" xfId="15866"/>
    <cellStyle name="常规 2 7 3 7 2 2" xfId="7973"/>
    <cellStyle name="常规 2 7 3 7 3" xfId="15868"/>
    <cellStyle name="常规 2 7 3 8" xfId="15870"/>
    <cellStyle name="常规 2 7 3 8 2" xfId="15873"/>
    <cellStyle name="常规 2 7 3 8 2 2" xfId="15876"/>
    <cellStyle name="常规 2 7 3 8 3" xfId="15878"/>
    <cellStyle name="常规 2 7 3 9" xfId="15881"/>
    <cellStyle name="常规 2 7 3 9 2" xfId="15884"/>
    <cellStyle name="常规 2 7 3 9 2 2" xfId="15886"/>
    <cellStyle name="常规 2 7 3 9 3" xfId="15888"/>
    <cellStyle name="常规 2 7 4" xfId="15891"/>
    <cellStyle name="常规 2 7 4 2" xfId="15894"/>
    <cellStyle name="常规 2 7 5" xfId="15895"/>
    <cellStyle name="常规 2 8" xfId="15896"/>
    <cellStyle name="常规 2 8 2" xfId="15897"/>
    <cellStyle name="常规 2 8 2 2" xfId="15898"/>
    <cellStyle name="常规 2 8 2 2 10" xfId="15899"/>
    <cellStyle name="常规 2 8 2 2 10 2" xfId="15905"/>
    <cellStyle name="常规 2 8 2 2 10 2 2" xfId="15907"/>
    <cellStyle name="常规 2 8 2 2 10 3" xfId="15908"/>
    <cellStyle name="常规 2 8 2 2 11" xfId="15909"/>
    <cellStyle name="常规 2 8 2 2 11 2" xfId="15911"/>
    <cellStyle name="常规 2 8 2 2 11 2 2" xfId="15915"/>
    <cellStyle name="常规 2 8 2 2 11 3" xfId="15917"/>
    <cellStyle name="常规 2 8 2 2 12" xfId="15919"/>
    <cellStyle name="常规 2 8 2 2 12 2" xfId="15921"/>
    <cellStyle name="常规 2 8 2 2 12 2 2" xfId="12868"/>
    <cellStyle name="常规 2 8 2 2 12 3" xfId="15925"/>
    <cellStyle name="常规 2 8 2 2 13" xfId="15926"/>
    <cellStyle name="常规 2 8 2 2 13 2" xfId="3720"/>
    <cellStyle name="常规 2 8 2 2 13 2 2" xfId="3722"/>
    <cellStyle name="常规 2 8 2 2 13 3" xfId="3095"/>
    <cellStyle name="常规 2 8 2 2 14" xfId="15928"/>
    <cellStyle name="常规 2 8 2 2 14 2" xfId="15931"/>
    <cellStyle name="常规 2 8 2 2 14 2 2" xfId="15936"/>
    <cellStyle name="常规 2 8 2 2 14 3" xfId="15939"/>
    <cellStyle name="常规 2 8 2 2 15" xfId="15942"/>
    <cellStyle name="常规 2 8 2 2 15 2" xfId="15948"/>
    <cellStyle name="常规 2 8 2 2 15 2 2" xfId="15951"/>
    <cellStyle name="常规 2 8 2 2 15 3" xfId="15953"/>
    <cellStyle name="常规 2 8 2 2 16" xfId="15956"/>
    <cellStyle name="常规 2 8 2 2 16 2" xfId="15959"/>
    <cellStyle name="常规 2 8 2 2 16 2 2" xfId="15961"/>
    <cellStyle name="常规 2 8 2 2 16 3" xfId="15963"/>
    <cellStyle name="常规 2 8 2 2 17" xfId="15966"/>
    <cellStyle name="常规 2 8 2 2 17 2" xfId="15968"/>
    <cellStyle name="常规 2 8 2 2 17 2 2" xfId="15971"/>
    <cellStyle name="常规 2 8 2 2 17 3" xfId="15973"/>
    <cellStyle name="常规 2 8 2 2 18" xfId="15976"/>
    <cellStyle name="常规 2 8 2 2 18 2" xfId="15978"/>
    <cellStyle name="常规 2 8 2 2 18 2 2" xfId="15980"/>
    <cellStyle name="常规 2 8 2 2 18 3" xfId="15982"/>
    <cellStyle name="常规 2 8 2 2 19" xfId="15985"/>
    <cellStyle name="常规 2 8 2 2 19 2" xfId="15987"/>
    <cellStyle name="常规 2 8 2 2 19 2 2" xfId="15989"/>
    <cellStyle name="常规 2 8 2 2 19 3" xfId="15991"/>
    <cellStyle name="常规 2 8 2 2 2" xfId="15993"/>
    <cellStyle name="常规 2 8 2 2 2 2" xfId="15994"/>
    <cellStyle name="常规 2 8 2 2 2 2 2" xfId="15995"/>
    <cellStyle name="常规 2 8 2 2 2 3" xfId="15997"/>
    <cellStyle name="常规 2 8 2 2 20" xfId="15943"/>
    <cellStyle name="常规 2 8 2 2 20 2" xfId="15949"/>
    <cellStyle name="常规 2 8 2 2 20 2 2" xfId="15952"/>
    <cellStyle name="常规 2 8 2 2 20 3" xfId="15954"/>
    <cellStyle name="常规 2 8 2 2 21" xfId="15957"/>
    <cellStyle name="常规 2 8 2 2 21 2" xfId="15960"/>
    <cellStyle name="常规 2 8 2 2 21 2 2" xfId="15962"/>
    <cellStyle name="常规 2 8 2 2 21 3" xfId="15964"/>
    <cellStyle name="常规 2 8 2 2 22" xfId="15967"/>
    <cellStyle name="常规 2 8 2 2 22 2" xfId="15969"/>
    <cellStyle name="常规 2 8 2 2 22 2 2" xfId="15972"/>
    <cellStyle name="常规 2 8 2 2 22 3" xfId="15974"/>
    <cellStyle name="常规 2 8 2 2 23" xfId="15977"/>
    <cellStyle name="常规 2 8 2 2 23 2" xfId="15979"/>
    <cellStyle name="常规 2 8 2 2 23 2 2" xfId="15981"/>
    <cellStyle name="常规 2 8 2 2 23 3" xfId="15983"/>
    <cellStyle name="常规 2 8 2 2 24" xfId="15986"/>
    <cellStyle name="常规 2 8 2 2 24 2" xfId="15988"/>
    <cellStyle name="常规 2 8 2 2 24 2 2" xfId="15990"/>
    <cellStyle name="常规 2 8 2 2 24 3" xfId="15992"/>
    <cellStyle name="常规 2 8 2 2 25" xfId="15998"/>
    <cellStyle name="常规 2 8 2 2 25 2" xfId="15999"/>
    <cellStyle name="常规 2 8 2 2 26" xfId="16000"/>
    <cellStyle name="常规 2 8 2 2 3" xfId="16001"/>
    <cellStyle name="常规 2 8 2 2 3 2" xfId="16002"/>
    <cellStyle name="常规 2 8 2 2 3 2 2" xfId="16003"/>
    <cellStyle name="常规 2 8 2 2 3 3" xfId="16007"/>
    <cellStyle name="常规 2 8 2 2 4" xfId="16008"/>
    <cellStyle name="常规 2 8 2 2 4 2" xfId="16010"/>
    <cellStyle name="常规 2 8 2 2 4 2 2" xfId="16011"/>
    <cellStyle name="常规 2 8 2 2 4 3" xfId="16013"/>
    <cellStyle name="常规 2 8 2 2 5" xfId="16014"/>
    <cellStyle name="常规 2 8 2 2 5 2" xfId="16015"/>
    <cellStyle name="常规 2 8 2 2 5 2 2" xfId="16016"/>
    <cellStyle name="常规 2 8 2 2 5 3" xfId="16018"/>
    <cellStyle name="常规 2 8 2 2 6" xfId="16020"/>
    <cellStyle name="常规 2 8 2 2 6 2" xfId="16021"/>
    <cellStyle name="常规 2 8 2 2 6 2 2" xfId="16022"/>
    <cellStyle name="常规 2 8 2 2 6 3" xfId="16024"/>
    <cellStyle name="常规 2 8 2 2 7" xfId="16025"/>
    <cellStyle name="常规 2 8 2 2 7 2" xfId="9928"/>
    <cellStyle name="常规 2 8 2 2 7 2 2" xfId="16026"/>
    <cellStyle name="常规 2 8 2 2 7 3" xfId="16027"/>
    <cellStyle name="常规 2 8 2 2 8" xfId="7835"/>
    <cellStyle name="常规 2 8 2 2 8 2" xfId="16028"/>
    <cellStyle name="常规 2 8 2 2 8 2 2" xfId="16029"/>
    <cellStyle name="常规 2 8 2 2 8 3" xfId="16032"/>
    <cellStyle name="常规 2 8 2 2 9" xfId="2297"/>
    <cellStyle name="常规 2 8 2 2 9 2" xfId="2301"/>
    <cellStyle name="常规 2 8 2 2 9 2 2" xfId="10111"/>
    <cellStyle name="常规 2 8 2 2 9 3" xfId="10113"/>
    <cellStyle name="常规 2 8 2 3" xfId="16033"/>
    <cellStyle name="常规 2 8 2 3 2" xfId="16034"/>
    <cellStyle name="常规 2 8 2 4" xfId="16036"/>
    <cellStyle name="常规 2 8 3" xfId="16037"/>
    <cellStyle name="常规 2 8 3 10" xfId="16039"/>
    <cellStyle name="常规 2 8 3 10 2" xfId="16040"/>
    <cellStyle name="常规 2 8 3 10 2 2" xfId="16041"/>
    <cellStyle name="常规 2 8 3 10 3" xfId="16042"/>
    <cellStyle name="常规 2 8 3 11" xfId="16043"/>
    <cellStyle name="常规 2 8 3 11 2" xfId="16044"/>
    <cellStyle name="常规 2 8 3 11 2 2" xfId="16045"/>
    <cellStyle name="常规 2 8 3 11 3" xfId="16046"/>
    <cellStyle name="常规 2 8 3 12" xfId="16047"/>
    <cellStyle name="常规 2 8 3 12 2" xfId="16048"/>
    <cellStyle name="常规 2 8 3 12 2 2" xfId="16049"/>
    <cellStyle name="常规 2 8 3 12 3" xfId="16050"/>
    <cellStyle name="常规 2 8 3 13" xfId="16051"/>
    <cellStyle name="常规 2 8 3 13 2" xfId="16052"/>
    <cellStyle name="常规 2 8 3 13 2 2" xfId="16053"/>
    <cellStyle name="常规 2 8 3 13 3" xfId="16054"/>
    <cellStyle name="常规 2 8 3 14" xfId="16055"/>
    <cellStyle name="常规 2 8 3 14 2" xfId="16056"/>
    <cellStyle name="常规 2 8 3 14 2 2" xfId="16057"/>
    <cellStyle name="常规 2 8 3 14 3" xfId="16059"/>
    <cellStyle name="常规 2 8 3 15" xfId="16060"/>
    <cellStyle name="常规 2 8 3 15 2" xfId="16062"/>
    <cellStyle name="常规 2 8 3 15 2 2" xfId="16064"/>
    <cellStyle name="常规 2 8 3 15 3" xfId="16066"/>
    <cellStyle name="常规 2 8 3 16" xfId="16068"/>
    <cellStyle name="常规 2 8 3 16 2" xfId="16071"/>
    <cellStyle name="常规 2 8 3 16 2 2" xfId="16074"/>
    <cellStyle name="常规 2 8 3 16 3" xfId="16078"/>
    <cellStyle name="常规 2 8 3 17" xfId="16080"/>
    <cellStyle name="常规 2 8 3 17 2" xfId="16083"/>
    <cellStyle name="常规 2 8 3 17 2 2" xfId="16085"/>
    <cellStyle name="常规 2 8 3 17 3" xfId="16087"/>
    <cellStyle name="常规 2 8 3 18" xfId="16089"/>
    <cellStyle name="常规 2 8 3 18 2" xfId="16091"/>
    <cellStyle name="常规 2 8 3 18 2 2" xfId="16093"/>
    <cellStyle name="常规 2 8 3 18 3" xfId="16095"/>
    <cellStyle name="常规 2 8 3 19" xfId="16097"/>
    <cellStyle name="常规 2 8 3 19 2" xfId="16099"/>
    <cellStyle name="常规 2 8 3 19 2 2" xfId="16101"/>
    <cellStyle name="常规 2 8 3 19 3" xfId="16103"/>
    <cellStyle name="常规 2 8 3 2" xfId="16105"/>
    <cellStyle name="常规 2 8 3 2 2" xfId="9039"/>
    <cellStyle name="常规 2 8 3 2 2 2" xfId="9041"/>
    <cellStyle name="常规 2 8 3 2 3" xfId="9043"/>
    <cellStyle name="常规 2 8 3 20" xfId="16061"/>
    <cellStyle name="常规 2 8 3 20 2" xfId="16063"/>
    <cellStyle name="常规 2 8 3 20 2 2" xfId="16065"/>
    <cellStyle name="常规 2 8 3 20 3" xfId="16067"/>
    <cellStyle name="常规 2 8 3 21" xfId="16069"/>
    <cellStyle name="常规 2 8 3 21 2" xfId="16072"/>
    <cellStyle name="常规 2 8 3 21 2 2" xfId="16075"/>
    <cellStyle name="常规 2 8 3 21 3" xfId="16079"/>
    <cellStyle name="常规 2 8 3 22" xfId="16081"/>
    <cellStyle name="常规 2 8 3 22 2" xfId="16084"/>
    <cellStyle name="常规 2 8 3 22 2 2" xfId="16086"/>
    <cellStyle name="常规 2 8 3 22 3" xfId="16088"/>
    <cellStyle name="常规 2 8 3 23" xfId="16090"/>
    <cellStyle name="常规 2 8 3 23 2" xfId="16092"/>
    <cellStyle name="常规 2 8 3 23 2 2" xfId="16094"/>
    <cellStyle name="常规 2 8 3 23 3" xfId="16096"/>
    <cellStyle name="常规 2 8 3 24" xfId="16098"/>
    <cellStyle name="常规 2 8 3 24 2" xfId="16100"/>
    <cellStyle name="常规 2 8 3 24 2 2" xfId="16102"/>
    <cellStyle name="常规 2 8 3 24 3" xfId="16104"/>
    <cellStyle name="常规 2 8 3 25" xfId="16106"/>
    <cellStyle name="常规 2 8 3 25 2" xfId="16107"/>
    <cellStyle name="常规 2 8 3 26" xfId="16108"/>
    <cellStyle name="常规 2 8 3 3" xfId="16109"/>
    <cellStyle name="常规 2 8 3 3 2" xfId="13137"/>
    <cellStyle name="常规 2 8 3 3 2 2" xfId="16110"/>
    <cellStyle name="常规 2 8 3 3 3" xfId="16111"/>
    <cellStyle name="常规 2 8 3 4" xfId="16112"/>
    <cellStyle name="常规 2 8 3 4 2" xfId="16113"/>
    <cellStyle name="常规 2 8 3 4 2 2" xfId="16115"/>
    <cellStyle name="常规 2 8 3 4 3" xfId="1394"/>
    <cellStyle name="常规 2 8 3 5" xfId="16116"/>
    <cellStyle name="常规 2 8 3 5 2" xfId="16117"/>
    <cellStyle name="常规 2 8 3 5 2 2" xfId="16119"/>
    <cellStyle name="常规 2 8 3 5 3" xfId="16121"/>
    <cellStyle name="常规 2 8 3 6" xfId="13521"/>
    <cellStyle name="常规 2 8 3 6 2" xfId="13524"/>
    <cellStyle name="常规 2 8 3 6 2 2" xfId="16122"/>
    <cellStyle name="常规 2 8 3 6 3" xfId="16123"/>
    <cellStyle name="常规 2 8 3 7" xfId="13529"/>
    <cellStyle name="常规 2 8 3 7 2" xfId="16124"/>
    <cellStyle name="常规 2 8 3 7 2 2" xfId="16126"/>
    <cellStyle name="常规 2 8 3 7 3" xfId="16127"/>
    <cellStyle name="常规 2 8 3 8" xfId="16128"/>
    <cellStyle name="常规 2 8 3 8 2" xfId="16129"/>
    <cellStyle name="常规 2 8 3 8 2 2" xfId="16131"/>
    <cellStyle name="常规 2 8 3 8 3" xfId="16132"/>
    <cellStyle name="常规 2 8 3 9" xfId="16133"/>
    <cellStyle name="常规 2 8 3 9 2" xfId="16134"/>
    <cellStyle name="常规 2 8 3 9 2 2" xfId="16136"/>
    <cellStyle name="常规 2 8 3 9 3" xfId="16137"/>
    <cellStyle name="常规 2 8 4" xfId="16138"/>
    <cellStyle name="常规 2 8 4 2" xfId="16139"/>
    <cellStyle name="常规 2 8 5" xfId="16140"/>
    <cellStyle name="常规 2 9" xfId="16141"/>
    <cellStyle name="常规 2 9 2" xfId="16142"/>
    <cellStyle name="常规 2 9 2 2" xfId="16143"/>
    <cellStyle name="常规 2 9 2 2 10" xfId="16144"/>
    <cellStyle name="常规 2 9 2 2 10 2" xfId="16145"/>
    <cellStyle name="常规 2 9 2 2 10 2 2" xfId="16148"/>
    <cellStyle name="常规 2 9 2 2 10 3" xfId="16149"/>
    <cellStyle name="常规 2 9 2 2 11" xfId="16150"/>
    <cellStyle name="常规 2 9 2 2 11 2" xfId="16151"/>
    <cellStyle name="常规 2 9 2 2 11 2 2" xfId="16152"/>
    <cellStyle name="常规 2 9 2 2 11 3" xfId="16153"/>
    <cellStyle name="常规 2 9 2 2 12" xfId="16154"/>
    <cellStyle name="常规 2 9 2 2 12 2" xfId="16155"/>
    <cellStyle name="常规 2 9 2 2 12 2 2" xfId="16156"/>
    <cellStyle name="常规 2 9 2 2 12 3" xfId="16157"/>
    <cellStyle name="常规 2 9 2 2 13" xfId="16158"/>
    <cellStyle name="常规 2 9 2 2 13 2" xfId="16159"/>
    <cellStyle name="常规 2 9 2 2 13 2 2" xfId="16160"/>
    <cellStyle name="常规 2 9 2 2 13 3" xfId="16058"/>
    <cellStyle name="常规 2 9 2 2 14" xfId="16161"/>
    <cellStyle name="常规 2 9 2 2 14 2" xfId="16162"/>
    <cellStyle name="常规 2 9 2 2 14 2 2" xfId="16163"/>
    <cellStyle name="常规 2 9 2 2 14 3" xfId="16164"/>
    <cellStyle name="常规 2 9 2 2 15" xfId="16165"/>
    <cellStyle name="常规 2 9 2 2 15 2" xfId="16167"/>
    <cellStyle name="常规 2 9 2 2 15 2 2" xfId="16169"/>
    <cellStyle name="常规 2 9 2 2 15 3" xfId="16171"/>
    <cellStyle name="常规 2 9 2 2 16" xfId="275"/>
    <cellStyle name="常规 2 9 2 2 16 2" xfId="4374"/>
    <cellStyle name="常规 2 9 2 2 16 2 2" xfId="16175"/>
    <cellStyle name="常规 2 9 2 2 16 3" xfId="16177"/>
    <cellStyle name="常规 2 9 2 2 17" xfId="4377"/>
    <cellStyle name="常规 2 9 2 2 17 2" xfId="4380"/>
    <cellStyle name="常规 2 9 2 2 17 2 2" xfId="16181"/>
    <cellStyle name="常规 2 9 2 2 17 3" xfId="16183"/>
    <cellStyle name="常规 2 9 2 2 18" xfId="817"/>
    <cellStyle name="常规 2 9 2 2 18 2" xfId="4232"/>
    <cellStyle name="常规 2 9 2 2 18 2 2" xfId="16185"/>
    <cellStyle name="常规 2 9 2 2 18 3" xfId="16187"/>
    <cellStyle name="常规 2 9 2 2 19" xfId="2642"/>
    <cellStyle name="常规 2 9 2 2 19 2" xfId="4236"/>
    <cellStyle name="常规 2 9 2 2 19 2 2" xfId="15892"/>
    <cellStyle name="常规 2 9 2 2 19 3" xfId="16189"/>
    <cellStyle name="常规 2 9 2 2 2" xfId="16191"/>
    <cellStyle name="常规 2 9 2 2 2 2" xfId="16192"/>
    <cellStyle name="常规 2 9 2 2 2 2 2" xfId="16193"/>
    <cellStyle name="常规 2 9 2 2 2 3" xfId="16195"/>
    <cellStyle name="常规 2 9 2 2 20" xfId="16166"/>
    <cellStyle name="常规 2 9 2 2 20 2" xfId="16168"/>
    <cellStyle name="常规 2 9 2 2 20 2 2" xfId="16170"/>
    <cellStyle name="常规 2 9 2 2 20 3" xfId="16172"/>
    <cellStyle name="常规 2 9 2 2 21" xfId="276"/>
    <cellStyle name="常规 2 9 2 2 21 2" xfId="4375"/>
    <cellStyle name="常规 2 9 2 2 21 2 2" xfId="16176"/>
    <cellStyle name="常规 2 9 2 2 21 3" xfId="16178"/>
    <cellStyle name="常规 2 9 2 2 22" xfId="4378"/>
    <cellStyle name="常规 2 9 2 2 22 2" xfId="4381"/>
    <cellStyle name="常规 2 9 2 2 22 2 2" xfId="16182"/>
    <cellStyle name="常规 2 9 2 2 22 3" xfId="16184"/>
    <cellStyle name="常规 2 9 2 2 23" xfId="816"/>
    <cellStyle name="常规 2 9 2 2 23 2" xfId="4233"/>
    <cellStyle name="常规 2 9 2 2 23 2 2" xfId="16186"/>
    <cellStyle name="常规 2 9 2 2 23 3" xfId="16188"/>
    <cellStyle name="常规 2 9 2 2 24" xfId="2641"/>
    <cellStyle name="常规 2 9 2 2 24 2" xfId="4237"/>
    <cellStyle name="常规 2 9 2 2 24 2 2" xfId="15893"/>
    <cellStyle name="常规 2 9 2 2 24 3" xfId="16190"/>
    <cellStyle name="常规 2 9 2 2 25" xfId="4240"/>
    <cellStyle name="常规 2 9 2 2 25 2" xfId="4243"/>
    <cellStyle name="常规 2 9 2 2 26" xfId="4249"/>
    <cellStyle name="常规 2 9 2 2 3" xfId="16196"/>
    <cellStyle name="常规 2 9 2 2 3 2" xfId="16197"/>
    <cellStyle name="常规 2 9 2 2 3 2 2" xfId="16198"/>
    <cellStyle name="常规 2 9 2 2 3 3" xfId="16200"/>
    <cellStyle name="常规 2 9 2 2 4" xfId="16201"/>
    <cellStyle name="常规 2 9 2 2 4 2" xfId="16203"/>
    <cellStyle name="常规 2 9 2 2 4 2 2" xfId="16206"/>
    <cellStyle name="常规 2 9 2 2 4 3" xfId="16209"/>
    <cellStyle name="常规 2 9 2 2 5" xfId="16211"/>
    <cellStyle name="常规 2 9 2 2 5 2" xfId="16213"/>
    <cellStyle name="常规 2 9 2 2 5 2 2" xfId="16215"/>
    <cellStyle name="常规 2 9 2 2 5 3" xfId="16217"/>
    <cellStyle name="常规 2 9 2 2 6" xfId="16220"/>
    <cellStyle name="常规 2 9 2 2 6 2" xfId="14825"/>
    <cellStyle name="常规 2 9 2 2 6 2 2" xfId="14827"/>
    <cellStyle name="常规 2 9 2 2 6 3" xfId="14829"/>
    <cellStyle name="常规 2 9 2 2 7" xfId="16222"/>
    <cellStyle name="常规 2 9 2 2 7 2" xfId="16223"/>
    <cellStyle name="常规 2 9 2 2 7 2 2" xfId="16224"/>
    <cellStyle name="常规 2 9 2 2 7 3" xfId="16226"/>
    <cellStyle name="常规 2 9 2 2 8" xfId="16227"/>
    <cellStyle name="常规 2 9 2 2 8 2" xfId="16228"/>
    <cellStyle name="常规 2 9 2 2 8 2 2" xfId="16229"/>
    <cellStyle name="常规 2 9 2 2 8 3" xfId="16231"/>
    <cellStyle name="常规 2 9 2 2 9" xfId="16232"/>
    <cellStyle name="常规 2 9 2 2 9 2" xfId="16235"/>
    <cellStyle name="常规 2 9 2 2 9 2 2" xfId="15781"/>
    <cellStyle name="常规 2 9 2 2 9 3" xfId="16237"/>
    <cellStyle name="常规 2 9 2 3" xfId="16238"/>
    <cellStyle name="常规 2 9 2 3 2" xfId="16239"/>
    <cellStyle name="常规 2 9 2 4" xfId="16240"/>
    <cellStyle name="常规 2 9 3" xfId="16242"/>
    <cellStyle name="常规 2 9 3 10" xfId="16243"/>
    <cellStyle name="常规 2 9 3 10 2" xfId="16244"/>
    <cellStyle name="常规 2 9 3 10 2 2" xfId="16248"/>
    <cellStyle name="常规 2 9 3 10 3" xfId="16249"/>
    <cellStyle name="常规 2 9 3 11" xfId="16250"/>
    <cellStyle name="常规 2 9 3 11 2" xfId="16251"/>
    <cellStyle name="常规 2 9 3 11 2 2" xfId="16252"/>
    <cellStyle name="常规 2 9 3 11 3" xfId="16254"/>
    <cellStyle name="常规 2 9 3 12" xfId="16256"/>
    <cellStyle name="常规 2 9 3 12 2" xfId="16257"/>
    <cellStyle name="常规 2 9 3 12 2 2" xfId="16258"/>
    <cellStyle name="常规 2 9 3 12 3" xfId="16260"/>
    <cellStyle name="常规 2 9 3 13" xfId="16261"/>
    <cellStyle name="常规 2 9 3 13 2" xfId="16262"/>
    <cellStyle name="常规 2 9 3 13 2 2" xfId="16263"/>
    <cellStyle name="常规 2 9 3 13 3" xfId="16265"/>
    <cellStyle name="常规 2 9 3 14" xfId="16266"/>
    <cellStyle name="常规 2 9 3 14 2" xfId="16267"/>
    <cellStyle name="常规 2 9 3 14 2 2" xfId="11041"/>
    <cellStyle name="常规 2 9 3 14 3" xfId="16268"/>
    <cellStyle name="常规 2 9 3 15" xfId="16269"/>
    <cellStyle name="常规 2 9 3 15 2" xfId="16271"/>
    <cellStyle name="常规 2 9 3 15 2 2" xfId="16273"/>
    <cellStyle name="常规 2 9 3 15 3" xfId="16275"/>
    <cellStyle name="常规 2 9 3 16" xfId="16277"/>
    <cellStyle name="常规 2 9 3 16 2" xfId="16284"/>
    <cellStyle name="常规 2 9 3 16 2 2" xfId="16291"/>
    <cellStyle name="常规 2 9 3 16 3" xfId="7017"/>
    <cellStyle name="常规 2 9 3 17" xfId="16297"/>
    <cellStyle name="常规 2 9 3 17 2" xfId="16303"/>
    <cellStyle name="常规 2 9 3 17 2 2" xfId="16307"/>
    <cellStyle name="常规 2 9 3 17 3" xfId="7026"/>
    <cellStyle name="常规 2 9 3 18" xfId="16309"/>
    <cellStyle name="常规 2 9 3 18 2" xfId="16313"/>
    <cellStyle name="常规 2 9 3 18 2 2" xfId="16315"/>
    <cellStyle name="常规 2 9 3 18 3" xfId="7030"/>
    <cellStyle name="常规 2 9 3 19" xfId="10334"/>
    <cellStyle name="常规 2 9 3 19 2" xfId="10337"/>
    <cellStyle name="常规 2 9 3 19 2 2" xfId="10375"/>
    <cellStyle name="常规 2 9 3 19 3" xfId="7037"/>
    <cellStyle name="常规 2 9 3 2" xfId="16317"/>
    <cellStyle name="常规 2 9 3 2 2" xfId="16318"/>
    <cellStyle name="常规 2 9 3 2 2 2" xfId="16319"/>
    <cellStyle name="常规 2 9 3 2 3" xfId="16320"/>
    <cellStyle name="常规 2 9 3 20" xfId="16270"/>
    <cellStyle name="常规 2 9 3 20 2" xfId="16272"/>
    <cellStyle name="常规 2 9 3 20 2 2" xfId="16274"/>
    <cellStyle name="常规 2 9 3 20 3" xfId="16276"/>
    <cellStyle name="常规 2 9 3 21" xfId="16278"/>
    <cellStyle name="常规 2 9 3 21 2" xfId="16285"/>
    <cellStyle name="常规 2 9 3 21 2 2" xfId="16292"/>
    <cellStyle name="常规 2 9 3 21 3" xfId="7018"/>
    <cellStyle name="常规 2 9 3 22" xfId="16298"/>
    <cellStyle name="常规 2 9 3 22 2" xfId="16304"/>
    <cellStyle name="常规 2 9 3 22 2 2" xfId="16308"/>
    <cellStyle name="常规 2 9 3 22 3" xfId="7027"/>
    <cellStyle name="常规 2 9 3 23" xfId="16310"/>
    <cellStyle name="常规 2 9 3 23 2" xfId="16314"/>
    <cellStyle name="常规 2 9 3 23 2 2" xfId="16316"/>
    <cellStyle name="常规 2 9 3 23 3" xfId="7031"/>
    <cellStyle name="常规 2 9 3 24" xfId="10335"/>
    <cellStyle name="常规 2 9 3 24 2" xfId="10338"/>
    <cellStyle name="常规 2 9 3 24 2 2" xfId="10376"/>
    <cellStyle name="常规 2 9 3 24 3" xfId="7038"/>
    <cellStyle name="常规 2 9 3 25" xfId="3887"/>
    <cellStyle name="常规 2 9 3 25 2" xfId="10392"/>
    <cellStyle name="常规 2 9 3 26" xfId="10430"/>
    <cellStyle name="常规 2 9 3 3" xfId="16321"/>
    <cellStyle name="常规 2 9 3 3 2" xfId="16322"/>
    <cellStyle name="常规 2 9 3 3 2 2" xfId="16323"/>
    <cellStyle name="常规 2 9 3 3 3" xfId="16324"/>
    <cellStyle name="常规 2 9 3 4" xfId="16325"/>
    <cellStyle name="常规 2 9 3 4 2" xfId="16327"/>
    <cellStyle name="常规 2 9 3 4 2 2" xfId="16329"/>
    <cellStyle name="常规 2 9 3 4 3" xfId="16331"/>
    <cellStyle name="常规 2 9 3 5" xfId="16333"/>
    <cellStyle name="常规 2 9 3 5 2" xfId="16336"/>
    <cellStyle name="常规 2 9 3 5 2 2" xfId="16338"/>
    <cellStyle name="常规 2 9 3 5 3" xfId="16340"/>
    <cellStyle name="常规 2 9 3 6" xfId="16341"/>
    <cellStyle name="常规 2 9 3 6 2" xfId="16343"/>
    <cellStyle name="常规 2 9 3 6 2 2" xfId="6932"/>
    <cellStyle name="常规 2 9 3 6 3" xfId="16344"/>
    <cellStyle name="常规 2 9 3 7" xfId="16345"/>
    <cellStyle name="常规 2 9 3 7 2" xfId="16346"/>
    <cellStyle name="常规 2 9 3 7 2 2" xfId="16347"/>
    <cellStyle name="常规 2 9 3 7 3" xfId="16348"/>
    <cellStyle name="常规 2 9 3 8" xfId="16349"/>
    <cellStyle name="常规 2 9 3 8 2" xfId="2395"/>
    <cellStyle name="常规 2 9 3 8 2 2" xfId="16350"/>
    <cellStyle name="常规 2 9 3 8 3" xfId="16351"/>
    <cellStyle name="常规 2 9 3 9" xfId="16352"/>
    <cellStyle name="常规 2 9 3 9 2" xfId="16354"/>
    <cellStyle name="常规 2 9 3 9 2 2" xfId="16356"/>
    <cellStyle name="常规 2 9 3 9 3" xfId="16357"/>
    <cellStyle name="常规 2 9 4" xfId="16358"/>
    <cellStyle name="常规 2 9 4 2" xfId="16359"/>
    <cellStyle name="常规 2 9 5" xfId="16360"/>
    <cellStyle name="常规 2_Virtual_Item" xfId="16361"/>
    <cellStyle name="常规 20" xfId="12159"/>
    <cellStyle name="常规 20 10" xfId="16362"/>
    <cellStyle name="常规 20 10 2" xfId="16363"/>
    <cellStyle name="常规 20 10 2 2" xfId="16364"/>
    <cellStyle name="常规 20 11" xfId="16365"/>
    <cellStyle name="常规 20 11 2" xfId="16366"/>
    <cellStyle name="常规 20 11 2 2" xfId="449"/>
    <cellStyle name="常规 20 2" xfId="12162"/>
    <cellStyle name="常规 20 2 2" xfId="16367"/>
    <cellStyle name="常规 20 2 2 2" xfId="14858"/>
    <cellStyle name="常规 20 3" xfId="16369"/>
    <cellStyle name="常规 20 3 2" xfId="16370"/>
    <cellStyle name="常规 20 3 2 2" xfId="16372"/>
    <cellStyle name="常规 20 4" xfId="16373"/>
    <cellStyle name="常规 20 4 2" xfId="16374"/>
    <cellStyle name="常规 20 4 2 2" xfId="16376"/>
    <cellStyle name="常规 20 5" xfId="16377"/>
    <cellStyle name="常规 20 5 2" xfId="16378"/>
    <cellStyle name="常规 20 5 2 2" xfId="16380"/>
    <cellStyle name="常规 20 6" xfId="16381"/>
    <cellStyle name="常规 20 6 2" xfId="16382"/>
    <cellStyle name="常规 20 6 2 2" xfId="16385"/>
    <cellStyle name="常规 20 7" xfId="2802"/>
    <cellStyle name="常规 20 7 2" xfId="16386"/>
    <cellStyle name="常规 20 7 2 2" xfId="16389"/>
    <cellStyle name="常规 20 8" xfId="16390"/>
    <cellStyle name="常规 20 8 2" xfId="16391"/>
    <cellStyle name="常规 20 8 2 2" xfId="16393"/>
    <cellStyle name="常规 20 9" xfId="16394"/>
    <cellStyle name="常规 20 9 2" xfId="8217"/>
    <cellStyle name="常规 20 9 2 2" xfId="8221"/>
    <cellStyle name="常规 21" xfId="12165"/>
    <cellStyle name="常规 21 10" xfId="16397"/>
    <cellStyle name="常规 21 10 2" xfId="16398"/>
    <cellStyle name="常规 21 10 2 2" xfId="16399"/>
    <cellStyle name="常规 21 11" xfId="16400"/>
    <cellStyle name="常规 21 11 2" xfId="16401"/>
    <cellStyle name="常规 21 11 2 2" xfId="16402"/>
    <cellStyle name="常规 21 2" xfId="16403"/>
    <cellStyle name="常规 21 2 2" xfId="4975"/>
    <cellStyle name="常规 21 2 2 2" xfId="4980"/>
    <cellStyle name="常规 21 3" xfId="16405"/>
    <cellStyle name="常规 21 3 2" xfId="16407"/>
    <cellStyle name="常规 21 3 2 2" xfId="16408"/>
    <cellStyle name="常规 21 4" xfId="16409"/>
    <cellStyle name="常规 21 4 2" xfId="16410"/>
    <cellStyle name="常规 21 4 2 2" xfId="16411"/>
    <cellStyle name="常规 21 5" xfId="16412"/>
    <cellStyle name="常规 21 5 2" xfId="16413"/>
    <cellStyle name="常规 21 5 2 2" xfId="16414"/>
    <cellStyle name="常规 21 6" xfId="16415"/>
    <cellStyle name="常规 21 6 2" xfId="16416"/>
    <cellStyle name="常规 21 6 2 2" xfId="16417"/>
    <cellStyle name="常规 21 7" xfId="2814"/>
    <cellStyle name="常规 21 7 2" xfId="3409"/>
    <cellStyle name="常规 21 7 2 2" xfId="3411"/>
    <cellStyle name="常规 21 8" xfId="16418"/>
    <cellStyle name="常规 21 8 2" xfId="16419"/>
    <cellStyle name="常规 21 8 2 2" xfId="16420"/>
    <cellStyle name="常规 21 9" xfId="16421"/>
    <cellStyle name="常规 21 9 2" xfId="16422"/>
    <cellStyle name="常规 21 9 2 2" xfId="16423"/>
    <cellStyle name="常规 22" xfId="12168"/>
    <cellStyle name="常规 22 10" xfId="16425"/>
    <cellStyle name="常规 22 10 2" xfId="16427"/>
    <cellStyle name="常规 22 10 2 2" xfId="16428"/>
    <cellStyle name="常规 22 11" xfId="16430"/>
    <cellStyle name="常规 22 11 2" xfId="16431"/>
    <cellStyle name="常规 22 11 2 2" xfId="16432"/>
    <cellStyle name="常规 22 2" xfId="16433"/>
    <cellStyle name="常规 22 2 2" xfId="16435"/>
    <cellStyle name="常规 22 2 2 2" xfId="16437"/>
    <cellStyle name="常规 22 3" xfId="16438"/>
    <cellStyle name="常规 22 3 2" xfId="16440"/>
    <cellStyle name="常规 22 3 2 2" xfId="16441"/>
    <cellStyle name="常规 22 4" xfId="13891"/>
    <cellStyle name="常规 22 4 2" xfId="16442"/>
    <cellStyle name="常规 22 4 2 2" xfId="16443"/>
    <cellStyle name="常规 22 5" xfId="16444"/>
    <cellStyle name="常规 22 5 2" xfId="16445"/>
    <cellStyle name="常规 22 5 2 2" xfId="16446"/>
    <cellStyle name="常规 22 6" xfId="16447"/>
    <cellStyle name="常规 22 6 2" xfId="16448"/>
    <cellStyle name="常规 22 6 2 2" xfId="16449"/>
    <cellStyle name="常规 22 7" xfId="16450"/>
    <cellStyle name="常规 22 7 2" xfId="16451"/>
    <cellStyle name="常规 22 7 2 2" xfId="16452"/>
    <cellStyle name="常规 22 8" xfId="16453"/>
    <cellStyle name="常规 22 8 2" xfId="6128"/>
    <cellStyle name="常规 22 8 2 2" xfId="6129"/>
    <cellStyle name="常规 22 9" xfId="16454"/>
    <cellStyle name="常规 22 9 2" xfId="2384"/>
    <cellStyle name="常规 22 9 2 2" xfId="2389"/>
    <cellStyle name="常规 23" xfId="12170"/>
    <cellStyle name="常规 23 10" xfId="16455"/>
    <cellStyle name="常规 23 10 2" xfId="16457"/>
    <cellStyle name="常规 23 10 2 2" xfId="16460"/>
    <cellStyle name="常规 23 11" xfId="16463"/>
    <cellStyle name="常规 23 11 2" xfId="16467"/>
    <cellStyle name="常规 23 11 2 2" xfId="16470"/>
    <cellStyle name="常规 23 2" xfId="16473"/>
    <cellStyle name="常规 23 2 2" xfId="16474"/>
    <cellStyle name="常规 23 2 2 2" xfId="16475"/>
    <cellStyle name="常规 23 3" xfId="16476"/>
    <cellStyle name="常规 23 3 2" xfId="16478"/>
    <cellStyle name="常规 23 3 2 2" xfId="16479"/>
    <cellStyle name="常规 23 4" xfId="16480"/>
    <cellStyle name="常规 23 4 2" xfId="16481"/>
    <cellStyle name="常规 23 4 2 2" xfId="16482"/>
    <cellStyle name="常规 23 5" xfId="16483"/>
    <cellStyle name="常规 23 5 2" xfId="16484"/>
    <cellStyle name="常规 23 5 2 2" xfId="16485"/>
    <cellStyle name="常规 23 6" xfId="16486"/>
    <cellStyle name="常规 23 6 2" xfId="16487"/>
    <cellStyle name="常规 23 6 2 2" xfId="16488"/>
    <cellStyle name="常规 23 7" xfId="16489"/>
    <cellStyle name="常规 23 7 2" xfId="16490"/>
    <cellStyle name="常规 23 7 2 2" xfId="16491"/>
    <cellStyle name="常规 23 8" xfId="16492"/>
    <cellStyle name="常规 23 8 2" xfId="16493"/>
    <cellStyle name="常规 23 8 2 2" xfId="16494"/>
    <cellStyle name="常规 23 9" xfId="16495"/>
    <cellStyle name="常规 23 9 2" xfId="16496"/>
    <cellStyle name="常规 23 9 2 2" xfId="16497"/>
    <cellStyle name="常规 24" xfId="12172"/>
    <cellStyle name="常规 24 10" xfId="12174"/>
    <cellStyle name="常规 24 10 2" xfId="12176"/>
    <cellStyle name="常规 24 10 2 2" xfId="12178"/>
    <cellStyle name="常规 24 11" xfId="12180"/>
    <cellStyle name="常规 24 11 2" xfId="12182"/>
    <cellStyle name="常规 24 11 2 2" xfId="12184"/>
    <cellStyle name="常规 24 12" xfId="16498"/>
    <cellStyle name="常规 24 2" xfId="12186"/>
    <cellStyle name="常规 24 2 2" xfId="12188"/>
    <cellStyle name="常规 24 2 2 2" xfId="12190"/>
    <cellStyle name="常规 24 3" xfId="12192"/>
    <cellStyle name="常规 24 3 2" xfId="12194"/>
    <cellStyle name="常规 24 3 2 2" xfId="12196"/>
    <cellStyle name="常规 24 4" xfId="12198"/>
    <cellStyle name="常规 24 4 2" xfId="12200"/>
    <cellStyle name="常规 24 4 2 2" xfId="12202"/>
    <cellStyle name="常规 24 5" xfId="12204"/>
    <cellStyle name="常规 24 5 2" xfId="12206"/>
    <cellStyle name="常规 24 5 2 2" xfId="12208"/>
    <cellStyle name="常规 24 6" xfId="12210"/>
    <cellStyle name="常规 24 6 2" xfId="12212"/>
    <cellStyle name="常规 24 6 2 2" xfId="5178"/>
    <cellStyle name="常规 24 7" xfId="12214"/>
    <cellStyle name="常规 24 7 2" xfId="12216"/>
    <cellStyle name="常规 24 7 2 2" xfId="12218"/>
    <cellStyle name="常规 24 8" xfId="12221"/>
    <cellStyle name="常规 24 8 2" xfId="2172"/>
    <cellStyle name="常规 24 8 2 2" xfId="1343"/>
    <cellStyle name="常规 24 9" xfId="12223"/>
    <cellStyle name="常规 24 9 2" xfId="12225"/>
    <cellStyle name="常规 24 9 2 2" xfId="12227"/>
    <cellStyle name="常规 25" xfId="16499"/>
    <cellStyle name="常规 25 10" xfId="16501"/>
    <cellStyle name="常规 25 10 2" xfId="16503"/>
    <cellStyle name="常规 25 10 2 2" xfId="16505"/>
    <cellStyle name="常规 25 11" xfId="16507"/>
    <cellStyle name="常规 25 11 2" xfId="16509"/>
    <cellStyle name="常规 25 11 2 2" xfId="16511"/>
    <cellStyle name="常规 25 2" xfId="16513"/>
    <cellStyle name="常规 25 2 2" xfId="16517"/>
    <cellStyle name="常规 25 2 2 2" xfId="16520"/>
    <cellStyle name="常规 25 3" xfId="15669"/>
    <cellStyle name="常规 25 3 2" xfId="16522"/>
    <cellStyle name="常规 25 3 2 2" xfId="16525"/>
    <cellStyle name="常规 25 4" xfId="16527"/>
    <cellStyle name="常规 25 4 2" xfId="16529"/>
    <cellStyle name="常规 25 4 2 2" xfId="16532"/>
    <cellStyle name="常规 25 5" xfId="16534"/>
    <cellStyle name="常规 25 5 2" xfId="16536"/>
    <cellStyle name="常规 25 5 2 2" xfId="16539"/>
    <cellStyle name="常规 25 6" xfId="16541"/>
    <cellStyle name="常规 25 6 2" xfId="16543"/>
    <cellStyle name="常规 25 6 2 2" xfId="16547"/>
    <cellStyle name="常规 25 7" xfId="16549"/>
    <cellStyle name="常规 25 7 2" xfId="16552"/>
    <cellStyle name="常规 25 7 2 2" xfId="16557"/>
    <cellStyle name="常规 25 8" xfId="16559"/>
    <cellStyle name="常规 25 8 2" xfId="16564"/>
    <cellStyle name="常规 25 8 2 2" xfId="16569"/>
    <cellStyle name="常规 25 9" xfId="16571"/>
    <cellStyle name="常规 25 9 2" xfId="8360"/>
    <cellStyle name="常规 25 9 2 2" xfId="8365"/>
    <cellStyle name="常规 26" xfId="16575"/>
    <cellStyle name="常规 26 10" xfId="16577"/>
    <cellStyle name="常规 26 10 2" xfId="16578"/>
    <cellStyle name="常规 26 10 2 2" xfId="16579"/>
    <cellStyle name="常规 26 11" xfId="16580"/>
    <cellStyle name="常规 26 11 2" xfId="4348"/>
    <cellStyle name="常规 26 11 2 2" xfId="4350"/>
    <cellStyle name="常规 26 2" xfId="16581"/>
    <cellStyle name="常规 26 2 2" xfId="5035"/>
    <cellStyle name="常规 26 2 2 2" xfId="5039"/>
    <cellStyle name="常规 26 3" xfId="16583"/>
    <cellStyle name="常规 26 3 2" xfId="16586"/>
    <cellStyle name="常规 26 3 2 2" xfId="16589"/>
    <cellStyle name="常规 26 4" xfId="16591"/>
    <cellStyle name="常规 26 4 2" xfId="16594"/>
    <cellStyle name="常规 26 4 2 2" xfId="16596"/>
    <cellStyle name="常规 26 5" xfId="16597"/>
    <cellStyle name="常规 26 5 2" xfId="16599"/>
    <cellStyle name="常规 26 5 2 2" xfId="16600"/>
    <cellStyle name="常规 26 6" xfId="16601"/>
    <cellStyle name="常规 26 6 2" xfId="16602"/>
    <cellStyle name="常规 26 6 2 2" xfId="16603"/>
    <cellStyle name="常规 26 7" xfId="16604"/>
    <cellStyle name="常规 26 7 2" xfId="3603"/>
    <cellStyle name="常规 26 7 2 2" xfId="3606"/>
    <cellStyle name="常规 26 8" xfId="16608"/>
    <cellStyle name="常规 26 8 2" xfId="16611"/>
    <cellStyle name="常规 26 8 2 2" xfId="16612"/>
    <cellStyle name="常规 26 9" xfId="16613"/>
    <cellStyle name="常规 26 9 2" xfId="16614"/>
    <cellStyle name="常规 26 9 2 2" xfId="16615"/>
    <cellStyle name="常规 27" xfId="16616"/>
    <cellStyle name="常规 27 2" xfId="16618"/>
    <cellStyle name="常规 27 2 10" xfId="16620"/>
    <cellStyle name="常规 27 2 10 2" xfId="16621"/>
    <cellStyle name="常规 27 2 10 2 2" xfId="16622"/>
    <cellStyle name="常规 27 2 10 3" xfId="16623"/>
    <cellStyle name="常规 27 2 11" xfId="16624"/>
    <cellStyle name="常规 27 2 11 2" xfId="16625"/>
    <cellStyle name="常规 27 2 11 2 2" xfId="16626"/>
    <cellStyle name="常规 27 2 11 3" xfId="16628"/>
    <cellStyle name="常规 27 2 12" xfId="16629"/>
    <cellStyle name="常规 27 2 12 2" xfId="16630"/>
    <cellStyle name="常规 27 2 12 2 2" xfId="16632"/>
    <cellStyle name="常规 27 2 12 3" xfId="8098"/>
    <cellStyle name="常规 27 2 13" xfId="16635"/>
    <cellStyle name="常规 27 2 13 2" xfId="16637"/>
    <cellStyle name="常规 27 2 13 2 2" xfId="13448"/>
    <cellStyle name="常规 27 2 13 3" xfId="8102"/>
    <cellStyle name="常规 27 2 14" xfId="16639"/>
    <cellStyle name="常规 27 2 14 2" xfId="16640"/>
    <cellStyle name="常规 27 2 14 2 2" xfId="14801"/>
    <cellStyle name="常规 27 2 14 3" xfId="8106"/>
    <cellStyle name="常规 27 2 15" xfId="16642"/>
    <cellStyle name="常规 27 2 15 2" xfId="16644"/>
    <cellStyle name="常规 27 2 15 2 2" xfId="16647"/>
    <cellStyle name="常规 27 2 15 3" xfId="8110"/>
    <cellStyle name="常规 27 2 16" xfId="16651"/>
    <cellStyle name="常规 27 2 16 2" xfId="16655"/>
    <cellStyle name="常规 27 2 16 2 2" xfId="16660"/>
    <cellStyle name="常规 27 2 16 3" xfId="8114"/>
    <cellStyle name="常规 27 2 17" xfId="16665"/>
    <cellStyle name="常规 27 2 17 2" xfId="16669"/>
    <cellStyle name="常规 27 2 17 2 2" xfId="16673"/>
    <cellStyle name="常规 27 2 17 3" xfId="8123"/>
    <cellStyle name="常规 27 2 18" xfId="16677"/>
    <cellStyle name="常规 27 2 18 2" xfId="16682"/>
    <cellStyle name="常规 27 2 18 2 2" xfId="16687"/>
    <cellStyle name="常规 27 2 18 3" xfId="8130"/>
    <cellStyle name="常规 27 2 19" xfId="16693"/>
    <cellStyle name="常规 27 2 19 2" xfId="16698"/>
    <cellStyle name="常规 27 2 19 2 2" xfId="16703"/>
    <cellStyle name="常规 27 2 19 3" xfId="8143"/>
    <cellStyle name="常规 27 2 2" xfId="16706"/>
    <cellStyle name="常规 27 2 2 2" xfId="16708"/>
    <cellStyle name="常规 27 2 2 2 2" xfId="16710"/>
    <cellStyle name="常规 27 2 2 3" xfId="16713"/>
    <cellStyle name="常规 27 2 20" xfId="16643"/>
    <cellStyle name="常规 27 2 20 2" xfId="16645"/>
    <cellStyle name="常规 27 2 20 2 2" xfId="16648"/>
    <cellStyle name="常规 27 2 20 3" xfId="8111"/>
    <cellStyle name="常规 27 2 21" xfId="16652"/>
    <cellStyle name="常规 27 2 21 2" xfId="16656"/>
    <cellStyle name="常规 27 2 21 2 2" xfId="16661"/>
    <cellStyle name="常规 27 2 21 3" xfId="8115"/>
    <cellStyle name="常规 27 2 22" xfId="16666"/>
    <cellStyle name="常规 27 2 22 2" xfId="16670"/>
    <cellStyle name="常规 27 2 22 2 2" xfId="16674"/>
    <cellStyle name="常规 27 2 22 3" xfId="8124"/>
    <cellStyle name="常规 27 2 23" xfId="16678"/>
    <cellStyle name="常规 27 2 23 2" xfId="16683"/>
    <cellStyle name="常规 27 2 23 2 2" xfId="16688"/>
    <cellStyle name="常规 27 2 23 3" xfId="8131"/>
    <cellStyle name="常规 27 2 24" xfId="16694"/>
    <cellStyle name="常规 27 2 24 2" xfId="16699"/>
    <cellStyle name="常规 27 2 24 2 2" xfId="16704"/>
    <cellStyle name="常规 27 2 24 3" xfId="8144"/>
    <cellStyle name="常规 27 2 25" xfId="16715"/>
    <cellStyle name="常规 27 2 25 2" xfId="16720"/>
    <cellStyle name="常规 27 2 26" xfId="16723"/>
    <cellStyle name="常规 27 2 3" xfId="16726"/>
    <cellStyle name="常规 27 2 3 2" xfId="16728"/>
    <cellStyle name="常规 27 2 3 2 2" xfId="16730"/>
    <cellStyle name="常规 27 2 3 3" xfId="16731"/>
    <cellStyle name="常规 27 2 4" xfId="16733"/>
    <cellStyle name="常规 27 2 4 2" xfId="16735"/>
    <cellStyle name="常规 27 2 4 2 2" xfId="16736"/>
    <cellStyle name="常规 27 2 4 3" xfId="16737"/>
    <cellStyle name="常规 27 2 5" xfId="16739"/>
    <cellStyle name="常规 27 2 5 2" xfId="16740"/>
    <cellStyle name="常规 27 2 5 2 2" xfId="13087"/>
    <cellStyle name="常规 27 2 5 3" xfId="16745"/>
    <cellStyle name="常规 27 2 6" xfId="12219"/>
    <cellStyle name="常规 27 2 6 2" xfId="16751"/>
    <cellStyle name="常规 27 2 6 2 2" xfId="16752"/>
    <cellStyle name="常规 27 2 6 3" xfId="16753"/>
    <cellStyle name="常规 27 2 7" xfId="16755"/>
    <cellStyle name="常规 27 2 7 2" xfId="16757"/>
    <cellStyle name="常规 27 2 7 2 2" xfId="16758"/>
    <cellStyle name="常规 27 2 7 3" xfId="16759"/>
    <cellStyle name="常规 27 2 8" xfId="16762"/>
    <cellStyle name="常规 27 2 8 2" xfId="16763"/>
    <cellStyle name="常规 27 2 8 2 2" xfId="16764"/>
    <cellStyle name="常规 27 2 8 3" xfId="16765"/>
    <cellStyle name="常规 27 2 9" xfId="16768"/>
    <cellStyle name="常规 27 2 9 2" xfId="16769"/>
    <cellStyle name="常规 27 2 9 2 2" xfId="16770"/>
    <cellStyle name="常规 27 2 9 3" xfId="16771"/>
    <cellStyle name="常规 27 3" xfId="16773"/>
    <cellStyle name="常规 27 3 2" xfId="16776"/>
    <cellStyle name="常规 27 4" xfId="16778"/>
    <cellStyle name="常规 28" xfId="14657"/>
    <cellStyle name="常规 28 10" xfId="16780"/>
    <cellStyle name="常规 28 10 2" xfId="16782"/>
    <cellStyle name="常规 28 10 2 2" xfId="11189"/>
    <cellStyle name="常规 28 11" xfId="1147"/>
    <cellStyle name="常规 28 11 2" xfId="13318"/>
    <cellStyle name="常规 28 11 2 2" xfId="13323"/>
    <cellStyle name="常规 28 2" xfId="16784"/>
    <cellStyle name="常规 28 2 2" xfId="16786"/>
    <cellStyle name="常规 28 2 2 2" xfId="16788"/>
    <cellStyle name="常规 28 3" xfId="16791"/>
    <cellStyle name="常规 28 3 2" xfId="16793"/>
    <cellStyle name="常规 28 3 2 2" xfId="16795"/>
    <cellStyle name="常规 28 4" xfId="16797"/>
    <cellStyle name="常规 28 4 2" xfId="13441"/>
    <cellStyle name="常规 28 4 2 2" xfId="13444"/>
    <cellStyle name="常规 28 5" xfId="16799"/>
    <cellStyle name="常规 28 5 2" xfId="14795"/>
    <cellStyle name="常规 28 5 2 2" xfId="14798"/>
    <cellStyle name="常规 28 6" xfId="12898"/>
    <cellStyle name="常规 28 6 2" xfId="16801"/>
    <cellStyle name="常规 28 6 2 2" xfId="16803"/>
    <cellStyle name="常规 28 7" xfId="16805"/>
    <cellStyle name="常规 28 7 2" xfId="16807"/>
    <cellStyle name="常规 28 7 2 2" xfId="16809"/>
    <cellStyle name="常规 28 8" xfId="16811"/>
    <cellStyle name="常规 28 8 2" xfId="16813"/>
    <cellStyle name="常规 28 8 2 2" xfId="16815"/>
    <cellStyle name="常规 28 9" xfId="13993"/>
    <cellStyle name="常规 28 9 2" xfId="13996"/>
    <cellStyle name="常规 28 9 2 2" xfId="16817"/>
    <cellStyle name="常规 29" xfId="16819"/>
    <cellStyle name="常规 29 2" xfId="16821"/>
    <cellStyle name="常规 29 2 10" xfId="16823"/>
    <cellStyle name="常规 29 2 10 2" xfId="16824"/>
    <cellStyle name="常规 29 2 10 2 2" xfId="14684"/>
    <cellStyle name="常规 29 2 10 3" xfId="16825"/>
    <cellStyle name="常规 29 2 11" xfId="16826"/>
    <cellStyle name="常规 29 2 11 2" xfId="16828"/>
    <cellStyle name="常规 29 2 11 2 2" xfId="14811"/>
    <cellStyle name="常规 29 2 11 3" xfId="16829"/>
    <cellStyle name="常规 29 2 12" xfId="16830"/>
    <cellStyle name="常规 29 2 12 2" xfId="16831"/>
    <cellStyle name="常规 29 2 12 2 2" xfId="16832"/>
    <cellStyle name="常规 29 2 12 3" xfId="8307"/>
    <cellStyle name="常规 29 2 13" xfId="16834"/>
    <cellStyle name="常规 29 2 13 2" xfId="16835"/>
    <cellStyle name="常规 29 2 13 2 2" xfId="9558"/>
    <cellStyle name="常规 29 2 13 3" xfId="8310"/>
    <cellStyle name="常规 29 2 14" xfId="16836"/>
    <cellStyle name="常规 29 2 14 2" xfId="16837"/>
    <cellStyle name="常规 29 2 14 2 2" xfId="10131"/>
    <cellStyle name="常规 29 2 14 3" xfId="8313"/>
    <cellStyle name="常规 29 2 15" xfId="5095"/>
    <cellStyle name="常规 29 2 15 2" xfId="16838"/>
    <cellStyle name="常规 29 2 15 2 2" xfId="10565"/>
    <cellStyle name="常规 29 2 15 3" xfId="8316"/>
    <cellStyle name="常规 29 2 16" xfId="16840"/>
    <cellStyle name="常规 29 2 16 2" xfId="16843"/>
    <cellStyle name="常规 29 2 16 2 2" xfId="11064"/>
    <cellStyle name="常规 29 2 16 3" xfId="8320"/>
    <cellStyle name="常规 29 2 17" xfId="16845"/>
    <cellStyle name="常规 29 2 17 2" xfId="16847"/>
    <cellStyle name="常规 29 2 17 2 2" xfId="16853"/>
    <cellStyle name="常规 29 2 17 3" xfId="8326"/>
    <cellStyle name="常规 29 2 18" xfId="16861"/>
    <cellStyle name="常规 29 2 18 2" xfId="16865"/>
    <cellStyle name="常规 29 2 18 2 2" xfId="16869"/>
    <cellStyle name="常规 29 2 18 3" xfId="8336"/>
    <cellStyle name="常规 29 2 19" xfId="16874"/>
    <cellStyle name="常规 29 2 19 2" xfId="16879"/>
    <cellStyle name="常规 29 2 19 2 2" xfId="16884"/>
    <cellStyle name="常规 29 2 19 3" xfId="8348"/>
    <cellStyle name="常规 29 2 2" xfId="16889"/>
    <cellStyle name="常规 29 2 2 2" xfId="16891"/>
    <cellStyle name="常规 29 2 2 2 2" xfId="16894"/>
    <cellStyle name="常规 29 2 2 3" xfId="16896"/>
    <cellStyle name="常规 29 2 20" xfId="5096"/>
    <cellStyle name="常规 29 2 20 2" xfId="16839"/>
    <cellStyle name="常规 29 2 20 2 2" xfId="10566"/>
    <cellStyle name="常规 29 2 20 3" xfId="8317"/>
    <cellStyle name="常规 29 2 21" xfId="16841"/>
    <cellStyle name="常规 29 2 21 2" xfId="16844"/>
    <cellStyle name="常规 29 2 21 2 2" xfId="11065"/>
    <cellStyle name="常规 29 2 21 3" xfId="8321"/>
    <cellStyle name="常规 29 2 22" xfId="16846"/>
    <cellStyle name="常规 29 2 22 2" xfId="16848"/>
    <cellStyle name="常规 29 2 22 2 2" xfId="16854"/>
    <cellStyle name="常规 29 2 22 3" xfId="8327"/>
    <cellStyle name="常规 29 2 23" xfId="16862"/>
    <cellStyle name="常规 29 2 23 2" xfId="16866"/>
    <cellStyle name="常规 29 2 23 2 2" xfId="16870"/>
    <cellStyle name="常规 29 2 23 3" xfId="8337"/>
    <cellStyle name="常规 29 2 24" xfId="16875"/>
    <cellStyle name="常规 29 2 24 2" xfId="16880"/>
    <cellStyle name="常规 29 2 24 2 2" xfId="16885"/>
    <cellStyle name="常规 29 2 24 3" xfId="8349"/>
    <cellStyle name="常规 29 2 25" xfId="16899"/>
    <cellStyle name="常规 29 2 25 2" xfId="16903"/>
    <cellStyle name="常规 29 2 26" xfId="5637"/>
    <cellStyle name="常规 29 2 3" xfId="16905"/>
    <cellStyle name="常规 29 2 3 2" xfId="16907"/>
    <cellStyle name="常规 29 2 3 2 2" xfId="16910"/>
    <cellStyle name="常规 29 2 3 3" xfId="16911"/>
    <cellStyle name="常规 29 2 4" xfId="16913"/>
    <cellStyle name="常规 29 2 4 2" xfId="16915"/>
    <cellStyle name="常规 29 2 4 2 2" xfId="16917"/>
    <cellStyle name="常规 29 2 4 3" xfId="16918"/>
    <cellStyle name="常规 29 2 5" xfId="16920"/>
    <cellStyle name="常规 29 2 5 2" xfId="16921"/>
    <cellStyle name="常规 29 2 5 2 2" xfId="16923"/>
    <cellStyle name="常规 29 2 5 3" xfId="16924"/>
    <cellStyle name="常规 29 2 6" xfId="12228"/>
    <cellStyle name="常规 29 2 6 2" xfId="16925"/>
    <cellStyle name="常规 29 2 6 2 2" xfId="7342"/>
    <cellStyle name="常规 29 2 6 3" xfId="16927"/>
    <cellStyle name="常规 29 2 7" xfId="16928"/>
    <cellStyle name="常规 29 2 7 2" xfId="16931"/>
    <cellStyle name="常规 29 2 7 2 2" xfId="16933"/>
    <cellStyle name="常规 29 2 7 3" xfId="16934"/>
    <cellStyle name="常规 29 2 8" xfId="16935"/>
    <cellStyle name="常规 29 2 8 2" xfId="16936"/>
    <cellStyle name="常规 29 2 8 2 2" xfId="16938"/>
    <cellStyle name="常规 29 2 8 3" xfId="16940"/>
    <cellStyle name="常规 29 2 9" xfId="16941"/>
    <cellStyle name="常规 29 2 9 2" xfId="16942"/>
    <cellStyle name="常规 29 2 9 2 2" xfId="16943"/>
    <cellStyle name="常规 29 2 9 3" xfId="16944"/>
    <cellStyle name="常规 29 3" xfId="8429"/>
    <cellStyle name="常规 29 3 2" xfId="16945"/>
    <cellStyle name="常规 29 4" xfId="16947"/>
    <cellStyle name="常规 3" xfId="16949"/>
    <cellStyle name="常规 3 10" xfId="16950"/>
    <cellStyle name="常规 3 10 10" xfId="16951"/>
    <cellStyle name="常规 3 10 10 2" xfId="16953"/>
    <cellStyle name="常规 3 10 10 2 2" xfId="16955"/>
    <cellStyle name="常规 3 10 10 3" xfId="16956"/>
    <cellStyle name="常规 3 10 11" xfId="16959"/>
    <cellStyle name="常规 3 10 11 2" xfId="16962"/>
    <cellStyle name="常规 3 10 11 2 2" xfId="16963"/>
    <cellStyle name="常规 3 10 11 3" xfId="16964"/>
    <cellStyle name="常规 3 10 12" xfId="16965"/>
    <cellStyle name="常规 3 10 12 2" xfId="16966"/>
    <cellStyle name="常规 3 10 12 2 2" xfId="16968"/>
    <cellStyle name="常规 3 10 12 3" xfId="16970"/>
    <cellStyle name="常规 3 10 13" xfId="16972"/>
    <cellStyle name="常规 3 10 13 2" xfId="16973"/>
    <cellStyle name="常规 3 10 13 2 2" xfId="16974"/>
    <cellStyle name="常规 3 10 13 3" xfId="16975"/>
    <cellStyle name="常规 3 10 14" xfId="16976"/>
    <cellStyle name="常规 3 10 14 2" xfId="16977"/>
    <cellStyle name="常规 3 10 14 2 2" xfId="16978"/>
    <cellStyle name="常规 3 10 14 3" xfId="16979"/>
    <cellStyle name="常规 3 10 15" xfId="16980"/>
    <cellStyle name="常规 3 10 15 2" xfId="16982"/>
    <cellStyle name="常规 3 10 15 2 2" xfId="16984"/>
    <cellStyle name="常规 3 10 15 3" xfId="16986"/>
    <cellStyle name="常规 3 10 16" xfId="16988"/>
    <cellStyle name="常规 3 10 16 2" xfId="16990"/>
    <cellStyle name="常规 3 10 16 2 2" xfId="16992"/>
    <cellStyle name="常规 3 10 16 3" xfId="16994"/>
    <cellStyle name="常规 3 10 17" xfId="16996"/>
    <cellStyle name="常规 3 10 17 2" xfId="17001"/>
    <cellStyle name="常规 3 10 17 2 2" xfId="1446"/>
    <cellStyle name="常规 3 10 17 3" xfId="17003"/>
    <cellStyle name="常规 3 10 18" xfId="17005"/>
    <cellStyle name="常规 3 10 18 2" xfId="17007"/>
    <cellStyle name="常规 3 10 18 2 2" xfId="17009"/>
    <cellStyle name="常规 3 10 18 3" xfId="17011"/>
    <cellStyle name="常规 3 10 19" xfId="17013"/>
    <cellStyle name="常规 3 10 19 2" xfId="17017"/>
    <cellStyle name="常规 3 10 19 2 2" xfId="17020"/>
    <cellStyle name="常规 3 10 19 3" xfId="17022"/>
    <cellStyle name="常规 3 10 2" xfId="17024"/>
    <cellStyle name="常规 3 10 2 10" xfId="6714"/>
    <cellStyle name="常规 3 10 2 10 2" xfId="6716"/>
    <cellStyle name="常规 3 10 2 10 2 2" xfId="17026"/>
    <cellStyle name="常规 3 10 2 10 3" xfId="17027"/>
    <cellStyle name="常规 3 10 2 11" xfId="6720"/>
    <cellStyle name="常规 3 10 2 11 2" xfId="6723"/>
    <cellStyle name="常规 3 10 2 11 2 2" xfId="17028"/>
    <cellStyle name="常规 3 10 2 11 3" xfId="17029"/>
    <cellStyle name="常规 3 10 2 12" xfId="5159"/>
    <cellStyle name="常规 3 10 2 12 2" xfId="4799"/>
    <cellStyle name="常规 3 10 2 12 2 2" xfId="17030"/>
    <cellStyle name="常规 3 10 2 12 3" xfId="17033"/>
    <cellStyle name="常规 3 10 2 13" xfId="6725"/>
    <cellStyle name="常规 3 10 2 13 2" xfId="6729"/>
    <cellStyle name="常规 3 10 2 13 2 2" xfId="17036"/>
    <cellStyle name="常规 3 10 2 13 3" xfId="17037"/>
    <cellStyle name="常规 3 10 2 14" xfId="2421"/>
    <cellStyle name="常规 3 10 2 14 2" xfId="6732"/>
    <cellStyle name="常规 3 10 2 14 2 2" xfId="17039"/>
    <cellStyle name="常规 3 10 2 14 3" xfId="17040"/>
    <cellStyle name="常规 3 10 2 15" xfId="5552"/>
    <cellStyle name="常规 3 10 2 15 2" xfId="6734"/>
    <cellStyle name="常规 3 10 2 15 2 2" xfId="17042"/>
    <cellStyle name="常规 3 10 2 15 3" xfId="17044"/>
    <cellStyle name="常规 3 10 2 16" xfId="1973"/>
    <cellStyle name="常规 3 10 2 16 2" xfId="6737"/>
    <cellStyle name="常规 3 10 2 16 2 2" xfId="17046"/>
    <cellStyle name="常规 3 10 2 16 3" xfId="17048"/>
    <cellStyle name="常规 3 10 2 17" xfId="10285"/>
    <cellStyle name="常规 3 10 2 17 2" xfId="17052"/>
    <cellStyle name="常规 3 10 2 17 2 2" xfId="17054"/>
    <cellStyle name="常规 3 10 2 17 3" xfId="17057"/>
    <cellStyle name="常规 3 10 2 18" xfId="17060"/>
    <cellStyle name="常规 3 10 2 18 2" xfId="17062"/>
    <cellStyle name="常规 3 10 2 18 2 2" xfId="17065"/>
    <cellStyle name="常规 3 10 2 18 3" xfId="17067"/>
    <cellStyle name="常规 3 10 2 19" xfId="17070"/>
    <cellStyle name="常规 3 10 2 19 2" xfId="17072"/>
    <cellStyle name="常规 3 10 2 19 2 2" xfId="17074"/>
    <cellStyle name="常规 3 10 2 19 3" xfId="17076"/>
    <cellStyle name="常规 3 10 2 2" xfId="16712"/>
    <cellStyle name="常规 3 10 2 2 2" xfId="17078"/>
    <cellStyle name="常规 3 10 2 2 2 2" xfId="17079"/>
    <cellStyle name="常规 3 10 2 2 3" xfId="17080"/>
    <cellStyle name="常规 3 10 2 20" xfId="5553"/>
    <cellStyle name="常规 3 10 2 20 2" xfId="6735"/>
    <cellStyle name="常规 3 10 2 20 2 2" xfId="17043"/>
    <cellStyle name="常规 3 10 2 20 3" xfId="17045"/>
    <cellStyle name="常规 3 10 2 21" xfId="1972"/>
    <cellStyle name="常规 3 10 2 21 2" xfId="6738"/>
    <cellStyle name="常规 3 10 2 21 2 2" xfId="17047"/>
    <cellStyle name="常规 3 10 2 21 3" xfId="17049"/>
    <cellStyle name="常规 3 10 2 22" xfId="10286"/>
    <cellStyle name="常规 3 10 2 22 2" xfId="17053"/>
    <cellStyle name="常规 3 10 2 22 2 2" xfId="17055"/>
    <cellStyle name="常规 3 10 2 22 3" xfId="17058"/>
    <cellStyle name="常规 3 10 2 23" xfId="17061"/>
    <cellStyle name="常规 3 10 2 23 2" xfId="17063"/>
    <cellStyle name="常规 3 10 2 23 2 2" xfId="17066"/>
    <cellStyle name="常规 3 10 2 23 3" xfId="17068"/>
    <cellStyle name="常规 3 10 2 24" xfId="17071"/>
    <cellStyle name="常规 3 10 2 24 2" xfId="17073"/>
    <cellStyle name="常规 3 10 2 24 2 2" xfId="17075"/>
    <cellStyle name="常规 3 10 2 24 3" xfId="17077"/>
    <cellStyle name="常规 3 10 2 25" xfId="17083"/>
    <cellStyle name="常规 3 10 2 25 2" xfId="17084"/>
    <cellStyle name="常规 3 10 2 26" xfId="17085"/>
    <cellStyle name="常规 3 10 2 3" xfId="17086"/>
    <cellStyle name="常规 3 10 2 3 2" xfId="17088"/>
    <cellStyle name="常规 3 10 2 3 2 2" xfId="17090"/>
    <cellStyle name="常规 3 10 2 3 3" xfId="17092"/>
    <cellStyle name="常规 3 10 2 4" xfId="17093"/>
    <cellStyle name="常规 3 10 2 4 2" xfId="6699"/>
    <cellStyle name="常规 3 10 2 4 2 2" xfId="6703"/>
    <cellStyle name="常规 3 10 2 4 3" xfId="1442"/>
    <cellStyle name="常规 3 10 2 5" xfId="17096"/>
    <cellStyle name="常规 3 10 2 5 2" xfId="17097"/>
    <cellStyle name="常规 3 10 2 5 2 2" xfId="17100"/>
    <cellStyle name="常规 3 10 2 5 3" xfId="17025"/>
    <cellStyle name="常规 3 10 2 6" xfId="17101"/>
    <cellStyle name="常规 3 10 2 6 2" xfId="17103"/>
    <cellStyle name="常规 3 10 2 6 2 2" xfId="17106"/>
    <cellStyle name="常规 3 10 2 6 3" xfId="17108"/>
    <cellStyle name="常规 3 10 2 7" xfId="17111"/>
    <cellStyle name="常规 3 10 2 7 2" xfId="17113"/>
    <cellStyle name="常规 3 10 2 7 2 2" xfId="17115"/>
    <cellStyle name="常规 3 10 2 7 3" xfId="17117"/>
    <cellStyle name="常规 3 10 2 8" xfId="17121"/>
    <cellStyle name="常规 3 10 2 8 2" xfId="17123"/>
    <cellStyle name="常规 3 10 2 8 2 2" xfId="14664"/>
    <cellStyle name="常规 3 10 2 8 3" xfId="17125"/>
    <cellStyle name="常规 3 10 2 9" xfId="17128"/>
    <cellStyle name="常规 3 10 2 9 2" xfId="17130"/>
    <cellStyle name="常规 3 10 2 9 2 2" xfId="17132"/>
    <cellStyle name="常规 3 10 2 9 3" xfId="17134"/>
    <cellStyle name="常规 3 10 20" xfId="16981"/>
    <cellStyle name="常规 3 10 20 2" xfId="16983"/>
    <cellStyle name="常规 3 10 20 2 2" xfId="16985"/>
    <cellStyle name="常规 3 10 20 3" xfId="16987"/>
    <cellStyle name="常规 3 10 21" xfId="16989"/>
    <cellStyle name="常规 3 10 21 2" xfId="16991"/>
    <cellStyle name="常规 3 10 21 2 2" xfId="16993"/>
    <cellStyle name="常规 3 10 21 3" xfId="16995"/>
    <cellStyle name="常规 3 10 22" xfId="16997"/>
    <cellStyle name="常规 3 10 22 2" xfId="17002"/>
    <cellStyle name="常规 3 10 22 2 2" xfId="1445"/>
    <cellStyle name="常规 3 10 22 3" xfId="17004"/>
    <cellStyle name="常规 3 10 23" xfId="17006"/>
    <cellStyle name="常规 3 10 23 2" xfId="17008"/>
    <cellStyle name="常规 3 10 23 2 2" xfId="17010"/>
    <cellStyle name="常规 3 10 23 3" xfId="17012"/>
    <cellStyle name="常规 3 10 24" xfId="17014"/>
    <cellStyle name="常规 3 10 24 2" xfId="17018"/>
    <cellStyle name="常规 3 10 24 2 2" xfId="17021"/>
    <cellStyle name="常规 3 10 24 3" xfId="17023"/>
    <cellStyle name="常规 3 10 25" xfId="17137"/>
    <cellStyle name="常规 3 10 25 2" xfId="17139"/>
    <cellStyle name="常规 3 10 25 2 2" xfId="17140"/>
    <cellStyle name="常规 3 10 25 3" xfId="17141"/>
    <cellStyle name="常规 3 10 26" xfId="11695"/>
    <cellStyle name="常规 3 10 26 2" xfId="17142"/>
    <cellStyle name="常规 3 10 27" xfId="17064"/>
    <cellStyle name="常规 3 10 3" xfId="17143"/>
    <cellStyle name="常规 3 10 3 2" xfId="16732"/>
    <cellStyle name="常规 3 10 3 2 2" xfId="705"/>
    <cellStyle name="常规 3 10 3 3" xfId="17144"/>
    <cellStyle name="常规 3 10 4" xfId="17146"/>
    <cellStyle name="常规 3 10 4 2" xfId="16738"/>
    <cellStyle name="常规 3 10 4 2 2" xfId="17147"/>
    <cellStyle name="常规 3 10 4 3" xfId="17148"/>
    <cellStyle name="常规 3 10 5" xfId="17149"/>
    <cellStyle name="常规 3 10 5 2" xfId="16746"/>
    <cellStyle name="常规 3 10 5 2 2" xfId="17150"/>
    <cellStyle name="常规 3 10 5 3" xfId="17157"/>
    <cellStyle name="常规 3 10 6" xfId="17162"/>
    <cellStyle name="常规 3 10 6 2" xfId="16754"/>
    <cellStyle name="常规 3 10 6 2 2" xfId="3187"/>
    <cellStyle name="常规 3 10 6 3" xfId="17163"/>
    <cellStyle name="常规 3 10 7" xfId="17164"/>
    <cellStyle name="常规 3 10 7 2" xfId="16760"/>
    <cellStyle name="常规 3 10 7 2 2" xfId="17167"/>
    <cellStyle name="常规 3 10 7 3" xfId="17169"/>
    <cellStyle name="常规 3 10 8" xfId="17173"/>
    <cellStyle name="常规 3 10 8 2" xfId="16766"/>
    <cellStyle name="常规 3 10 8 2 2" xfId="1087"/>
    <cellStyle name="常规 3 10 8 3" xfId="17175"/>
    <cellStyle name="常规 3 10 9" xfId="17178"/>
    <cellStyle name="常规 3 10 9 2" xfId="16772"/>
    <cellStyle name="常规 3 10 9 2 2" xfId="17182"/>
    <cellStyle name="常规 3 10 9 3" xfId="17183"/>
    <cellStyle name="常规 3 11" xfId="17184"/>
    <cellStyle name="常规 3 11 10" xfId="17185"/>
    <cellStyle name="常规 3 11 10 2" xfId="17190"/>
    <cellStyle name="常规 3 11 10 2 2" xfId="17195"/>
    <cellStyle name="常规 3 11 10 3" xfId="17200"/>
    <cellStyle name="常规 3 11 11" xfId="17202"/>
    <cellStyle name="常规 3 11 11 2" xfId="17207"/>
    <cellStyle name="常规 3 11 11 2 2" xfId="17210"/>
    <cellStyle name="常规 3 11 11 3" xfId="17212"/>
    <cellStyle name="常规 3 11 12" xfId="17214"/>
    <cellStyle name="常规 3 11 12 2" xfId="15321"/>
    <cellStyle name="常规 3 11 12 2 2" xfId="15324"/>
    <cellStyle name="常规 3 11 12 3" xfId="15333"/>
    <cellStyle name="常规 3 11 13" xfId="17217"/>
    <cellStyle name="常规 3 11 13 2" xfId="17219"/>
    <cellStyle name="常规 3 11 13 2 2" xfId="17221"/>
    <cellStyle name="常规 3 11 13 3" xfId="17224"/>
    <cellStyle name="常规 3 11 14" xfId="17226"/>
    <cellStyle name="常规 3 11 14 2" xfId="17228"/>
    <cellStyle name="常规 3 11 14 2 2" xfId="17230"/>
    <cellStyle name="常规 3 11 14 3" xfId="17232"/>
    <cellStyle name="常规 3 11 15" xfId="17235"/>
    <cellStyle name="常规 3 11 15 2" xfId="17237"/>
    <cellStyle name="常规 3 11 15 2 2" xfId="17239"/>
    <cellStyle name="常规 3 11 15 3" xfId="17241"/>
    <cellStyle name="常规 3 11 16" xfId="17244"/>
    <cellStyle name="常规 3 11 16 2" xfId="9664"/>
    <cellStyle name="常规 3 11 16 2 2" xfId="9668"/>
    <cellStyle name="常规 3 11 16 3" xfId="9672"/>
    <cellStyle name="常规 3 11 17" xfId="17246"/>
    <cellStyle name="常规 3 11 17 2" xfId="17249"/>
    <cellStyle name="常规 3 11 17 2 2" xfId="2204"/>
    <cellStyle name="常规 3 11 17 3" xfId="17252"/>
    <cellStyle name="常规 3 11 18" xfId="17255"/>
    <cellStyle name="常规 3 11 18 2" xfId="17261"/>
    <cellStyle name="常规 3 11 18 2 2" xfId="17267"/>
    <cellStyle name="常规 3 11 18 3" xfId="17272"/>
    <cellStyle name="常规 3 11 19" xfId="17277"/>
    <cellStyle name="常规 3 11 19 2" xfId="17284"/>
    <cellStyle name="常规 3 11 19 2 2" xfId="17290"/>
    <cellStyle name="常规 3 11 19 3" xfId="17292"/>
    <cellStyle name="常规 3 11 2" xfId="17109"/>
    <cellStyle name="常规 3 11 2 10" xfId="17294"/>
    <cellStyle name="常规 3 11 2 10 2" xfId="17295"/>
    <cellStyle name="常规 3 11 2 10 2 2" xfId="17296"/>
    <cellStyle name="常规 3 11 2 10 3" xfId="17297"/>
    <cellStyle name="常规 3 11 2 11" xfId="17298"/>
    <cellStyle name="常规 3 11 2 11 2" xfId="17299"/>
    <cellStyle name="常规 3 11 2 11 2 2" xfId="17300"/>
    <cellStyle name="常规 3 11 2 11 3" xfId="17301"/>
    <cellStyle name="常规 3 11 2 12" xfId="17302"/>
    <cellStyle name="常规 3 11 2 12 2" xfId="17303"/>
    <cellStyle name="常规 3 11 2 12 2 2" xfId="17304"/>
    <cellStyle name="常规 3 11 2 12 3" xfId="17305"/>
    <cellStyle name="常规 3 11 2 13" xfId="17306"/>
    <cellStyle name="常规 3 11 2 13 2" xfId="17307"/>
    <cellStyle name="常规 3 11 2 13 2 2" xfId="17310"/>
    <cellStyle name="常规 3 11 2 13 3" xfId="17311"/>
    <cellStyle name="常规 3 11 2 14" xfId="17312"/>
    <cellStyle name="常规 3 11 2 14 2" xfId="17313"/>
    <cellStyle name="常规 3 11 2 14 2 2" xfId="17314"/>
    <cellStyle name="常规 3 11 2 14 3" xfId="13617"/>
    <cellStyle name="常规 3 11 2 15" xfId="17315"/>
    <cellStyle name="常规 3 11 2 15 2" xfId="17318"/>
    <cellStyle name="常规 3 11 2 15 2 2" xfId="17320"/>
    <cellStyle name="常规 3 11 2 15 3" xfId="17322"/>
    <cellStyle name="常规 3 11 2 16" xfId="17324"/>
    <cellStyle name="常规 3 11 2 16 2" xfId="17326"/>
    <cellStyle name="常规 3 11 2 16 2 2" xfId="14822"/>
    <cellStyle name="常规 3 11 2 16 3" xfId="17328"/>
    <cellStyle name="常规 3 11 2 17" xfId="17331"/>
    <cellStyle name="常规 3 11 2 17 2" xfId="17333"/>
    <cellStyle name="常规 3 11 2 17 2 2" xfId="17335"/>
    <cellStyle name="常规 3 11 2 17 3" xfId="17338"/>
    <cellStyle name="常规 3 11 2 18" xfId="17341"/>
    <cellStyle name="常规 3 11 2 18 2" xfId="6078"/>
    <cellStyle name="常规 3 11 2 18 2 2" xfId="6081"/>
    <cellStyle name="常规 3 11 2 18 3" xfId="6086"/>
    <cellStyle name="常规 3 11 2 19" xfId="17343"/>
    <cellStyle name="常规 3 11 2 19 2" xfId="6166"/>
    <cellStyle name="常规 3 11 2 19 2 2" xfId="17346"/>
    <cellStyle name="常规 3 11 2 19 3" xfId="17349"/>
    <cellStyle name="常规 3 11 2 2" xfId="17351"/>
    <cellStyle name="常规 3 11 2 2 2" xfId="17354"/>
    <cellStyle name="常规 3 11 2 2 2 2" xfId="17356"/>
    <cellStyle name="常规 3 11 2 2 3" xfId="17358"/>
    <cellStyle name="常规 3 11 2 20" xfId="17316"/>
    <cellStyle name="常规 3 11 2 20 2" xfId="17319"/>
    <cellStyle name="常规 3 11 2 20 2 2" xfId="17321"/>
    <cellStyle name="常规 3 11 2 20 3" xfId="17323"/>
    <cellStyle name="常规 3 11 2 21" xfId="17325"/>
    <cellStyle name="常规 3 11 2 21 2" xfId="17327"/>
    <cellStyle name="常规 3 11 2 21 2 2" xfId="14823"/>
    <cellStyle name="常规 3 11 2 21 3" xfId="17329"/>
    <cellStyle name="常规 3 11 2 22" xfId="17332"/>
    <cellStyle name="常规 3 11 2 22 2" xfId="17334"/>
    <cellStyle name="常规 3 11 2 22 2 2" xfId="17336"/>
    <cellStyle name="常规 3 11 2 22 3" xfId="17339"/>
    <cellStyle name="常规 3 11 2 23" xfId="17342"/>
    <cellStyle name="常规 3 11 2 23 2" xfId="6079"/>
    <cellStyle name="常规 3 11 2 23 2 2" xfId="6082"/>
    <cellStyle name="常规 3 11 2 23 3" xfId="6087"/>
    <cellStyle name="常规 3 11 2 24" xfId="17344"/>
    <cellStyle name="常规 3 11 2 24 2" xfId="6167"/>
    <cellStyle name="常规 3 11 2 24 2 2" xfId="17347"/>
    <cellStyle name="常规 3 11 2 24 3" xfId="17350"/>
    <cellStyle name="常规 3 11 2 25" xfId="17362"/>
    <cellStyle name="常规 3 11 2 25 2" xfId="6282"/>
    <cellStyle name="常规 3 11 2 26" xfId="17363"/>
    <cellStyle name="常规 3 11 2 3" xfId="17365"/>
    <cellStyle name="常规 3 11 2 3 2" xfId="17368"/>
    <cellStyle name="常规 3 11 2 3 2 2" xfId="17371"/>
    <cellStyle name="常规 3 11 2 3 3" xfId="17373"/>
    <cellStyle name="常规 3 11 2 4" xfId="17374"/>
    <cellStyle name="常规 3 11 2 4 2" xfId="17379"/>
    <cellStyle name="常规 3 11 2 4 2 2" xfId="17380"/>
    <cellStyle name="常规 3 11 2 4 3" xfId="17381"/>
    <cellStyle name="常规 3 11 2 5" xfId="17382"/>
    <cellStyle name="常规 3 11 2 5 2" xfId="17383"/>
    <cellStyle name="常规 3 11 2 5 2 2" xfId="17384"/>
    <cellStyle name="常规 3 11 2 5 3" xfId="17385"/>
    <cellStyle name="常规 3 11 2 6" xfId="17386"/>
    <cellStyle name="常规 3 11 2 6 2" xfId="17388"/>
    <cellStyle name="常规 3 11 2 6 2 2" xfId="17390"/>
    <cellStyle name="常规 3 11 2 6 3" xfId="17392"/>
    <cellStyle name="常规 3 11 2 7" xfId="17394"/>
    <cellStyle name="常规 3 11 2 7 2" xfId="17396"/>
    <cellStyle name="常规 3 11 2 7 2 2" xfId="17398"/>
    <cellStyle name="常规 3 11 2 7 3" xfId="17400"/>
    <cellStyle name="常规 3 11 2 8" xfId="17403"/>
    <cellStyle name="常规 3 11 2 8 2" xfId="17406"/>
    <cellStyle name="常规 3 11 2 8 2 2" xfId="14078"/>
    <cellStyle name="常规 3 11 2 8 3" xfId="17410"/>
    <cellStyle name="常规 3 11 2 9" xfId="17413"/>
    <cellStyle name="常规 3 11 2 9 2" xfId="17416"/>
    <cellStyle name="常规 3 11 2 9 2 2" xfId="17419"/>
    <cellStyle name="常规 3 11 2 9 3" xfId="17422"/>
    <cellStyle name="常规 3 11 20" xfId="17236"/>
    <cellStyle name="常规 3 11 20 2" xfId="17238"/>
    <cellStyle name="常规 3 11 20 2 2" xfId="17240"/>
    <cellStyle name="常规 3 11 20 3" xfId="17242"/>
    <cellStyle name="常规 3 11 21" xfId="17245"/>
    <cellStyle name="常规 3 11 21 2" xfId="9665"/>
    <cellStyle name="常规 3 11 21 2 2" xfId="9669"/>
    <cellStyle name="常规 3 11 21 3" xfId="9673"/>
    <cellStyle name="常规 3 11 22" xfId="17247"/>
    <cellStyle name="常规 3 11 22 2" xfId="17250"/>
    <cellStyle name="常规 3 11 22 2 2" xfId="2203"/>
    <cellStyle name="常规 3 11 22 3" xfId="17253"/>
    <cellStyle name="常规 3 11 23" xfId="17256"/>
    <cellStyle name="常规 3 11 23 2" xfId="17262"/>
    <cellStyle name="常规 3 11 23 2 2" xfId="17268"/>
    <cellStyle name="常规 3 11 23 3" xfId="17273"/>
    <cellStyle name="常规 3 11 24" xfId="17278"/>
    <cellStyle name="常规 3 11 24 2" xfId="17285"/>
    <cellStyle name="常规 3 11 24 2 2" xfId="17291"/>
    <cellStyle name="常规 3 11 24 3" xfId="17293"/>
    <cellStyle name="常规 3 11 25" xfId="17424"/>
    <cellStyle name="常规 3 11 25 2" xfId="17429"/>
    <cellStyle name="常规 3 11 25 2 2" xfId="17430"/>
    <cellStyle name="常规 3 11 25 3" xfId="17432"/>
    <cellStyle name="常规 3 11 26" xfId="11718"/>
    <cellStyle name="常规 3 11 26 2" xfId="17433"/>
    <cellStyle name="常规 3 11 27" xfId="17434"/>
    <cellStyle name="常规 3 11 3" xfId="17435"/>
    <cellStyle name="常规 3 11 3 2" xfId="17437"/>
    <cellStyle name="常规 3 11 3 2 2" xfId="17439"/>
    <cellStyle name="常规 3 11 3 3" xfId="17441"/>
    <cellStyle name="常规 3 11 4" xfId="17445"/>
    <cellStyle name="常规 3 11 4 2" xfId="17447"/>
    <cellStyle name="常规 3 11 4 2 2" xfId="17449"/>
    <cellStyle name="常规 3 11 4 3" xfId="17451"/>
    <cellStyle name="常规 3 11 5" xfId="17454"/>
    <cellStyle name="常规 3 11 5 2" xfId="17456"/>
    <cellStyle name="常规 3 11 5 2 2" xfId="17458"/>
    <cellStyle name="常规 3 11 5 3" xfId="9932"/>
    <cellStyle name="常规 3 11 6" xfId="17464"/>
    <cellStyle name="常规 3 11 6 2" xfId="17466"/>
    <cellStyle name="常规 3 11 6 2 2" xfId="6291"/>
    <cellStyle name="常规 3 11 6 3" xfId="9937"/>
    <cellStyle name="常规 3 11 7" xfId="17468"/>
    <cellStyle name="常规 3 11 7 2" xfId="17471"/>
    <cellStyle name="常规 3 11 7 2 2" xfId="17474"/>
    <cellStyle name="常规 3 11 7 3" xfId="9943"/>
    <cellStyle name="常规 3 11 8" xfId="17477"/>
    <cellStyle name="常规 3 11 8 2" xfId="17480"/>
    <cellStyle name="常规 3 11 8 2 2" xfId="17483"/>
    <cellStyle name="常规 3 11 8 3" xfId="9952"/>
    <cellStyle name="常规 3 11 9" xfId="17485"/>
    <cellStyle name="常规 3 11 9 2" xfId="17487"/>
    <cellStyle name="常规 3 11 9 2 2" xfId="17488"/>
    <cellStyle name="常规 3 11 9 3" xfId="9960"/>
    <cellStyle name="常规 3 12" xfId="17489"/>
    <cellStyle name="常规 3 12 10" xfId="17491"/>
    <cellStyle name="常规 3 12 10 2" xfId="17492"/>
    <cellStyle name="常规 3 12 10 2 2" xfId="17493"/>
    <cellStyle name="常规 3 12 10 3" xfId="17494"/>
    <cellStyle name="常规 3 12 11" xfId="17495"/>
    <cellStyle name="常规 3 12 11 2" xfId="17497"/>
    <cellStyle name="常规 3 12 11 2 2" xfId="17498"/>
    <cellStyle name="常规 3 12 11 3" xfId="17499"/>
    <cellStyle name="常规 3 12 12" xfId="17500"/>
    <cellStyle name="常规 3 12 12 2" xfId="17503"/>
    <cellStyle name="常规 3 12 12 2 2" xfId="17505"/>
    <cellStyle name="常规 3 12 12 3" xfId="17506"/>
    <cellStyle name="常规 3 12 13" xfId="17507"/>
    <cellStyle name="常规 3 12 13 2" xfId="17509"/>
    <cellStyle name="常规 3 12 13 2 2" xfId="17510"/>
    <cellStyle name="常规 3 12 13 3" xfId="17511"/>
    <cellStyle name="常规 3 12 14" xfId="17512"/>
    <cellStyle name="常规 3 12 14 2" xfId="17513"/>
    <cellStyle name="常规 3 12 14 2 2" xfId="494"/>
    <cellStyle name="常规 3 12 14 3" xfId="17514"/>
    <cellStyle name="常规 3 12 15" xfId="17515"/>
    <cellStyle name="常规 3 12 15 2" xfId="17518"/>
    <cellStyle name="常规 3 12 15 2 2" xfId="17520"/>
    <cellStyle name="常规 3 12 15 3" xfId="17522"/>
    <cellStyle name="常规 3 12 16" xfId="17524"/>
    <cellStyle name="常规 3 12 16 2" xfId="17526"/>
    <cellStyle name="常规 3 12 16 2 2" xfId="17528"/>
    <cellStyle name="常规 3 12 16 3" xfId="17530"/>
    <cellStyle name="常规 3 12 17" xfId="17532"/>
    <cellStyle name="常规 3 12 17 2" xfId="17536"/>
    <cellStyle name="常规 3 12 17 2 2" xfId="3080"/>
    <cellStyle name="常规 3 12 17 3" xfId="17540"/>
    <cellStyle name="常规 3 12 18" xfId="17543"/>
    <cellStyle name="常规 3 12 18 2" xfId="17549"/>
    <cellStyle name="常规 3 12 18 2 2" xfId="17554"/>
    <cellStyle name="常规 3 12 18 3" xfId="17559"/>
    <cellStyle name="常规 3 12 19" xfId="17563"/>
    <cellStyle name="常规 3 12 19 2" xfId="17568"/>
    <cellStyle name="常规 3 12 19 2 2" xfId="791"/>
    <cellStyle name="常规 3 12 19 3" xfId="17572"/>
    <cellStyle name="常规 3 12 2" xfId="17118"/>
    <cellStyle name="常规 3 12 2 10" xfId="11518"/>
    <cellStyle name="常规 3 12 2 10 2" xfId="17574"/>
    <cellStyle name="常规 3 12 2 10 2 2" xfId="17575"/>
    <cellStyle name="常规 3 12 2 10 3" xfId="17576"/>
    <cellStyle name="常规 3 12 2 11" xfId="17577"/>
    <cellStyle name="常规 3 12 2 11 2" xfId="17578"/>
    <cellStyle name="常规 3 12 2 11 2 2" xfId="17579"/>
    <cellStyle name="常规 3 12 2 11 3" xfId="17580"/>
    <cellStyle name="常规 3 12 2 12" xfId="17581"/>
    <cellStyle name="常规 3 12 2 12 2" xfId="17582"/>
    <cellStyle name="常规 3 12 2 12 2 2" xfId="17583"/>
    <cellStyle name="常规 3 12 2 12 3" xfId="17584"/>
    <cellStyle name="常规 3 12 2 13" xfId="17585"/>
    <cellStyle name="常规 3 12 2 13 2" xfId="17586"/>
    <cellStyle name="常规 3 12 2 13 2 2" xfId="17587"/>
    <cellStyle name="常规 3 12 2 13 3" xfId="17589"/>
    <cellStyle name="常规 3 12 2 14" xfId="17590"/>
    <cellStyle name="常规 3 12 2 14 2" xfId="17591"/>
    <cellStyle name="常规 3 12 2 14 2 2" xfId="17592"/>
    <cellStyle name="常规 3 12 2 14 3" xfId="17594"/>
    <cellStyle name="常规 3 12 2 15" xfId="17595"/>
    <cellStyle name="常规 3 12 2 15 2" xfId="3363"/>
    <cellStyle name="常规 3 12 2 15 2 2" xfId="3367"/>
    <cellStyle name="常规 3 12 2 15 3" xfId="3376"/>
    <cellStyle name="常规 3 12 2 16" xfId="17597"/>
    <cellStyle name="常规 3 12 2 16 2" xfId="17599"/>
    <cellStyle name="常规 3 12 2 16 2 2" xfId="17601"/>
    <cellStyle name="常规 3 12 2 16 3" xfId="17603"/>
    <cellStyle name="常规 3 12 2 17" xfId="17605"/>
    <cellStyle name="常规 3 12 2 17 2" xfId="17607"/>
    <cellStyle name="常规 3 12 2 17 2 2" xfId="17609"/>
    <cellStyle name="常规 3 12 2 17 3" xfId="17611"/>
    <cellStyle name="常规 3 12 2 18" xfId="17613"/>
    <cellStyle name="常规 3 12 2 18 2" xfId="17615"/>
    <cellStyle name="常规 3 12 2 18 2 2" xfId="17617"/>
    <cellStyle name="常规 3 12 2 18 3" xfId="17619"/>
    <cellStyle name="常规 3 12 2 19" xfId="17621"/>
    <cellStyle name="常规 3 12 2 19 2" xfId="17623"/>
    <cellStyle name="常规 3 12 2 19 2 2" xfId="17627"/>
    <cellStyle name="常规 3 12 2 19 3" xfId="17629"/>
    <cellStyle name="常规 3 12 2 2" xfId="17631"/>
    <cellStyle name="常规 3 12 2 2 2" xfId="17634"/>
    <cellStyle name="常规 3 12 2 2 2 2" xfId="17635"/>
    <cellStyle name="常规 3 12 2 2 3" xfId="17637"/>
    <cellStyle name="常规 3 12 2 20" xfId="17596"/>
    <cellStyle name="常规 3 12 2 20 2" xfId="3362"/>
    <cellStyle name="常规 3 12 2 20 2 2" xfId="3366"/>
    <cellStyle name="常规 3 12 2 20 3" xfId="3375"/>
    <cellStyle name="常规 3 12 2 21" xfId="17598"/>
    <cellStyle name="常规 3 12 2 21 2" xfId="17600"/>
    <cellStyle name="常规 3 12 2 21 2 2" xfId="17602"/>
    <cellStyle name="常规 3 12 2 21 3" xfId="17604"/>
    <cellStyle name="常规 3 12 2 22" xfId="17606"/>
    <cellStyle name="常规 3 12 2 22 2" xfId="17608"/>
    <cellStyle name="常规 3 12 2 22 2 2" xfId="17610"/>
    <cellStyle name="常规 3 12 2 22 3" xfId="17612"/>
    <cellStyle name="常规 3 12 2 23" xfId="17614"/>
    <cellStyle name="常规 3 12 2 23 2" xfId="17616"/>
    <cellStyle name="常规 3 12 2 23 2 2" xfId="17618"/>
    <cellStyle name="常规 3 12 2 23 3" xfId="17620"/>
    <cellStyle name="常规 3 12 2 24" xfId="17622"/>
    <cellStyle name="常规 3 12 2 24 2" xfId="17624"/>
    <cellStyle name="常规 3 12 2 24 2 2" xfId="17628"/>
    <cellStyle name="常规 3 12 2 24 3" xfId="17630"/>
    <cellStyle name="常规 3 12 2 25" xfId="17641"/>
    <cellStyle name="常规 3 12 2 25 2" xfId="3554"/>
    <cellStyle name="常规 3 12 2 26" xfId="17642"/>
    <cellStyle name="常规 3 12 2 3" xfId="17644"/>
    <cellStyle name="常规 3 12 2 3 2" xfId="17646"/>
    <cellStyle name="常规 3 12 2 3 2 2" xfId="17648"/>
    <cellStyle name="常规 3 12 2 3 3" xfId="17649"/>
    <cellStyle name="常规 3 12 2 4" xfId="17650"/>
    <cellStyle name="常规 3 12 2 4 2" xfId="17652"/>
    <cellStyle name="常规 3 12 2 4 2 2" xfId="17653"/>
    <cellStyle name="常规 3 12 2 4 3" xfId="17654"/>
    <cellStyle name="常规 3 12 2 5" xfId="17655"/>
    <cellStyle name="常规 3 12 2 5 2" xfId="17656"/>
    <cellStyle name="常规 3 12 2 5 2 2" xfId="17658"/>
    <cellStyle name="常规 3 12 2 5 3" xfId="17660"/>
    <cellStyle name="常规 3 12 2 6" xfId="17662"/>
    <cellStyle name="常规 3 12 2 6 2" xfId="17663"/>
    <cellStyle name="常规 3 12 2 6 2 2" xfId="17665"/>
    <cellStyle name="常规 3 12 2 6 3" xfId="17667"/>
    <cellStyle name="常规 3 12 2 7" xfId="17669"/>
    <cellStyle name="常规 3 12 2 7 2" xfId="17670"/>
    <cellStyle name="常规 3 12 2 7 2 2" xfId="436"/>
    <cellStyle name="常规 3 12 2 7 3" xfId="17672"/>
    <cellStyle name="常规 3 12 2 8" xfId="17678"/>
    <cellStyle name="常规 3 12 2 8 2" xfId="17679"/>
    <cellStyle name="常规 3 12 2 8 2 2" xfId="266"/>
    <cellStyle name="常规 3 12 2 8 3" xfId="17681"/>
    <cellStyle name="常规 3 12 2 9" xfId="17683"/>
    <cellStyle name="常规 3 12 2 9 2" xfId="17684"/>
    <cellStyle name="常规 3 12 2 9 2 2" xfId="2280"/>
    <cellStyle name="常规 3 12 2 9 3" xfId="17686"/>
    <cellStyle name="常规 3 12 20" xfId="17516"/>
    <cellStyle name="常规 3 12 20 2" xfId="17519"/>
    <cellStyle name="常规 3 12 20 2 2" xfId="17521"/>
    <cellStyle name="常规 3 12 20 3" xfId="17523"/>
    <cellStyle name="常规 3 12 21" xfId="17525"/>
    <cellStyle name="常规 3 12 21 2" xfId="17527"/>
    <cellStyle name="常规 3 12 21 2 2" xfId="17529"/>
    <cellStyle name="常规 3 12 21 3" xfId="17531"/>
    <cellStyle name="常规 3 12 22" xfId="17533"/>
    <cellStyle name="常规 3 12 22 2" xfId="17537"/>
    <cellStyle name="常规 3 12 22 2 2" xfId="3079"/>
    <cellStyle name="常规 3 12 22 3" xfId="17541"/>
    <cellStyle name="常规 3 12 23" xfId="17544"/>
    <cellStyle name="常规 3 12 23 2" xfId="17550"/>
    <cellStyle name="常规 3 12 23 2 2" xfId="17555"/>
    <cellStyle name="常规 3 12 23 3" xfId="17560"/>
    <cellStyle name="常规 3 12 24" xfId="17564"/>
    <cellStyle name="常规 3 12 24 2" xfId="17569"/>
    <cellStyle name="常规 3 12 24 2 2" xfId="790"/>
    <cellStyle name="常规 3 12 24 3" xfId="17573"/>
    <cellStyle name="常规 3 12 25" xfId="17688"/>
    <cellStyle name="常规 3 12 25 2" xfId="17691"/>
    <cellStyle name="常规 3 12 25 2 2" xfId="17692"/>
    <cellStyle name="常规 3 12 25 3" xfId="17695"/>
    <cellStyle name="常规 3 12 26" xfId="17696"/>
    <cellStyle name="常规 3 12 26 2" xfId="17697"/>
    <cellStyle name="常规 3 12 27" xfId="17698"/>
    <cellStyle name="常规 3 12 3" xfId="17699"/>
    <cellStyle name="常规 3 12 3 2" xfId="17701"/>
    <cellStyle name="常规 3 12 3 2 2" xfId="17702"/>
    <cellStyle name="常规 3 12 3 3" xfId="17703"/>
    <cellStyle name="常规 3 12 4" xfId="17705"/>
    <cellStyle name="常规 3 12 4 2" xfId="16070"/>
    <cellStyle name="常规 3 12 4 2 2" xfId="16073"/>
    <cellStyle name="常规 3 12 4 3" xfId="16082"/>
    <cellStyle name="常规 3 12 5" xfId="17706"/>
    <cellStyle name="常规 3 12 5 2" xfId="17707"/>
    <cellStyle name="常规 3 12 5 2 2" xfId="17708"/>
    <cellStyle name="常规 3 12 5 3" xfId="17710"/>
    <cellStyle name="常规 3 12 6" xfId="17711"/>
    <cellStyle name="常规 3 12 6 2" xfId="17712"/>
    <cellStyle name="常规 3 12 6 2 2" xfId="17713"/>
    <cellStyle name="常规 3 12 6 3" xfId="17714"/>
    <cellStyle name="常规 3 12 7" xfId="17715"/>
    <cellStyle name="常规 3 12 7 2" xfId="17717"/>
    <cellStyle name="常规 3 12 7 2 2" xfId="17719"/>
    <cellStyle name="常规 3 12 7 3" xfId="17721"/>
    <cellStyle name="常规 3 12 8" xfId="17725"/>
    <cellStyle name="常规 3 12 8 2" xfId="17727"/>
    <cellStyle name="常规 3 12 8 2 2" xfId="17729"/>
    <cellStyle name="常规 3 12 8 3" xfId="17730"/>
    <cellStyle name="常规 3 12 9" xfId="17733"/>
    <cellStyle name="常规 3 12 9 2" xfId="17735"/>
    <cellStyle name="常规 3 12 9 2 2" xfId="17736"/>
    <cellStyle name="常规 3 12 9 3" xfId="17737"/>
    <cellStyle name="常规 3 13" xfId="17738"/>
    <cellStyle name="常规 3 13 10" xfId="17740"/>
    <cellStyle name="常规 3 13 10 2" xfId="4626"/>
    <cellStyle name="常规 3 13 10 2 2" xfId="4628"/>
    <cellStyle name="常规 3 13 10 3" xfId="4630"/>
    <cellStyle name="常规 3 13 11" xfId="17741"/>
    <cellStyle name="常规 3 13 11 2" xfId="17742"/>
    <cellStyle name="常规 3 13 11 2 2" xfId="17743"/>
    <cellStyle name="常规 3 13 11 3" xfId="17744"/>
    <cellStyle name="常规 3 13 12" xfId="17745"/>
    <cellStyle name="常规 3 13 12 2" xfId="17746"/>
    <cellStyle name="常规 3 13 12 2 2" xfId="17747"/>
    <cellStyle name="常规 3 13 12 3" xfId="17748"/>
    <cellStyle name="常规 3 13 13" xfId="17749"/>
    <cellStyle name="常规 3 13 13 2" xfId="17750"/>
    <cellStyle name="常规 3 13 13 2 2" xfId="17751"/>
    <cellStyle name="常规 3 13 13 3" xfId="17753"/>
    <cellStyle name="常规 3 13 14" xfId="17756"/>
    <cellStyle name="常规 3 13 14 2" xfId="17757"/>
    <cellStyle name="常规 3 13 14 2 2" xfId="1546"/>
    <cellStyle name="常规 3 13 14 3" xfId="17758"/>
    <cellStyle name="常规 3 13 15" xfId="17761"/>
    <cellStyle name="常规 3 13 15 2" xfId="13599"/>
    <cellStyle name="常规 3 13 15 2 2" xfId="13602"/>
    <cellStyle name="常规 3 13 15 3" xfId="17763"/>
    <cellStyle name="常规 3 13 16" xfId="17766"/>
    <cellStyle name="常规 3 13 16 2" xfId="17768"/>
    <cellStyle name="常规 3 13 16 2 2" xfId="17770"/>
    <cellStyle name="常规 3 13 16 3" xfId="17772"/>
    <cellStyle name="常规 3 13 17" xfId="17774"/>
    <cellStyle name="常规 3 13 17 2" xfId="17777"/>
    <cellStyle name="常规 3 13 17 2 2" xfId="3862"/>
    <cellStyle name="常规 3 13 17 3" xfId="17780"/>
    <cellStyle name="常规 3 13 18" xfId="17782"/>
    <cellStyle name="常规 3 13 18 2" xfId="17785"/>
    <cellStyle name="常规 3 13 18 2 2" xfId="17788"/>
    <cellStyle name="常规 3 13 18 3" xfId="17792"/>
    <cellStyle name="常规 3 13 19" xfId="17795"/>
    <cellStyle name="常规 3 13 19 2" xfId="17798"/>
    <cellStyle name="常规 3 13 19 2 2" xfId="1663"/>
    <cellStyle name="常规 3 13 19 3" xfId="17801"/>
    <cellStyle name="常规 3 13 2" xfId="17126"/>
    <cellStyle name="常规 3 13 2 10" xfId="11665"/>
    <cellStyle name="常规 3 13 2 10 2" xfId="13833"/>
    <cellStyle name="常规 3 13 2 10 2 2" xfId="17803"/>
    <cellStyle name="常规 3 13 2 10 3" xfId="17804"/>
    <cellStyle name="常规 3 13 2 11" xfId="17806"/>
    <cellStyle name="常规 3 13 2 11 2" xfId="13843"/>
    <cellStyle name="常规 3 13 2 11 2 2" xfId="17807"/>
    <cellStyle name="常规 3 13 2 11 3" xfId="17808"/>
    <cellStyle name="常规 3 13 2 12" xfId="17810"/>
    <cellStyle name="常规 3 13 2 12 2" xfId="13852"/>
    <cellStyle name="常规 3 13 2 12 2 2" xfId="17811"/>
    <cellStyle name="常规 3 13 2 12 3" xfId="17812"/>
    <cellStyle name="常规 3 13 2 13" xfId="17814"/>
    <cellStyle name="常规 3 13 2 13 2" xfId="13861"/>
    <cellStyle name="常规 3 13 2 13 2 2" xfId="17815"/>
    <cellStyle name="常规 3 13 2 13 3" xfId="17816"/>
    <cellStyle name="常规 3 13 2 14" xfId="17817"/>
    <cellStyle name="常规 3 13 2 14 2" xfId="13870"/>
    <cellStyle name="常规 3 13 2 14 2 2" xfId="17818"/>
    <cellStyle name="常规 3 13 2 14 3" xfId="17819"/>
    <cellStyle name="常规 3 13 2 15" xfId="17820"/>
    <cellStyle name="常规 3 13 2 15 2" xfId="13879"/>
    <cellStyle name="常规 3 13 2 15 2 2" xfId="17822"/>
    <cellStyle name="常规 3 13 2 15 3" xfId="17824"/>
    <cellStyle name="常规 3 13 2 16" xfId="17826"/>
    <cellStyle name="常规 3 13 2 16 2" xfId="17828"/>
    <cellStyle name="常规 3 13 2 16 2 2" xfId="17830"/>
    <cellStyle name="常规 3 13 2 16 3" xfId="17832"/>
    <cellStyle name="常规 3 13 2 17" xfId="17834"/>
    <cellStyle name="常规 3 13 2 17 2" xfId="17836"/>
    <cellStyle name="常规 3 13 2 17 2 2" xfId="17838"/>
    <cellStyle name="常规 3 13 2 17 3" xfId="17840"/>
    <cellStyle name="常规 3 13 2 18" xfId="17842"/>
    <cellStyle name="常规 3 13 2 18 2" xfId="17844"/>
    <cellStyle name="常规 3 13 2 18 2 2" xfId="17846"/>
    <cellStyle name="常规 3 13 2 18 3" xfId="17848"/>
    <cellStyle name="常规 3 13 2 19" xfId="17850"/>
    <cellStyle name="常规 3 13 2 19 2" xfId="17852"/>
    <cellStyle name="常规 3 13 2 19 2 2" xfId="17855"/>
    <cellStyle name="常规 3 13 2 19 3" xfId="17858"/>
    <cellStyle name="常规 3 13 2 2" xfId="14673"/>
    <cellStyle name="常规 3 13 2 2 2" xfId="17860"/>
    <cellStyle name="常规 3 13 2 2 2 2" xfId="17862"/>
    <cellStyle name="常规 3 13 2 2 3" xfId="17863"/>
    <cellStyle name="常规 3 13 2 20" xfId="17821"/>
    <cellStyle name="常规 3 13 2 20 2" xfId="13880"/>
    <cellStyle name="常规 3 13 2 20 2 2" xfId="17823"/>
    <cellStyle name="常规 3 13 2 20 3" xfId="17825"/>
    <cellStyle name="常规 3 13 2 21" xfId="17827"/>
    <cellStyle name="常规 3 13 2 21 2" xfId="17829"/>
    <cellStyle name="常规 3 13 2 21 2 2" xfId="17831"/>
    <cellStyle name="常规 3 13 2 21 3" xfId="17833"/>
    <cellStyle name="常规 3 13 2 22" xfId="17835"/>
    <cellStyle name="常规 3 13 2 22 2" xfId="17837"/>
    <cellStyle name="常规 3 13 2 22 2 2" xfId="17839"/>
    <cellStyle name="常规 3 13 2 22 3" xfId="17841"/>
    <cellStyle name="常规 3 13 2 23" xfId="17843"/>
    <cellStyle name="常规 3 13 2 23 2" xfId="17845"/>
    <cellStyle name="常规 3 13 2 23 2 2" xfId="17847"/>
    <cellStyle name="常规 3 13 2 23 3" xfId="17849"/>
    <cellStyle name="常规 3 13 2 24" xfId="17851"/>
    <cellStyle name="常规 3 13 2 24 2" xfId="17853"/>
    <cellStyle name="常规 3 13 2 24 2 2" xfId="17856"/>
    <cellStyle name="常规 3 13 2 24 3" xfId="17859"/>
    <cellStyle name="常规 3 13 2 25" xfId="17867"/>
    <cellStyle name="常规 3 13 2 25 2" xfId="17868"/>
    <cellStyle name="常规 3 13 2 26" xfId="17869"/>
    <cellStyle name="常规 3 13 2 3" xfId="17870"/>
    <cellStyle name="常规 3 13 2 3 2" xfId="17871"/>
    <cellStyle name="常规 3 13 2 3 2 2" xfId="17872"/>
    <cellStyle name="常规 3 13 2 3 3" xfId="17873"/>
    <cellStyle name="常规 3 13 2 4" xfId="17874"/>
    <cellStyle name="常规 3 13 2 4 2" xfId="17875"/>
    <cellStyle name="常规 3 13 2 4 2 2" xfId="17876"/>
    <cellStyle name="常规 3 13 2 4 3" xfId="17877"/>
    <cellStyle name="常规 3 13 2 5" xfId="17878"/>
    <cellStyle name="常规 3 13 2 5 2" xfId="17879"/>
    <cellStyle name="常规 3 13 2 5 2 2" xfId="17880"/>
    <cellStyle name="常规 3 13 2 5 3" xfId="17881"/>
    <cellStyle name="常规 3 13 2 6" xfId="17882"/>
    <cellStyle name="常规 3 13 2 6 2" xfId="17883"/>
    <cellStyle name="常规 3 13 2 6 2 2" xfId="17884"/>
    <cellStyle name="常规 3 13 2 6 3" xfId="17885"/>
    <cellStyle name="常规 3 13 2 7" xfId="17888"/>
    <cellStyle name="常规 3 13 2 7 2" xfId="17889"/>
    <cellStyle name="常规 3 13 2 7 2 2" xfId="17890"/>
    <cellStyle name="常规 3 13 2 7 3" xfId="9323"/>
    <cellStyle name="常规 3 13 2 8" xfId="4328"/>
    <cellStyle name="常规 3 13 2 8 2" xfId="17891"/>
    <cellStyle name="常规 3 13 2 8 2 2" xfId="15715"/>
    <cellStyle name="常规 3 13 2 8 3" xfId="17892"/>
    <cellStyle name="常规 3 13 2 9" xfId="17893"/>
    <cellStyle name="常规 3 13 2 9 2" xfId="17894"/>
    <cellStyle name="常规 3 13 2 9 2 2" xfId="17895"/>
    <cellStyle name="常规 3 13 2 9 3" xfId="17896"/>
    <cellStyle name="常规 3 13 20" xfId="17762"/>
    <cellStyle name="常规 3 13 20 2" xfId="13600"/>
    <cellStyle name="常规 3 13 20 2 2" xfId="13603"/>
    <cellStyle name="常规 3 13 20 3" xfId="17764"/>
    <cellStyle name="常规 3 13 21" xfId="17767"/>
    <cellStyle name="常规 3 13 21 2" xfId="17769"/>
    <cellStyle name="常规 3 13 21 2 2" xfId="17771"/>
    <cellStyle name="常规 3 13 21 3" xfId="17773"/>
    <cellStyle name="常规 3 13 22" xfId="17775"/>
    <cellStyle name="常规 3 13 22 2" xfId="17778"/>
    <cellStyle name="常规 3 13 22 2 2" xfId="3861"/>
    <cellStyle name="常规 3 13 22 3" xfId="17781"/>
    <cellStyle name="常规 3 13 23" xfId="17783"/>
    <cellStyle name="常规 3 13 23 2" xfId="17786"/>
    <cellStyle name="常规 3 13 23 2 2" xfId="17789"/>
    <cellStyle name="常规 3 13 23 3" xfId="17793"/>
    <cellStyle name="常规 3 13 24" xfId="17796"/>
    <cellStyle name="常规 3 13 24 2" xfId="17799"/>
    <cellStyle name="常规 3 13 24 2 2" xfId="1662"/>
    <cellStyle name="常规 3 13 24 3" xfId="17802"/>
    <cellStyle name="常规 3 13 25" xfId="17897"/>
    <cellStyle name="常规 3 13 25 2" xfId="17900"/>
    <cellStyle name="常规 3 13 25 2 2" xfId="506"/>
    <cellStyle name="常规 3 13 25 3" xfId="17901"/>
    <cellStyle name="常规 3 13 26" xfId="17903"/>
    <cellStyle name="常规 3 13 26 2" xfId="17904"/>
    <cellStyle name="常规 3 13 27" xfId="7642"/>
    <cellStyle name="常规 3 13 3" xfId="17905"/>
    <cellStyle name="常规 3 13 3 2" xfId="14682"/>
    <cellStyle name="常规 3 13 3 2 2" xfId="17907"/>
    <cellStyle name="常规 3 13 3 3" xfId="17908"/>
    <cellStyle name="常规 3 13 4" xfId="110"/>
    <cellStyle name="常规 3 13 4 2" xfId="14689"/>
    <cellStyle name="常规 3 13 4 2 2" xfId="17909"/>
    <cellStyle name="常规 3 13 4 3" xfId="17910"/>
    <cellStyle name="常规 3 13 5" xfId="17911"/>
    <cellStyle name="常规 3 13 5 2" xfId="14694"/>
    <cellStyle name="常规 3 13 5 2 2" xfId="17912"/>
    <cellStyle name="常规 3 13 5 3" xfId="17913"/>
    <cellStyle name="常规 3 13 6" xfId="17914"/>
    <cellStyle name="常规 3 13 6 2" xfId="17915"/>
    <cellStyle name="常规 3 13 6 2 2" xfId="17916"/>
    <cellStyle name="常规 3 13 6 3" xfId="17917"/>
    <cellStyle name="常规 3 13 7" xfId="17918"/>
    <cellStyle name="常规 3 13 7 2" xfId="17920"/>
    <cellStyle name="常规 3 13 7 2 2" xfId="17922"/>
    <cellStyle name="常规 3 13 7 3" xfId="17924"/>
    <cellStyle name="常规 3 13 8" xfId="17930"/>
    <cellStyle name="常规 3 13 8 2" xfId="17933"/>
    <cellStyle name="常规 3 13 8 2 2" xfId="17935"/>
    <cellStyle name="常规 3 13 8 3" xfId="17936"/>
    <cellStyle name="常规 3 13 9" xfId="17941"/>
    <cellStyle name="常规 3 13 9 2" xfId="5454"/>
    <cellStyle name="常规 3 13 9 2 2" xfId="5456"/>
    <cellStyle name="常规 3 13 9 3" xfId="5458"/>
    <cellStyle name="常规 3 14" xfId="17943"/>
    <cellStyle name="常规 3 14 10" xfId="17638"/>
    <cellStyle name="常规 3 14 10 2" xfId="17944"/>
    <cellStyle name="常规 3 14 10 2 2" xfId="17946"/>
    <cellStyle name="常规 3 14 10 3" xfId="17949"/>
    <cellStyle name="常规 3 14 11" xfId="17951"/>
    <cellStyle name="常规 3 14 11 2" xfId="17954"/>
    <cellStyle name="常规 3 14 11 2 2" xfId="17957"/>
    <cellStyle name="常规 3 14 11 3" xfId="17961"/>
    <cellStyle name="常规 3 14 12" xfId="17964"/>
    <cellStyle name="常规 3 14 12 2" xfId="17967"/>
    <cellStyle name="常规 3 14 12 2 2" xfId="17971"/>
    <cellStyle name="常规 3 14 12 3" xfId="17975"/>
    <cellStyle name="常规 3 14 13" xfId="17978"/>
    <cellStyle name="常规 3 14 13 2" xfId="17980"/>
    <cellStyle name="常规 3 14 13 2 2" xfId="17983"/>
    <cellStyle name="常规 3 14 13 3" xfId="17987"/>
    <cellStyle name="常规 3 14 14" xfId="17990"/>
    <cellStyle name="常规 3 14 14 2" xfId="17993"/>
    <cellStyle name="常规 3 14 14 2 2" xfId="2364"/>
    <cellStyle name="常规 3 14 14 3" xfId="17996"/>
    <cellStyle name="常规 3 14 15" xfId="17999"/>
    <cellStyle name="常规 3 14 15 2" xfId="18001"/>
    <cellStyle name="常规 3 14 15 2 2" xfId="18004"/>
    <cellStyle name="常规 3 14 15 3" xfId="18008"/>
    <cellStyle name="常规 3 14 16" xfId="18011"/>
    <cellStyle name="常规 3 14 16 2" xfId="18013"/>
    <cellStyle name="常规 3 14 16 2 2" xfId="362"/>
    <cellStyle name="常规 3 14 16 3" xfId="18016"/>
    <cellStyle name="常规 3 14 17" xfId="18019"/>
    <cellStyle name="常规 3 14 17 2" xfId="18022"/>
    <cellStyle name="常规 3 14 17 2 2" xfId="558"/>
    <cellStyle name="常规 3 14 17 3" xfId="18026"/>
    <cellStyle name="常规 3 14 18" xfId="18029"/>
    <cellStyle name="常规 3 14 18 2" xfId="18032"/>
    <cellStyle name="常规 3 14 18 2 2" xfId="18035"/>
    <cellStyle name="常规 3 14 18 3" xfId="18039"/>
    <cellStyle name="常规 3 14 19" xfId="18042"/>
    <cellStyle name="常规 3 14 19 2" xfId="18045"/>
    <cellStyle name="常规 3 14 19 2 2" xfId="846"/>
    <cellStyle name="常规 3 14 19 3" xfId="18048"/>
    <cellStyle name="常规 3 14 2" xfId="17135"/>
    <cellStyle name="常规 3 14 2 10" xfId="10813"/>
    <cellStyle name="常规 3 14 2 10 2" xfId="10817"/>
    <cellStyle name="常规 3 14 2 10 2 2" xfId="18050"/>
    <cellStyle name="常规 3 14 2 10 3" xfId="18051"/>
    <cellStyle name="常规 3 14 2 11" xfId="10820"/>
    <cellStyle name="常规 3 14 2 11 2" xfId="10824"/>
    <cellStyle name="常规 3 14 2 11 2 2" xfId="18054"/>
    <cellStyle name="常规 3 14 2 11 3" xfId="18055"/>
    <cellStyle name="常规 3 14 2 12" xfId="10827"/>
    <cellStyle name="常规 3 14 2 12 2" xfId="10831"/>
    <cellStyle name="常规 3 14 2 12 2 2" xfId="13735"/>
    <cellStyle name="常规 3 14 2 12 3" xfId="18059"/>
    <cellStyle name="常规 3 14 2 13" xfId="10836"/>
    <cellStyle name="常规 3 14 2 13 2" xfId="18062"/>
    <cellStyle name="常规 3 14 2 13 2 2" xfId="18065"/>
    <cellStyle name="常规 3 14 2 13 3" xfId="18068"/>
    <cellStyle name="常规 3 14 2 14" xfId="18071"/>
    <cellStyle name="常规 3 14 2 14 2" xfId="18076"/>
    <cellStyle name="常规 3 14 2 14 2 2" xfId="16255"/>
    <cellStyle name="常规 3 14 2 14 3" xfId="18081"/>
    <cellStyle name="常规 3 14 2 15" xfId="18082"/>
    <cellStyle name="常规 3 14 2 15 2" xfId="18088"/>
    <cellStyle name="常规 3 14 2 15 2 2" xfId="12147"/>
    <cellStyle name="常规 3 14 2 15 3" xfId="18090"/>
    <cellStyle name="常规 3 14 2 16" xfId="18092"/>
    <cellStyle name="常规 3 14 2 16 2" xfId="18094"/>
    <cellStyle name="常规 3 14 2 16 2 2" xfId="18096"/>
    <cellStyle name="常规 3 14 2 16 3" xfId="18097"/>
    <cellStyle name="常规 3 14 2 17" xfId="18099"/>
    <cellStyle name="常规 3 14 2 17 2" xfId="18101"/>
    <cellStyle name="常规 3 14 2 17 2 2" xfId="18102"/>
    <cellStyle name="常规 3 14 2 17 3" xfId="18103"/>
    <cellStyle name="常规 3 14 2 18" xfId="18106"/>
    <cellStyle name="常规 3 14 2 18 2" xfId="18108"/>
    <cellStyle name="常规 3 14 2 18 2 2" xfId="18109"/>
    <cellStyle name="常规 3 14 2 18 3" xfId="18110"/>
    <cellStyle name="常规 3 14 2 19" xfId="12744"/>
    <cellStyle name="常规 3 14 2 19 2" xfId="1580"/>
    <cellStyle name="常规 3 14 2 19 2 2" xfId="1583"/>
    <cellStyle name="常规 3 14 2 19 3" xfId="1587"/>
    <cellStyle name="常规 3 14 2 2" xfId="18112"/>
    <cellStyle name="常规 3 14 2 2 2" xfId="18115"/>
    <cellStyle name="常规 3 14 2 2 2 2" xfId="18116"/>
    <cellStyle name="常规 3 14 2 2 3" xfId="18120"/>
    <cellStyle name="常规 3 14 2 20" xfId="18083"/>
    <cellStyle name="常规 3 14 2 20 2" xfId="18089"/>
    <cellStyle name="常规 3 14 2 20 2 2" xfId="12148"/>
    <cellStyle name="常规 3 14 2 20 3" xfId="18091"/>
    <cellStyle name="常规 3 14 2 21" xfId="18093"/>
    <cellStyle name="常规 3 14 2 21 2" xfId="18095"/>
    <cellStyle name="常规 3 14 2 22" xfId="18100"/>
    <cellStyle name="常规 3 14 2 3" xfId="18125"/>
    <cellStyle name="常规 3 14 2 3 2" xfId="18127"/>
    <cellStyle name="常规 3 14 2 3 2 2" xfId="18129"/>
    <cellStyle name="常规 3 14 2 3 3" xfId="18131"/>
    <cellStyle name="常规 3 14 2 4" xfId="18133"/>
    <cellStyle name="常规 3 14 2 4 2" xfId="18135"/>
    <cellStyle name="常规 3 14 2 4 2 2" xfId="18136"/>
    <cellStyle name="常规 3 14 2 4 3" xfId="18137"/>
    <cellStyle name="常规 3 14 2 5" xfId="18139"/>
    <cellStyle name="常规 3 14 2 5 2" xfId="18140"/>
    <cellStyle name="常规 3 14 2 5 2 2" xfId="18141"/>
    <cellStyle name="常规 3 14 2 5 3" xfId="18142"/>
    <cellStyle name="常规 3 14 2 6" xfId="18143"/>
    <cellStyle name="常规 3 14 2 6 2" xfId="18144"/>
    <cellStyle name="常规 3 14 2 6 2 2" xfId="18145"/>
    <cellStyle name="常规 3 14 2 6 3" xfId="18146"/>
    <cellStyle name="常规 3 14 2 7" xfId="18147"/>
    <cellStyle name="常规 3 14 2 7 2" xfId="18148"/>
    <cellStyle name="常规 3 14 2 7 2 2" xfId="16695"/>
    <cellStyle name="常规 3 14 2 7 3" xfId="18149"/>
    <cellStyle name="常规 3 14 2 8" xfId="6390"/>
    <cellStyle name="常规 3 14 2 8 2" xfId="18154"/>
    <cellStyle name="常规 3 14 2 8 2 2" xfId="16019"/>
    <cellStyle name="常规 3 14 2 8 3" xfId="18155"/>
    <cellStyle name="常规 3 14 2 9" xfId="18156"/>
    <cellStyle name="常规 3 14 2 9 2" xfId="18157"/>
    <cellStyle name="常规 3 14 2 9 2 2" xfId="18158"/>
    <cellStyle name="常规 3 14 2 9 3" xfId="18160"/>
    <cellStyle name="常规 3 14 20" xfId="18000"/>
    <cellStyle name="常规 3 14 20 2" xfId="18002"/>
    <cellStyle name="常规 3 14 20 2 2" xfId="18005"/>
    <cellStyle name="常规 3 14 20 3" xfId="18009"/>
    <cellStyle name="常规 3 14 21" xfId="18012"/>
    <cellStyle name="常规 3 14 21 2" xfId="18014"/>
    <cellStyle name="常规 3 14 21 2 2" xfId="363"/>
    <cellStyle name="常规 3 14 21 3" xfId="18017"/>
    <cellStyle name="常规 3 14 22" xfId="18020"/>
    <cellStyle name="常规 3 14 22 2" xfId="18023"/>
    <cellStyle name="常规 3 14 22 2 2" xfId="557"/>
    <cellStyle name="常规 3 14 22 3" xfId="18027"/>
    <cellStyle name="常规 3 14 23" xfId="18030"/>
    <cellStyle name="常规 3 14 23 2" xfId="18033"/>
    <cellStyle name="常规 3 14 23 2 2" xfId="18036"/>
    <cellStyle name="常规 3 14 23 3" xfId="18040"/>
    <cellStyle name="常规 3 14 24" xfId="18043"/>
    <cellStyle name="常规 3 14 24 2" xfId="18046"/>
    <cellStyle name="常规 3 14 24 2 2" xfId="845"/>
    <cellStyle name="常规 3 14 24 3" xfId="18049"/>
    <cellStyle name="常规 3 14 25" xfId="18161"/>
    <cellStyle name="常规 3 14 25 2" xfId="18164"/>
    <cellStyle name="常规 3 14 25 2 2" xfId="18166"/>
    <cellStyle name="常规 3 14 25 3" xfId="18168"/>
    <cellStyle name="常规 3 14 26" xfId="18169"/>
    <cellStyle name="常规 3 14 26 2" xfId="18171"/>
    <cellStyle name="常规 3 14 27" xfId="18172"/>
    <cellStyle name="常规 3 14 3" xfId="18175"/>
    <cellStyle name="常规 3 14 3 2" xfId="18177"/>
    <cellStyle name="常规 3 14 3 2 2" xfId="18178"/>
    <cellStyle name="常规 3 14 3 3" xfId="18180"/>
    <cellStyle name="常规 3 14 4" xfId="18181"/>
    <cellStyle name="常规 3 14 4 2" xfId="18182"/>
    <cellStyle name="常规 3 14 4 2 2" xfId="18183"/>
    <cellStyle name="常规 3 14 4 3" xfId="18185"/>
    <cellStyle name="常规 3 14 5" xfId="18186"/>
    <cellStyle name="常规 3 14 5 2" xfId="18189"/>
    <cellStyle name="常规 3 14 5 2 2" xfId="18192"/>
    <cellStyle name="常规 3 14 5 3" xfId="18196"/>
    <cellStyle name="常规 3 14 6" xfId="18197"/>
    <cellStyle name="常规 3 14 6 2" xfId="18198"/>
    <cellStyle name="常规 3 14 6 2 2" xfId="18199"/>
    <cellStyle name="常规 3 14 6 3" xfId="18200"/>
    <cellStyle name="常规 3 14 7" xfId="18201"/>
    <cellStyle name="常规 3 14 7 2" xfId="18203"/>
    <cellStyle name="常规 3 14 7 2 2" xfId="18205"/>
    <cellStyle name="常规 3 14 7 3" xfId="18207"/>
    <cellStyle name="常规 3 14 8" xfId="18213"/>
    <cellStyle name="常规 3 14 8 2" xfId="18215"/>
    <cellStyle name="常规 3 14 8 2 2" xfId="18217"/>
    <cellStyle name="常规 3 14 8 3" xfId="18218"/>
    <cellStyle name="常规 3 14 9" xfId="18221"/>
    <cellStyle name="常规 3 14 9 2" xfId="5562"/>
    <cellStyle name="常规 3 14 9 2 2" xfId="5564"/>
    <cellStyle name="常规 3 14 9 3" xfId="5566"/>
    <cellStyle name="常规 3 15" xfId="18223"/>
    <cellStyle name="常规 3 15 10" xfId="17673"/>
    <cellStyle name="常规 3 15 10 2" xfId="611"/>
    <cellStyle name="常规 3 15 10 2 2" xfId="18227"/>
    <cellStyle name="常规 3 15 10 3" xfId="18230"/>
    <cellStyle name="常规 3 15 11" xfId="18232"/>
    <cellStyle name="常规 3 15 11 2" xfId="75"/>
    <cellStyle name="常规 3 15 11 2 2" xfId="778"/>
    <cellStyle name="常规 3 15 11 3" xfId="941"/>
    <cellStyle name="常规 3 15 12" xfId="18236"/>
    <cellStyle name="常规 3 15 12 2" xfId="1257"/>
    <cellStyle name="常规 3 15 12 2 2" xfId="1263"/>
    <cellStyle name="常规 3 15 12 3" xfId="1271"/>
    <cellStyle name="常规 3 15 13" xfId="18239"/>
    <cellStyle name="常规 3 15 13 2" xfId="1306"/>
    <cellStyle name="常规 3 15 13 2 2" xfId="1358"/>
    <cellStyle name="常规 3 15 13 3" xfId="1364"/>
    <cellStyle name="常规 3 15 14" xfId="18242"/>
    <cellStyle name="常规 3 15 14 2" xfId="18244"/>
    <cellStyle name="常规 3 15 14 2 2" xfId="3242"/>
    <cellStyle name="常规 3 15 14 3" xfId="18246"/>
    <cellStyle name="常规 3 15 15" xfId="18248"/>
    <cellStyle name="常规 3 15 15 2" xfId="18252"/>
    <cellStyle name="常规 3 15 15 2 2" xfId="18256"/>
    <cellStyle name="常规 3 15 15 3" xfId="18261"/>
    <cellStyle name="常规 3 15 16" xfId="18265"/>
    <cellStyle name="常规 3 15 16 2" xfId="18269"/>
    <cellStyle name="常规 3 15 16 2 2" xfId="1109"/>
    <cellStyle name="常规 3 15 16 3" xfId="18273"/>
    <cellStyle name="常规 3 15 17" xfId="18277"/>
    <cellStyle name="常规 3 15 17 2" xfId="18283"/>
    <cellStyle name="常规 3 15 17 2 2" xfId="18287"/>
    <cellStyle name="常规 3 15 17 3" xfId="18289"/>
    <cellStyle name="常规 3 15 18" xfId="18291"/>
    <cellStyle name="常规 3 15 18 2" xfId="18295"/>
    <cellStyle name="常规 3 15 18 2 2" xfId="18297"/>
    <cellStyle name="常规 3 15 18 3" xfId="18300"/>
    <cellStyle name="常规 3 15 19" xfId="18302"/>
    <cellStyle name="常规 3 15 19 2" xfId="18306"/>
    <cellStyle name="常规 3 15 19 2 2" xfId="3426"/>
    <cellStyle name="常规 3 15 19 3" xfId="18309"/>
    <cellStyle name="常规 3 15 2" xfId="18311"/>
    <cellStyle name="常规 3 15 2 10" xfId="7143"/>
    <cellStyle name="常规 3 15 2 10 2" xfId="7148"/>
    <cellStyle name="常规 3 15 2 10 2 2" xfId="18316"/>
    <cellStyle name="常规 3 15 2 10 3" xfId="18318"/>
    <cellStyle name="常规 3 15 2 11" xfId="7153"/>
    <cellStyle name="常规 3 15 2 11 2" xfId="7159"/>
    <cellStyle name="常规 3 15 2 11 2 2" xfId="18320"/>
    <cellStyle name="常规 3 15 2 11 3" xfId="18322"/>
    <cellStyle name="常规 3 15 2 12" xfId="7165"/>
    <cellStyle name="常规 3 15 2 12 2" xfId="7170"/>
    <cellStyle name="常规 3 15 2 12 2 2" xfId="17015"/>
    <cellStyle name="常规 3 15 2 12 3" xfId="18324"/>
    <cellStyle name="常规 3 15 2 13" xfId="7175"/>
    <cellStyle name="常规 3 15 2 13 2" xfId="7178"/>
    <cellStyle name="常规 3 15 2 13 2 2" xfId="18303"/>
    <cellStyle name="常规 3 15 2 13 3" xfId="18327"/>
    <cellStyle name="常规 3 15 2 14" xfId="7181"/>
    <cellStyle name="常规 3 15 2 14 2" xfId="7186"/>
    <cellStyle name="常规 3 15 2 14 2 2" xfId="18329"/>
    <cellStyle name="常规 3 15 2 14 3" xfId="18332"/>
    <cellStyle name="常规 3 15 2 15" xfId="7192"/>
    <cellStyle name="常规 3 15 2 15 2" xfId="7200"/>
    <cellStyle name="常规 3 15 2 15 2 2" xfId="6669"/>
    <cellStyle name="常规 3 15 2 15 3" xfId="18334"/>
    <cellStyle name="常规 3 15 2 16" xfId="7206"/>
    <cellStyle name="常规 3 15 2 16 2" xfId="7211"/>
    <cellStyle name="常规 3 15 2 16 2 2" xfId="6726"/>
    <cellStyle name="常规 3 15 2 16 3" xfId="18338"/>
    <cellStyle name="常规 3 15 2 17" xfId="18340"/>
    <cellStyle name="常规 3 15 2 17 2" xfId="18344"/>
    <cellStyle name="常规 3 15 2 17 2 2" xfId="6542"/>
    <cellStyle name="常规 3 15 2 17 3" xfId="18346"/>
    <cellStyle name="常规 3 15 2 18" xfId="18350"/>
    <cellStyle name="常规 3 15 2 18 2" xfId="18354"/>
    <cellStyle name="常规 3 15 2 18 2 2" xfId="6298"/>
    <cellStyle name="常规 3 15 2 18 3" xfId="18356"/>
    <cellStyle name="常规 3 15 2 19" xfId="18363"/>
    <cellStyle name="常规 3 15 2 19 2" xfId="18365"/>
    <cellStyle name="常规 3 15 2 19 2 2" xfId="18367"/>
    <cellStyle name="常规 3 15 2 19 3" xfId="18369"/>
    <cellStyle name="常规 3 15 2 2" xfId="18371"/>
    <cellStyle name="常规 3 15 2 2 2" xfId="13217"/>
    <cellStyle name="常规 3 15 2 2 2 2" xfId="13221"/>
    <cellStyle name="常规 3 15 2 2 3" xfId="13234"/>
    <cellStyle name="常规 3 15 2 20" xfId="7193"/>
    <cellStyle name="常规 3 15 2 20 2" xfId="7201"/>
    <cellStyle name="常规 3 15 2 20 2 2" xfId="6670"/>
    <cellStyle name="常规 3 15 2 20 3" xfId="18335"/>
    <cellStyle name="常规 3 15 2 21" xfId="7207"/>
    <cellStyle name="常规 3 15 2 21 2" xfId="7212"/>
    <cellStyle name="常规 3 15 2 22" xfId="18341"/>
    <cellStyle name="常规 3 15 2 3" xfId="18376"/>
    <cellStyle name="常规 3 15 2 3 2" xfId="18378"/>
    <cellStyle name="常规 3 15 2 3 2 2" xfId="18380"/>
    <cellStyle name="常规 3 15 2 3 3" xfId="18383"/>
    <cellStyle name="常规 3 15 2 4" xfId="18385"/>
    <cellStyle name="常规 3 15 2 4 2" xfId="7110"/>
    <cellStyle name="常规 3 15 2 4 2 2" xfId="7115"/>
    <cellStyle name="常规 3 15 2 4 3" xfId="7119"/>
    <cellStyle name="常规 3 15 2 5" xfId="18387"/>
    <cellStyle name="常规 3 15 2 5 2" xfId="18389"/>
    <cellStyle name="常规 3 15 2 5 2 2" xfId="18391"/>
    <cellStyle name="常规 3 15 2 5 3" xfId="18393"/>
    <cellStyle name="常规 3 15 2 6" xfId="15932"/>
    <cellStyle name="常规 3 15 2 6 2" xfId="15937"/>
    <cellStyle name="常规 3 15 2 6 2 2" xfId="3934"/>
    <cellStyle name="常规 3 15 2 6 3" xfId="18395"/>
    <cellStyle name="常规 3 15 2 7" xfId="15940"/>
    <cellStyle name="常规 3 15 2 7 2" xfId="18397"/>
    <cellStyle name="常规 3 15 2 7 2 2" xfId="18399"/>
    <cellStyle name="常规 3 15 2 7 3" xfId="18401"/>
    <cellStyle name="常规 3 15 2 8" xfId="6413"/>
    <cellStyle name="常规 3 15 2 8 2" xfId="18404"/>
    <cellStyle name="常规 3 15 2 8 2 2" xfId="16218"/>
    <cellStyle name="常规 3 15 2 8 3" xfId="18406"/>
    <cellStyle name="常规 3 15 2 9" xfId="18408"/>
    <cellStyle name="常规 3 15 2 9 2" xfId="18410"/>
    <cellStyle name="常规 3 15 2 9 2 2" xfId="18412"/>
    <cellStyle name="常规 3 15 2 9 3" xfId="18414"/>
    <cellStyle name="常规 3 15 20" xfId="18249"/>
    <cellStyle name="常规 3 15 20 2" xfId="18253"/>
    <cellStyle name="常规 3 15 20 2 2" xfId="18257"/>
    <cellStyle name="常规 3 15 20 3" xfId="18262"/>
    <cellStyle name="常规 3 15 21" xfId="18266"/>
    <cellStyle name="常规 3 15 21 2" xfId="18270"/>
    <cellStyle name="常规 3 15 21 2 2" xfId="1108"/>
    <cellStyle name="常规 3 15 21 3" xfId="18274"/>
    <cellStyle name="常规 3 15 22" xfId="18278"/>
    <cellStyle name="常规 3 15 22 2" xfId="18284"/>
    <cellStyle name="常规 3 15 23" xfId="18292"/>
    <cellStyle name="常规 3 15 3" xfId="18416"/>
    <cellStyle name="常规 3 15 3 2" xfId="11823"/>
    <cellStyle name="常规 3 15 3 2 2" xfId="1634"/>
    <cellStyle name="常规 3 15 3 3" xfId="11828"/>
    <cellStyle name="常规 3 15 4" xfId="18420"/>
    <cellStyle name="常规 3 15 4 2" xfId="18425"/>
    <cellStyle name="常规 3 15 4 2 2" xfId="18430"/>
    <cellStyle name="常规 3 15 4 3" xfId="18434"/>
    <cellStyle name="常规 3 15 5" xfId="18437"/>
    <cellStyle name="常规 3 15 5 2" xfId="18441"/>
    <cellStyle name="常规 3 15 5 2 2" xfId="18448"/>
    <cellStyle name="常规 3 15 5 3" xfId="18454"/>
    <cellStyle name="常规 3 15 6" xfId="18461"/>
    <cellStyle name="常规 3 15 6 2" xfId="18465"/>
    <cellStyle name="常规 3 15 6 2 2" xfId="3946"/>
    <cellStyle name="常规 3 15 6 3" xfId="18467"/>
    <cellStyle name="常规 3 15 7" xfId="18470"/>
    <cellStyle name="常规 3 15 7 2" xfId="18474"/>
    <cellStyle name="常规 3 15 7 2 2" xfId="13549"/>
    <cellStyle name="常规 3 15 7 3" xfId="18478"/>
    <cellStyle name="常规 3 15 8" xfId="18483"/>
    <cellStyle name="常规 3 15 8 2" xfId="18487"/>
    <cellStyle name="常规 3 15 8 2 2" xfId="1866"/>
    <cellStyle name="常规 3 15 8 3" xfId="18490"/>
    <cellStyle name="常规 3 15 9" xfId="18494"/>
    <cellStyle name="常规 3 15 9 2" xfId="5652"/>
    <cellStyle name="常规 3 15 9 2 2" xfId="5655"/>
    <cellStyle name="常规 3 15 9 3" xfId="1595"/>
    <cellStyle name="常规 3 16" xfId="18497"/>
    <cellStyle name="常规 3 16 10" xfId="18501"/>
    <cellStyle name="常规 3 16 10 2" xfId="4227"/>
    <cellStyle name="常规 3 16 10 2 2" xfId="18506"/>
    <cellStyle name="常规 3 16 10 3" xfId="18508"/>
    <cellStyle name="常规 3 16 11" xfId="4602"/>
    <cellStyle name="常规 3 16 11 2" xfId="4305"/>
    <cellStyle name="常规 3 16 11 2 2" xfId="1657"/>
    <cellStyle name="常规 3 16 11 3" xfId="3695"/>
    <cellStyle name="常规 3 16 12" xfId="11994"/>
    <cellStyle name="常规 3 16 12 2" xfId="18511"/>
    <cellStyle name="常规 3 16 12 2 2" xfId="1029"/>
    <cellStyle name="常规 3 16 12 3" xfId="18513"/>
    <cellStyle name="常规 3 16 13" xfId="4622"/>
    <cellStyle name="常规 3 16 13 2" xfId="6576"/>
    <cellStyle name="常规 3 16 13 2 2" xfId="18515"/>
    <cellStyle name="常规 3 16 13 3" xfId="18517"/>
    <cellStyle name="常规 3 16 14" xfId="6581"/>
    <cellStyle name="常规 3 16 14 2" xfId="6001"/>
    <cellStyle name="常规 3 16 14 2 2" xfId="3966"/>
    <cellStyle name="常规 3 16 14 3" xfId="18520"/>
    <cellStyle name="常规 3 16 15" xfId="6584"/>
    <cellStyle name="常规 3 16 15 2" xfId="2161"/>
    <cellStyle name="常规 3 16 15 2 2" xfId="2169"/>
    <cellStyle name="常规 3 16 15 3" xfId="2181"/>
    <cellStyle name="常规 3 16 16" xfId="6589"/>
    <cellStyle name="常规 3 16 16 2" xfId="5149"/>
    <cellStyle name="常规 3 16 16 2 2" xfId="1882"/>
    <cellStyle name="常规 3 16 16 3" xfId="10240"/>
    <cellStyle name="常规 3 16 17" xfId="6594"/>
    <cellStyle name="常规 3 16 17 2" xfId="6599"/>
    <cellStyle name="常规 3 16 17 2 2" xfId="1800"/>
    <cellStyle name="常规 3 16 17 3" xfId="18523"/>
    <cellStyle name="常规 3 16 18" xfId="6604"/>
    <cellStyle name="常规 3 16 18 2" xfId="6611"/>
    <cellStyle name="常规 3 16 18 2 2" xfId="18525"/>
    <cellStyle name="常规 3 16 18 3" xfId="18528"/>
    <cellStyle name="常规 3 16 19" xfId="3089"/>
    <cellStyle name="常规 3 16 19 2" xfId="6616"/>
    <cellStyle name="常规 3 16 19 2 2" xfId="18530"/>
    <cellStyle name="常规 3 16 19 3" xfId="18533"/>
    <cellStyle name="常规 3 16 2" xfId="7989"/>
    <cellStyle name="常规 3 16 2 10" xfId="10987"/>
    <cellStyle name="常规 3 16 2 10 2" xfId="10991"/>
    <cellStyle name="常规 3 16 2 10 2 2" xfId="18535"/>
    <cellStyle name="常规 3 16 2 10 3" xfId="18537"/>
    <cellStyle name="常规 3 16 2 11" xfId="10995"/>
    <cellStyle name="常规 3 16 2 11 2" xfId="10999"/>
    <cellStyle name="常规 3 16 2 11 2 2" xfId="18539"/>
    <cellStyle name="常规 3 16 2 11 3" xfId="18541"/>
    <cellStyle name="常规 3 16 2 12" xfId="11003"/>
    <cellStyle name="常规 3 16 2 12 2" xfId="11007"/>
    <cellStyle name="常规 3 16 2 12 2 2" xfId="18543"/>
    <cellStyle name="常规 3 16 2 12 3" xfId="18545"/>
    <cellStyle name="常规 3 16 2 13" xfId="11015"/>
    <cellStyle name="常规 3 16 2 13 2" xfId="18547"/>
    <cellStyle name="常规 3 16 2 13 2 2" xfId="18550"/>
    <cellStyle name="常规 3 16 2 13 3" xfId="18552"/>
    <cellStyle name="常规 3 16 2 14" xfId="18554"/>
    <cellStyle name="常规 3 16 2 14 2" xfId="18556"/>
    <cellStyle name="常规 3 16 2 14 2 2" xfId="18558"/>
    <cellStyle name="常规 3 16 2 14 3" xfId="18560"/>
    <cellStyle name="常规 3 16 2 15" xfId="18562"/>
    <cellStyle name="常规 3 16 2 15 2" xfId="5278"/>
    <cellStyle name="常规 3 16 2 15 2 2" xfId="5283"/>
    <cellStyle name="常规 3 16 2 15 3" xfId="3801"/>
    <cellStyle name="常规 3 16 2 16" xfId="18566"/>
    <cellStyle name="常规 3 16 2 16 2" xfId="18570"/>
    <cellStyle name="常规 3 16 2 16 2 2" xfId="18574"/>
    <cellStyle name="常规 3 16 2 16 3" xfId="18576"/>
    <cellStyle name="常规 3 16 2 17" xfId="18578"/>
    <cellStyle name="常规 3 16 2 17 2" xfId="18582"/>
    <cellStyle name="常规 3 16 2 17 2 2" xfId="18585"/>
    <cellStyle name="常规 3 16 2 17 3" xfId="18589"/>
    <cellStyle name="常规 3 16 2 18" xfId="7300"/>
    <cellStyle name="常规 3 16 2 18 2" xfId="9154"/>
    <cellStyle name="常规 3 16 2 18 2 2" xfId="18592"/>
    <cellStyle name="常规 3 16 2 18 3" xfId="18594"/>
    <cellStyle name="常规 3 16 2 19" xfId="18596"/>
    <cellStyle name="常规 3 16 2 19 2" xfId="18599"/>
    <cellStyle name="常规 3 16 2 19 2 2" xfId="18601"/>
    <cellStyle name="常规 3 16 2 19 3" xfId="18603"/>
    <cellStyle name="常规 3 16 2 2" xfId="7994"/>
    <cellStyle name="常规 3 16 2 2 2" xfId="18605"/>
    <cellStyle name="常规 3 16 2 2 2 2" xfId="14000"/>
    <cellStyle name="常规 3 16 2 2 3" xfId="18607"/>
    <cellStyle name="常规 3 16 2 20" xfId="18563"/>
    <cellStyle name="常规 3 16 2 20 2" xfId="5279"/>
    <cellStyle name="常规 3 16 2 20 2 2" xfId="5284"/>
    <cellStyle name="常规 3 16 2 20 3" xfId="3800"/>
    <cellStyle name="常规 3 16 2 21" xfId="18567"/>
    <cellStyle name="常规 3 16 2 21 2" xfId="18571"/>
    <cellStyle name="常规 3 16 2 22" xfId="18579"/>
    <cellStyle name="常规 3 16 2 3" xfId="18609"/>
    <cellStyle name="常规 3 16 2 3 2" xfId="18611"/>
    <cellStyle name="常规 3 16 2 3 2 2" xfId="18613"/>
    <cellStyle name="常规 3 16 2 3 3" xfId="18618"/>
    <cellStyle name="常规 3 16 2 4" xfId="18620"/>
    <cellStyle name="常规 3 16 2 4 2" xfId="18622"/>
    <cellStyle name="常规 3 16 2 4 2 2" xfId="18624"/>
    <cellStyle name="常规 3 16 2 4 3" xfId="18626"/>
    <cellStyle name="常规 3 16 2 5" xfId="18628"/>
    <cellStyle name="常规 3 16 2 5 2" xfId="18630"/>
    <cellStyle name="常规 3 16 2 5 2 2" xfId="18632"/>
    <cellStyle name="常规 3 16 2 5 3" xfId="18634"/>
    <cellStyle name="常规 3 16 2 6" xfId="18636"/>
    <cellStyle name="常规 3 16 2 6 2" xfId="18638"/>
    <cellStyle name="常规 3 16 2 6 2 2" xfId="18640"/>
    <cellStyle name="常规 3 16 2 6 3" xfId="18642"/>
    <cellStyle name="常规 3 16 2 7" xfId="18644"/>
    <cellStyle name="常规 3 16 2 7 2" xfId="18646"/>
    <cellStyle name="常规 3 16 2 7 2 2" xfId="14454"/>
    <cellStyle name="常规 3 16 2 7 3" xfId="18648"/>
    <cellStyle name="常规 3 16 2 8" xfId="18650"/>
    <cellStyle name="常规 3 16 2 8 2" xfId="18652"/>
    <cellStyle name="常规 3 16 2 8 2 2" xfId="18654"/>
    <cellStyle name="常规 3 16 2 8 3" xfId="18656"/>
    <cellStyle name="常规 3 16 2 9" xfId="18658"/>
    <cellStyle name="常规 3 16 2 9 2" xfId="18660"/>
    <cellStyle name="常规 3 16 2 9 2 2" xfId="18662"/>
    <cellStyle name="常规 3 16 2 9 3" xfId="18664"/>
    <cellStyle name="常规 3 16 20" xfId="6585"/>
    <cellStyle name="常规 3 16 20 2" xfId="2160"/>
    <cellStyle name="常规 3 16 20 2 2" xfId="2168"/>
    <cellStyle name="常规 3 16 20 3" xfId="2180"/>
    <cellStyle name="常规 3 16 21" xfId="6590"/>
    <cellStyle name="常规 3 16 21 2" xfId="5150"/>
    <cellStyle name="常规 3 16 21 2 2" xfId="1881"/>
    <cellStyle name="常规 3 16 21 3" xfId="10241"/>
    <cellStyle name="常规 3 16 22" xfId="6595"/>
    <cellStyle name="常规 3 16 22 2" xfId="6600"/>
    <cellStyle name="常规 3 16 23" xfId="6605"/>
    <cellStyle name="常规 3 16 3" xfId="7999"/>
    <cellStyle name="常规 3 16 3 2" xfId="8003"/>
    <cellStyle name="常规 3 16 3 2 2" xfId="18666"/>
    <cellStyle name="常规 3 16 3 3" xfId="18668"/>
    <cellStyle name="常规 3 16 4" xfId="18670"/>
    <cellStyle name="常规 3 16 4 2" xfId="15089"/>
    <cellStyle name="常规 3 16 4 2 2" xfId="15095"/>
    <cellStyle name="常规 3 16 4 3" xfId="15106"/>
    <cellStyle name="常规 3 16 5" xfId="18674"/>
    <cellStyle name="常规 3 16 5 2" xfId="18678"/>
    <cellStyle name="常规 3 16 5 2 2" xfId="18681"/>
    <cellStyle name="常规 3 16 5 3" xfId="18683"/>
    <cellStyle name="常规 3 16 6" xfId="18688"/>
    <cellStyle name="常规 3 16 6 2" xfId="18691"/>
    <cellStyle name="常规 3 16 6 2 2" xfId="17050"/>
    <cellStyle name="常规 3 16 6 3" xfId="18693"/>
    <cellStyle name="常规 3 16 7" xfId="18695"/>
    <cellStyle name="常规 3 16 7 2" xfId="18700"/>
    <cellStyle name="常规 3 16 7 2 2" xfId="18702"/>
    <cellStyle name="常规 3 16 7 3" xfId="18704"/>
    <cellStyle name="常规 3 16 8" xfId="18708"/>
    <cellStyle name="常规 3 16 8 2" xfId="18710"/>
    <cellStyle name="常规 3 16 8 2 2" xfId="18712"/>
    <cellStyle name="常规 3 16 8 3" xfId="18714"/>
    <cellStyle name="常规 3 16 9" xfId="18719"/>
    <cellStyle name="常规 3 16 9 2" xfId="5692"/>
    <cellStyle name="常规 3 16 9 2 2" xfId="5697"/>
    <cellStyle name="常规 3 16 9 3" xfId="5702"/>
    <cellStyle name="常规 3 17" xfId="18722"/>
    <cellStyle name="常规 3 17 10" xfId="14212"/>
    <cellStyle name="常规 3 17 10 2" xfId="14216"/>
    <cellStyle name="常规 3 17 10 2 2" xfId="14220"/>
    <cellStyle name="常规 3 17 10 3" xfId="14223"/>
    <cellStyle name="常规 3 17 11" xfId="6032"/>
    <cellStyle name="常规 3 17 11 2" xfId="14226"/>
    <cellStyle name="常规 3 17 11 2 2" xfId="1203"/>
    <cellStyle name="常规 3 17 11 3" xfId="13947"/>
    <cellStyle name="常规 3 17 12" xfId="12019"/>
    <cellStyle name="常规 3 17 12 2" xfId="14229"/>
    <cellStyle name="常规 3 17 12 2 2" xfId="14234"/>
    <cellStyle name="常规 3 17 12 3" xfId="14237"/>
    <cellStyle name="常规 3 17 13" xfId="14241"/>
    <cellStyle name="常规 3 17 13 2" xfId="14246"/>
    <cellStyle name="常规 3 17 13 2 2" xfId="6870"/>
    <cellStyle name="常规 3 17 13 3" xfId="14250"/>
    <cellStyle name="常规 3 17 14" xfId="14254"/>
    <cellStyle name="常规 3 17 14 2" xfId="14258"/>
    <cellStyle name="常规 3 17 14 2 2" xfId="4189"/>
    <cellStyle name="常规 3 17 14 3" xfId="14262"/>
    <cellStyle name="常规 3 17 15" xfId="14266"/>
    <cellStyle name="常规 3 17 15 2" xfId="2323"/>
    <cellStyle name="常规 3 17 15 2 2" xfId="2333"/>
    <cellStyle name="常规 3 17 15 3" xfId="2352"/>
    <cellStyle name="常规 3 17 16" xfId="14272"/>
    <cellStyle name="常规 3 17 16 2" xfId="14278"/>
    <cellStyle name="常规 3 17 16 2 2" xfId="2689"/>
    <cellStyle name="常规 3 17 16 3" xfId="14285"/>
    <cellStyle name="常规 3 17 17" xfId="14293"/>
    <cellStyle name="常规 3 17 17 2" xfId="14299"/>
    <cellStyle name="常规 3 17 17 2 2" xfId="14305"/>
    <cellStyle name="常规 3 17 17 3" xfId="14309"/>
    <cellStyle name="常规 3 17 18" xfId="14317"/>
    <cellStyle name="常规 3 17 18 2" xfId="14322"/>
    <cellStyle name="常规 3 17 18 2 2" xfId="7388"/>
    <cellStyle name="常规 3 17 18 3" xfId="18726"/>
    <cellStyle name="常规 3 17 19" xfId="14326"/>
    <cellStyle name="常规 3 17 19 2" xfId="18729"/>
    <cellStyle name="常规 3 17 19 2 2" xfId="18732"/>
    <cellStyle name="常规 3 17 19 3" xfId="18736"/>
    <cellStyle name="常规 3 17 2" xfId="18739"/>
    <cellStyle name="常规 3 17 2 10" xfId="11135"/>
    <cellStyle name="常规 3 17 2 10 2" xfId="11139"/>
    <cellStyle name="常规 3 17 2 10 2 2" xfId="18742"/>
    <cellStyle name="常规 3 17 2 10 3" xfId="18744"/>
    <cellStyle name="常规 3 17 2 11" xfId="11145"/>
    <cellStyle name="常规 3 17 2 11 2" xfId="11151"/>
    <cellStyle name="常规 3 17 2 11 2 2" xfId="18746"/>
    <cellStyle name="常规 3 17 2 11 3" xfId="18748"/>
    <cellStyle name="常规 3 17 2 12" xfId="11157"/>
    <cellStyle name="常规 3 17 2 12 2" xfId="11161"/>
    <cellStyle name="常规 3 17 2 12 2 2" xfId="18750"/>
    <cellStyle name="常规 3 17 2 12 3" xfId="18752"/>
    <cellStyle name="常规 3 17 2 13" xfId="11167"/>
    <cellStyle name="常规 3 17 2 13 2" xfId="18754"/>
    <cellStyle name="常规 3 17 2 13 2 2" xfId="18757"/>
    <cellStyle name="常规 3 17 2 13 3" xfId="18759"/>
    <cellStyle name="常规 3 17 2 14" xfId="18761"/>
    <cellStyle name="常规 3 17 2 14 2" xfId="18763"/>
    <cellStyle name="常规 3 17 2 14 2 2" xfId="18765"/>
    <cellStyle name="常规 3 17 2 14 3" xfId="18767"/>
    <cellStyle name="常规 3 17 2 15" xfId="14881"/>
    <cellStyle name="常规 3 17 2 15 2" xfId="18769"/>
    <cellStyle name="常规 3 17 2 15 2 2" xfId="18773"/>
    <cellStyle name="常规 3 17 2 15 3" xfId="18777"/>
    <cellStyle name="常规 3 17 2 16" xfId="18781"/>
    <cellStyle name="常规 3 17 2 16 2" xfId="18785"/>
    <cellStyle name="常规 3 17 2 16 2 2" xfId="18789"/>
    <cellStyle name="常规 3 17 2 16 3" xfId="18791"/>
    <cellStyle name="常规 3 17 2 17" xfId="18793"/>
    <cellStyle name="常规 3 17 2 17 2" xfId="18797"/>
    <cellStyle name="常规 3 17 2 17 2 2" xfId="18799"/>
    <cellStyle name="常规 3 17 2 17 3" xfId="18803"/>
    <cellStyle name="常规 3 17 2 18" xfId="18805"/>
    <cellStyle name="常规 3 17 2 18 2" xfId="9909"/>
    <cellStyle name="常规 3 17 2 18 2 2" xfId="18807"/>
    <cellStyle name="常规 3 17 2 18 3" xfId="18809"/>
    <cellStyle name="常规 3 17 2 19" xfId="18811"/>
    <cellStyle name="常规 3 17 2 19 2" xfId="18813"/>
    <cellStyle name="常规 3 17 2 19 2 2" xfId="18815"/>
    <cellStyle name="常规 3 17 2 19 3" xfId="18817"/>
    <cellStyle name="常规 3 17 2 2" xfId="18821"/>
    <cellStyle name="常规 3 17 2 2 2" xfId="18225"/>
    <cellStyle name="常规 3 17 2 2 2 2" xfId="18313"/>
    <cellStyle name="常规 3 17 2 2 3" xfId="18499"/>
    <cellStyle name="常规 3 17 2 20" xfId="14882"/>
    <cellStyle name="常规 3 17 2 20 2" xfId="18770"/>
    <cellStyle name="常规 3 17 2 20 2 2" xfId="18774"/>
    <cellStyle name="常规 3 17 2 20 3" xfId="18778"/>
    <cellStyle name="常规 3 17 2 21" xfId="18782"/>
    <cellStyle name="常规 3 17 2 21 2" xfId="18786"/>
    <cellStyle name="常规 3 17 2 22" xfId="18794"/>
    <cellStyle name="常规 3 17 2 3" xfId="18824"/>
    <cellStyle name="常规 3 17 2 3 2" xfId="16653"/>
    <cellStyle name="常规 3 17 2 3 2 2" xfId="16657"/>
    <cellStyle name="常规 3 17 2 3 3" xfId="16667"/>
    <cellStyle name="常规 3 17 2 4" xfId="18826"/>
    <cellStyle name="常规 3 17 2 4 2" xfId="18828"/>
    <cellStyle name="常规 3 17 2 4 2 2" xfId="18830"/>
    <cellStyle name="常规 3 17 2 4 3" xfId="18833"/>
    <cellStyle name="常规 3 17 2 5" xfId="9104"/>
    <cellStyle name="常规 3 17 2 5 2" xfId="9107"/>
    <cellStyle name="常规 3 17 2 5 2 2" xfId="9146"/>
    <cellStyle name="常规 3 17 2 5 3" xfId="9174"/>
    <cellStyle name="常规 3 17 2 6" xfId="3879"/>
    <cellStyle name="常规 3 17 2 6 2" xfId="9186"/>
    <cellStyle name="常规 3 17 2 6 2 2" xfId="9229"/>
    <cellStyle name="常规 3 17 2 6 3" xfId="9253"/>
    <cellStyle name="常规 3 17 2 7" xfId="9257"/>
    <cellStyle name="常规 3 17 2 7 2" xfId="9317"/>
    <cellStyle name="常规 3 17 2 7 2 2" xfId="9425"/>
    <cellStyle name="常规 3 17 2 7 3" xfId="9494"/>
    <cellStyle name="常规 3 17 2 8" xfId="5418"/>
    <cellStyle name="常规 3 17 2 8 2" xfId="9626"/>
    <cellStyle name="常规 3 17 2 8 2 2" xfId="9645"/>
    <cellStyle name="常规 3 17 2 8 3" xfId="9688"/>
    <cellStyle name="常规 3 17 2 9" xfId="9726"/>
    <cellStyle name="常规 3 17 2 9 2" xfId="9776"/>
    <cellStyle name="常规 3 17 2 9 2 2" xfId="9782"/>
    <cellStyle name="常规 3 17 2 9 3" xfId="9790"/>
    <cellStyle name="常规 3 17 20" xfId="14267"/>
    <cellStyle name="常规 3 17 20 2" xfId="2322"/>
    <cellStyle name="常规 3 17 20 2 2" xfId="2332"/>
    <cellStyle name="常规 3 17 20 3" xfId="2351"/>
    <cellStyle name="常规 3 17 21" xfId="14273"/>
    <cellStyle name="常规 3 17 21 2" xfId="14279"/>
    <cellStyle name="常规 3 17 21 2 2" xfId="2688"/>
    <cellStyle name="常规 3 17 21 3" xfId="14286"/>
    <cellStyle name="常规 3 17 22" xfId="14294"/>
    <cellStyle name="常规 3 17 22 2" xfId="14300"/>
    <cellStyle name="常规 3 17 23" xfId="14318"/>
    <cellStyle name="常规 3 17 3" xfId="18836"/>
    <cellStyle name="常规 3 17 3 2" xfId="18839"/>
    <cellStyle name="常规 3 17 3 2 2" xfId="18841"/>
    <cellStyle name="常规 3 17 3 3" xfId="18843"/>
    <cellStyle name="常规 3 17 4" xfId="18845"/>
    <cellStyle name="常规 3 17 4 2" xfId="16280"/>
    <cellStyle name="常规 3 17 4 2 2" xfId="16287"/>
    <cellStyle name="常规 3 17 4 3" xfId="16300"/>
    <cellStyle name="常规 3 17 5" xfId="18849"/>
    <cellStyle name="常规 3 17 5 2" xfId="18853"/>
    <cellStyle name="常规 3 17 5 2 2" xfId="18856"/>
    <cellStyle name="常规 3 17 5 3" xfId="18858"/>
    <cellStyle name="常规 3 17 6" xfId="18860"/>
    <cellStyle name="常规 3 17 6 2" xfId="18863"/>
    <cellStyle name="常规 3 17 6 2 2" xfId="18865"/>
    <cellStyle name="常规 3 17 6 3" xfId="18867"/>
    <cellStyle name="常规 3 17 7" xfId="18869"/>
    <cellStyle name="常规 3 17 7 2" xfId="12574"/>
    <cellStyle name="常规 3 17 7 2 2" xfId="18871"/>
    <cellStyle name="常规 3 17 7 3" xfId="18873"/>
    <cellStyle name="常规 3 17 8" xfId="18877"/>
    <cellStyle name="常规 3 17 8 2" xfId="12578"/>
    <cellStyle name="常规 3 17 8 2 2" xfId="18879"/>
    <cellStyle name="常规 3 17 8 3" xfId="18881"/>
    <cellStyle name="常规 3 17 9" xfId="18885"/>
    <cellStyle name="常规 3 17 9 2" xfId="12583"/>
    <cellStyle name="常规 3 17 9 2 2" xfId="18887"/>
    <cellStyle name="常规 3 17 9 3" xfId="18889"/>
    <cellStyle name="常规 3 18" xfId="18891"/>
    <cellStyle name="常规 3 18 10" xfId="18894"/>
    <cellStyle name="常规 3 18 10 2" xfId="18898"/>
    <cellStyle name="常规 3 18 10 2 2" xfId="18900"/>
    <cellStyle name="常规 3 18 10 3" xfId="18902"/>
    <cellStyle name="常规 3 18 11" xfId="18904"/>
    <cellStyle name="常规 3 18 11 2" xfId="18906"/>
    <cellStyle name="常规 3 18 11 2 2" xfId="3418"/>
    <cellStyle name="常规 3 18 11 3" xfId="13987"/>
    <cellStyle name="常规 3 18 12" xfId="18908"/>
    <cellStyle name="常规 3 18 12 2" xfId="18910"/>
    <cellStyle name="常规 3 18 12 2 2" xfId="18913"/>
    <cellStyle name="常规 3 18 12 3" xfId="18915"/>
    <cellStyle name="常规 3 18 13" xfId="18917"/>
    <cellStyle name="常规 3 18 13 2" xfId="18919"/>
    <cellStyle name="常规 3 18 13 2 2" xfId="18921"/>
    <cellStyle name="常规 3 18 13 3" xfId="18923"/>
    <cellStyle name="常规 3 18 14" xfId="18926"/>
    <cellStyle name="常规 3 18 14 2" xfId="18928"/>
    <cellStyle name="常规 3 18 14 2 2" xfId="18930"/>
    <cellStyle name="常规 3 18 14 3" xfId="18932"/>
    <cellStyle name="常规 3 18 15" xfId="18934"/>
    <cellStyle name="常规 3 18 15 2" xfId="307"/>
    <cellStyle name="常规 3 18 15 2 2" xfId="1192"/>
    <cellStyle name="常规 3 18 15 3" xfId="1201"/>
    <cellStyle name="常规 3 18 16" xfId="18938"/>
    <cellStyle name="常规 3 18 16 2" xfId="18943"/>
    <cellStyle name="常规 3 18 16 2 2" xfId="3618"/>
    <cellStyle name="常规 3 18 16 3" xfId="18948"/>
    <cellStyle name="常规 3 18 17" xfId="18952"/>
    <cellStyle name="常规 3 18 17 2" xfId="18957"/>
    <cellStyle name="常规 3 18 17 2 2" xfId="18961"/>
    <cellStyle name="常规 3 18 17 3" xfId="18964"/>
    <cellStyle name="常规 3 18 18" xfId="18967"/>
    <cellStyle name="常规 3 18 18 2" xfId="18971"/>
    <cellStyle name="常规 3 18 18 2 2" xfId="18973"/>
    <cellStyle name="常规 3 18 18 3" xfId="18977"/>
    <cellStyle name="常规 3 18 19" xfId="18981"/>
    <cellStyle name="常规 3 18 19 2" xfId="18984"/>
    <cellStyle name="常规 3 18 19 2 2" xfId="18987"/>
    <cellStyle name="常规 3 18 19 3" xfId="18992"/>
    <cellStyle name="常规 3 18 2" xfId="18995"/>
    <cellStyle name="常规 3 18 2 10" xfId="18998"/>
    <cellStyle name="常规 3 18 2 10 2" xfId="18422"/>
    <cellStyle name="常规 3 18 2 10 2 2" xfId="18427"/>
    <cellStyle name="常规 3 18 2 10 3" xfId="18439"/>
    <cellStyle name="常规 3 18 2 11" xfId="19000"/>
    <cellStyle name="常规 3 18 2 11 2" xfId="18672"/>
    <cellStyle name="常规 3 18 2 11 2 2" xfId="15091"/>
    <cellStyle name="常规 3 18 2 11 3" xfId="18676"/>
    <cellStyle name="常规 3 18 2 12" xfId="19002"/>
    <cellStyle name="常规 3 18 2 12 2" xfId="18847"/>
    <cellStyle name="常规 3 18 2 12 2 2" xfId="16282"/>
    <cellStyle name="常规 3 18 2 12 3" xfId="18851"/>
    <cellStyle name="常规 3 18 2 13" xfId="19004"/>
    <cellStyle name="常规 3 18 2 13 2" xfId="19006"/>
    <cellStyle name="常规 3 18 2 13 2 2" xfId="19011"/>
    <cellStyle name="常规 3 18 2 13 3" xfId="19016"/>
    <cellStyle name="常规 3 18 2 14" xfId="19020"/>
    <cellStyle name="常规 3 18 2 14 2" xfId="11328"/>
    <cellStyle name="常规 3 18 2 14 2 2" xfId="11336"/>
    <cellStyle name="常规 3 18 2 14 3" xfId="11342"/>
    <cellStyle name="常规 3 18 2 15" xfId="19022"/>
    <cellStyle name="常规 3 18 2 15 2" xfId="19026"/>
    <cellStyle name="常规 3 18 2 15 2 2" xfId="19031"/>
    <cellStyle name="常规 3 18 2 15 3" xfId="19036"/>
    <cellStyle name="常规 3 18 2 16" xfId="19042"/>
    <cellStyle name="常规 3 18 2 16 2" xfId="19046"/>
    <cellStyle name="常规 3 18 2 16 2 2" xfId="19051"/>
    <cellStyle name="常规 3 18 2 16 3" xfId="19054"/>
    <cellStyle name="常规 3 18 2 17" xfId="19059"/>
    <cellStyle name="常规 3 18 2 17 2" xfId="19063"/>
    <cellStyle name="常规 3 18 2 17 2 2" xfId="13270"/>
    <cellStyle name="常规 3 18 2 17 3" xfId="19066"/>
    <cellStyle name="常规 3 18 2 18" xfId="19070"/>
    <cellStyle name="常规 3 18 2 18 2" xfId="10380"/>
    <cellStyle name="常规 3 18 2 18 2 2" xfId="19072"/>
    <cellStyle name="常规 3 18 2 18 3" xfId="19076"/>
    <cellStyle name="常规 3 18 2 19" xfId="19078"/>
    <cellStyle name="常规 3 18 2 19 2" xfId="19080"/>
    <cellStyle name="常规 3 18 2 19 2 2" xfId="15944"/>
    <cellStyle name="常规 3 18 2 19 3" xfId="19082"/>
    <cellStyle name="常规 3 18 2 2" xfId="19084"/>
    <cellStyle name="常规 3 18 2 2 2" xfId="19087"/>
    <cellStyle name="常规 3 18 2 2 2 2" xfId="19090"/>
    <cellStyle name="常规 3 18 2 2 3" xfId="19092"/>
    <cellStyle name="常规 3 18 2 20" xfId="19023"/>
    <cellStyle name="常规 3 18 2 20 2" xfId="19027"/>
    <cellStyle name="常规 3 18 2 20 2 2" xfId="19032"/>
    <cellStyle name="常规 3 18 2 20 3" xfId="19037"/>
    <cellStyle name="常规 3 18 2 21" xfId="19043"/>
    <cellStyle name="常规 3 18 2 21 2" xfId="19047"/>
    <cellStyle name="常规 3 18 2 22" xfId="19060"/>
    <cellStyle name="常规 3 18 2 3" xfId="19094"/>
    <cellStyle name="常规 3 18 2 3 2" xfId="19096"/>
    <cellStyle name="常规 3 18 2 3 2 2" xfId="17501"/>
    <cellStyle name="常规 3 18 2 3 3" xfId="19098"/>
    <cellStyle name="常规 3 18 2 4" xfId="19100"/>
    <cellStyle name="常规 3 18 2 4 2" xfId="12014"/>
    <cellStyle name="常规 3 18 2 4 2 2" xfId="12021"/>
    <cellStyle name="常规 3 18 2 4 3" xfId="12025"/>
    <cellStyle name="常规 3 18 2 5" xfId="19102"/>
    <cellStyle name="常规 3 18 2 5 2" xfId="19104"/>
    <cellStyle name="常规 3 18 2 5 2 2" xfId="19106"/>
    <cellStyle name="常规 3 18 2 5 3" xfId="19109"/>
    <cellStyle name="常规 3 18 2 6" xfId="19111"/>
    <cellStyle name="常规 3 18 2 6 2" xfId="19113"/>
    <cellStyle name="常规 3 18 2 6 2 2" xfId="19116"/>
    <cellStyle name="常规 3 18 2 6 3" xfId="19119"/>
    <cellStyle name="常规 3 18 2 7" xfId="19121"/>
    <cellStyle name="常规 3 18 2 7 2" xfId="19123"/>
    <cellStyle name="常规 3 18 2 7 2 2" xfId="19125"/>
    <cellStyle name="常规 3 18 2 7 3" xfId="10034"/>
    <cellStyle name="常规 3 18 2 8" xfId="19128"/>
    <cellStyle name="常规 3 18 2 8 2" xfId="19130"/>
    <cellStyle name="常规 3 18 2 8 2 2" xfId="19132"/>
    <cellStyle name="常规 3 18 2 8 3" xfId="19135"/>
    <cellStyle name="常规 3 18 2 9" xfId="19137"/>
    <cellStyle name="常规 3 18 2 9 2" xfId="19139"/>
    <cellStyle name="常规 3 18 2 9 2 2" xfId="19141"/>
    <cellStyle name="常规 3 18 2 9 3" xfId="19144"/>
    <cellStyle name="常规 3 18 20" xfId="18935"/>
    <cellStyle name="常规 3 18 20 2" xfId="308"/>
    <cellStyle name="常规 3 18 20 2 2" xfId="1191"/>
    <cellStyle name="常规 3 18 20 3" xfId="1200"/>
    <cellStyle name="常规 3 18 21" xfId="18939"/>
    <cellStyle name="常规 3 18 21 2" xfId="18944"/>
    <cellStyle name="常规 3 18 21 2 2" xfId="3617"/>
    <cellStyle name="常规 3 18 21 3" xfId="18949"/>
    <cellStyle name="常规 3 18 22" xfId="18953"/>
    <cellStyle name="常规 3 18 22 2" xfId="18958"/>
    <cellStyle name="常规 3 18 23" xfId="18968"/>
    <cellStyle name="常规 3 18 3" xfId="19147"/>
    <cellStyle name="常规 3 18 3 2" xfId="19151"/>
    <cellStyle name="常规 3 18 3 2 2" xfId="10731"/>
    <cellStyle name="常规 3 18 3 3" xfId="19154"/>
    <cellStyle name="常规 3 18 4" xfId="19008"/>
    <cellStyle name="常规 3 18 4 2" xfId="19014"/>
    <cellStyle name="常规 3 18 4 2 2" xfId="19159"/>
    <cellStyle name="常规 3 18 4 3" xfId="19163"/>
    <cellStyle name="常规 3 18 5" xfId="19018"/>
    <cellStyle name="常规 3 18 5 2" xfId="19166"/>
    <cellStyle name="常规 3 18 5 2 2" xfId="19168"/>
    <cellStyle name="常规 3 18 5 3" xfId="19170"/>
    <cellStyle name="常规 3 18 6" xfId="19173"/>
    <cellStyle name="常规 3 18 6 2" xfId="12906"/>
    <cellStyle name="常规 3 18 6 2 2" xfId="19175"/>
    <cellStyle name="常规 3 18 6 3" xfId="19177"/>
    <cellStyle name="常规 3 18 7" xfId="19179"/>
    <cellStyle name="常规 3 18 7 2" xfId="12913"/>
    <cellStyle name="常规 3 18 7 2 2" xfId="13606"/>
    <cellStyle name="常规 3 18 7 3" xfId="19181"/>
    <cellStyle name="常规 3 18 8" xfId="19184"/>
    <cellStyle name="常规 3 18 8 2" xfId="12919"/>
    <cellStyle name="常规 3 18 8 2 2" xfId="11244"/>
    <cellStyle name="常规 3 18 8 3" xfId="19187"/>
    <cellStyle name="常规 3 18 9" xfId="19191"/>
    <cellStyle name="常规 3 18 9 2" xfId="12925"/>
    <cellStyle name="常规 3 18 9 2 2" xfId="19193"/>
    <cellStyle name="常规 3 18 9 3" xfId="19195"/>
    <cellStyle name="常规 3 19" xfId="19197"/>
    <cellStyle name="常规 3 19 10" xfId="19200"/>
    <cellStyle name="常规 3 19 10 2" xfId="19202"/>
    <cellStyle name="常规 3 19 10 2 2" xfId="19204"/>
    <cellStyle name="常规 3 19 10 3" xfId="19207"/>
    <cellStyle name="常规 3 19 11" xfId="19209"/>
    <cellStyle name="常规 3 19 11 2" xfId="19212"/>
    <cellStyle name="常规 3 19 11 2 2" xfId="19214"/>
    <cellStyle name="常规 3 19 11 3" xfId="19217"/>
    <cellStyle name="常规 3 19 12" xfId="19219"/>
    <cellStyle name="常规 3 19 12 2" xfId="19221"/>
    <cellStyle name="常规 3 19 12 2 2" xfId="19224"/>
    <cellStyle name="常规 3 19 12 3" xfId="19229"/>
    <cellStyle name="常规 3 19 13" xfId="2565"/>
    <cellStyle name="常规 3 19 13 2" xfId="19232"/>
    <cellStyle name="常规 3 19 13 2 2" xfId="19234"/>
    <cellStyle name="常规 3 19 13 3" xfId="13797"/>
    <cellStyle name="常规 3 19 14" xfId="19237"/>
    <cellStyle name="常规 3 19 14 2" xfId="19239"/>
    <cellStyle name="常规 3 19 14 2 2" xfId="2613"/>
    <cellStyle name="常规 3 19 14 3" xfId="19242"/>
    <cellStyle name="常规 3 19 15" xfId="19244"/>
    <cellStyle name="常规 3 19 15 2" xfId="2669"/>
    <cellStyle name="常规 3 19 15 2 2" xfId="2678"/>
    <cellStyle name="常规 3 19 15 3" xfId="2685"/>
    <cellStyle name="常规 3 19 16" xfId="19248"/>
    <cellStyle name="常规 3 19 16 2" xfId="19252"/>
    <cellStyle name="常规 3 19 16 2 2" xfId="19256"/>
    <cellStyle name="常规 3 19 16 3" xfId="19262"/>
    <cellStyle name="常规 3 19 17" xfId="11380"/>
    <cellStyle name="常规 3 19 17 2" xfId="19268"/>
    <cellStyle name="常规 3 19 17 2 2" xfId="19272"/>
    <cellStyle name="常规 3 19 17 3" xfId="19275"/>
    <cellStyle name="常规 3 19 18" xfId="19278"/>
    <cellStyle name="常规 3 19 18 2" xfId="19282"/>
    <cellStyle name="常规 3 19 18 2 2" xfId="19284"/>
    <cellStyle name="常规 3 19 18 2 2 2" xfId="19287"/>
    <cellStyle name="常规 3 19 18 2 3" xfId="19289"/>
    <cellStyle name="常规 3 19 18 3" xfId="19293"/>
    <cellStyle name="常规 3 19 18 3 2" xfId="19295"/>
    <cellStyle name="常规 3 19 18 4" xfId="19297"/>
    <cellStyle name="常规 3 19 19" xfId="19300"/>
    <cellStyle name="常规 3 19 19 2" xfId="19303"/>
    <cellStyle name="常规 3 19 19 2 2" xfId="3534"/>
    <cellStyle name="常规 3 19 19 2 2 2" xfId="3538"/>
    <cellStyle name="常规 3 19 19 2 3" xfId="3053"/>
    <cellStyle name="常规 3 19 19 3" xfId="19306"/>
    <cellStyle name="常规 3 19 19 3 2" xfId="19309"/>
    <cellStyle name="常规 3 19 19 4" xfId="15901"/>
    <cellStyle name="常规 3 19 2" xfId="11310"/>
    <cellStyle name="常规 3 19 2 10" xfId="19313"/>
    <cellStyle name="常规 3 19 2 10 2" xfId="19315"/>
    <cellStyle name="常规 3 19 2 10 2 2" xfId="19317"/>
    <cellStyle name="常规 3 19 2 10 2 2 2" xfId="19319"/>
    <cellStyle name="常规 3 19 2 10 2 3" xfId="17308"/>
    <cellStyle name="常规 3 19 2 10 3" xfId="19321"/>
    <cellStyle name="常规 3 19 2 10 3 2" xfId="19323"/>
    <cellStyle name="常规 3 19 2 10 4" xfId="19325"/>
    <cellStyle name="常规 3 19 2 11" xfId="19327"/>
    <cellStyle name="常规 3 19 2 11 2" xfId="19329"/>
    <cellStyle name="常规 3 19 2 11 2 2" xfId="19331"/>
    <cellStyle name="常规 3 19 2 11 2 2 2" xfId="19333"/>
    <cellStyle name="常规 3 19 2 11 2 3" xfId="19335"/>
    <cellStyle name="常规 3 19 2 11 3" xfId="19339"/>
    <cellStyle name="常规 3 19 2 11 3 2" xfId="9190"/>
    <cellStyle name="常规 3 19 2 11 4" xfId="12119"/>
    <cellStyle name="常规 3 19 2 12" xfId="19341"/>
    <cellStyle name="常规 3 19 2 12 2" xfId="19343"/>
    <cellStyle name="常规 3 19 2 12 2 2" xfId="19345"/>
    <cellStyle name="常规 3 19 2 12 2 2 2" xfId="19347"/>
    <cellStyle name="常规 3 19 2 12 2 3" xfId="8474"/>
    <cellStyle name="常规 3 19 2 12 3" xfId="19349"/>
    <cellStyle name="常规 3 19 2 12 3 2" xfId="19351"/>
    <cellStyle name="常规 3 19 2 12 4" xfId="19353"/>
    <cellStyle name="常规 3 19 2 13" xfId="19355"/>
    <cellStyle name="常规 3 19 2 13 2" xfId="19357"/>
    <cellStyle name="常规 3 19 2 13 2 2" xfId="19360"/>
    <cellStyle name="常规 3 19 2 13 2 2 2" xfId="18896"/>
    <cellStyle name="常规 3 19 2 13 2 3" xfId="19362"/>
    <cellStyle name="常规 3 19 2 13 3" xfId="19365"/>
    <cellStyle name="常规 3 19 2 13 3 2" xfId="19367"/>
    <cellStyle name="常规 3 19 2 13 4" xfId="19370"/>
    <cellStyle name="常规 3 19 2 14" xfId="19372"/>
    <cellStyle name="常规 3 19 2 14 2" xfId="19376"/>
    <cellStyle name="常规 3 19 2 14 2 2" xfId="12376"/>
    <cellStyle name="常规 3 19 2 14 2 2 2" xfId="12378"/>
    <cellStyle name="常规 3 19 2 14 2 3" xfId="12387"/>
    <cellStyle name="常规 3 19 2 14 3" xfId="19378"/>
    <cellStyle name="常规 3 19 2 14 3 2" xfId="10790"/>
    <cellStyle name="常规 3 19 2 14 4" xfId="19381"/>
    <cellStyle name="常规 3 19 2 15" xfId="19383"/>
    <cellStyle name="常规 3 19 2 15 2" xfId="19387"/>
    <cellStyle name="常规 3 19 2 15 2 2" xfId="19391"/>
    <cellStyle name="常规 3 19 2 15 2 2 2" xfId="19395"/>
    <cellStyle name="常规 3 19 2 15 2 3" xfId="19399"/>
    <cellStyle name="常规 3 19 2 15 3" xfId="19402"/>
    <cellStyle name="常规 3 19 2 15 3 2" xfId="19406"/>
    <cellStyle name="常规 3 19 2 15 4" xfId="19409"/>
    <cellStyle name="常规 3 19 2 16" xfId="19411"/>
    <cellStyle name="常规 3 19 2 16 2" xfId="19415"/>
    <cellStyle name="常规 3 19 2 16 2 2" xfId="17886"/>
    <cellStyle name="常规 3 19 2 16 2 2 2" xfId="19419"/>
    <cellStyle name="常规 3 19 2 16 2 3" xfId="19421"/>
    <cellStyle name="常规 3 19 2 16 3" xfId="19424"/>
    <cellStyle name="常规 3 19 2 16 3 2" xfId="9324"/>
    <cellStyle name="常规 3 19 2 16 4" xfId="19427"/>
    <cellStyle name="常规 3 19 2 17" xfId="19430"/>
    <cellStyle name="常规 3 19 2 17 2" xfId="19434"/>
    <cellStyle name="常规 3 19 2 17 2 2" xfId="19436"/>
    <cellStyle name="常规 3 19 2 17 2 2 2" xfId="19438"/>
    <cellStyle name="常规 3 19 2 17 2 3" xfId="8644"/>
    <cellStyle name="常规 3 19 2 17 3" xfId="15175"/>
    <cellStyle name="常规 3 19 2 17 3 2" xfId="19440"/>
    <cellStyle name="常规 3 19 2 17 4" xfId="19443"/>
    <cellStyle name="常规 3 19 2 18" xfId="19445"/>
    <cellStyle name="常规 3 19 2 18 2" xfId="10837"/>
    <cellStyle name="常规 3 19 2 18 2 2" xfId="18063"/>
    <cellStyle name="常规 3 19 2 18 2 2 2" xfId="18066"/>
    <cellStyle name="常规 3 19 2 18 2 3" xfId="18069"/>
    <cellStyle name="常规 3 19 2 18 3" xfId="18072"/>
    <cellStyle name="常规 3 19 2 18 3 2" xfId="18077"/>
    <cellStyle name="常规 3 19 2 18 4" xfId="18084"/>
    <cellStyle name="常规 3 19 2 19" xfId="980"/>
    <cellStyle name="常规 3 19 2 19 2" xfId="19447"/>
    <cellStyle name="常规 3 19 2 19 2 2" xfId="19449"/>
    <cellStyle name="常规 3 19 2 19 2 2 2" xfId="10600"/>
    <cellStyle name="常规 3 19 2 19 2 3" xfId="19451"/>
    <cellStyle name="常规 3 19 2 19 3" xfId="19453"/>
    <cellStyle name="常规 3 19 2 19 3 2" xfId="10869"/>
    <cellStyle name="常规 3 19 2 19 4" xfId="19457"/>
    <cellStyle name="常规 3 19 2 2" xfId="11313"/>
    <cellStyle name="常规 3 19 2 2 2" xfId="13261"/>
    <cellStyle name="常规 3 19 2 2 2 2" xfId="13264"/>
    <cellStyle name="常规 3 19 2 2 2 2 2" xfId="13267"/>
    <cellStyle name="常规 3 19 2 2 2 3" xfId="13272"/>
    <cellStyle name="常规 3 19 2 2 3" xfId="13276"/>
    <cellStyle name="常规 3 19 2 2 3 2" xfId="13279"/>
    <cellStyle name="常规 3 19 2 2 4" xfId="4552"/>
    <cellStyle name="常规 3 19 2 20" xfId="19384"/>
    <cellStyle name="常规 3 19 2 20 2" xfId="19388"/>
    <cellStyle name="常规 3 19 2 20 2 2" xfId="19392"/>
    <cellStyle name="常规 3 19 2 20 3" xfId="19403"/>
    <cellStyle name="常规 3 19 2 21" xfId="19412"/>
    <cellStyle name="常规 3 19 2 21 2" xfId="19416"/>
    <cellStyle name="常规 3 19 2 22" xfId="19431"/>
    <cellStyle name="常规 3 19 2 3" xfId="19459"/>
    <cellStyle name="常规 3 19 2 3 2" xfId="19461"/>
    <cellStyle name="常规 3 19 2 3 2 2" xfId="19463"/>
    <cellStyle name="常规 3 19 2 3 2 2 2" xfId="19465"/>
    <cellStyle name="常规 3 19 2 3 2 3" xfId="19074"/>
    <cellStyle name="常规 3 19 2 3 3" xfId="19467"/>
    <cellStyle name="常规 3 19 2 3 3 2" xfId="19469"/>
    <cellStyle name="常规 3 19 2 3 4" xfId="4556"/>
    <cellStyle name="常规 3 19 2 4" xfId="19471"/>
    <cellStyle name="常规 3 19 2 4 2" xfId="19473"/>
    <cellStyle name="常规 3 19 2 4 2 2" xfId="15929"/>
    <cellStyle name="常规 3 19 2 4 2 2 2" xfId="15933"/>
    <cellStyle name="常规 3 19 2 4 2 3" xfId="15946"/>
    <cellStyle name="常规 3 19 2 4 3" xfId="19475"/>
    <cellStyle name="常规 3 19 2 4 3 2" xfId="19477"/>
    <cellStyle name="常规 3 19 2 4 4" xfId="4563"/>
    <cellStyle name="常规 3 19 2 5" xfId="19479"/>
    <cellStyle name="常规 3 19 2 5 2" xfId="19481"/>
    <cellStyle name="常规 3 19 2 5 2 2" xfId="19483"/>
    <cellStyle name="常规 3 19 2 5 2 2 2" xfId="19485"/>
    <cellStyle name="常规 3 19 2 5 2 3" xfId="19487"/>
    <cellStyle name="常规 3 19 2 5 3" xfId="19489"/>
    <cellStyle name="常规 3 19 2 5 3 2" xfId="657"/>
    <cellStyle name="常规 3 19 2 5 4" xfId="19491"/>
    <cellStyle name="常规 3 19 2 6" xfId="19494"/>
    <cellStyle name="常规 3 19 2 6 2" xfId="19496"/>
    <cellStyle name="常规 3 19 2 6 2 2" xfId="19498"/>
    <cellStyle name="常规 3 19 2 6 2 2 2" xfId="19500"/>
    <cellStyle name="常规 3 19 2 6 2 3" xfId="19502"/>
    <cellStyle name="常规 3 19 2 6 3" xfId="19504"/>
    <cellStyle name="常规 3 19 2 6 3 2" xfId="19506"/>
    <cellStyle name="常规 3 19 2 6 4" xfId="19508"/>
    <cellStyle name="常规 3 19 2 7" xfId="19510"/>
    <cellStyle name="常规 3 19 2 7 2" xfId="11721"/>
    <cellStyle name="常规 3 19 2 7 2 2" xfId="11725"/>
    <cellStyle name="常规 3 19 2 7 2 2 2" xfId="19512"/>
    <cellStyle name="常规 3 19 2 7 2 3" xfId="5043"/>
    <cellStyle name="常规 3 19 2 7 3" xfId="11729"/>
    <cellStyle name="常规 3 19 2 7 3 2" xfId="11733"/>
    <cellStyle name="常规 3 19 2 7 4" xfId="11737"/>
    <cellStyle name="常规 3 19 2 8" xfId="19514"/>
    <cellStyle name="常规 3 19 2 8 2" xfId="19518"/>
    <cellStyle name="常规 3 19 2 8 2 2" xfId="19521"/>
    <cellStyle name="常规 3 19 2 8 2 2 2" xfId="19524"/>
    <cellStyle name="常规 3 19 2 8 2 3" xfId="19526"/>
    <cellStyle name="常规 3 19 2 8 3" xfId="19528"/>
    <cellStyle name="常规 3 19 2 8 3 2" xfId="19531"/>
    <cellStyle name="常规 3 19 2 8 4" xfId="19533"/>
    <cellStyle name="常规 3 19 2 9" xfId="19535"/>
    <cellStyle name="常规 3 19 2 9 2" xfId="19538"/>
    <cellStyle name="常规 3 19 2 9 2 2" xfId="19541"/>
    <cellStyle name="常规 3 19 2 9 2 2 2" xfId="19545"/>
    <cellStyle name="常规 3 19 2 9 2 3" xfId="19550"/>
    <cellStyle name="常规 3 19 2 9 3" xfId="19553"/>
    <cellStyle name="常规 3 19 2 9 3 2" xfId="19555"/>
    <cellStyle name="常规 3 19 2 9 4" xfId="5312"/>
    <cellStyle name="常规 3 19 20" xfId="19245"/>
    <cellStyle name="常规 3 19 20 2" xfId="2668"/>
    <cellStyle name="常规 3 19 20 2 2" xfId="2677"/>
    <cellStyle name="常规 3 19 20 2 2 2" xfId="19560"/>
    <cellStyle name="常规 3 19 20 2 3" xfId="19563"/>
    <cellStyle name="常规 3 19 20 3" xfId="2684"/>
    <cellStyle name="常规 3 19 20 3 2" xfId="2697"/>
    <cellStyle name="常规 3 19 20 4" xfId="2713"/>
    <cellStyle name="常规 3 19 21" xfId="19249"/>
    <cellStyle name="常规 3 19 21 2" xfId="19253"/>
    <cellStyle name="常规 3 19 21 2 2" xfId="19257"/>
    <cellStyle name="常规 3 19 21 3" xfId="19263"/>
    <cellStyle name="常规 3 19 22" xfId="11381"/>
    <cellStyle name="常规 3 19 22 2" xfId="19269"/>
    <cellStyle name="常规 3 19 23" xfId="19279"/>
    <cellStyle name="常规 3 19 3" xfId="11317"/>
    <cellStyle name="常规 3 19 3 2" xfId="11324"/>
    <cellStyle name="常规 3 19 3 2 2" xfId="13581"/>
    <cellStyle name="常规 3 19 3 2 2 2" xfId="13585"/>
    <cellStyle name="常规 3 19 3 2 3" xfId="13590"/>
    <cellStyle name="常规 3 19 3 3" xfId="19566"/>
    <cellStyle name="常规 3 19 3 3 2" xfId="19569"/>
    <cellStyle name="常规 3 19 3 4" xfId="19571"/>
    <cellStyle name="常规 3 19 4" xfId="11332"/>
    <cellStyle name="常规 3 19 4 2" xfId="11340"/>
    <cellStyle name="常规 3 19 4 2 2" xfId="19575"/>
    <cellStyle name="常规 3 19 4 2 2 2" xfId="19577"/>
    <cellStyle name="常规 3 19 4 2 3" xfId="7310"/>
    <cellStyle name="常规 3 19 4 3" xfId="19581"/>
    <cellStyle name="常规 3 19 4 3 2" xfId="19583"/>
    <cellStyle name="常规 3 19 4 4" xfId="19585"/>
    <cellStyle name="常规 3 19 5" xfId="11346"/>
    <cellStyle name="常规 3 19 5 2" xfId="11351"/>
    <cellStyle name="常规 3 19 5 2 2" xfId="19587"/>
    <cellStyle name="常规 3 19 5 2 2 2" xfId="19589"/>
    <cellStyle name="常规 3 19 5 2 3" xfId="19591"/>
    <cellStyle name="常规 3 19 5 3" xfId="19593"/>
    <cellStyle name="常规 3 19 5 3 2" xfId="14631"/>
    <cellStyle name="常规 3 19 5 4" xfId="19595"/>
    <cellStyle name="常规 3 19 6" xfId="11356"/>
    <cellStyle name="常规 3 19 6 2" xfId="11360"/>
    <cellStyle name="常规 3 19 6 2 2" xfId="19597"/>
    <cellStyle name="常规 3 19 6 2 2 2" xfId="19599"/>
    <cellStyle name="常规 3 19 6 2 3" xfId="19601"/>
    <cellStyle name="常规 3 19 6 3" xfId="19603"/>
    <cellStyle name="常规 3 19 6 3 2" xfId="19605"/>
    <cellStyle name="常规 3 19 6 4" xfId="19607"/>
    <cellStyle name="常规 3 19 7" xfId="11364"/>
    <cellStyle name="常规 3 19 7 2" xfId="11368"/>
    <cellStyle name="常规 3 19 7 2 2" xfId="19610"/>
    <cellStyle name="常规 3 19 7 2 2 2" xfId="19612"/>
    <cellStyle name="常规 3 19 7 2 3" xfId="10898"/>
    <cellStyle name="常规 3 19 7 3" xfId="19614"/>
    <cellStyle name="常规 3 19 7 3 2" xfId="19617"/>
    <cellStyle name="常规 3 19 7 4" xfId="19620"/>
    <cellStyle name="常规 3 19 8" xfId="11373"/>
    <cellStyle name="常规 3 19 8 2" xfId="19623"/>
    <cellStyle name="常规 3 19 8 2 2" xfId="19625"/>
    <cellStyle name="常规 3 19 8 2 2 2" xfId="19627"/>
    <cellStyle name="常规 3 19 8 2 3" xfId="19629"/>
    <cellStyle name="常规 3 19 8 3" xfId="19631"/>
    <cellStyle name="常规 3 19 8 3 2" xfId="19634"/>
    <cellStyle name="常规 3 19 8 4" xfId="19636"/>
    <cellStyle name="常规 3 19 9" xfId="19638"/>
    <cellStyle name="常规 3 19 9 2" xfId="19640"/>
    <cellStyle name="常规 3 19 9 2 2" xfId="19642"/>
    <cellStyle name="常规 3 19 9 2 2 2" xfId="19644"/>
    <cellStyle name="常规 3 19 9 2 3" xfId="19646"/>
    <cellStyle name="常规 3 19 9 3" xfId="19648"/>
    <cellStyle name="常规 3 19 9 3 2" xfId="19650"/>
    <cellStyle name="常规 3 19 9 4" xfId="19652"/>
    <cellStyle name="常规 3 2" xfId="19241"/>
    <cellStyle name="常规 3 2 2" xfId="5778"/>
    <cellStyle name="常规 3 2 2 10" xfId="19654"/>
    <cellStyle name="常规 3 2 2 10 2" xfId="6107"/>
    <cellStyle name="常规 3 2 2 10 2 2" xfId="4182"/>
    <cellStyle name="常规 3 2 2 10 2 2 2" xfId="8504"/>
    <cellStyle name="常规 3 2 2 10 2 3" xfId="8510"/>
    <cellStyle name="常规 3 2 2 10 3" xfId="6109"/>
    <cellStyle name="常规 3 2 2 10 3 2" xfId="6110"/>
    <cellStyle name="常规 3 2 2 10 4" xfId="6117"/>
    <cellStyle name="常规 3 2 2 11" xfId="1575"/>
    <cellStyle name="常规 3 2 2 11 2" xfId="2328"/>
    <cellStyle name="常规 3 2 2 11 2 2" xfId="2346"/>
    <cellStyle name="常规 3 2 2 11 2 2 2" xfId="16464"/>
    <cellStyle name="常规 3 2 2 11 2 3" xfId="19655"/>
    <cellStyle name="常规 3 2 2 11 3" xfId="2357"/>
    <cellStyle name="常规 3 2 2 11 3 2" xfId="1136"/>
    <cellStyle name="常规 3 2 2 11 4" xfId="2367"/>
    <cellStyle name="常规 3 2 2 12" xfId="19656"/>
    <cellStyle name="常规 3 2 2 12 2" xfId="19658"/>
    <cellStyle name="常规 3 2 2 12 2 2" xfId="19660"/>
    <cellStyle name="常规 3 2 2 12 2 2 2" xfId="19662"/>
    <cellStyle name="常规 3 2 2 12 2 3" xfId="19665"/>
    <cellStyle name="常规 3 2 2 12 3" xfId="19666"/>
    <cellStyle name="常规 3 2 2 12 3 2" xfId="4214"/>
    <cellStyle name="常规 3 2 2 12 4" xfId="19668"/>
    <cellStyle name="常规 3 2 2 13" xfId="19669"/>
    <cellStyle name="常规 3 2 2 13 2" xfId="19671"/>
    <cellStyle name="常规 3 2 2 13 2 2" xfId="19673"/>
    <cellStyle name="常规 3 2 2 13 2 2 2" xfId="19674"/>
    <cellStyle name="常规 3 2 2 13 2 3" xfId="19675"/>
    <cellStyle name="常规 3 2 2 13 3" xfId="19676"/>
    <cellStyle name="常规 3 2 2 13 3 2" xfId="19677"/>
    <cellStyle name="常规 3 2 2 13 4" xfId="19678"/>
    <cellStyle name="常规 3 2 2 14" xfId="19679"/>
    <cellStyle name="常规 3 2 2 14 2" xfId="19682"/>
    <cellStyle name="常规 3 2 2 14 2 2" xfId="19684"/>
    <cellStyle name="常规 3 2 2 14 2 2 2" xfId="19686"/>
    <cellStyle name="常规 3 2 2 14 2 3" xfId="19687"/>
    <cellStyle name="常规 3 2 2 14 3" xfId="19688"/>
    <cellStyle name="常规 3 2 2 14 3 2" xfId="19690"/>
    <cellStyle name="常规 3 2 2 14 4" xfId="19693"/>
    <cellStyle name="常规 3 2 2 15" xfId="16004"/>
    <cellStyle name="常规 3 2 2 15 2" xfId="19694"/>
    <cellStyle name="常规 3 2 2 15 2 2" xfId="19697"/>
    <cellStyle name="常规 3 2 2 15 2 2 2" xfId="19699"/>
    <cellStyle name="常规 3 2 2 15 2 3" xfId="19700"/>
    <cellStyle name="常规 3 2 2 15 3" xfId="19705"/>
    <cellStyle name="常规 3 2 2 15 3 2" xfId="19707"/>
    <cellStyle name="常规 3 2 2 15 4" xfId="19708"/>
    <cellStyle name="常规 3 2 2 16" xfId="3173"/>
    <cellStyle name="常规 3 2 2 16 2" xfId="19711"/>
    <cellStyle name="常规 3 2 2 16 2 2" xfId="19713"/>
    <cellStyle name="常规 3 2 2 16 2 2 2" xfId="19714"/>
    <cellStyle name="常规 3 2 2 16 2 3" xfId="19717"/>
    <cellStyle name="常规 3 2 2 16 3" xfId="19718"/>
    <cellStyle name="常规 3 2 2 16 3 2" xfId="19719"/>
    <cellStyle name="常规 3 2 2 16 4" xfId="19720"/>
    <cellStyle name="常规 3 2 2 17" xfId="19723"/>
    <cellStyle name="常规 3 2 2 17 2" xfId="19725"/>
    <cellStyle name="常规 3 2 2 17 2 2" xfId="19726"/>
    <cellStyle name="常规 3 2 2 17 2 2 2" xfId="19727"/>
    <cellStyle name="常规 3 2 2 17 2 3" xfId="19730"/>
    <cellStyle name="常规 3 2 2 17 3" xfId="19731"/>
    <cellStyle name="常规 3 2 2 17 3 2" xfId="19732"/>
    <cellStyle name="常规 3 2 2 17 4" xfId="19733"/>
    <cellStyle name="常规 3 2 2 18" xfId="19734"/>
    <cellStyle name="常规 3 2 2 18 2" xfId="19737"/>
    <cellStyle name="常规 3 2 2 18 2 2" xfId="19738"/>
    <cellStyle name="常规 3 2 2 18 2 2 2" xfId="19739"/>
    <cellStyle name="常规 3 2 2 18 2 3" xfId="19740"/>
    <cellStyle name="常规 3 2 2 18 3" xfId="19741"/>
    <cellStyle name="常规 3 2 2 18 3 2" xfId="19742"/>
    <cellStyle name="常规 3 2 2 18 4" xfId="19743"/>
    <cellStyle name="常规 3 2 2 19" xfId="19744"/>
    <cellStyle name="常规 3 2 2 19 2" xfId="19745"/>
    <cellStyle name="常规 3 2 2 19 2 2" xfId="19746"/>
    <cellStyle name="常规 3 2 2 19 2 2 2" xfId="19747"/>
    <cellStyle name="常规 3 2 2 19 2 3" xfId="19748"/>
    <cellStyle name="常规 3 2 2 19 3" xfId="19749"/>
    <cellStyle name="常规 3 2 2 19 3 2" xfId="19750"/>
    <cellStyle name="常规 3 2 2 19 4" xfId="19753"/>
    <cellStyle name="常规 3 2 2 2" xfId="5784"/>
    <cellStyle name="常规 3 2 2 2 2" xfId="19754"/>
    <cellStyle name="常规 3 2 2 2 2 2" xfId="19755"/>
    <cellStyle name="常规 3 2 2 2 2 2 2" xfId="19758"/>
    <cellStyle name="常规 3 2 2 2 2 3" xfId="19760"/>
    <cellStyle name="常规 3 2 2 2 3" xfId="19761"/>
    <cellStyle name="常规 3 2 2 2 3 2" xfId="19762"/>
    <cellStyle name="常规 3 2 2 2 4" xfId="19763"/>
    <cellStyle name="常规 3 2 2 20" xfId="16005"/>
    <cellStyle name="常规 3 2 2 20 2" xfId="19695"/>
    <cellStyle name="常规 3 2 2 20 2 2" xfId="19698"/>
    <cellStyle name="常规 3 2 2 20 3" xfId="19706"/>
    <cellStyle name="常规 3 2 2 21" xfId="3172"/>
    <cellStyle name="常规 3 2 2 21 2" xfId="19712"/>
    <cellStyle name="常规 3 2 2 22" xfId="19724"/>
    <cellStyle name="常规 3 2 2 3" xfId="12569"/>
    <cellStyle name="常规 3 2 2 3 2" xfId="12571"/>
    <cellStyle name="常规 3 2 2 3 2 2" xfId="12614"/>
    <cellStyle name="常规 3 2 2 3 2 2 2" xfId="12618"/>
    <cellStyle name="常规 3 2 2 3 2 3" xfId="12632"/>
    <cellStyle name="常规 3 2 2 3 3" xfId="12662"/>
    <cellStyle name="常规 3 2 2 3 3 2" xfId="12664"/>
    <cellStyle name="常规 3 2 2 3 4" xfId="12666"/>
    <cellStyle name="常规 3 2 2 4" xfId="12668"/>
    <cellStyle name="常规 3 2 2 4 2" xfId="12732"/>
    <cellStyle name="常规 3 2 2 4 2 2" xfId="12734"/>
    <cellStyle name="常规 3 2 2 4 2 2 2" xfId="12738"/>
    <cellStyle name="常规 3 2 2 4 2 3" xfId="12740"/>
    <cellStyle name="常规 3 2 2 4 3" xfId="12748"/>
    <cellStyle name="常规 3 2 2 4 3 2" xfId="12751"/>
    <cellStyle name="常规 3 2 2 4 4" xfId="12755"/>
    <cellStyle name="常规 3 2 2 5" xfId="12783"/>
    <cellStyle name="常规 3 2 2 5 2" xfId="12785"/>
    <cellStyle name="常规 3 2 2 5 2 2" xfId="19764"/>
    <cellStyle name="常规 3 2 2 5 2 2 2" xfId="19769"/>
    <cellStyle name="常规 3 2 2 5 2 3" xfId="19770"/>
    <cellStyle name="常规 3 2 2 5 3" xfId="19771"/>
    <cellStyle name="常规 3 2 2 5 3 2" xfId="19772"/>
    <cellStyle name="常规 3 2 2 5 4" xfId="19773"/>
    <cellStyle name="常规 3 2 2 6" xfId="10846"/>
    <cellStyle name="常规 3 2 2 6 2" xfId="19776"/>
    <cellStyle name="常规 3 2 2 6 2 2" xfId="19777"/>
    <cellStyle name="常规 3 2 2 6 2 2 2" xfId="19780"/>
    <cellStyle name="常规 3 2 2 6 2 3" xfId="19781"/>
    <cellStyle name="常规 3 2 2 6 3" xfId="9856"/>
    <cellStyle name="常规 3 2 2 6 3 2" xfId="19782"/>
    <cellStyle name="常规 3 2 2 6 4" xfId="19783"/>
    <cellStyle name="常规 3 2 2 7" xfId="19785"/>
    <cellStyle name="常规 3 2 2 7 2" xfId="19788"/>
    <cellStyle name="常规 3 2 2 7 2 2" xfId="19789"/>
    <cellStyle name="常规 3 2 2 7 2 2 2" xfId="19792"/>
    <cellStyle name="常规 3 2 2 7 2 3" xfId="19793"/>
    <cellStyle name="常规 3 2 2 7 3" xfId="9861"/>
    <cellStyle name="常规 3 2 2 7 3 2" xfId="19794"/>
    <cellStyle name="常规 3 2 2 7 4" xfId="19796"/>
    <cellStyle name="常规 3 2 2 8" xfId="19798"/>
    <cellStyle name="常规 3 2 2 8 2" xfId="19799"/>
    <cellStyle name="常规 3 2 2 8 2 2" xfId="19800"/>
    <cellStyle name="常规 3 2 2 8 2 2 2" xfId="19803"/>
    <cellStyle name="常规 3 2 2 8 2 3" xfId="19804"/>
    <cellStyle name="常规 3 2 2 8 3" xfId="9868"/>
    <cellStyle name="常规 3 2 2 8 3 2" xfId="19805"/>
    <cellStyle name="常规 3 2 2 8 4" xfId="13742"/>
    <cellStyle name="常规 3 2 2 9" xfId="19808"/>
    <cellStyle name="常规 3 2 2 9 2" xfId="19809"/>
    <cellStyle name="常规 3 2 2 9 2 2" xfId="19810"/>
    <cellStyle name="常规 3 2 2 9 2 2 2" xfId="19813"/>
    <cellStyle name="常规 3 2 2 9 2 3" xfId="19814"/>
    <cellStyle name="常规 3 2 2 9 3" xfId="9877"/>
    <cellStyle name="常规 3 2 2 9 3 2" xfId="19815"/>
    <cellStyle name="常规 3 2 2 9 4" xfId="19816"/>
    <cellStyle name="常规 3 2 3" xfId="5787"/>
    <cellStyle name="常规 3 2 3 2" xfId="5790"/>
    <cellStyle name="常规 3 2 3 2 2" xfId="19817"/>
    <cellStyle name="常规 3 2 3 3" xfId="12788"/>
    <cellStyle name="常规 3 2 4" xfId="5795"/>
    <cellStyle name="常规 3 2 4 2" xfId="19818"/>
    <cellStyle name="常规 3 2 5" xfId="19819"/>
    <cellStyle name="常规 3 2 6" xfId="19820"/>
    <cellStyle name="常规 3 2 7" xfId="17420"/>
    <cellStyle name="常规 3 2 8" xfId="19821"/>
    <cellStyle name="常规 3 20" xfId="18224"/>
    <cellStyle name="常规 3 20 10" xfId="17674"/>
    <cellStyle name="常规 3 20 10 2" xfId="610"/>
    <cellStyle name="常规 3 20 10 2 2" xfId="18228"/>
    <cellStyle name="常规 3 20 10 2 2 2" xfId="19823"/>
    <cellStyle name="常规 3 20 10 2 3" xfId="17556"/>
    <cellStyle name="常规 3 20 10 3" xfId="18231"/>
    <cellStyle name="常规 3 20 10 3 2" xfId="19824"/>
    <cellStyle name="常规 3 20 10 4" xfId="19825"/>
    <cellStyle name="常规 3 20 11" xfId="18233"/>
    <cellStyle name="常规 3 20 11 2" xfId="76"/>
    <cellStyle name="常规 3 20 11 2 2" xfId="777"/>
    <cellStyle name="常规 3 20 11 2 2 2" xfId="785"/>
    <cellStyle name="常规 3 20 11 2 3" xfId="789"/>
    <cellStyle name="常规 3 20 11 3" xfId="940"/>
    <cellStyle name="常规 3 20 11 3 2" xfId="143"/>
    <cellStyle name="常规 3 20 11 4" xfId="954"/>
    <cellStyle name="常规 3 20 12" xfId="18237"/>
    <cellStyle name="常规 3 20 12 2" xfId="1256"/>
    <cellStyle name="常规 3 20 12 2 2" xfId="1262"/>
    <cellStyle name="常规 3 20 12 2 2 2" xfId="19828"/>
    <cellStyle name="常规 3 20 12 2 3" xfId="17693"/>
    <cellStyle name="常规 3 20 12 3" xfId="1270"/>
    <cellStyle name="常规 3 20 12 3 2" xfId="1275"/>
    <cellStyle name="常规 3 20 12 4" xfId="1280"/>
    <cellStyle name="常规 3 20 13" xfId="18240"/>
    <cellStyle name="常规 3 20 13 2" xfId="1305"/>
    <cellStyle name="常规 3 20 13 2 2" xfId="1357"/>
    <cellStyle name="常规 3 20 13 2 2 2" xfId="19830"/>
    <cellStyle name="常规 3 20 13 2 3" xfId="19831"/>
    <cellStyle name="常规 3 20 13 3" xfId="1363"/>
    <cellStyle name="常规 3 20 13 3 2" xfId="1368"/>
    <cellStyle name="常规 3 20 13 4" xfId="1373"/>
    <cellStyle name="常规 3 20 14" xfId="18243"/>
    <cellStyle name="常规 3 20 14 2" xfId="18245"/>
    <cellStyle name="常规 3 20 14 2 2" xfId="3241"/>
    <cellStyle name="常规 3 20 14 2 2 2" xfId="3250"/>
    <cellStyle name="常规 3 20 14 2 3" xfId="3259"/>
    <cellStyle name="常规 3 20 14 3" xfId="18247"/>
    <cellStyle name="常规 3 20 14 3 2" xfId="19832"/>
    <cellStyle name="常规 3 20 14 4" xfId="19833"/>
    <cellStyle name="常规 3 20 15" xfId="18250"/>
    <cellStyle name="常规 3 20 15 2" xfId="18254"/>
    <cellStyle name="常规 3 20 15 2 2" xfId="18258"/>
    <cellStyle name="常规 3 20 15 2 2 2" xfId="19834"/>
    <cellStyle name="常规 3 20 15 2 3" xfId="19836"/>
    <cellStyle name="常规 3 20 15 3" xfId="18263"/>
    <cellStyle name="常规 3 20 15 3 2" xfId="6045"/>
    <cellStyle name="常规 3 20 15 4" xfId="19838"/>
    <cellStyle name="常规 3 20 16" xfId="18267"/>
    <cellStyle name="常规 3 20 16 2" xfId="18271"/>
    <cellStyle name="常规 3 20 16 2 2" xfId="1107"/>
    <cellStyle name="常规 3 20 16 2 2 2" xfId="466"/>
    <cellStyle name="常规 3 20 16 2 3" xfId="714"/>
    <cellStyle name="常规 3 20 16 3" xfId="18275"/>
    <cellStyle name="常规 3 20 16 3 2" xfId="19840"/>
    <cellStyle name="常规 3 20 16 4" xfId="19841"/>
    <cellStyle name="常规 3 20 17" xfId="18279"/>
    <cellStyle name="常规 3 20 17 2" xfId="18285"/>
    <cellStyle name="常规 3 20 17 2 2" xfId="18288"/>
    <cellStyle name="常规 3 20 17 2 2 2" xfId="19842"/>
    <cellStyle name="常规 3 20 17 2 3" xfId="19843"/>
    <cellStyle name="常规 3 20 17 3" xfId="18290"/>
    <cellStyle name="常规 3 20 17 3 2" xfId="5240"/>
    <cellStyle name="常规 3 20 17 4" xfId="19844"/>
    <cellStyle name="常规 3 20 18" xfId="18293"/>
    <cellStyle name="常规 3 20 18 2" xfId="18296"/>
    <cellStyle name="常规 3 20 18 2 2" xfId="18298"/>
    <cellStyle name="常规 3 20 18 2 2 2" xfId="19845"/>
    <cellStyle name="常规 3 20 18 2 3" xfId="19846"/>
    <cellStyle name="常规 3 20 18 3" xfId="18301"/>
    <cellStyle name="常规 3 20 18 3 2" xfId="19847"/>
    <cellStyle name="常规 3 20 18 4" xfId="19848"/>
    <cellStyle name="常规 3 20 19" xfId="18304"/>
    <cellStyle name="常规 3 20 19 2" xfId="18307"/>
    <cellStyle name="常规 3 20 19 2 2" xfId="3425"/>
    <cellStyle name="常规 3 20 19 2 2 2" xfId="3429"/>
    <cellStyle name="常规 3 20 19 2 3" xfId="3435"/>
    <cellStyle name="常规 3 20 19 3" xfId="18310"/>
    <cellStyle name="常规 3 20 19 3 2" xfId="19850"/>
    <cellStyle name="常规 3 20 19 4" xfId="19851"/>
    <cellStyle name="常规 3 20 2" xfId="18312"/>
    <cellStyle name="常规 3 20 2 10" xfId="7144"/>
    <cellStyle name="常规 3 20 2 10 2" xfId="7149"/>
    <cellStyle name="常规 3 20 2 10 2 2" xfId="18317"/>
    <cellStyle name="常规 3 20 2 10 2 2 2" xfId="19852"/>
    <cellStyle name="常规 3 20 2 10 2 3" xfId="19853"/>
    <cellStyle name="常规 3 20 2 10 3" xfId="18319"/>
    <cellStyle name="常规 3 20 2 10 3 2" xfId="19854"/>
    <cellStyle name="常规 3 20 2 10 4" xfId="19855"/>
    <cellStyle name="常规 3 20 2 11" xfId="7154"/>
    <cellStyle name="常规 3 20 2 11 2" xfId="7160"/>
    <cellStyle name="常规 3 20 2 11 2 2" xfId="18321"/>
    <cellStyle name="常规 3 20 2 11 2 2 2" xfId="19856"/>
    <cellStyle name="常规 3 20 2 11 2 3" xfId="19857"/>
    <cellStyle name="常规 3 20 2 11 3" xfId="18323"/>
    <cellStyle name="常规 3 20 2 11 3 2" xfId="19858"/>
    <cellStyle name="常规 3 20 2 11 4" xfId="19859"/>
    <cellStyle name="常规 3 20 2 12" xfId="7166"/>
    <cellStyle name="常规 3 20 2 12 2" xfId="7171"/>
    <cellStyle name="常规 3 20 2 12 2 2" xfId="17016"/>
    <cellStyle name="常规 3 20 2 12 2 2 2" xfId="17019"/>
    <cellStyle name="常规 3 20 2 12 2 3" xfId="17138"/>
    <cellStyle name="常规 3 20 2 12 3" xfId="18325"/>
    <cellStyle name="常规 3 20 2 12 3 2" xfId="19860"/>
    <cellStyle name="常规 3 20 2 12 4" xfId="19861"/>
    <cellStyle name="常规 3 20 2 13" xfId="7176"/>
    <cellStyle name="常规 3 20 2 13 2" xfId="7179"/>
    <cellStyle name="常规 3 20 2 13 2 2" xfId="18305"/>
    <cellStyle name="常规 3 20 2 13 2 2 2" xfId="18308"/>
    <cellStyle name="常规 3 20 2 13 2 3" xfId="19862"/>
    <cellStyle name="常规 3 20 2 13 3" xfId="18328"/>
    <cellStyle name="常规 3 20 2 13 3 2" xfId="19864"/>
    <cellStyle name="常规 3 20 2 13 4" xfId="19865"/>
    <cellStyle name="常规 3 20 2 14" xfId="7182"/>
    <cellStyle name="常规 3 20 2 14 2" xfId="7187"/>
    <cellStyle name="常规 3 20 2 14 2 2" xfId="18330"/>
    <cellStyle name="常规 3 20 2 14 2 2 2" xfId="19867"/>
    <cellStyle name="常规 3 20 2 14 2 3" xfId="19869"/>
    <cellStyle name="常规 3 20 2 14 3" xfId="18333"/>
    <cellStyle name="常规 3 20 2 14 3 2" xfId="19870"/>
    <cellStyle name="常规 3 20 2 14 4" xfId="19871"/>
    <cellStyle name="常规 3 20 2 15" xfId="7194"/>
    <cellStyle name="常规 3 20 2 15 2" xfId="7202"/>
    <cellStyle name="常规 3 20 2 15 2 2" xfId="6671"/>
    <cellStyle name="常规 3 20 2 15 2 2 2" xfId="6674"/>
    <cellStyle name="常规 3 20 2 15 2 3" xfId="6677"/>
    <cellStyle name="常规 3 20 2 15 3" xfId="18336"/>
    <cellStyle name="常规 3 20 2 15 3 2" xfId="19872"/>
    <cellStyle name="常规 3 20 2 15 4" xfId="19873"/>
    <cellStyle name="常规 3 20 2 16" xfId="7208"/>
    <cellStyle name="常规 3 20 2 16 2" xfId="7213"/>
    <cellStyle name="常规 3 20 2 16 2 2" xfId="6727"/>
    <cellStyle name="常规 3 20 2 16 2 2 2" xfId="6730"/>
    <cellStyle name="常规 3 20 2 16 2 3" xfId="2420"/>
    <cellStyle name="常规 3 20 2 16 3" xfId="18339"/>
    <cellStyle name="常规 3 20 2 16 3 2" xfId="19874"/>
    <cellStyle name="常规 3 20 2 16 4" xfId="19878"/>
    <cellStyle name="常规 3 20 2 17" xfId="18342"/>
    <cellStyle name="常规 3 20 2 17 2" xfId="18345"/>
    <cellStyle name="常规 3 20 2 17 2 2" xfId="6543"/>
    <cellStyle name="常规 3 20 2 17 2 2 2" xfId="6227"/>
    <cellStyle name="常规 3 20 2 17 2 3" xfId="5950"/>
    <cellStyle name="常规 3 20 2 17 3" xfId="18347"/>
    <cellStyle name="常规 3 20 2 17 3 2" xfId="19879"/>
    <cellStyle name="常规 3 20 2 17 4" xfId="19880"/>
    <cellStyle name="常规 3 20 2 18" xfId="18351"/>
    <cellStyle name="常规 3 20 2 18 2" xfId="18355"/>
    <cellStyle name="常规 3 20 2 18 2 2" xfId="6299"/>
    <cellStyle name="常规 3 20 2 18 2 2 2" xfId="6304"/>
    <cellStyle name="常规 3 20 2 18 2 3" xfId="3334"/>
    <cellStyle name="常规 3 20 2 18 3" xfId="18357"/>
    <cellStyle name="常规 3 20 2 18 3 2" xfId="19881"/>
    <cellStyle name="常规 3 20 2 18 4" xfId="19882"/>
    <cellStyle name="常规 3 20 2 19" xfId="18364"/>
    <cellStyle name="常规 3 20 2 19 2" xfId="18366"/>
    <cellStyle name="常规 3 20 2 19 2 2" xfId="18368"/>
    <cellStyle name="常规 3 20 2 19 2 2 2" xfId="19883"/>
    <cellStyle name="常规 3 20 2 19 2 3" xfId="19884"/>
    <cellStyle name="常规 3 20 2 19 3" xfId="18370"/>
    <cellStyle name="常规 3 20 2 19 3 2" xfId="19885"/>
    <cellStyle name="常规 3 20 2 19 4" xfId="19886"/>
    <cellStyle name="常规 3 20 2 2" xfId="18372"/>
    <cellStyle name="常规 3 20 2 2 2" xfId="13218"/>
    <cellStyle name="常规 3 20 2 2 2 2" xfId="13222"/>
    <cellStyle name="常规 3 20 2 2 2 2 2" xfId="13225"/>
    <cellStyle name="常规 3 20 2 2 2 3" xfId="13228"/>
    <cellStyle name="常规 3 20 2 2 3" xfId="13235"/>
    <cellStyle name="常规 3 20 2 2 3 2" xfId="13237"/>
    <cellStyle name="常规 3 20 2 2 4" xfId="13239"/>
    <cellStyle name="常规 3 20 2 20" xfId="7195"/>
    <cellStyle name="常规 3 20 2 20 2" xfId="7203"/>
    <cellStyle name="常规 3 20 2 20 2 2" xfId="6672"/>
    <cellStyle name="常规 3 20 2 20 3" xfId="18337"/>
    <cellStyle name="常规 3 20 2 21" xfId="7209"/>
    <cellStyle name="常规 3 20 2 21 2" xfId="7214"/>
    <cellStyle name="常规 3 20 2 22" xfId="18343"/>
    <cellStyle name="常规 3 20 2 3" xfId="18377"/>
    <cellStyle name="常规 3 20 2 3 2" xfId="18379"/>
    <cellStyle name="常规 3 20 2 3 2 2" xfId="18381"/>
    <cellStyle name="常规 3 20 2 3 2 2 2" xfId="19887"/>
    <cellStyle name="常规 3 20 2 3 2 3" xfId="19888"/>
    <cellStyle name="常规 3 20 2 3 3" xfId="18384"/>
    <cellStyle name="常规 3 20 2 3 3 2" xfId="19889"/>
    <cellStyle name="常规 3 20 2 3 4" xfId="19891"/>
    <cellStyle name="常规 3 20 2 4" xfId="18386"/>
    <cellStyle name="常规 3 20 2 4 2" xfId="7111"/>
    <cellStyle name="常规 3 20 2 4 2 2" xfId="7116"/>
    <cellStyle name="常规 3 20 2 4 2 2 2" xfId="19892"/>
    <cellStyle name="常规 3 20 2 4 2 3" xfId="19893"/>
    <cellStyle name="常规 3 20 2 4 3" xfId="7120"/>
    <cellStyle name="常规 3 20 2 4 3 2" xfId="7125"/>
    <cellStyle name="常规 3 20 2 4 4" xfId="7128"/>
    <cellStyle name="常规 3 20 2 5" xfId="18388"/>
    <cellStyle name="常规 3 20 2 5 2" xfId="18390"/>
    <cellStyle name="常规 3 20 2 5 2 2" xfId="18392"/>
    <cellStyle name="常规 3 20 2 5 2 2 2" xfId="19895"/>
    <cellStyle name="常规 3 20 2 5 2 3" xfId="19896"/>
    <cellStyle name="常规 3 20 2 5 3" xfId="18394"/>
    <cellStyle name="常规 3 20 2 5 3 2" xfId="19897"/>
    <cellStyle name="常规 3 20 2 5 4" xfId="19898"/>
    <cellStyle name="常规 3 20 2 6" xfId="15934"/>
    <cellStyle name="常规 3 20 2 6 2" xfId="15938"/>
    <cellStyle name="常规 3 20 2 6 2 2" xfId="3933"/>
    <cellStyle name="常规 3 20 2 6 2 2 2" xfId="3936"/>
    <cellStyle name="常规 3 20 2 6 2 3" xfId="4026"/>
    <cellStyle name="常规 3 20 2 6 3" xfId="18396"/>
    <cellStyle name="常规 3 20 2 6 3 2" xfId="2784"/>
    <cellStyle name="常规 3 20 2 6 4" xfId="19899"/>
    <cellStyle name="常规 3 20 2 7" xfId="15941"/>
    <cellStyle name="常规 3 20 2 7 2" xfId="18398"/>
    <cellStyle name="常规 3 20 2 7 2 2" xfId="18400"/>
    <cellStyle name="常规 3 20 2 7 2 2 2" xfId="19900"/>
    <cellStyle name="常规 3 20 2 7 2 3" xfId="8274"/>
    <cellStyle name="常规 3 20 2 7 3" xfId="18402"/>
    <cellStyle name="常规 3 20 2 7 3 2" xfId="19901"/>
    <cellStyle name="常规 3 20 2 7 4" xfId="19902"/>
    <cellStyle name="常规 3 20 2 8" xfId="6414"/>
    <cellStyle name="常规 3 20 2 8 2" xfId="18405"/>
    <cellStyle name="常规 3 20 2 8 2 2" xfId="16219"/>
    <cellStyle name="常规 3 20 2 8 2 2 2" xfId="19903"/>
    <cellStyle name="常规 3 20 2 8 2 3" xfId="19904"/>
    <cellStyle name="常规 3 20 2 8 3" xfId="18407"/>
    <cellStyle name="常规 3 20 2 8 3 2" xfId="14831"/>
    <cellStyle name="常规 3 20 2 8 4" xfId="14815"/>
    <cellStyle name="常规 3 20 2 9" xfId="18409"/>
    <cellStyle name="常规 3 20 2 9 2" xfId="18411"/>
    <cellStyle name="常规 3 20 2 9 2 2" xfId="18413"/>
    <cellStyle name="常规 3 20 2 9 2 2 2" xfId="19905"/>
    <cellStyle name="常规 3 20 2 9 2 3" xfId="19906"/>
    <cellStyle name="常规 3 20 2 9 3" xfId="18415"/>
    <cellStyle name="常规 3 20 2 9 3 2" xfId="19907"/>
    <cellStyle name="常规 3 20 2 9 4" xfId="19909"/>
    <cellStyle name="常规 3 20 20" xfId="18251"/>
    <cellStyle name="常规 3 20 20 2" xfId="18255"/>
    <cellStyle name="常规 3 20 20 2 2" xfId="18259"/>
    <cellStyle name="常规 3 20 20 2 2 2" xfId="19835"/>
    <cellStyle name="常规 3 20 20 2 3" xfId="19837"/>
    <cellStyle name="常规 3 20 20 3" xfId="18264"/>
    <cellStyle name="常规 3 20 20 3 2" xfId="6046"/>
    <cellStyle name="常规 3 20 20 4" xfId="19839"/>
    <cellStyle name="常规 3 20 21" xfId="18268"/>
    <cellStyle name="常规 3 20 21 2" xfId="18272"/>
    <cellStyle name="常规 3 20 21 2 2" xfId="1106"/>
    <cellStyle name="常规 3 20 21 3" xfId="18276"/>
    <cellStyle name="常规 3 20 22" xfId="18280"/>
    <cellStyle name="常规 3 20 22 2" xfId="18286"/>
    <cellStyle name="常规 3 20 23" xfId="18294"/>
    <cellStyle name="常规 3 20 3" xfId="18417"/>
    <cellStyle name="常规 3 20 3 2" xfId="11824"/>
    <cellStyle name="常规 3 20 3 2 2" xfId="1633"/>
    <cellStyle name="常规 3 20 3 2 2 2" xfId="1638"/>
    <cellStyle name="常规 3 20 3 2 3" xfId="1640"/>
    <cellStyle name="常规 3 20 3 3" xfId="11829"/>
    <cellStyle name="常规 3 20 3 3 2" xfId="19910"/>
    <cellStyle name="常规 3 20 3 4" xfId="19911"/>
    <cellStyle name="常规 3 20 4" xfId="18421"/>
    <cellStyle name="常规 3 20 4 2" xfId="18426"/>
    <cellStyle name="常规 3 20 4 2 2" xfId="18431"/>
    <cellStyle name="常规 3 20 4 2 2 2" xfId="15409"/>
    <cellStyle name="常规 3 20 4 2 3" xfId="9379"/>
    <cellStyle name="常规 3 20 4 3" xfId="18435"/>
    <cellStyle name="常规 3 20 4 3 2" xfId="5516"/>
    <cellStyle name="常规 3 20 4 4" xfId="19913"/>
    <cellStyle name="常规 3 20 5" xfId="18438"/>
    <cellStyle name="常规 3 20 5 2" xfId="18442"/>
    <cellStyle name="常规 3 20 5 2 2" xfId="18449"/>
    <cellStyle name="常规 3 20 5 2 2 2" xfId="19914"/>
    <cellStyle name="常规 3 20 5 2 3" xfId="19917"/>
    <cellStyle name="常规 3 20 5 3" xfId="18455"/>
    <cellStyle name="常规 3 20 5 3 2" xfId="19920"/>
    <cellStyle name="常规 3 20 5 4" xfId="19927"/>
    <cellStyle name="常规 3 20 6" xfId="18462"/>
    <cellStyle name="常规 3 20 6 2" xfId="18466"/>
    <cellStyle name="常规 3 20 6 2 2" xfId="3945"/>
    <cellStyle name="常规 3 20 6 2 2 2" xfId="3948"/>
    <cellStyle name="常规 3 20 6 2 3" xfId="3950"/>
    <cellStyle name="常规 3 20 6 3" xfId="18468"/>
    <cellStyle name="常规 3 20 6 3 2" xfId="4590"/>
    <cellStyle name="常规 3 20 6 4" xfId="19930"/>
    <cellStyle name="常规 3 20 7" xfId="18471"/>
    <cellStyle name="常规 3 20 7 2" xfId="18475"/>
    <cellStyle name="常规 3 20 7 2 2" xfId="13550"/>
    <cellStyle name="常规 3 20 7 2 2 2" xfId="13554"/>
    <cellStyle name="常规 3 20 7 2 3" xfId="13564"/>
    <cellStyle name="常规 3 20 7 3" xfId="18479"/>
    <cellStyle name="常规 3 20 7 3 2" xfId="19932"/>
    <cellStyle name="常规 3 20 7 4" xfId="19935"/>
    <cellStyle name="常规 3 20 8" xfId="18484"/>
    <cellStyle name="常规 3 20 8 2" xfId="18488"/>
    <cellStyle name="常规 3 20 8 2 2" xfId="1865"/>
    <cellStyle name="常规 3 20 8 2 2 2" xfId="1868"/>
    <cellStyle name="常规 3 20 8 2 3" xfId="1870"/>
    <cellStyle name="常规 3 20 8 3" xfId="18491"/>
    <cellStyle name="常规 3 20 8 3 2" xfId="19939"/>
    <cellStyle name="常规 3 20 8 4" xfId="19940"/>
    <cellStyle name="常规 3 20 9" xfId="18495"/>
    <cellStyle name="常规 3 20 9 2" xfId="5653"/>
    <cellStyle name="常规 3 20 9 2 2" xfId="5656"/>
    <cellStyle name="常规 3 20 9 2 2 2" xfId="15684"/>
    <cellStyle name="常规 3 20 9 2 3" xfId="19942"/>
    <cellStyle name="常规 3 20 9 3" xfId="1594"/>
    <cellStyle name="常规 3 20 9 3 2" xfId="821"/>
    <cellStyle name="常规 3 20 9 4" xfId="5658"/>
    <cellStyle name="常规 3 21" xfId="18498"/>
    <cellStyle name="常规 3 21 10" xfId="18502"/>
    <cellStyle name="常规 3 21 10 2" xfId="4228"/>
    <cellStyle name="常规 3 21 10 2 2" xfId="18507"/>
    <cellStyle name="常规 3 21 10 2 2 2" xfId="19947"/>
    <cellStyle name="常规 3 21 10 2 3" xfId="17790"/>
    <cellStyle name="常规 3 21 10 3" xfId="18509"/>
    <cellStyle name="常规 3 21 10 3 2" xfId="19948"/>
    <cellStyle name="常规 3 21 10 4" xfId="19949"/>
    <cellStyle name="常规 3 21 11" xfId="4603"/>
    <cellStyle name="常规 3 21 11 2" xfId="4306"/>
    <cellStyle name="常规 3 21 11 2 2" xfId="1656"/>
    <cellStyle name="常规 3 21 11 2 2 2" xfId="757"/>
    <cellStyle name="常规 3 21 11 2 3" xfId="1661"/>
    <cellStyle name="常规 3 21 11 3" xfId="3694"/>
    <cellStyle name="常规 3 21 11 3 2" xfId="61"/>
    <cellStyle name="常规 3 21 11 4" xfId="4309"/>
    <cellStyle name="常规 3 21 12" xfId="11995"/>
    <cellStyle name="常规 3 21 12 2" xfId="18512"/>
    <cellStyle name="常规 3 21 12 2 2" xfId="1028"/>
    <cellStyle name="常规 3 21 12 2 2 2" xfId="370"/>
    <cellStyle name="常规 3 21 12 2 3" xfId="505"/>
    <cellStyle name="常规 3 21 12 3" xfId="18514"/>
    <cellStyle name="常规 3 21 12 3 2" xfId="5547"/>
    <cellStyle name="常规 3 21 12 4" xfId="19952"/>
    <cellStyle name="常规 3 21 13" xfId="4623"/>
    <cellStyle name="常规 3 21 13 2" xfId="6577"/>
    <cellStyle name="常规 3 21 13 2 2" xfId="18516"/>
    <cellStyle name="常规 3 21 13 2 2 2" xfId="19953"/>
    <cellStyle name="常规 3 21 13 2 3" xfId="19954"/>
    <cellStyle name="常规 3 21 13 3" xfId="18518"/>
    <cellStyle name="常规 3 21 13 3 2" xfId="19955"/>
    <cellStyle name="常规 3 21 13 4" xfId="19956"/>
    <cellStyle name="常规 3 21 14" xfId="6582"/>
    <cellStyle name="常规 3 21 14 2" xfId="6002"/>
    <cellStyle name="常规 3 21 14 2 2" xfId="3965"/>
    <cellStyle name="常规 3 21 14 2 2 2" xfId="3974"/>
    <cellStyle name="常规 3 21 14 2 3" xfId="3985"/>
    <cellStyle name="常规 3 21 14 3" xfId="18521"/>
    <cellStyle name="常规 3 21 14 3 2" xfId="4609"/>
    <cellStyle name="常规 3 21 14 4" xfId="19957"/>
    <cellStyle name="常规 3 21 15" xfId="6586"/>
    <cellStyle name="常规 3 21 15 2" xfId="2159"/>
    <cellStyle name="常规 3 21 15 2 2" xfId="2167"/>
    <cellStyle name="常规 3 21 15 2 2 2" xfId="19959"/>
    <cellStyle name="常规 3 21 15 2 3" xfId="19961"/>
    <cellStyle name="常规 3 21 15 3" xfId="2179"/>
    <cellStyle name="常规 3 21 15 3 2" xfId="403"/>
    <cellStyle name="常规 3 21 15 4" xfId="2189"/>
    <cellStyle name="常规 3 21 16" xfId="6591"/>
    <cellStyle name="常规 3 21 16 2" xfId="5151"/>
    <cellStyle name="常规 3 21 16 2 2" xfId="1880"/>
    <cellStyle name="常规 3 21 16 2 2 2" xfId="1649"/>
    <cellStyle name="常规 3 21 16 2 3" xfId="1888"/>
    <cellStyle name="常规 3 21 16 3" xfId="10242"/>
    <cellStyle name="常规 3 21 16 3 2" xfId="10245"/>
    <cellStyle name="常规 3 21 16 4" xfId="10247"/>
    <cellStyle name="常规 3 21 17" xfId="6596"/>
    <cellStyle name="常规 3 21 17 2" xfId="6601"/>
    <cellStyle name="常规 3 21 17 2 2" xfId="1799"/>
    <cellStyle name="常规 3 21 17 2 2 2" xfId="1802"/>
    <cellStyle name="常规 3 21 17 2 3" xfId="1804"/>
    <cellStyle name="常规 3 21 17 3" xfId="18524"/>
    <cellStyle name="常规 3 21 17 3 2" xfId="900"/>
    <cellStyle name="常规 3 21 17 4" xfId="19963"/>
    <cellStyle name="常规 3 21 18" xfId="6606"/>
    <cellStyle name="常规 3 21 18 2" xfId="6612"/>
    <cellStyle name="常规 3 21 18 2 2" xfId="18526"/>
    <cellStyle name="常规 3 21 18 2 2 2" xfId="19964"/>
    <cellStyle name="常规 3 21 18 2 3" xfId="19965"/>
    <cellStyle name="常规 3 21 18 3" xfId="18529"/>
    <cellStyle name="常规 3 21 18 3 2" xfId="19966"/>
    <cellStyle name="常规 3 21 18 4" xfId="19967"/>
    <cellStyle name="常规 3 21 19" xfId="3088"/>
    <cellStyle name="常规 3 21 19 2" xfId="6617"/>
    <cellStyle name="常规 3 21 19 2 2" xfId="18531"/>
    <cellStyle name="常规 3 21 19 2 2 2" xfId="19968"/>
    <cellStyle name="常规 3 21 19 2 3" xfId="19969"/>
    <cellStyle name="常规 3 21 19 3" xfId="18534"/>
    <cellStyle name="常规 3 21 19 3 2" xfId="19971"/>
    <cellStyle name="常规 3 21 19 4" xfId="19972"/>
    <cellStyle name="常规 3 21 2" xfId="7990"/>
    <cellStyle name="常规 3 21 2 10" xfId="10988"/>
    <cellStyle name="常规 3 21 2 10 2" xfId="10992"/>
    <cellStyle name="常规 3 21 2 10 2 2" xfId="18536"/>
    <cellStyle name="常规 3 21 2 10 2 2 2" xfId="19973"/>
    <cellStyle name="常规 3 21 2 10 2 3" xfId="19974"/>
    <cellStyle name="常规 3 21 2 10 3" xfId="18538"/>
    <cellStyle name="常规 3 21 2 10 3 2" xfId="19975"/>
    <cellStyle name="常规 3 21 2 10 4" xfId="19976"/>
    <cellStyle name="常规 3 21 2 11" xfId="10996"/>
    <cellStyle name="常规 3 21 2 11 2" xfId="11000"/>
    <cellStyle name="常规 3 21 2 11 2 2" xfId="18540"/>
    <cellStyle name="常规 3 21 2 11 2 2 2" xfId="19977"/>
    <cellStyle name="常规 3 21 2 11 2 3" xfId="19978"/>
    <cellStyle name="常规 3 21 2 11 3" xfId="18542"/>
    <cellStyle name="常规 3 21 2 11 3 2" xfId="19979"/>
    <cellStyle name="常规 3 21 2 11 4" xfId="19980"/>
    <cellStyle name="常规 3 21 2 12" xfId="11004"/>
    <cellStyle name="常规 3 21 2 12 2" xfId="11008"/>
    <cellStyle name="常规 3 21 2 12 2 2" xfId="18544"/>
    <cellStyle name="常规 3 21 2 12 2 2 2" xfId="19981"/>
    <cellStyle name="常规 3 21 2 12 2 3" xfId="19983"/>
    <cellStyle name="常规 3 21 2 12 3" xfId="18546"/>
    <cellStyle name="常规 3 21 2 12 3 2" xfId="19984"/>
    <cellStyle name="常规 3 21 2 12 4" xfId="19985"/>
    <cellStyle name="常规 3 21 2 13" xfId="11016"/>
    <cellStyle name="常规 3 21 2 13 2" xfId="18548"/>
    <cellStyle name="常规 3 21 2 13 2 2" xfId="18551"/>
    <cellStyle name="常规 3 21 2 13 2 2 2" xfId="19987"/>
    <cellStyle name="常规 3 21 2 13 2 3" xfId="6506"/>
    <cellStyle name="常规 3 21 2 13 3" xfId="18553"/>
    <cellStyle name="常规 3 21 2 13 3 2" xfId="19990"/>
    <cellStyle name="常规 3 21 2 13 4" xfId="19991"/>
    <cellStyle name="常规 3 21 2 14" xfId="18555"/>
    <cellStyle name="常规 3 21 2 14 2" xfId="18557"/>
    <cellStyle name="常规 3 21 2 14 2 2" xfId="18559"/>
    <cellStyle name="常规 3 21 2 14 2 2 2" xfId="19993"/>
    <cellStyle name="常规 3 21 2 14 2 3" xfId="6537"/>
    <cellStyle name="常规 3 21 2 14 3" xfId="18561"/>
    <cellStyle name="常规 3 21 2 14 3 2" xfId="19995"/>
    <cellStyle name="常规 3 21 2 14 4" xfId="19996"/>
    <cellStyle name="常规 3 21 2 15" xfId="18564"/>
    <cellStyle name="常规 3 21 2 15 2" xfId="5280"/>
    <cellStyle name="常规 3 21 2 15 2 2" xfId="5285"/>
    <cellStyle name="常规 3 21 2 15 2 2 2" xfId="19997"/>
    <cellStyle name="常规 3 21 2 15 2 3" xfId="6621"/>
    <cellStyle name="常规 3 21 2 15 3" xfId="3799"/>
    <cellStyle name="常规 3 21 2 15 3 2" xfId="1588"/>
    <cellStyle name="常规 3 21 2 15 4" xfId="19999"/>
    <cellStyle name="常规 3 21 2 16" xfId="18568"/>
    <cellStyle name="常规 3 21 2 16 2" xfId="18572"/>
    <cellStyle name="常规 3 21 2 16 2 2" xfId="18575"/>
    <cellStyle name="常规 3 21 2 16 2 2 2" xfId="20000"/>
    <cellStyle name="常规 3 21 2 16 2 3" xfId="20003"/>
    <cellStyle name="常规 3 21 2 16 3" xfId="18577"/>
    <cellStyle name="常规 3 21 2 16 3 2" xfId="20004"/>
    <cellStyle name="常规 3 21 2 16 4" xfId="20005"/>
    <cellStyle name="常规 3 21 2 17" xfId="18580"/>
    <cellStyle name="常规 3 21 2 17 2" xfId="18583"/>
    <cellStyle name="常规 3 21 2 17 2 2" xfId="18586"/>
    <cellStyle name="常规 3 21 2 17 2 2 2" xfId="20006"/>
    <cellStyle name="常规 3 21 2 17 2 3" xfId="20011"/>
    <cellStyle name="常规 3 21 2 17 3" xfId="18590"/>
    <cellStyle name="常规 3 21 2 17 3 2" xfId="20013"/>
    <cellStyle name="常规 3 21 2 17 4" xfId="20016"/>
    <cellStyle name="常规 3 21 2 18" xfId="7301"/>
    <cellStyle name="常规 3 21 2 18 2" xfId="9155"/>
    <cellStyle name="常规 3 21 2 18 2 2" xfId="18593"/>
    <cellStyle name="常规 3 21 2 18 2 2 2" xfId="17931"/>
    <cellStyle name="常规 3 21 2 18 2 3" xfId="20020"/>
    <cellStyle name="常规 3 21 2 18 3" xfId="18595"/>
    <cellStyle name="常规 3 21 2 18 3 2" xfId="20021"/>
    <cellStyle name="常规 3 21 2 18 4" xfId="20022"/>
    <cellStyle name="常规 3 21 2 19" xfId="18597"/>
    <cellStyle name="常规 3 21 2 19 2" xfId="18600"/>
    <cellStyle name="常规 3 21 2 19 2 2" xfId="18602"/>
    <cellStyle name="常规 3 21 2 19 2 2 2" xfId="20023"/>
    <cellStyle name="常规 3 21 2 19 2 3" xfId="20025"/>
    <cellStyle name="常规 3 21 2 19 3" xfId="18604"/>
    <cellStyle name="常规 3 21 2 19 3 2" xfId="20026"/>
    <cellStyle name="常规 3 21 2 19 4" xfId="20027"/>
    <cellStyle name="常规 3 21 2 2" xfId="7995"/>
    <cellStyle name="常规 3 21 2 2 2" xfId="18606"/>
    <cellStyle name="常规 3 21 2 2 2 2" xfId="14001"/>
    <cellStyle name="常规 3 21 2 2 2 2 2" xfId="14003"/>
    <cellStyle name="常规 3 21 2 2 2 3" xfId="13830"/>
    <cellStyle name="常规 3 21 2 2 3" xfId="18608"/>
    <cellStyle name="常规 3 21 2 2 3 2" xfId="20028"/>
    <cellStyle name="常规 3 21 2 2 4" xfId="20029"/>
    <cellStyle name="常规 3 21 2 20" xfId="18565"/>
    <cellStyle name="常规 3 21 2 20 2" xfId="5281"/>
    <cellStyle name="常规 3 21 2 20 2 2" xfId="5286"/>
    <cellStyle name="常规 3 21 2 20 3" xfId="3798"/>
    <cellStyle name="常规 3 21 2 21" xfId="18569"/>
    <cellStyle name="常规 3 21 2 21 2" xfId="18573"/>
    <cellStyle name="常规 3 21 2 22" xfId="18581"/>
    <cellStyle name="常规 3 21 2 3" xfId="18610"/>
    <cellStyle name="常规 3 21 2 3 2" xfId="18612"/>
    <cellStyle name="常规 3 21 2 3 2 2" xfId="18614"/>
    <cellStyle name="常规 3 21 2 3 2 2 2" xfId="20032"/>
    <cellStyle name="常规 3 21 2 3 2 3" xfId="20033"/>
    <cellStyle name="常规 3 21 2 3 3" xfId="18619"/>
    <cellStyle name="常规 3 21 2 3 3 2" xfId="20034"/>
    <cellStyle name="常规 3 21 2 3 4" xfId="20038"/>
    <cellStyle name="常规 3 21 2 4" xfId="18621"/>
    <cellStyle name="常规 3 21 2 4 2" xfId="18623"/>
    <cellStyle name="常规 3 21 2 4 2 2" xfId="18625"/>
    <cellStyle name="常规 3 21 2 4 2 2 2" xfId="20040"/>
    <cellStyle name="常规 3 21 2 4 2 3" xfId="20041"/>
    <cellStyle name="常规 3 21 2 4 3" xfId="18627"/>
    <cellStyle name="常规 3 21 2 4 3 2" xfId="20042"/>
    <cellStyle name="常规 3 21 2 4 4" xfId="20043"/>
    <cellStyle name="常规 3 21 2 5" xfId="18629"/>
    <cellStyle name="常规 3 21 2 5 2" xfId="18631"/>
    <cellStyle name="常规 3 21 2 5 2 2" xfId="18633"/>
    <cellStyle name="常规 3 21 2 5 2 2 2" xfId="20045"/>
    <cellStyle name="常规 3 21 2 5 2 3" xfId="20046"/>
    <cellStyle name="常规 3 21 2 5 3" xfId="18635"/>
    <cellStyle name="常规 3 21 2 5 3 2" xfId="20049"/>
    <cellStyle name="常规 3 21 2 5 4" xfId="20050"/>
    <cellStyle name="常规 3 21 2 6" xfId="18637"/>
    <cellStyle name="常规 3 21 2 6 2" xfId="18639"/>
    <cellStyle name="常规 3 21 2 6 2 2" xfId="18641"/>
    <cellStyle name="常规 3 21 2 6 2 2 2" xfId="20052"/>
    <cellStyle name="常规 3 21 2 6 2 3" xfId="20053"/>
    <cellStyle name="常规 3 21 2 6 3" xfId="18643"/>
    <cellStyle name="常规 3 21 2 6 3 2" xfId="20054"/>
    <cellStyle name="常规 3 21 2 6 4" xfId="20055"/>
    <cellStyle name="常规 3 21 2 7" xfId="18645"/>
    <cellStyle name="常规 3 21 2 7 2" xfId="18647"/>
    <cellStyle name="常规 3 21 2 7 2 2" xfId="14455"/>
    <cellStyle name="常规 3 21 2 7 2 2 2" xfId="14457"/>
    <cellStyle name="常规 3 21 2 7 2 3" xfId="14459"/>
    <cellStyle name="常规 3 21 2 7 3" xfId="18649"/>
    <cellStyle name="常规 3 21 2 7 3 2" xfId="20056"/>
    <cellStyle name="常规 3 21 2 7 4" xfId="20057"/>
    <cellStyle name="常规 3 21 2 8" xfId="18651"/>
    <cellStyle name="常规 3 21 2 8 2" xfId="18653"/>
    <cellStyle name="常规 3 21 2 8 2 2" xfId="18655"/>
    <cellStyle name="常规 3 21 2 8 2 2 2" xfId="20058"/>
    <cellStyle name="常规 3 21 2 8 2 3" xfId="20059"/>
    <cellStyle name="常规 3 21 2 8 3" xfId="18657"/>
    <cellStyle name="常规 3 21 2 8 3 2" xfId="20060"/>
    <cellStyle name="常规 3 21 2 8 4" xfId="20061"/>
    <cellStyle name="常规 3 21 2 9" xfId="18659"/>
    <cellStyle name="常规 3 21 2 9 2" xfId="18661"/>
    <cellStyle name="常规 3 21 2 9 2 2" xfId="18663"/>
    <cellStyle name="常规 3 21 2 9 2 2 2" xfId="20062"/>
    <cellStyle name="常规 3 21 2 9 2 3" xfId="20063"/>
    <cellStyle name="常规 3 21 2 9 3" xfId="18665"/>
    <cellStyle name="常规 3 21 2 9 3 2" xfId="20064"/>
    <cellStyle name="常规 3 21 2 9 4" xfId="20066"/>
    <cellStyle name="常规 3 21 20" xfId="6587"/>
    <cellStyle name="常规 3 21 20 2" xfId="2158"/>
    <cellStyle name="常规 3 21 20 2 2" xfId="2166"/>
    <cellStyle name="常规 3 21 20 2 2 2" xfId="19960"/>
    <cellStyle name="常规 3 21 20 2 3" xfId="19962"/>
    <cellStyle name="常规 3 21 20 3" xfId="2178"/>
    <cellStyle name="常规 3 21 20 3 2" xfId="404"/>
    <cellStyle name="常规 3 21 20 4" xfId="2188"/>
    <cellStyle name="常规 3 21 21" xfId="6592"/>
    <cellStyle name="常规 3 21 21 2" xfId="5152"/>
    <cellStyle name="常规 3 21 21 2 2" xfId="1879"/>
    <cellStyle name="常规 3 21 21 3" xfId="10243"/>
    <cellStyle name="常规 3 21 22" xfId="6597"/>
    <cellStyle name="常规 3 21 22 2" xfId="6602"/>
    <cellStyle name="常规 3 21 23" xfId="6607"/>
    <cellStyle name="常规 3 21 3" xfId="8000"/>
    <cellStyle name="常规 3 21 3 2" xfId="8004"/>
    <cellStyle name="常规 3 21 3 2 2" xfId="18667"/>
    <cellStyle name="常规 3 21 3 2 2 2" xfId="15845"/>
    <cellStyle name="常规 3 21 3 2 3" xfId="20067"/>
    <cellStyle name="常规 3 21 3 3" xfId="18669"/>
    <cellStyle name="常规 3 21 3 3 2" xfId="20068"/>
    <cellStyle name="常规 3 21 3 4" xfId="20069"/>
    <cellStyle name="常规 3 21 4" xfId="18671"/>
    <cellStyle name="常规 3 21 4 2" xfId="15090"/>
    <cellStyle name="常规 3 21 4 2 2" xfId="15096"/>
    <cellStyle name="常规 3 21 4 2 2 2" xfId="5106"/>
    <cellStyle name="常规 3 21 4 2 3" xfId="15100"/>
    <cellStyle name="常规 3 21 4 3" xfId="15107"/>
    <cellStyle name="常规 3 21 4 3 2" xfId="15112"/>
    <cellStyle name="常规 3 21 4 4" xfId="15128"/>
    <cellStyle name="常规 3 21 5" xfId="18675"/>
    <cellStyle name="常规 3 21 5 2" xfId="18679"/>
    <cellStyle name="常规 3 21 5 2 2" xfId="18682"/>
    <cellStyle name="常规 3 21 5 2 2 2" xfId="20070"/>
    <cellStyle name="常规 3 21 5 2 3" xfId="20071"/>
    <cellStyle name="常规 3 21 5 3" xfId="18684"/>
    <cellStyle name="常规 3 21 5 3 2" xfId="20072"/>
    <cellStyle name="常规 3 21 5 4" xfId="10136"/>
    <cellStyle name="常规 3 21 6" xfId="18689"/>
    <cellStyle name="常规 3 21 6 2" xfId="18692"/>
    <cellStyle name="常规 3 21 6 2 2" xfId="17051"/>
    <cellStyle name="常规 3 21 6 2 2 2" xfId="20077"/>
    <cellStyle name="常规 3 21 6 2 3" xfId="20078"/>
    <cellStyle name="常规 3 21 6 3" xfId="18694"/>
    <cellStyle name="常规 3 21 6 3 2" xfId="17059"/>
    <cellStyle name="常规 3 21 6 4" xfId="20079"/>
    <cellStyle name="常规 3 21 7" xfId="18696"/>
    <cellStyle name="常规 3 21 7 2" xfId="18701"/>
    <cellStyle name="常规 3 21 7 2 2" xfId="18703"/>
    <cellStyle name="常规 3 21 7 2 2 2" xfId="20081"/>
    <cellStyle name="常规 3 21 7 2 3" xfId="20082"/>
    <cellStyle name="常规 3 21 7 3" xfId="18705"/>
    <cellStyle name="常规 3 21 7 3 2" xfId="20083"/>
    <cellStyle name="常规 3 21 7 4" xfId="20089"/>
    <cellStyle name="常规 3 21 8" xfId="18709"/>
    <cellStyle name="常规 3 21 8 2" xfId="18711"/>
    <cellStyle name="常规 3 21 8 2 2" xfId="18713"/>
    <cellStyle name="常规 3 21 8 2 2 2" xfId="17517"/>
    <cellStyle name="常规 3 21 8 2 3" xfId="20091"/>
    <cellStyle name="常规 3 21 8 3" xfId="18715"/>
    <cellStyle name="常规 3 21 8 3 2" xfId="20092"/>
    <cellStyle name="常规 3 21 8 4" xfId="20093"/>
    <cellStyle name="常规 3 21 9" xfId="18720"/>
    <cellStyle name="常规 3 21 9 2" xfId="5693"/>
    <cellStyle name="常规 3 21 9 2 2" xfId="5698"/>
    <cellStyle name="常规 3 21 9 2 2 2" xfId="5507"/>
    <cellStyle name="常规 3 21 9 2 3" xfId="20095"/>
    <cellStyle name="常规 3 21 9 3" xfId="5703"/>
    <cellStyle name="常规 3 21 9 3 2" xfId="1699"/>
    <cellStyle name="常规 3 21 9 4" xfId="5709"/>
    <cellStyle name="常规 3 22" xfId="18723"/>
    <cellStyle name="常规 3 22 10" xfId="14213"/>
    <cellStyle name="常规 3 22 10 2" xfId="14217"/>
    <cellStyle name="常规 3 22 10 2 2" xfId="14221"/>
    <cellStyle name="常规 3 22 10 2 2 2" xfId="20098"/>
    <cellStyle name="常规 3 22 10 2 3" xfId="18037"/>
    <cellStyle name="常规 3 22 10 3" xfId="14224"/>
    <cellStyle name="常规 3 22 10 3 2" xfId="20099"/>
    <cellStyle name="常规 3 22 10 4" xfId="20101"/>
    <cellStyle name="常规 3 22 11" xfId="6033"/>
    <cellStyle name="常规 3 22 11 2" xfId="14227"/>
    <cellStyle name="常规 3 22 11 2 2" xfId="1202"/>
    <cellStyle name="常规 3 22 11 2 2 2" xfId="1213"/>
    <cellStyle name="常规 3 22 11 2 3" xfId="844"/>
    <cellStyle name="常规 3 22 11 3" xfId="13948"/>
    <cellStyle name="常规 3 22 11 3 2" xfId="18947"/>
    <cellStyle name="常规 3 22 11 4" xfId="20103"/>
    <cellStyle name="常规 3 22 12" xfId="12020"/>
    <cellStyle name="常规 3 22 12 2" xfId="14230"/>
    <cellStyle name="常规 3 22 12 2 2" xfId="14235"/>
    <cellStyle name="常规 3 22 12 2 2 2" xfId="20105"/>
    <cellStyle name="常规 3 22 12 2 3" xfId="18167"/>
    <cellStyle name="常规 3 22 12 3" xfId="14238"/>
    <cellStyle name="常规 3 22 12 3 2" xfId="5926"/>
    <cellStyle name="常规 3 22 12 4" xfId="20106"/>
    <cellStyle name="常规 3 22 13" xfId="14242"/>
    <cellStyle name="常规 3 22 13 2" xfId="14247"/>
    <cellStyle name="常规 3 22 13 2 2" xfId="6871"/>
    <cellStyle name="常规 3 22 13 2 2 2" xfId="6874"/>
    <cellStyle name="常规 3 22 13 2 3" xfId="6878"/>
    <cellStyle name="常规 3 22 13 3" xfId="14251"/>
    <cellStyle name="常规 3 22 13 3 2" xfId="20108"/>
    <cellStyle name="常规 3 22 13 4" xfId="20109"/>
    <cellStyle name="常规 3 22 14" xfId="14255"/>
    <cellStyle name="常规 3 22 14 2" xfId="14259"/>
    <cellStyle name="常规 3 22 14 2 2" xfId="4190"/>
    <cellStyle name="常规 3 22 14 2 2 2" xfId="4193"/>
    <cellStyle name="常规 3 22 14 2 3" xfId="4197"/>
    <cellStyle name="常规 3 22 14 3" xfId="14263"/>
    <cellStyle name="常规 3 22 14 3 2" xfId="20111"/>
    <cellStyle name="常规 3 22 14 4" xfId="20112"/>
    <cellStyle name="常规 3 22 15" xfId="14268"/>
    <cellStyle name="常规 3 22 15 2" xfId="2321"/>
    <cellStyle name="常规 3 22 15 2 2" xfId="2331"/>
    <cellStyle name="常规 3 22 15 2 2 2" xfId="20115"/>
    <cellStyle name="常规 3 22 15 2 3" xfId="20117"/>
    <cellStyle name="常规 3 22 15 3" xfId="2350"/>
    <cellStyle name="常规 3 22 15 3 2" xfId="1133"/>
    <cellStyle name="常规 3 22 15 4" xfId="2363"/>
    <cellStyle name="常规 3 22 16" xfId="14274"/>
    <cellStyle name="常规 3 22 16 2" xfId="14280"/>
    <cellStyle name="常规 3 22 16 2 2" xfId="2687"/>
    <cellStyle name="常规 3 22 16 2 2 2" xfId="2698"/>
    <cellStyle name="常规 3 22 16 2 3" xfId="2714"/>
    <cellStyle name="常规 3 22 16 3" xfId="14287"/>
    <cellStyle name="常规 3 22 16 3 2" xfId="19261"/>
    <cellStyle name="常规 3 22 16 4" xfId="20119"/>
    <cellStyle name="常规 3 22 17" xfId="14295"/>
    <cellStyle name="常规 3 22 17 2" xfId="14301"/>
    <cellStyle name="常规 3 22 17 2 2" xfId="14306"/>
    <cellStyle name="常规 3 22 17 2 2 2" xfId="20120"/>
    <cellStyle name="常规 3 22 17 2 3" xfId="20121"/>
    <cellStyle name="常规 3 22 17 3" xfId="14310"/>
    <cellStyle name="常规 3 22 17 3 2" xfId="20122"/>
    <cellStyle name="常规 3 22 17 4" xfId="20123"/>
    <cellStyle name="常规 3 22 18" xfId="14319"/>
    <cellStyle name="常规 3 22 18 2" xfId="14323"/>
    <cellStyle name="常规 3 22 18 2 2" xfId="7389"/>
    <cellStyle name="常规 3 22 18 2 2 2" xfId="7393"/>
    <cellStyle name="常规 3 22 18 2 3" xfId="7396"/>
    <cellStyle name="常规 3 22 18 3" xfId="18727"/>
    <cellStyle name="常规 3 22 18 3 2" xfId="20124"/>
    <cellStyle name="常规 3 22 18 4" xfId="20125"/>
    <cellStyle name="常规 3 22 19" xfId="14327"/>
    <cellStyle name="常规 3 22 19 2" xfId="18730"/>
    <cellStyle name="常规 3 22 19 2 2" xfId="18733"/>
    <cellStyle name="常规 3 22 19 2 2 2" xfId="9167"/>
    <cellStyle name="常规 3 22 19 2 3" xfId="20128"/>
    <cellStyle name="常规 3 22 19 3" xfId="18737"/>
    <cellStyle name="常规 3 22 19 3 2" xfId="20130"/>
    <cellStyle name="常规 3 22 19 4" xfId="20132"/>
    <cellStyle name="常规 3 22 2" xfId="18740"/>
    <cellStyle name="常规 3 22 2 10" xfId="11136"/>
    <cellStyle name="常规 3 22 2 10 2" xfId="11140"/>
    <cellStyle name="常规 3 22 2 10 2 2" xfId="18743"/>
    <cellStyle name="常规 3 22 2 10 2 2 2" xfId="20133"/>
    <cellStyle name="常规 3 22 2 10 2 3" xfId="20136"/>
    <cellStyle name="常规 3 22 2 10 3" xfId="18745"/>
    <cellStyle name="常规 3 22 2 10 3 2" xfId="17364"/>
    <cellStyle name="常规 3 22 2 10 4" xfId="20137"/>
    <cellStyle name="常规 3 22 2 11" xfId="11146"/>
    <cellStyle name="常规 3 22 2 11 2" xfId="11152"/>
    <cellStyle name="常规 3 22 2 11 2 2" xfId="18747"/>
    <cellStyle name="常规 3 22 2 11 2 2 2" xfId="20138"/>
    <cellStyle name="常规 3 22 2 11 2 3" xfId="20141"/>
    <cellStyle name="常规 3 22 2 11 3" xfId="18749"/>
    <cellStyle name="常规 3 22 2 11 3 2" xfId="20142"/>
    <cellStyle name="常规 3 22 2 11 4" xfId="20143"/>
    <cellStyle name="常规 3 22 2 12" xfId="11158"/>
    <cellStyle name="常规 3 22 2 12 2" xfId="11162"/>
    <cellStyle name="常规 3 22 2 12 2 2" xfId="18751"/>
    <cellStyle name="常规 3 22 2 12 2 2 2" xfId="20144"/>
    <cellStyle name="常规 3 22 2 12 2 3" xfId="20147"/>
    <cellStyle name="常规 3 22 2 12 3" xfId="18753"/>
    <cellStyle name="常规 3 22 2 12 3 2" xfId="20148"/>
    <cellStyle name="常规 3 22 2 12 4" xfId="20150"/>
    <cellStyle name="常规 3 22 2 13" xfId="11168"/>
    <cellStyle name="常规 3 22 2 13 2" xfId="18755"/>
    <cellStyle name="常规 3 22 2 13 2 2" xfId="18758"/>
    <cellStyle name="常规 3 22 2 13 2 2 2" xfId="20153"/>
    <cellStyle name="常规 3 22 2 13 2 3" xfId="20155"/>
    <cellStyle name="常规 3 22 2 13 3" xfId="18760"/>
    <cellStyle name="常规 3 22 2 13 3 2" xfId="351"/>
    <cellStyle name="常规 3 22 2 13 4" xfId="20157"/>
    <cellStyle name="常规 3 22 2 14" xfId="18762"/>
    <cellStyle name="常规 3 22 2 14 2" xfId="18764"/>
    <cellStyle name="常规 3 22 2 14 2 2" xfId="18766"/>
    <cellStyle name="常规 3 22 2 14 2 2 2" xfId="20158"/>
    <cellStyle name="常规 3 22 2 14 2 3" xfId="20160"/>
    <cellStyle name="常规 3 22 2 14 3" xfId="18768"/>
    <cellStyle name="常规 3 22 2 14 3 2" xfId="20162"/>
    <cellStyle name="常规 3 22 2 14 4" xfId="20163"/>
    <cellStyle name="常规 3 22 2 15" xfId="14883"/>
    <cellStyle name="常规 3 22 2 15 2" xfId="18771"/>
    <cellStyle name="常规 3 22 2 15 2 2" xfId="18775"/>
    <cellStyle name="常规 3 22 2 15 2 2 2" xfId="20164"/>
    <cellStyle name="常规 3 22 2 15 2 3" xfId="20166"/>
    <cellStyle name="常规 3 22 2 15 3" xfId="18779"/>
    <cellStyle name="常规 3 22 2 15 3 2" xfId="17643"/>
    <cellStyle name="常规 3 22 2 15 4" xfId="20167"/>
    <cellStyle name="常规 3 22 2 16" xfId="18783"/>
    <cellStyle name="常规 3 22 2 16 2" xfId="18787"/>
    <cellStyle name="常规 3 22 2 16 2 2" xfId="18790"/>
    <cellStyle name="常规 3 22 2 16 2 2 2" xfId="20168"/>
    <cellStyle name="常规 3 22 2 16 2 3" xfId="20170"/>
    <cellStyle name="常规 3 22 2 16 3" xfId="18792"/>
    <cellStyle name="常规 3 22 2 16 3 2" xfId="20171"/>
    <cellStyle name="常规 3 22 2 16 4" xfId="20172"/>
    <cellStyle name="常规 3 22 2 17" xfId="18795"/>
    <cellStyle name="常规 3 22 2 17 2" xfId="18798"/>
    <cellStyle name="常规 3 22 2 17 2 2" xfId="18800"/>
    <cellStyle name="常规 3 22 2 17 2 2 2" xfId="20173"/>
    <cellStyle name="常规 3 22 2 17 2 3" xfId="20175"/>
    <cellStyle name="常规 3 22 2 17 3" xfId="18804"/>
    <cellStyle name="常规 3 22 2 17 3 2" xfId="20178"/>
    <cellStyle name="常规 3 22 2 17 4" xfId="20182"/>
    <cellStyle name="常规 3 22 2 18" xfId="18806"/>
    <cellStyle name="常规 3 22 2 18 2" xfId="9910"/>
    <cellStyle name="常规 3 22 2 18 2 2" xfId="18808"/>
    <cellStyle name="常规 3 22 2 18 2 2 2" xfId="20183"/>
    <cellStyle name="常规 3 22 2 18 2 3" xfId="20184"/>
    <cellStyle name="常规 3 22 2 18 3" xfId="18810"/>
    <cellStyle name="常规 3 22 2 18 3 2" xfId="5157"/>
    <cellStyle name="常规 3 22 2 18 4" xfId="20185"/>
    <cellStyle name="常规 3 22 2 19" xfId="18812"/>
    <cellStyle name="常规 3 22 2 19 2" xfId="18814"/>
    <cellStyle name="常规 3 22 2 19 2 2" xfId="18816"/>
    <cellStyle name="常规 3 22 2 19 2 2 2" xfId="20186"/>
    <cellStyle name="常规 3 22 2 19 2 3" xfId="20187"/>
    <cellStyle name="常规 3 22 2 19 3" xfId="18818"/>
    <cellStyle name="常规 3 22 2 19 3 2" xfId="20188"/>
    <cellStyle name="常规 3 22 2 19 4" xfId="20189"/>
    <cellStyle name="常规 3 22 2 2" xfId="18822"/>
    <cellStyle name="常规 3 22 2 2 2" xfId="18226"/>
    <cellStyle name="常规 3 22 2 2 2 2" xfId="18314"/>
    <cellStyle name="常规 3 22 2 2 2 2 2" xfId="18373"/>
    <cellStyle name="常规 3 22 2 2 2 3" xfId="18418"/>
    <cellStyle name="常规 3 22 2 2 3" xfId="18500"/>
    <cellStyle name="常规 3 22 2 2 3 2" xfId="7991"/>
    <cellStyle name="常规 3 22 2 2 4" xfId="18721"/>
    <cellStyle name="常规 3 22 2 20" xfId="14884"/>
    <cellStyle name="常规 3 22 2 20 2" xfId="18772"/>
    <cellStyle name="常规 3 22 2 20 2 2" xfId="18776"/>
    <cellStyle name="常规 3 22 2 20 3" xfId="18780"/>
    <cellStyle name="常规 3 22 2 21" xfId="18784"/>
    <cellStyle name="常规 3 22 2 21 2" xfId="18788"/>
    <cellStyle name="常规 3 22 2 22" xfId="18796"/>
    <cellStyle name="常规 3 22 2 3" xfId="18825"/>
    <cellStyle name="常规 3 22 2 3 2" xfId="16654"/>
    <cellStyle name="常规 3 22 2 3 2 2" xfId="16658"/>
    <cellStyle name="常规 3 22 2 3 2 2 2" xfId="16662"/>
    <cellStyle name="常规 3 22 2 3 2 3" xfId="8117"/>
    <cellStyle name="常规 3 22 2 3 3" xfId="16668"/>
    <cellStyle name="常规 3 22 2 3 3 2" xfId="16671"/>
    <cellStyle name="常规 3 22 2 3 4" xfId="16679"/>
    <cellStyle name="常规 3 22 2 4" xfId="18827"/>
    <cellStyle name="常规 3 22 2 4 2" xfId="18829"/>
    <cellStyle name="常规 3 22 2 4 2 2" xfId="18831"/>
    <cellStyle name="常规 3 22 2 4 2 2 2" xfId="20191"/>
    <cellStyle name="常规 3 22 2 4 2 3" xfId="20194"/>
    <cellStyle name="常规 3 22 2 4 3" xfId="18834"/>
    <cellStyle name="常规 3 22 2 4 3 2" xfId="20196"/>
    <cellStyle name="常规 3 22 2 4 4" xfId="20198"/>
    <cellStyle name="常规 3 22 2 5" xfId="9105"/>
    <cellStyle name="常规 3 22 2 5 2" xfId="9108"/>
    <cellStyle name="常规 3 22 2 5 2 2" xfId="9147"/>
    <cellStyle name="常规 3 22 2 5 2 2 2" xfId="9150"/>
    <cellStyle name="常规 3 22 2 5 2 3" xfId="9157"/>
    <cellStyle name="常规 3 22 2 5 3" xfId="9175"/>
    <cellStyle name="常规 3 22 2 5 3 2" xfId="9178"/>
    <cellStyle name="常规 3 22 2 5 4" xfId="9182"/>
    <cellStyle name="常规 3 22 2 6" xfId="3878"/>
    <cellStyle name="常规 3 22 2 6 2" xfId="9187"/>
    <cellStyle name="常规 3 22 2 6 2 2" xfId="9230"/>
    <cellStyle name="常规 3 22 2 6 2 2 2" xfId="9233"/>
    <cellStyle name="常规 3 22 2 6 2 3" xfId="9238"/>
    <cellStyle name="常规 3 22 2 6 3" xfId="9254"/>
    <cellStyle name="常规 3 22 2 6 3 2" xfId="20201"/>
    <cellStyle name="常规 3 22 2 6 4" xfId="20202"/>
    <cellStyle name="常规 3 22 2 7" xfId="9258"/>
    <cellStyle name="常规 3 22 2 7 2" xfId="9318"/>
    <cellStyle name="常规 3 22 2 7 2 2" xfId="9426"/>
    <cellStyle name="常规 3 22 2 7 2 2 2" xfId="9431"/>
    <cellStyle name="常规 3 22 2 7 2 3" xfId="9441"/>
    <cellStyle name="常规 3 22 2 7 3" xfId="9495"/>
    <cellStyle name="常规 3 22 2 7 3 2" xfId="9500"/>
    <cellStyle name="常规 3 22 2 7 4" xfId="9504"/>
    <cellStyle name="常规 3 22 2 8" xfId="5419"/>
    <cellStyle name="常规 3 22 2 8 2" xfId="9627"/>
    <cellStyle name="常规 3 22 2 8 2 2" xfId="9646"/>
    <cellStyle name="常规 3 22 2 8 2 2 2" xfId="9649"/>
    <cellStyle name="常规 3 22 2 8 2 3" xfId="9653"/>
    <cellStyle name="常规 3 22 2 8 3" xfId="9689"/>
    <cellStyle name="常规 3 22 2 8 3 2" xfId="9692"/>
    <cellStyle name="常规 3 22 2 8 4" xfId="6096"/>
    <cellStyle name="常规 3 22 2 9" xfId="9727"/>
    <cellStyle name="常规 3 22 2 9 2" xfId="9777"/>
    <cellStyle name="常规 3 22 2 9 2 2" xfId="9783"/>
    <cellStyle name="常规 3 22 2 9 2 2 2" xfId="20204"/>
    <cellStyle name="常规 3 22 2 9 2 3" xfId="20207"/>
    <cellStyle name="常规 3 22 2 9 3" xfId="9791"/>
    <cellStyle name="常规 3 22 2 9 3 2" xfId="9795"/>
    <cellStyle name="常规 3 22 2 9 4" xfId="6102"/>
    <cellStyle name="常规 3 22 20" xfId="14269"/>
    <cellStyle name="常规 3 22 20 2" xfId="2320"/>
    <cellStyle name="常规 3 22 20 2 2" xfId="2330"/>
    <cellStyle name="常规 3 22 20 2 2 2" xfId="20116"/>
    <cellStyle name="常规 3 22 20 2 3" xfId="20118"/>
    <cellStyle name="常规 3 22 20 3" xfId="2349"/>
    <cellStyle name="常规 3 22 20 3 2" xfId="1132"/>
    <cellStyle name="常规 3 22 20 4" xfId="2362"/>
    <cellStyle name="常规 3 22 21" xfId="14275"/>
    <cellStyle name="常规 3 22 21 2" xfId="14281"/>
    <cellStyle name="常规 3 22 21 2 2" xfId="2686"/>
    <cellStyle name="常规 3 22 21 3" xfId="14288"/>
    <cellStyle name="常规 3 22 22" xfId="14296"/>
    <cellStyle name="常规 3 22 22 2" xfId="14302"/>
    <cellStyle name="常规 3 22 23" xfId="14320"/>
    <cellStyle name="常规 3 22 3" xfId="18837"/>
    <cellStyle name="常规 3 22 3 2" xfId="18840"/>
    <cellStyle name="常规 3 22 3 2 2" xfId="18842"/>
    <cellStyle name="常规 3 22 3 2 2 2" xfId="20208"/>
    <cellStyle name="常规 3 22 3 2 3" xfId="20210"/>
    <cellStyle name="常规 3 22 3 3" xfId="18844"/>
    <cellStyle name="常规 3 22 3 3 2" xfId="20211"/>
    <cellStyle name="常规 3 22 3 4" xfId="20212"/>
    <cellStyle name="常规 3 22 4" xfId="18846"/>
    <cellStyle name="常规 3 22 4 2" xfId="16281"/>
    <cellStyle name="常规 3 22 4 2 2" xfId="16288"/>
    <cellStyle name="常规 3 22 4 2 2 2" xfId="16294"/>
    <cellStyle name="常规 3 22 4 2 3" xfId="7020"/>
    <cellStyle name="常规 3 22 4 3" xfId="16301"/>
    <cellStyle name="常规 3 22 4 3 2" xfId="16306"/>
    <cellStyle name="常规 3 22 4 4" xfId="16312"/>
    <cellStyle name="常规 3 22 5" xfId="18850"/>
    <cellStyle name="常规 3 22 5 2" xfId="18854"/>
    <cellStyle name="常规 3 22 5 2 2" xfId="18857"/>
    <cellStyle name="常规 3 22 5 2 2 2" xfId="20215"/>
    <cellStyle name="常规 3 22 5 2 3" xfId="20216"/>
    <cellStyle name="常规 3 22 5 3" xfId="18859"/>
    <cellStyle name="常规 3 22 5 3 2" xfId="20217"/>
    <cellStyle name="常规 3 22 5 4" xfId="20218"/>
    <cellStyle name="常规 3 22 6" xfId="18861"/>
    <cellStyle name="常规 3 22 6 2" xfId="18864"/>
    <cellStyle name="常规 3 22 6 2 2" xfId="18866"/>
    <cellStyle name="常规 3 22 6 2 2 2" xfId="20219"/>
    <cellStyle name="常规 3 22 6 2 3" xfId="20220"/>
    <cellStyle name="常规 3 22 6 3" xfId="18868"/>
    <cellStyle name="常规 3 22 6 3 2" xfId="20221"/>
    <cellStyle name="常规 3 22 6 4" xfId="20222"/>
    <cellStyle name="常规 3 22 7" xfId="18870"/>
    <cellStyle name="常规 3 22 7 2" xfId="12575"/>
    <cellStyle name="常规 3 22 7 2 2" xfId="18872"/>
    <cellStyle name="常规 3 22 7 2 2 2" xfId="20224"/>
    <cellStyle name="常规 3 22 7 2 3" xfId="20225"/>
    <cellStyle name="常规 3 22 7 3" xfId="18874"/>
    <cellStyle name="常规 3 22 7 3 2" xfId="20226"/>
    <cellStyle name="常规 3 22 7 4" xfId="20229"/>
    <cellStyle name="常规 3 22 8" xfId="18878"/>
    <cellStyle name="常规 3 22 8 2" xfId="12579"/>
    <cellStyle name="常规 3 22 8 2 2" xfId="18880"/>
    <cellStyle name="常规 3 22 8 2 2 2" xfId="20233"/>
    <cellStyle name="常规 3 22 8 2 3" xfId="20234"/>
    <cellStyle name="常规 3 22 8 3" xfId="18882"/>
    <cellStyle name="常规 3 22 8 3 2" xfId="20235"/>
    <cellStyle name="常规 3 22 8 4" xfId="20237"/>
    <cellStyle name="常规 3 22 9" xfId="18886"/>
    <cellStyle name="常规 3 22 9 2" xfId="12584"/>
    <cellStyle name="常规 3 22 9 2 2" xfId="18888"/>
    <cellStyle name="常规 3 22 9 2 2 2" xfId="20238"/>
    <cellStyle name="常规 3 22 9 2 3" xfId="20241"/>
    <cellStyle name="常规 3 22 9 3" xfId="18890"/>
    <cellStyle name="常规 3 22 9 3 2" xfId="20242"/>
    <cellStyle name="常规 3 22 9 4" xfId="20243"/>
    <cellStyle name="常规 3 23" xfId="18892"/>
    <cellStyle name="常规 3 23 10" xfId="18895"/>
    <cellStyle name="常规 3 23 10 2" xfId="18899"/>
    <cellStyle name="常规 3 23 10 2 2" xfId="18901"/>
    <cellStyle name="常规 3 23 10 2 2 2" xfId="20244"/>
    <cellStyle name="常规 3 23 10 2 3" xfId="18299"/>
    <cellStyle name="常规 3 23 10 3" xfId="18903"/>
    <cellStyle name="常规 3 23 10 3 2" xfId="20245"/>
    <cellStyle name="常规 3 23 10 4" xfId="20246"/>
    <cellStyle name="常规 3 23 11" xfId="18905"/>
    <cellStyle name="常规 3 23 11 2" xfId="18907"/>
    <cellStyle name="常规 3 23 11 2 2" xfId="3417"/>
    <cellStyle name="常规 3 23 11 2 2 2" xfId="3421"/>
    <cellStyle name="常规 3 23 11 2 3" xfId="3424"/>
    <cellStyle name="常规 3 23 11 3" xfId="13988"/>
    <cellStyle name="常规 3 23 11 3 2" xfId="20248"/>
    <cellStyle name="常规 3 23 11 4" xfId="20249"/>
    <cellStyle name="常规 3 23 12" xfId="18909"/>
    <cellStyle name="常规 3 23 12 2" xfId="18911"/>
    <cellStyle name="常规 3 23 12 2 2" xfId="18914"/>
    <cellStyle name="常规 3 23 12 2 2 2" xfId="20250"/>
    <cellStyle name="常规 3 23 12 2 3" xfId="20251"/>
    <cellStyle name="常规 3 23 12 3" xfId="18916"/>
    <cellStyle name="常规 3 23 12 3 2" xfId="6140"/>
    <cellStyle name="常规 3 23 12 4" xfId="20252"/>
    <cellStyle name="常规 3 23 13" xfId="18918"/>
    <cellStyle name="常规 3 23 13 2" xfId="18920"/>
    <cellStyle name="常规 3 23 13 2 2" xfId="18922"/>
    <cellStyle name="常规 3 23 13 2 2 2" xfId="3740"/>
    <cellStyle name="常规 3 23 13 2 3" xfId="20253"/>
    <cellStyle name="常规 3 23 13 3" xfId="18924"/>
    <cellStyle name="常规 3 23 13 3 2" xfId="20254"/>
    <cellStyle name="常规 3 23 13 4" xfId="20255"/>
    <cellStyle name="常规 3 23 14" xfId="18927"/>
    <cellStyle name="常规 3 23 14 2" xfId="18929"/>
    <cellStyle name="常规 3 23 14 2 2" xfId="18931"/>
    <cellStyle name="常规 3 23 14 2 2 2" xfId="20256"/>
    <cellStyle name="常规 3 23 14 2 3" xfId="20257"/>
    <cellStyle name="常规 3 23 14 3" xfId="18933"/>
    <cellStyle name="常规 3 23 14 3 2" xfId="5334"/>
    <cellStyle name="常规 3 23 14 4" xfId="20258"/>
    <cellStyle name="常规 3 23 15" xfId="18936"/>
    <cellStyle name="常规 3 23 15 2" xfId="309"/>
    <cellStyle name="常规 3 23 15 2 2" xfId="1190"/>
    <cellStyle name="常规 3 23 15 2 2 2" xfId="20259"/>
    <cellStyle name="常规 3 23 15 2 3" xfId="20261"/>
    <cellStyle name="常规 3 23 15 3" xfId="1199"/>
    <cellStyle name="常规 3 23 15 3 2" xfId="1215"/>
    <cellStyle name="常规 3 23 15 4" xfId="843"/>
    <cellStyle name="常规 3 23 16" xfId="18940"/>
    <cellStyle name="常规 3 23 16 2" xfId="18945"/>
    <cellStyle name="常规 3 23 16 2 2" xfId="3616"/>
    <cellStyle name="常规 3 23 16 2 2 2" xfId="3622"/>
    <cellStyle name="常规 3 23 16 2 3" xfId="3631"/>
    <cellStyle name="常规 3 23 16 3" xfId="18950"/>
    <cellStyle name="常规 3 23 16 3 2" xfId="20263"/>
    <cellStyle name="常规 3 23 16 4" xfId="20264"/>
    <cellStyle name="常规 3 23 17" xfId="18954"/>
    <cellStyle name="常规 3 23 17 2" xfId="18959"/>
    <cellStyle name="常规 3 23 17 2 2" xfId="18962"/>
    <cellStyle name="常规 3 23 17 2 2 2" xfId="20265"/>
    <cellStyle name="常规 3 23 17 2 3" xfId="20266"/>
    <cellStyle name="常规 3 23 17 3" xfId="18965"/>
    <cellStyle name="常规 3 23 17 3 2" xfId="6254"/>
    <cellStyle name="常规 3 23 17 4" xfId="20267"/>
    <cellStyle name="常规 3 23 18" xfId="18969"/>
    <cellStyle name="常规 3 23 18 2" xfId="18972"/>
    <cellStyle name="常规 3 23 18 2 2" xfId="18974"/>
    <cellStyle name="常规 3 23 18 2 2 2" xfId="5471"/>
    <cellStyle name="常规 3 23 18 2 3" xfId="20269"/>
    <cellStyle name="常规 3 23 18 3" xfId="18978"/>
    <cellStyle name="常规 3 23 18 3 2" xfId="20271"/>
    <cellStyle name="常规 3 23 18 4" xfId="20273"/>
    <cellStyle name="常规 3 23 19" xfId="18982"/>
    <cellStyle name="常规 3 23 19 2" xfId="18985"/>
    <cellStyle name="常规 3 23 19 2 2" xfId="18988"/>
    <cellStyle name="常规 3 23 19 2 2 2" xfId="20275"/>
    <cellStyle name="常规 3 23 19 2 3" xfId="20277"/>
    <cellStyle name="常规 3 23 19 3" xfId="18993"/>
    <cellStyle name="常规 3 23 19 3 2" xfId="20279"/>
    <cellStyle name="常规 3 23 19 4" xfId="20282"/>
    <cellStyle name="常规 3 23 2" xfId="18996"/>
    <cellStyle name="常规 3 23 2 10" xfId="18999"/>
    <cellStyle name="常规 3 23 2 10 2" xfId="18423"/>
    <cellStyle name="常规 3 23 2 10 2 2" xfId="18428"/>
    <cellStyle name="常规 3 23 2 10 2 2 2" xfId="18432"/>
    <cellStyle name="常规 3 23 2 10 2 3" xfId="18436"/>
    <cellStyle name="常规 3 23 2 10 3" xfId="18440"/>
    <cellStyle name="常规 3 23 2 10 3 2" xfId="18443"/>
    <cellStyle name="常规 3 23 2 10 4" xfId="18463"/>
    <cellStyle name="常规 3 23 2 11" xfId="19001"/>
    <cellStyle name="常规 3 23 2 11 2" xfId="18673"/>
    <cellStyle name="常规 3 23 2 11 2 2" xfId="15092"/>
    <cellStyle name="常规 3 23 2 11 2 2 2" xfId="15097"/>
    <cellStyle name="常规 3 23 2 11 2 3" xfId="15108"/>
    <cellStyle name="常规 3 23 2 11 3" xfId="18677"/>
    <cellStyle name="常规 3 23 2 11 3 2" xfId="18680"/>
    <cellStyle name="常规 3 23 2 11 4" xfId="18690"/>
    <cellStyle name="常规 3 23 2 12" xfId="19003"/>
    <cellStyle name="常规 3 23 2 12 2" xfId="18848"/>
    <cellStyle name="常规 3 23 2 12 2 2" xfId="16283"/>
    <cellStyle name="常规 3 23 2 12 2 2 2" xfId="16290"/>
    <cellStyle name="常规 3 23 2 12 2 3" xfId="16302"/>
    <cellStyle name="常规 3 23 2 12 3" xfId="18852"/>
    <cellStyle name="常规 3 23 2 12 3 2" xfId="18855"/>
    <cellStyle name="常规 3 23 2 12 4" xfId="18862"/>
    <cellStyle name="常规 3 23 2 13" xfId="19005"/>
    <cellStyle name="常规 3 23 2 13 2" xfId="19007"/>
    <cellStyle name="常规 3 23 2 13 2 2" xfId="19012"/>
    <cellStyle name="常规 3 23 2 13 2 2 2" xfId="19157"/>
    <cellStyle name="常规 3 23 2 13 2 3" xfId="19161"/>
    <cellStyle name="常规 3 23 2 13 3" xfId="19017"/>
    <cellStyle name="常规 3 23 2 13 3 2" xfId="19165"/>
    <cellStyle name="常规 3 23 2 13 4" xfId="19172"/>
    <cellStyle name="常规 3 23 2 14" xfId="19021"/>
    <cellStyle name="常规 3 23 2 14 2" xfId="11329"/>
    <cellStyle name="常规 3 23 2 14 2 2" xfId="11337"/>
    <cellStyle name="常规 3 23 2 14 2 2 2" xfId="19574"/>
    <cellStyle name="常规 3 23 2 14 2 3" xfId="19580"/>
    <cellStyle name="常规 3 23 2 14 3" xfId="11343"/>
    <cellStyle name="常规 3 23 2 14 3 2" xfId="11348"/>
    <cellStyle name="常规 3 23 2 14 4" xfId="11353"/>
    <cellStyle name="常规 3 23 2 15" xfId="19024"/>
    <cellStyle name="常规 3 23 2 15 2" xfId="19028"/>
    <cellStyle name="常规 3 23 2 15 2 2" xfId="19033"/>
    <cellStyle name="常规 3 23 2 15 2 2 2" xfId="20284"/>
    <cellStyle name="常规 3 23 2 15 2 3" xfId="20286"/>
    <cellStyle name="常规 3 23 2 15 3" xfId="19038"/>
    <cellStyle name="常规 3 23 2 15 3 2" xfId="20288"/>
    <cellStyle name="常规 3 23 2 15 4" xfId="20293"/>
    <cellStyle name="常规 3 23 2 16" xfId="19044"/>
    <cellStyle name="常规 3 23 2 16 2" xfId="19048"/>
    <cellStyle name="常规 3 23 2 16 2 2" xfId="19052"/>
    <cellStyle name="常规 3 23 2 16 2 2 2" xfId="20296"/>
    <cellStyle name="常规 3 23 2 16 2 3" xfId="10010"/>
    <cellStyle name="常规 3 23 2 16 3" xfId="19055"/>
    <cellStyle name="常规 3 23 2 16 3 2" xfId="20298"/>
    <cellStyle name="常规 3 23 2 16 4" xfId="20301"/>
    <cellStyle name="常规 3 23 2 17" xfId="19061"/>
    <cellStyle name="常规 3 23 2 17 2" xfId="19064"/>
    <cellStyle name="常规 3 23 2 17 2 2" xfId="13271"/>
    <cellStyle name="常规 3 23 2 17 2 2 2" xfId="20304"/>
    <cellStyle name="常规 3 23 2 17 2 3" xfId="20306"/>
    <cellStyle name="常规 3 23 2 17 3" xfId="19067"/>
    <cellStyle name="常规 3 23 2 17 3 2" xfId="13283"/>
    <cellStyle name="常规 3 23 2 17 4" xfId="20308"/>
    <cellStyle name="常规 3 23 2 18" xfId="19071"/>
    <cellStyle name="常规 3 23 2 18 2" xfId="10381"/>
    <cellStyle name="常规 3 23 2 18 2 2" xfId="19073"/>
    <cellStyle name="常规 3 23 2 18 2 2 2" xfId="20310"/>
    <cellStyle name="常规 3 23 2 18 2 3" xfId="20311"/>
    <cellStyle name="常规 3 23 2 18 3" xfId="19077"/>
    <cellStyle name="常规 3 23 2 18 3 2" xfId="20312"/>
    <cellStyle name="常规 3 23 2 18 4" xfId="20313"/>
    <cellStyle name="常规 3 23 2 19" xfId="19079"/>
    <cellStyle name="常规 3 23 2 19 2" xfId="19081"/>
    <cellStyle name="常规 3 23 2 19 2 2" xfId="15945"/>
    <cellStyle name="常规 3 23 2 19 2 2 2" xfId="15950"/>
    <cellStyle name="常规 3 23 2 19 2 3" xfId="15958"/>
    <cellStyle name="常规 3 23 2 19 3" xfId="19083"/>
    <cellStyle name="常规 3 23 2 19 3 2" xfId="20314"/>
    <cellStyle name="常规 3 23 2 19 4" xfId="20315"/>
    <cellStyle name="常规 3 23 2 2" xfId="19085"/>
    <cellStyle name="常规 3 23 2 2 2" xfId="19088"/>
    <cellStyle name="常规 3 23 2 2 2 2" xfId="19091"/>
    <cellStyle name="常规 3 23 2 2 2 2 2" xfId="20317"/>
    <cellStyle name="常规 3 23 2 2 2 3" xfId="20318"/>
    <cellStyle name="常规 3 23 2 2 3" xfId="19093"/>
    <cellStyle name="常规 3 23 2 2 3 2" xfId="20319"/>
    <cellStyle name="常规 3 23 2 2 4" xfId="20320"/>
    <cellStyle name="常规 3 23 2 20" xfId="19025"/>
    <cellStyle name="常规 3 23 2 20 2" xfId="19029"/>
    <cellStyle name="常规 3 23 2 20 2 2" xfId="19034"/>
    <cellStyle name="常规 3 23 2 20 3" xfId="19039"/>
    <cellStyle name="常规 3 23 2 21" xfId="19045"/>
    <cellStyle name="常规 3 23 2 21 2" xfId="19049"/>
    <cellStyle name="常规 3 23 2 22" xfId="19062"/>
    <cellStyle name="常规 3 23 2 3" xfId="19095"/>
    <cellStyle name="常规 3 23 2 3 2" xfId="19097"/>
    <cellStyle name="常规 3 23 2 3 2 2" xfId="17502"/>
    <cellStyle name="常规 3 23 2 3 2 2 2" xfId="17504"/>
    <cellStyle name="常规 3 23 2 3 2 3" xfId="17508"/>
    <cellStyle name="常规 3 23 2 3 3" xfId="19099"/>
    <cellStyle name="常规 3 23 2 3 3 2" xfId="20323"/>
    <cellStyle name="常规 3 23 2 3 4" xfId="20324"/>
    <cellStyle name="常规 3 23 2 4" xfId="19101"/>
    <cellStyle name="常规 3 23 2 4 2" xfId="12015"/>
    <cellStyle name="常规 3 23 2 4 2 2" xfId="12022"/>
    <cellStyle name="常规 3 23 2 4 2 2 2" xfId="14231"/>
    <cellStyle name="常规 3 23 2 4 2 3" xfId="14243"/>
    <cellStyle name="常规 3 23 2 4 3" xfId="12026"/>
    <cellStyle name="常规 3 23 2 4 3 2" xfId="20325"/>
    <cellStyle name="常规 3 23 2 4 4" xfId="20326"/>
    <cellStyle name="常规 3 23 2 5" xfId="19103"/>
    <cellStyle name="常规 3 23 2 5 2" xfId="19105"/>
    <cellStyle name="常规 3 23 2 5 2 2" xfId="19107"/>
    <cellStyle name="常规 3 23 2 5 2 2 2" xfId="20327"/>
    <cellStyle name="常规 3 23 2 5 2 3" xfId="20329"/>
    <cellStyle name="常规 3 23 2 5 3" xfId="19110"/>
    <cellStyle name="常规 3 23 2 5 3 2" xfId="20331"/>
    <cellStyle name="常规 3 23 2 5 4" xfId="20332"/>
    <cellStyle name="常规 3 23 2 6" xfId="19112"/>
    <cellStyle name="常规 3 23 2 6 2" xfId="19114"/>
    <cellStyle name="常规 3 23 2 6 2 2" xfId="19117"/>
    <cellStyle name="常规 3 23 2 6 2 2 2" xfId="20333"/>
    <cellStyle name="常规 3 23 2 6 2 3" xfId="20335"/>
    <cellStyle name="常规 3 23 2 6 3" xfId="19120"/>
    <cellStyle name="常规 3 23 2 6 3 2" xfId="20337"/>
    <cellStyle name="常规 3 23 2 6 4" xfId="20340"/>
    <cellStyle name="常规 3 23 2 7" xfId="19122"/>
    <cellStyle name="常规 3 23 2 7 2" xfId="19124"/>
    <cellStyle name="常规 3 23 2 7 2 2" xfId="19126"/>
    <cellStyle name="常规 3 23 2 7 2 2 2" xfId="20341"/>
    <cellStyle name="常规 3 23 2 7 2 3" xfId="20343"/>
    <cellStyle name="常规 3 23 2 7 3" xfId="10035"/>
    <cellStyle name="常规 3 23 2 7 3 2" xfId="10036"/>
    <cellStyle name="常规 3 23 2 7 4" xfId="10041"/>
    <cellStyle name="常规 3 23 2 8" xfId="19129"/>
    <cellStyle name="常规 3 23 2 8 2" xfId="19131"/>
    <cellStyle name="常规 3 23 2 8 2 2" xfId="19133"/>
    <cellStyle name="常规 3 23 2 8 2 2 2" xfId="15310"/>
    <cellStyle name="常规 3 23 2 8 2 3" xfId="20345"/>
    <cellStyle name="常规 3 23 2 8 3" xfId="19136"/>
    <cellStyle name="常规 3 23 2 8 3 2" xfId="20347"/>
    <cellStyle name="常规 3 23 2 8 4" xfId="20349"/>
    <cellStyle name="常规 3 23 2 9" xfId="19138"/>
    <cellStyle name="常规 3 23 2 9 2" xfId="19140"/>
    <cellStyle name="常规 3 23 2 9 2 2" xfId="19142"/>
    <cellStyle name="常规 3 23 2 9 2 2 2" xfId="20350"/>
    <cellStyle name="常规 3 23 2 9 2 3" xfId="20352"/>
    <cellStyle name="常规 3 23 2 9 3" xfId="19145"/>
    <cellStyle name="常规 3 23 2 9 3 2" xfId="20354"/>
    <cellStyle name="常规 3 23 2 9 4" xfId="20358"/>
    <cellStyle name="常规 3 23 20" xfId="18937"/>
    <cellStyle name="常规 3 23 20 2" xfId="310"/>
    <cellStyle name="常规 3 23 20 2 2" xfId="1189"/>
    <cellStyle name="常规 3 23 20 2 2 2" xfId="20260"/>
    <cellStyle name="常规 3 23 20 2 3" xfId="20262"/>
    <cellStyle name="常规 3 23 20 3" xfId="1198"/>
    <cellStyle name="常规 3 23 20 3 2" xfId="1214"/>
    <cellStyle name="常规 3 23 20 4" xfId="842"/>
    <cellStyle name="常规 3 23 21" xfId="18941"/>
    <cellStyle name="常规 3 23 21 2" xfId="18946"/>
    <cellStyle name="常规 3 23 21 2 2" xfId="3615"/>
    <cellStyle name="常规 3 23 21 3" xfId="18951"/>
    <cellStyle name="常规 3 23 22" xfId="18955"/>
    <cellStyle name="常规 3 23 22 2" xfId="18960"/>
    <cellStyle name="常规 3 23 23" xfId="18970"/>
    <cellStyle name="常规 3 23 3" xfId="19148"/>
    <cellStyle name="常规 3 23 3 2" xfId="19152"/>
    <cellStyle name="常规 3 23 3 2 2" xfId="10732"/>
    <cellStyle name="常规 3 23 3 2 2 2" xfId="10735"/>
    <cellStyle name="常规 3 23 3 2 3" xfId="10738"/>
    <cellStyle name="常规 3 23 3 3" xfId="19155"/>
    <cellStyle name="常规 3 23 3 3 2" xfId="20359"/>
    <cellStyle name="常规 3 23 3 4" xfId="20360"/>
    <cellStyle name="常规 3 23 4" xfId="19009"/>
    <cellStyle name="常规 3 23 4 2" xfId="19015"/>
    <cellStyle name="常规 3 23 4 2 2" xfId="19160"/>
    <cellStyle name="常规 3 23 4 2 2 2" xfId="20362"/>
    <cellStyle name="常规 3 23 4 2 3" xfId="7138"/>
    <cellStyle name="常规 3 23 4 3" xfId="19164"/>
    <cellStyle name="常规 3 23 4 3 2" xfId="20367"/>
    <cellStyle name="常规 3 23 4 4" xfId="20370"/>
    <cellStyle name="常规 3 23 5" xfId="19019"/>
    <cellStyle name="常规 3 23 5 2" xfId="19167"/>
    <cellStyle name="常规 3 23 5 2 2" xfId="19169"/>
    <cellStyle name="常规 3 23 5 2 2 2" xfId="20371"/>
    <cellStyle name="常规 3 23 5 2 3" xfId="20372"/>
    <cellStyle name="常规 3 23 5 3" xfId="19171"/>
    <cellStyle name="常规 3 23 5 3 2" xfId="20373"/>
    <cellStyle name="常规 3 23 5 4" xfId="20374"/>
    <cellStyle name="常规 3 23 6" xfId="19174"/>
    <cellStyle name="常规 3 23 6 2" xfId="12907"/>
    <cellStyle name="常规 3 23 6 2 2" xfId="19176"/>
    <cellStyle name="常规 3 23 6 2 2 2" xfId="20375"/>
    <cellStyle name="常规 3 23 6 2 3" xfId="20376"/>
    <cellStyle name="常规 3 23 6 3" xfId="19178"/>
    <cellStyle name="常规 3 23 6 3 2" xfId="20377"/>
    <cellStyle name="常规 3 23 6 4" xfId="20378"/>
    <cellStyle name="常规 3 23 7" xfId="19180"/>
    <cellStyle name="常规 3 23 7 2" xfId="12914"/>
    <cellStyle name="常规 3 23 7 2 2" xfId="13607"/>
    <cellStyle name="常规 3 23 7 2 2 2" xfId="13609"/>
    <cellStyle name="常规 3 23 7 2 3" xfId="10856"/>
    <cellStyle name="常规 3 23 7 3" xfId="19182"/>
    <cellStyle name="常规 3 23 7 3 2" xfId="13730"/>
    <cellStyle name="常规 3 23 7 4" xfId="20380"/>
    <cellStyle name="常规 3 23 8" xfId="19185"/>
    <cellStyle name="常规 3 23 8 2" xfId="12920"/>
    <cellStyle name="常规 3 23 8 2 2" xfId="11245"/>
    <cellStyle name="常规 3 23 8 2 2 2" xfId="11248"/>
    <cellStyle name="常规 3 23 8 2 3" xfId="11251"/>
    <cellStyle name="常规 3 23 8 3" xfId="19188"/>
    <cellStyle name="常规 3 23 8 3 2" xfId="20383"/>
    <cellStyle name="常规 3 23 8 4" xfId="20384"/>
    <cellStyle name="常规 3 23 9" xfId="19192"/>
    <cellStyle name="常规 3 23 9 2" xfId="12926"/>
    <cellStyle name="常规 3 23 9 2 2" xfId="19194"/>
    <cellStyle name="常规 3 23 9 2 2 2" xfId="20385"/>
    <cellStyle name="常规 3 23 9 2 3" xfId="20388"/>
    <cellStyle name="常规 3 23 9 3" xfId="19196"/>
    <cellStyle name="常规 3 23 9 3 2" xfId="20389"/>
    <cellStyle name="常规 3 23 9 4" xfId="20390"/>
    <cellStyle name="常规 3 24" xfId="19198"/>
    <cellStyle name="常规 3 24 10" xfId="19201"/>
    <cellStyle name="常规 3 24 10 2" xfId="19203"/>
    <cellStyle name="常规 3 24 10 2 2" xfId="19205"/>
    <cellStyle name="常规 3 24 10 2 2 2" xfId="20391"/>
    <cellStyle name="常规 3 24 10 2 3" xfId="18527"/>
    <cellStyle name="常规 3 24 10 3" xfId="19208"/>
    <cellStyle name="常规 3 24 10 3 2" xfId="20392"/>
    <cellStyle name="常规 3 24 10 4" xfId="20393"/>
    <cellStyle name="常规 3 24 11" xfId="19210"/>
    <cellStyle name="常规 3 24 11 2" xfId="19213"/>
    <cellStyle name="常规 3 24 11 2 2" xfId="19215"/>
    <cellStyle name="常规 3 24 11 2 2 2" xfId="20396"/>
    <cellStyle name="常规 3 24 11 2 3" xfId="18532"/>
    <cellStyle name="常规 3 24 11 3" xfId="19218"/>
    <cellStyle name="常规 3 24 11 3 2" xfId="20397"/>
    <cellStyle name="常规 3 24 11 4" xfId="20398"/>
    <cellStyle name="常规 3 24 12" xfId="19220"/>
    <cellStyle name="常规 3 24 12 2" xfId="19222"/>
    <cellStyle name="常规 3 24 12 2 2" xfId="19225"/>
    <cellStyle name="常规 3 24 12 2 2 2" xfId="20403"/>
    <cellStyle name="常规 3 24 12 2 3" xfId="20406"/>
    <cellStyle name="常规 3 24 12 3" xfId="19230"/>
    <cellStyle name="常规 3 24 12 3 2" xfId="20408"/>
    <cellStyle name="常规 3 24 12 4" xfId="20411"/>
    <cellStyle name="常规 3 24 13" xfId="2564"/>
    <cellStyle name="常规 3 24 13 2" xfId="19233"/>
    <cellStyle name="常规 3 24 13 2 2" xfId="19235"/>
    <cellStyle name="常规 3 24 13 2 2 2" xfId="20416"/>
    <cellStyle name="常规 3 24 13 2 3" xfId="20417"/>
    <cellStyle name="常规 3 24 13 3" xfId="13798"/>
    <cellStyle name="常规 3 24 13 3 2" xfId="13800"/>
    <cellStyle name="常规 3 24 13 4" xfId="14185"/>
    <cellStyle name="常规 3 24 14" xfId="19238"/>
    <cellStyle name="常规 3 24 14 2" xfId="19240"/>
    <cellStyle name="常规 3 24 14 2 2" xfId="2612"/>
    <cellStyle name="常规 3 24 14 2 2 2" xfId="2617"/>
    <cellStyle name="常规 3 24 14 2 3" xfId="2619"/>
    <cellStyle name="常规 3 24 14 3" xfId="19243"/>
    <cellStyle name="常规 3 24 14 3 2" xfId="5779"/>
    <cellStyle name="常规 3 24 14 4" xfId="20418"/>
    <cellStyle name="常规 3 24 15" xfId="19246"/>
    <cellStyle name="常规 3 24 15 2" xfId="2667"/>
    <cellStyle name="常规 3 24 15 2 2" xfId="2676"/>
    <cellStyle name="常规 3 24 15 2 2 2" xfId="19561"/>
    <cellStyle name="常规 3 24 15 2 3" xfId="19564"/>
    <cellStyle name="常规 3 24 15 3" xfId="2683"/>
    <cellStyle name="常规 3 24 15 3 2" xfId="2696"/>
    <cellStyle name="常规 3 24 15 4" xfId="2712"/>
    <cellStyle name="常规 3 24 16" xfId="19250"/>
    <cellStyle name="常规 3 24 16 2" xfId="19254"/>
    <cellStyle name="常规 3 24 16 2 2" xfId="19258"/>
    <cellStyle name="常规 3 24 16 2 2 2" xfId="20422"/>
    <cellStyle name="常规 3 24 16 2 3" xfId="20423"/>
    <cellStyle name="常规 3 24 16 3" xfId="19264"/>
    <cellStyle name="常规 3 24 16 3 2" xfId="20426"/>
    <cellStyle name="常规 3 24 16 4" xfId="20428"/>
    <cellStyle name="常规 3 24 17" xfId="11382"/>
    <cellStyle name="常规 3 24 17 2" xfId="19270"/>
    <cellStyle name="常规 3 24 17 2 2" xfId="19273"/>
    <cellStyle name="常规 3 24 17 2 2 2" xfId="20432"/>
    <cellStyle name="常规 3 24 17 2 3" xfId="20433"/>
    <cellStyle name="常规 3 24 17 3" xfId="19276"/>
    <cellStyle name="常规 3 24 17 3 2" xfId="20434"/>
    <cellStyle name="常规 3 24 17 4" xfId="20435"/>
    <cellStyle name="常规 3 24 18" xfId="19280"/>
    <cellStyle name="常规 3 24 18 2" xfId="19283"/>
    <cellStyle name="常规 3 24 18 2 2" xfId="19285"/>
    <cellStyle name="常规 3 24 18 2 2 2" xfId="19288"/>
    <cellStyle name="常规 3 24 18 2 3" xfId="19290"/>
    <cellStyle name="常规 3 24 18 3" xfId="19294"/>
    <cellStyle name="常规 3 24 18 3 2" xfId="19296"/>
    <cellStyle name="常规 3 24 18 4" xfId="19298"/>
    <cellStyle name="常规 3 24 19" xfId="19301"/>
    <cellStyle name="常规 3 24 19 2" xfId="19304"/>
    <cellStyle name="常规 3 24 19 2 2" xfId="3533"/>
    <cellStyle name="常规 3 24 19 2 2 2" xfId="3537"/>
    <cellStyle name="常规 3 24 19 2 3" xfId="3052"/>
    <cellStyle name="常规 3 24 19 3" xfId="19307"/>
    <cellStyle name="常规 3 24 19 3 2" xfId="19310"/>
    <cellStyle name="常规 3 24 19 4" xfId="15902"/>
    <cellStyle name="常规 3 24 2" xfId="11311"/>
    <cellStyle name="常规 3 24 2 10" xfId="19314"/>
    <cellStyle name="常规 3 24 2 10 2" xfId="19316"/>
    <cellStyle name="常规 3 24 2 10 2 2" xfId="19318"/>
    <cellStyle name="常规 3 24 2 10 2 2 2" xfId="19320"/>
    <cellStyle name="常规 3 24 2 10 2 3" xfId="17309"/>
    <cellStyle name="常规 3 24 2 10 3" xfId="19322"/>
    <cellStyle name="常规 3 24 2 10 3 2" xfId="19324"/>
    <cellStyle name="常规 3 24 2 10 4" xfId="19326"/>
    <cellStyle name="常规 3 24 2 11" xfId="19328"/>
    <cellStyle name="常规 3 24 2 11 2" xfId="19330"/>
    <cellStyle name="常规 3 24 2 11 2 2" xfId="19332"/>
    <cellStyle name="常规 3 24 2 11 2 2 2" xfId="19334"/>
    <cellStyle name="常规 3 24 2 11 2 3" xfId="19336"/>
    <cellStyle name="常规 3 24 2 11 3" xfId="19340"/>
    <cellStyle name="常规 3 24 2 11 3 2" xfId="9191"/>
    <cellStyle name="常规 3 24 2 11 4" xfId="12120"/>
    <cellStyle name="常规 3 24 2 12" xfId="19342"/>
    <cellStyle name="常规 3 24 2 12 2" xfId="19344"/>
    <cellStyle name="常规 3 24 2 12 2 2" xfId="19346"/>
    <cellStyle name="常规 3 24 2 12 2 2 2" xfId="19348"/>
    <cellStyle name="常规 3 24 2 12 2 3" xfId="8475"/>
    <cellStyle name="常规 3 24 2 12 3" xfId="19350"/>
    <cellStyle name="常规 3 24 2 12 3 2" xfId="19352"/>
    <cellStyle name="常规 3 24 2 12 4" xfId="19354"/>
    <cellStyle name="常规 3 24 2 13" xfId="19356"/>
    <cellStyle name="常规 3 24 2 13 2" xfId="19358"/>
    <cellStyle name="常规 3 24 2 13 2 2" xfId="19361"/>
    <cellStyle name="常规 3 24 2 13 2 2 2" xfId="18897"/>
    <cellStyle name="常规 3 24 2 13 2 3" xfId="19363"/>
    <cellStyle name="常规 3 24 2 13 3" xfId="19366"/>
    <cellStyle name="常规 3 24 2 13 3 2" xfId="19368"/>
    <cellStyle name="常规 3 24 2 13 4" xfId="19371"/>
    <cellStyle name="常规 3 24 2 14" xfId="19373"/>
    <cellStyle name="常规 3 24 2 14 2" xfId="19377"/>
    <cellStyle name="常规 3 24 2 14 2 2" xfId="12377"/>
    <cellStyle name="常规 3 24 2 14 2 2 2" xfId="12379"/>
    <cellStyle name="常规 3 24 2 14 2 3" xfId="12388"/>
    <cellStyle name="常规 3 24 2 14 3" xfId="19379"/>
    <cellStyle name="常规 3 24 2 14 3 2" xfId="10791"/>
    <cellStyle name="常规 3 24 2 14 4" xfId="19382"/>
    <cellStyle name="常规 3 24 2 15" xfId="19385"/>
    <cellStyle name="常规 3 24 2 15 2" xfId="19389"/>
    <cellStyle name="常规 3 24 2 15 2 2" xfId="19393"/>
    <cellStyle name="常规 3 24 2 15 2 2 2" xfId="19396"/>
    <cellStyle name="常规 3 24 2 15 2 3" xfId="19400"/>
    <cellStyle name="常规 3 24 2 15 3" xfId="19404"/>
    <cellStyle name="常规 3 24 2 15 3 2" xfId="19407"/>
    <cellStyle name="常规 3 24 2 15 4" xfId="19410"/>
    <cellStyle name="常规 3 24 2 16" xfId="19413"/>
    <cellStyle name="常规 3 24 2 16 2" xfId="19417"/>
    <cellStyle name="常规 3 24 2 16 2 2" xfId="17887"/>
    <cellStyle name="常规 3 24 2 16 2 2 2" xfId="19420"/>
    <cellStyle name="常规 3 24 2 16 2 3" xfId="19422"/>
    <cellStyle name="常规 3 24 2 16 3" xfId="19425"/>
    <cellStyle name="常规 3 24 2 16 3 2" xfId="9325"/>
    <cellStyle name="常规 3 24 2 16 4" xfId="19428"/>
    <cellStyle name="常规 3 24 2 17" xfId="19432"/>
    <cellStyle name="常规 3 24 2 17 2" xfId="19435"/>
    <cellStyle name="常规 3 24 2 17 2 2" xfId="19437"/>
    <cellStyle name="常规 3 24 2 17 2 2 2" xfId="19439"/>
    <cellStyle name="常规 3 24 2 17 2 3" xfId="8645"/>
    <cellStyle name="常规 3 24 2 17 3" xfId="15176"/>
    <cellStyle name="常规 3 24 2 17 3 2" xfId="19441"/>
    <cellStyle name="常规 3 24 2 17 4" xfId="19444"/>
    <cellStyle name="常规 3 24 2 18" xfId="19446"/>
    <cellStyle name="常规 3 24 2 18 2" xfId="10838"/>
    <cellStyle name="常规 3 24 2 18 2 2" xfId="18064"/>
    <cellStyle name="常规 3 24 2 18 2 2 2" xfId="18067"/>
    <cellStyle name="常规 3 24 2 18 2 3" xfId="18070"/>
    <cellStyle name="常规 3 24 2 18 3" xfId="18073"/>
    <cellStyle name="常规 3 24 2 18 3 2" xfId="18078"/>
    <cellStyle name="常规 3 24 2 18 4" xfId="18085"/>
    <cellStyle name="常规 3 24 2 19" xfId="979"/>
    <cellStyle name="常规 3 24 2 19 2" xfId="19448"/>
    <cellStyle name="常规 3 24 2 19 2 2" xfId="19450"/>
    <cellStyle name="常规 3 24 2 19 2 2 2" xfId="10601"/>
    <cellStyle name="常规 3 24 2 19 2 3" xfId="19452"/>
    <cellStyle name="常规 3 24 2 19 3" xfId="19454"/>
    <cellStyle name="常规 3 24 2 19 3 2" xfId="10870"/>
    <cellStyle name="常规 3 24 2 19 4" xfId="19458"/>
    <cellStyle name="常规 3 24 2 2" xfId="11314"/>
    <cellStyle name="常规 3 24 2 2 2" xfId="13262"/>
    <cellStyle name="常规 3 24 2 2 2 2" xfId="13265"/>
    <cellStyle name="常规 3 24 2 2 2 2 2" xfId="13268"/>
    <cellStyle name="常规 3 24 2 2 2 3" xfId="13273"/>
    <cellStyle name="常规 3 24 2 2 3" xfId="13277"/>
    <cellStyle name="常规 3 24 2 2 3 2" xfId="13280"/>
    <cellStyle name="常规 3 24 2 2 4" xfId="4553"/>
    <cellStyle name="常规 3 24 2 20" xfId="19386"/>
    <cellStyle name="常规 3 24 2 20 2" xfId="19390"/>
    <cellStyle name="常规 3 24 2 20 2 2" xfId="19394"/>
    <cellStyle name="常规 3 24 2 20 3" xfId="19405"/>
    <cellStyle name="常规 3 24 2 21" xfId="19414"/>
    <cellStyle name="常规 3 24 2 21 2" xfId="19418"/>
    <cellStyle name="常规 3 24 2 22" xfId="19433"/>
    <cellStyle name="常规 3 24 2 3" xfId="19460"/>
    <cellStyle name="常规 3 24 2 3 2" xfId="19462"/>
    <cellStyle name="常规 3 24 2 3 2 2" xfId="19464"/>
    <cellStyle name="常规 3 24 2 3 2 2 2" xfId="19466"/>
    <cellStyle name="常规 3 24 2 3 2 3" xfId="19075"/>
    <cellStyle name="常规 3 24 2 3 3" xfId="19468"/>
    <cellStyle name="常规 3 24 2 3 3 2" xfId="19470"/>
    <cellStyle name="常规 3 24 2 3 4" xfId="4557"/>
    <cellStyle name="常规 3 24 2 4" xfId="19472"/>
    <cellStyle name="常规 3 24 2 4 2" xfId="19474"/>
    <cellStyle name="常规 3 24 2 4 2 2" xfId="15930"/>
    <cellStyle name="常规 3 24 2 4 2 2 2" xfId="15935"/>
    <cellStyle name="常规 3 24 2 4 2 3" xfId="15947"/>
    <cellStyle name="常规 3 24 2 4 3" xfId="19476"/>
    <cellStyle name="常规 3 24 2 4 3 2" xfId="19478"/>
    <cellStyle name="常规 3 24 2 4 4" xfId="4564"/>
    <cellStyle name="常规 3 24 2 5" xfId="19480"/>
    <cellStyle name="常规 3 24 2 5 2" xfId="19482"/>
    <cellStyle name="常规 3 24 2 5 2 2" xfId="19484"/>
    <cellStyle name="常规 3 24 2 5 2 2 2" xfId="19486"/>
    <cellStyle name="常规 3 24 2 5 2 3" xfId="19488"/>
    <cellStyle name="常规 3 24 2 5 3" xfId="19490"/>
    <cellStyle name="常规 3 24 2 5 3 2" xfId="656"/>
    <cellStyle name="常规 3 24 2 5 4" xfId="19492"/>
    <cellStyle name="常规 3 24 2 6" xfId="19495"/>
    <cellStyle name="常规 3 24 2 6 2" xfId="19497"/>
    <cellStyle name="常规 3 24 2 6 2 2" xfId="19499"/>
    <cellStyle name="常规 3 24 2 6 2 2 2" xfId="19501"/>
    <cellStyle name="常规 3 24 2 6 2 3" xfId="19503"/>
    <cellStyle name="常规 3 24 2 6 3" xfId="19505"/>
    <cellStyle name="常规 3 24 2 6 3 2" xfId="19507"/>
    <cellStyle name="常规 3 24 2 6 4" xfId="19509"/>
    <cellStyle name="常规 3 24 2 7" xfId="19511"/>
    <cellStyle name="常规 3 24 2 7 2" xfId="11722"/>
    <cellStyle name="常规 3 24 2 7 2 2" xfId="11726"/>
    <cellStyle name="常规 3 24 2 7 2 2 2" xfId="19513"/>
    <cellStyle name="常规 3 24 2 7 2 3" xfId="5044"/>
    <cellStyle name="常规 3 24 2 7 3" xfId="11730"/>
    <cellStyle name="常规 3 24 2 7 3 2" xfId="11734"/>
    <cellStyle name="常规 3 24 2 7 4" xfId="11738"/>
    <cellStyle name="常规 3 24 2 8" xfId="19515"/>
    <cellStyle name="常规 3 24 2 8 2" xfId="19519"/>
    <cellStyle name="常规 3 24 2 8 2 2" xfId="19522"/>
    <cellStyle name="常规 3 24 2 8 2 2 2" xfId="19525"/>
    <cellStyle name="常规 3 24 2 8 2 3" xfId="19527"/>
    <cellStyle name="常规 3 24 2 8 3" xfId="19529"/>
    <cellStyle name="常规 3 24 2 8 3 2" xfId="19532"/>
    <cellStyle name="常规 3 24 2 8 4" xfId="19534"/>
    <cellStyle name="常规 3 24 2 9" xfId="19536"/>
    <cellStyle name="常规 3 24 2 9 2" xfId="19539"/>
    <cellStyle name="常规 3 24 2 9 2 2" xfId="19542"/>
    <cellStyle name="常规 3 24 2 9 2 2 2" xfId="19546"/>
    <cellStyle name="常规 3 24 2 9 2 3" xfId="19551"/>
    <cellStyle name="常规 3 24 2 9 3" xfId="19554"/>
    <cellStyle name="常规 3 24 2 9 3 2" xfId="19556"/>
    <cellStyle name="常规 3 24 2 9 4" xfId="5313"/>
    <cellStyle name="常规 3 24 20" xfId="19247"/>
    <cellStyle name="常规 3 24 20 2" xfId="2666"/>
    <cellStyle name="常规 3 24 20 2 2" xfId="2675"/>
    <cellStyle name="常规 3 24 20 2 2 2" xfId="19562"/>
    <cellStyle name="常规 3 24 20 2 3" xfId="19565"/>
    <cellStyle name="常规 3 24 20 3" xfId="2682"/>
    <cellStyle name="常规 3 24 20 3 2" xfId="2695"/>
    <cellStyle name="常规 3 24 20 4" xfId="2711"/>
    <cellStyle name="常规 3 24 21" xfId="19251"/>
    <cellStyle name="常规 3 24 21 2" xfId="19255"/>
    <cellStyle name="常规 3 24 21 2 2" xfId="19259"/>
    <cellStyle name="常规 3 24 21 3" xfId="19265"/>
    <cellStyle name="常规 3 24 22" xfId="11383"/>
    <cellStyle name="常规 3 24 22 2" xfId="19271"/>
    <cellStyle name="常规 3 24 23" xfId="19281"/>
    <cellStyle name="常规 3 24 3" xfId="11318"/>
    <cellStyle name="常规 3 24 3 2" xfId="11325"/>
    <cellStyle name="常规 3 24 3 2 2" xfId="13582"/>
    <cellStyle name="常规 3 24 3 2 2 2" xfId="13586"/>
    <cellStyle name="常规 3 24 3 2 3" xfId="13591"/>
    <cellStyle name="常规 3 24 3 3" xfId="19567"/>
    <cellStyle name="常规 3 24 3 3 2" xfId="19570"/>
    <cellStyle name="常规 3 24 3 4" xfId="19572"/>
    <cellStyle name="常规 3 24 4" xfId="11333"/>
    <cellStyle name="常规 3 24 4 2" xfId="11341"/>
    <cellStyle name="常规 3 24 4 2 2" xfId="19576"/>
    <cellStyle name="常规 3 24 4 2 2 2" xfId="19578"/>
    <cellStyle name="常规 3 24 4 2 3" xfId="7311"/>
    <cellStyle name="常规 3 24 4 3" xfId="19582"/>
    <cellStyle name="常规 3 24 4 3 2" xfId="19584"/>
    <cellStyle name="常规 3 24 4 4" xfId="19586"/>
    <cellStyle name="常规 3 24 5" xfId="11347"/>
    <cellStyle name="常规 3 24 5 2" xfId="11352"/>
    <cellStyle name="常规 3 24 5 2 2" xfId="19588"/>
    <cellStyle name="常规 3 24 5 2 2 2" xfId="19590"/>
    <cellStyle name="常规 3 24 5 2 3" xfId="19592"/>
    <cellStyle name="常规 3 24 5 3" xfId="19594"/>
    <cellStyle name="常规 3 24 5 3 2" xfId="14632"/>
    <cellStyle name="常规 3 24 5 4" xfId="19596"/>
    <cellStyle name="常规 3 24 6" xfId="11357"/>
    <cellStyle name="常规 3 24 6 2" xfId="11361"/>
    <cellStyle name="常规 3 24 6 2 2" xfId="19598"/>
    <cellStyle name="常规 3 24 6 2 2 2" xfId="19600"/>
    <cellStyle name="常规 3 24 6 2 3" xfId="19602"/>
    <cellStyle name="常规 3 24 6 3" xfId="19604"/>
    <cellStyle name="常规 3 24 6 3 2" xfId="19606"/>
    <cellStyle name="常规 3 24 6 4" xfId="19608"/>
    <cellStyle name="常规 3 24 7" xfId="11365"/>
    <cellStyle name="常规 3 24 7 2" xfId="11369"/>
    <cellStyle name="常规 3 24 7 2 2" xfId="19611"/>
    <cellStyle name="常规 3 24 7 2 2 2" xfId="19613"/>
    <cellStyle name="常规 3 24 7 2 3" xfId="10899"/>
    <cellStyle name="常规 3 24 7 3" xfId="19615"/>
    <cellStyle name="常规 3 24 7 3 2" xfId="19618"/>
    <cellStyle name="常规 3 24 7 4" xfId="19621"/>
    <cellStyle name="常规 3 24 8" xfId="11374"/>
    <cellStyle name="常规 3 24 8 2" xfId="19624"/>
    <cellStyle name="常规 3 24 8 2 2" xfId="19626"/>
    <cellStyle name="常规 3 24 8 2 2 2" xfId="19628"/>
    <cellStyle name="常规 3 24 8 2 3" xfId="19630"/>
    <cellStyle name="常规 3 24 8 3" xfId="19632"/>
    <cellStyle name="常规 3 24 8 3 2" xfId="19635"/>
    <cellStyle name="常规 3 24 8 4" xfId="19637"/>
    <cellStyle name="常规 3 24 9" xfId="19639"/>
    <cellStyle name="常规 3 24 9 2" xfId="19641"/>
    <cellStyle name="常规 3 24 9 2 2" xfId="19643"/>
    <cellStyle name="常规 3 24 9 2 2 2" xfId="19645"/>
    <cellStyle name="常规 3 24 9 2 3" xfId="19647"/>
    <cellStyle name="常规 3 24 9 3" xfId="19649"/>
    <cellStyle name="常规 3 24 9 3 2" xfId="19651"/>
    <cellStyle name="常规 3 24 9 4" xfId="19653"/>
    <cellStyle name="常规 3 25" xfId="20436"/>
    <cellStyle name="常规 3 25 10" xfId="20439"/>
    <cellStyle name="常规 3 25 10 2" xfId="20440"/>
    <cellStyle name="常规 3 25 10 2 2" xfId="7382"/>
    <cellStyle name="常规 3 25 10 2 2 2" xfId="7385"/>
    <cellStyle name="常规 3 25 10 2 3" xfId="7390"/>
    <cellStyle name="常规 3 25 10 3" xfId="20441"/>
    <cellStyle name="常规 3 25 10 3 2" xfId="20442"/>
    <cellStyle name="常规 3 25 10 4" xfId="11390"/>
    <cellStyle name="常规 3 25 11" xfId="2141"/>
    <cellStyle name="常规 3 25 11 2" xfId="20443"/>
    <cellStyle name="常规 3 25 11 2 2" xfId="20444"/>
    <cellStyle name="常规 3 25 11 2 2 2" xfId="20445"/>
    <cellStyle name="常规 3 25 11 2 3" xfId="18734"/>
    <cellStyle name="常规 3 25 11 3" xfId="20446"/>
    <cellStyle name="常规 3 25 11 3 2" xfId="20447"/>
    <cellStyle name="常规 3 25 11 4" xfId="11394"/>
    <cellStyle name="常规 3 25 12" xfId="20448"/>
    <cellStyle name="常规 3 25 12 2" xfId="20449"/>
    <cellStyle name="常规 3 25 12 2 2" xfId="20450"/>
    <cellStyle name="常规 3 25 12 2 2 2" xfId="20451"/>
    <cellStyle name="常规 3 25 12 2 3" xfId="20453"/>
    <cellStyle name="常规 3 25 12 3" xfId="20454"/>
    <cellStyle name="常规 3 25 12 3 2" xfId="6489"/>
    <cellStyle name="常规 3 25 12 4" xfId="11403"/>
    <cellStyle name="常规 3 25 13" xfId="2590"/>
    <cellStyle name="常规 3 25 13 2" xfId="20455"/>
    <cellStyle name="常规 3 25 13 2 2" xfId="20458"/>
    <cellStyle name="常规 3 25 13 2 2 2" xfId="7907"/>
    <cellStyle name="常规 3 25 13 2 3" xfId="20461"/>
    <cellStyle name="常规 3 25 13 3" xfId="20464"/>
    <cellStyle name="常规 3 25 13 3 2" xfId="6831"/>
    <cellStyle name="常规 3 25 13 4" xfId="20467"/>
    <cellStyle name="常规 3 25 14" xfId="20473"/>
    <cellStyle name="常规 3 25 14 2" xfId="6684"/>
    <cellStyle name="常规 3 25 14 2 2" xfId="20474"/>
    <cellStyle name="常规 3 25 14 2 2 2" xfId="20475"/>
    <cellStyle name="常规 3 25 14 2 3" xfId="20476"/>
    <cellStyle name="常规 3 25 14 3" xfId="20477"/>
    <cellStyle name="常规 3 25 14 3 2" xfId="7348"/>
    <cellStyle name="常规 3 25 14 4" xfId="12532"/>
    <cellStyle name="常规 3 25 15" xfId="20456"/>
    <cellStyle name="常规 3 25 15 2" xfId="20459"/>
    <cellStyle name="常规 3 25 15 2 2" xfId="7908"/>
    <cellStyle name="常规 3 25 15 2 2 2" xfId="7912"/>
    <cellStyle name="常规 3 25 15 2 3" xfId="7916"/>
    <cellStyle name="常规 3 25 15 3" xfId="20462"/>
    <cellStyle name="常规 3 25 15 3 2" xfId="7873"/>
    <cellStyle name="常规 3 25 15 4" xfId="20478"/>
    <cellStyle name="常规 3 25 16" xfId="20465"/>
    <cellStyle name="常规 3 25 16 2" xfId="6832"/>
    <cellStyle name="常规 3 25 16 2 2" xfId="6835"/>
    <cellStyle name="常规 3 25 16 2 2 2" xfId="20480"/>
    <cellStyle name="常规 3 25 16 2 3" xfId="20481"/>
    <cellStyle name="常规 3 25 16 3" xfId="6751"/>
    <cellStyle name="常规 3 25 16 3 2" xfId="6840"/>
    <cellStyle name="常规 3 25 16 4" xfId="6842"/>
    <cellStyle name="常规 3 25 17" xfId="20468"/>
    <cellStyle name="常规 3 25 17 2" xfId="5352"/>
    <cellStyle name="常规 3 25 17 2 2" xfId="6901"/>
    <cellStyle name="常规 3 25 17 2 2 2" xfId="475"/>
    <cellStyle name="常规 3 25 17 2 3" xfId="20484"/>
    <cellStyle name="常规 3 25 17 3" xfId="6760"/>
    <cellStyle name="常规 3 25 17 3 2" xfId="5479"/>
    <cellStyle name="常规 3 25 17 4" xfId="6905"/>
    <cellStyle name="常规 3 25 18" xfId="20485"/>
    <cellStyle name="常规 3 25 18 2" xfId="6950"/>
    <cellStyle name="常规 3 25 18 2 2" xfId="6954"/>
    <cellStyle name="常规 3 25 18 2 2 2" xfId="11283"/>
    <cellStyle name="常规 3 25 18 2 3" xfId="20487"/>
    <cellStyle name="常规 3 25 18 3" xfId="6766"/>
    <cellStyle name="常规 3 25 18 3 2" xfId="5575"/>
    <cellStyle name="常规 3 25 18 4" xfId="6957"/>
    <cellStyle name="常规 3 25 19" xfId="18331"/>
    <cellStyle name="常规 3 25 19 2" xfId="19868"/>
    <cellStyle name="常规 3 25 19 2 2" xfId="20490"/>
    <cellStyle name="常规 3 25 19 2 2 2" xfId="20491"/>
    <cellStyle name="常规 3 25 19 2 3" xfId="20492"/>
    <cellStyle name="常规 3 25 19 3" xfId="20497"/>
    <cellStyle name="常规 3 25 19 3 2" xfId="20498"/>
    <cellStyle name="常规 3 25 19 4" xfId="20499"/>
    <cellStyle name="常规 3 25 2" xfId="20500"/>
    <cellStyle name="常规 3 25 2 10" xfId="7693"/>
    <cellStyle name="常规 3 25 2 10 2" xfId="7695"/>
    <cellStyle name="常规 3 25 2 10 2 2" xfId="479"/>
    <cellStyle name="常规 3 25 2 10 2 2 2" xfId="485"/>
    <cellStyle name="常规 3 25 2 10 2 3" xfId="489"/>
    <cellStyle name="常规 3 25 2 10 3" xfId="20502"/>
    <cellStyle name="常规 3 25 2 10 3 2" xfId="20503"/>
    <cellStyle name="常规 3 25 2 10 4" xfId="20504"/>
    <cellStyle name="常规 3 25 2 11" xfId="7697"/>
    <cellStyle name="常规 3 25 2 11 2" xfId="7700"/>
    <cellStyle name="常规 3 25 2 11 2 2" xfId="20506"/>
    <cellStyle name="常规 3 25 2 11 2 2 2" xfId="20507"/>
    <cellStyle name="常规 3 25 2 11 2 3" xfId="1707"/>
    <cellStyle name="常规 3 25 2 11 3" xfId="20508"/>
    <cellStyle name="常规 3 25 2 11 3 2" xfId="5075"/>
    <cellStyle name="常规 3 25 2 11 4" xfId="20509"/>
    <cellStyle name="常规 3 25 2 12" xfId="7703"/>
    <cellStyle name="常规 3 25 2 12 2" xfId="7705"/>
    <cellStyle name="常规 3 25 2 12 2 2" xfId="20511"/>
    <cellStyle name="常规 3 25 2 12 2 2 2" xfId="20512"/>
    <cellStyle name="常规 3 25 2 12 2 3" xfId="20513"/>
    <cellStyle name="常规 3 25 2 12 3" xfId="20515"/>
    <cellStyle name="常规 3 25 2 12 3 2" xfId="20516"/>
    <cellStyle name="常规 3 25 2 12 4" xfId="20517"/>
    <cellStyle name="常规 3 25 2 13" xfId="7707"/>
    <cellStyle name="常规 3 25 2 13 2" xfId="7709"/>
    <cellStyle name="常规 3 25 2 13 2 2" xfId="3063"/>
    <cellStyle name="常规 3 25 2 13 2 2 2" xfId="3067"/>
    <cellStyle name="常规 3 25 2 13 2 3" xfId="444"/>
    <cellStyle name="常规 3 25 2 13 3" xfId="20518"/>
    <cellStyle name="常规 3 25 2 13 3 2" xfId="20519"/>
    <cellStyle name="常规 3 25 2 13 4" xfId="20521"/>
    <cellStyle name="常规 3 25 2 14" xfId="7712"/>
    <cellStyle name="常规 3 25 2 14 2" xfId="7715"/>
    <cellStyle name="常规 3 25 2 14 2 2" xfId="20523"/>
    <cellStyle name="常规 3 25 2 14 2 2 2" xfId="15814"/>
    <cellStyle name="常规 3 25 2 14 2 3" xfId="18229"/>
    <cellStyle name="常规 3 25 2 14 3" xfId="20525"/>
    <cellStyle name="常规 3 25 2 14 3 2" xfId="20527"/>
    <cellStyle name="常规 3 25 2 14 4" xfId="20529"/>
    <cellStyle name="常规 3 25 2 15" xfId="7718"/>
    <cellStyle name="常规 3 25 2 15 2" xfId="7722"/>
    <cellStyle name="常规 3 25 2 15 2 2" xfId="754"/>
    <cellStyle name="常规 3 25 2 15 2 2 2" xfId="765"/>
    <cellStyle name="常规 3 25 2 15 2 3" xfId="776"/>
    <cellStyle name="常规 3 25 2 15 3" xfId="20530"/>
    <cellStyle name="常规 3 25 2 15 3 2" xfId="20532"/>
    <cellStyle name="常规 3 25 2 15 4" xfId="20533"/>
    <cellStyle name="常规 3 25 2 16" xfId="7729"/>
    <cellStyle name="常规 3 25 2 16 2" xfId="7735"/>
    <cellStyle name="常规 3 25 2 16 2 2" xfId="20534"/>
    <cellStyle name="常规 3 25 2 16 2 2 2" xfId="20536"/>
    <cellStyle name="常规 3 25 2 16 2 3" xfId="1261"/>
    <cellStyle name="常规 3 25 2 16 3" xfId="20538"/>
    <cellStyle name="常规 3 25 2 16 3 2" xfId="5123"/>
    <cellStyle name="常规 3 25 2 16 4" xfId="20539"/>
    <cellStyle name="常规 3 25 2 17" xfId="13059"/>
    <cellStyle name="常规 3 25 2 17 2" xfId="20540"/>
    <cellStyle name="常规 3 25 2 17 2 2" xfId="20541"/>
    <cellStyle name="常规 3 25 2 17 2 2 2" xfId="20542"/>
    <cellStyle name="常规 3 25 2 17 2 3" xfId="1356"/>
    <cellStyle name="常规 3 25 2 17 3" xfId="20543"/>
    <cellStyle name="常规 3 25 2 17 3 2" xfId="20544"/>
    <cellStyle name="常规 3 25 2 17 4" xfId="20545"/>
    <cellStyle name="常规 3 25 2 18" xfId="20546"/>
    <cellStyle name="常规 3 25 2 18 2" xfId="20547"/>
    <cellStyle name="常规 3 25 2 18 2 2" xfId="3223"/>
    <cellStyle name="常规 3 25 2 18 2 2 2" xfId="3232"/>
    <cellStyle name="常规 3 25 2 18 2 3" xfId="3240"/>
    <cellStyle name="常规 3 25 2 18 3" xfId="20549"/>
    <cellStyle name="常规 3 25 2 18 3 2" xfId="20553"/>
    <cellStyle name="常规 3 25 2 18 4" xfId="20555"/>
    <cellStyle name="常规 3 25 2 19" xfId="20556"/>
    <cellStyle name="常规 3 25 2 19 2" xfId="20557"/>
    <cellStyle name="常规 3 25 2 19 2 2" xfId="20558"/>
    <cellStyle name="常规 3 25 2 19 2 2 2" xfId="17496"/>
    <cellStyle name="常规 3 25 2 19 2 3" xfId="18260"/>
    <cellStyle name="常规 3 25 2 19 3" xfId="20560"/>
    <cellStyle name="常规 3 25 2 19 3 2" xfId="6030"/>
    <cellStyle name="常规 3 25 2 19 4" xfId="20561"/>
    <cellStyle name="常规 3 25 2 2" xfId="20563"/>
    <cellStyle name="常规 3 25 2 2 2" xfId="20564"/>
    <cellStyle name="常规 3 25 2 2 2 2" xfId="20565"/>
    <cellStyle name="常规 3 25 2 2 2 2 2" xfId="20566"/>
    <cellStyle name="常规 3 25 2 2 2 3" xfId="20567"/>
    <cellStyle name="常规 3 25 2 2 3" xfId="20568"/>
    <cellStyle name="常规 3 25 2 2 3 2" xfId="7647"/>
    <cellStyle name="常规 3 25 2 2 4" xfId="809"/>
    <cellStyle name="常规 3 25 2 20" xfId="7719"/>
    <cellStyle name="常规 3 25 2 20 2" xfId="7723"/>
    <cellStyle name="常规 3 25 2 20 2 2" xfId="753"/>
    <cellStyle name="常规 3 25 2 20 3" xfId="20531"/>
    <cellStyle name="常规 3 25 2 21" xfId="7730"/>
    <cellStyle name="常规 3 25 2 21 2" xfId="7736"/>
    <cellStyle name="常规 3 25 2 22" xfId="13060"/>
    <cellStyle name="常规 3 25 2 3" xfId="20569"/>
    <cellStyle name="常规 3 25 2 3 2" xfId="20570"/>
    <cellStyle name="常规 3 25 2 3 2 2" xfId="20571"/>
    <cellStyle name="常规 3 25 2 3 2 2 2" xfId="20573"/>
    <cellStyle name="常规 3 25 2 3 2 3" xfId="20574"/>
    <cellStyle name="常规 3 25 2 3 3" xfId="20575"/>
    <cellStyle name="常规 3 25 2 3 3 2" xfId="20576"/>
    <cellStyle name="常规 3 25 2 3 4" xfId="782"/>
    <cellStyle name="常规 3 25 2 4" xfId="14367"/>
    <cellStyle name="常规 3 25 2 4 2" xfId="7672"/>
    <cellStyle name="常规 3 25 2 4 2 2" xfId="7675"/>
    <cellStyle name="常规 3 25 2 4 2 2 2" xfId="20578"/>
    <cellStyle name="常规 3 25 2 4 2 3" xfId="20579"/>
    <cellStyle name="常规 3 25 2 4 3" xfId="7678"/>
    <cellStyle name="常规 3 25 2 4 3 2" xfId="7682"/>
    <cellStyle name="常规 3 25 2 4 4" xfId="141"/>
    <cellStyle name="常规 3 25 2 5" xfId="20580"/>
    <cellStyle name="常规 3 25 2 5 2" xfId="20581"/>
    <cellStyle name="常规 3 25 2 5 2 2" xfId="10463"/>
    <cellStyle name="常规 3 25 2 5 2 2 2" xfId="10464"/>
    <cellStyle name="常规 3 25 2 5 2 3" xfId="10472"/>
    <cellStyle name="常规 3 25 2 5 3" xfId="20582"/>
    <cellStyle name="常规 3 25 2 5 3 2" xfId="20584"/>
    <cellStyle name="常规 3 25 2 5 4" xfId="20585"/>
    <cellStyle name="常规 3 25 2 6" xfId="20586"/>
    <cellStyle name="常规 3 25 2 6 2" xfId="20587"/>
    <cellStyle name="常规 3 25 2 6 2 2" xfId="20588"/>
    <cellStyle name="常规 3 25 2 6 2 2 2" xfId="20589"/>
    <cellStyle name="常规 3 25 2 6 2 3" xfId="20591"/>
    <cellStyle name="常规 3 25 2 6 3" xfId="20592"/>
    <cellStyle name="常规 3 25 2 6 3 2" xfId="20593"/>
    <cellStyle name="常规 3 25 2 6 4" xfId="20594"/>
    <cellStyle name="常规 3 25 2 7" xfId="20595"/>
    <cellStyle name="常规 3 25 2 7 2" xfId="20596"/>
    <cellStyle name="常规 3 25 2 7 2 2" xfId="20597"/>
    <cellStyle name="常规 3 25 2 7 2 2 2" xfId="20598"/>
    <cellStyle name="常规 3 25 2 7 2 3" xfId="20600"/>
    <cellStyle name="常规 3 25 2 7 3" xfId="20601"/>
    <cellStyle name="常规 3 25 2 7 3 2" xfId="7793"/>
    <cellStyle name="常规 3 25 2 7 4" xfId="20602"/>
    <cellStyle name="常规 3 25 2 8" xfId="20603"/>
    <cellStyle name="常规 3 25 2 8 2" xfId="20604"/>
    <cellStyle name="常规 3 25 2 8 2 2" xfId="20605"/>
    <cellStyle name="常规 3 25 2 8 2 2 2" xfId="20606"/>
    <cellStyle name="常规 3 25 2 8 2 3" xfId="20608"/>
    <cellStyle name="常规 3 25 2 8 3" xfId="20609"/>
    <cellStyle name="常规 3 25 2 8 3 2" xfId="20610"/>
    <cellStyle name="常规 3 25 2 8 4" xfId="20611"/>
    <cellStyle name="常规 3 25 2 9" xfId="20612"/>
    <cellStyle name="常规 3 25 2 9 2" xfId="20613"/>
    <cellStyle name="常规 3 25 2 9 2 2" xfId="20614"/>
    <cellStyle name="常规 3 25 2 9 2 2 2" xfId="20617"/>
    <cellStyle name="常规 3 25 2 9 2 3" xfId="20619"/>
    <cellStyle name="常规 3 25 2 9 3" xfId="20620"/>
    <cellStyle name="常规 3 25 2 9 3 2" xfId="8748"/>
    <cellStyle name="常规 3 25 2 9 4" xfId="20622"/>
    <cellStyle name="常规 3 25 20" xfId="20457"/>
    <cellStyle name="常规 3 25 20 2" xfId="20460"/>
    <cellStyle name="常规 3 25 20 2 2" xfId="7909"/>
    <cellStyle name="常规 3 25 20 2 2 2" xfId="7913"/>
    <cellStyle name="常规 3 25 20 2 3" xfId="7917"/>
    <cellStyle name="常规 3 25 20 3" xfId="20463"/>
    <cellStyle name="常规 3 25 20 3 2" xfId="7874"/>
    <cellStyle name="常规 3 25 20 4" xfId="20479"/>
    <cellStyle name="常规 3 25 21" xfId="20466"/>
    <cellStyle name="常规 3 25 21 2" xfId="6833"/>
    <cellStyle name="常规 3 25 21 2 2" xfId="6836"/>
    <cellStyle name="常规 3 25 21 3" xfId="6752"/>
    <cellStyle name="常规 3 25 22" xfId="20469"/>
    <cellStyle name="常规 3 25 22 2" xfId="5353"/>
    <cellStyle name="常规 3 25 23" xfId="20486"/>
    <cellStyle name="常规 3 25 3" xfId="20623"/>
    <cellStyle name="常规 3 25 3 2" xfId="20626"/>
    <cellStyle name="常规 3 25 3 2 2" xfId="2254"/>
    <cellStyle name="常规 3 25 3 2 2 2" xfId="2512"/>
    <cellStyle name="常规 3 25 3 2 3" xfId="2517"/>
    <cellStyle name="常规 3 25 3 3" xfId="20627"/>
    <cellStyle name="常规 3 25 3 3 2" xfId="20630"/>
    <cellStyle name="常规 3 25 3 4" xfId="20631"/>
    <cellStyle name="常规 3 25 4" xfId="19030"/>
    <cellStyle name="常规 3 25 4 2" xfId="19035"/>
    <cellStyle name="常规 3 25 4 2 2" xfId="20285"/>
    <cellStyle name="常规 3 25 4 2 2 2" xfId="20632"/>
    <cellStyle name="常规 3 25 4 2 3" xfId="7430"/>
    <cellStyle name="常规 3 25 4 3" xfId="20287"/>
    <cellStyle name="常规 3 25 4 3 2" xfId="3791"/>
    <cellStyle name="常规 3 25 4 4" xfId="20633"/>
    <cellStyle name="常规 3 25 5" xfId="19040"/>
    <cellStyle name="常规 3 25 5 2" xfId="20289"/>
    <cellStyle name="常规 3 25 5 2 2" xfId="6851"/>
    <cellStyle name="常规 3 25 5 2 2 2" xfId="5581"/>
    <cellStyle name="常规 3 25 5 2 3" xfId="6855"/>
    <cellStyle name="常规 3 25 5 3" xfId="20634"/>
    <cellStyle name="常规 3 25 5 3 2" xfId="20637"/>
    <cellStyle name="常规 3 25 5 4" xfId="20639"/>
    <cellStyle name="常规 3 25 6" xfId="20294"/>
    <cellStyle name="常规 3 25 6 2" xfId="20641"/>
    <cellStyle name="常规 3 25 6 2 2" xfId="4166"/>
    <cellStyle name="常规 3 25 6 2 2 2" xfId="22"/>
    <cellStyle name="常规 3 25 6 2 3" xfId="4168"/>
    <cellStyle name="常规 3 25 6 3" xfId="20642"/>
    <cellStyle name="常规 3 25 6 3 2" xfId="20643"/>
    <cellStyle name="常规 3 25 6 4" xfId="20644"/>
    <cellStyle name="常规 3 25 7" xfId="20645"/>
    <cellStyle name="常规 3 25 7 2" xfId="20646"/>
    <cellStyle name="常规 3 25 7 2 2" xfId="20647"/>
    <cellStyle name="常规 3 25 7 2 2 2" xfId="20648"/>
    <cellStyle name="常规 3 25 7 2 3" xfId="11031"/>
    <cellStyle name="常规 3 25 7 3" xfId="20649"/>
    <cellStyle name="常规 3 25 7 3 2" xfId="20651"/>
    <cellStyle name="常规 3 25 7 4" xfId="20653"/>
    <cellStyle name="常规 3 25 8" xfId="20655"/>
    <cellStyle name="常规 3 25 8 2" xfId="20656"/>
    <cellStyle name="常规 3 25 8 2 2" xfId="2657"/>
    <cellStyle name="常规 3 25 8 2 2 2" xfId="2659"/>
    <cellStyle name="常规 3 25 8 2 3" xfId="2661"/>
    <cellStyle name="常规 3 25 8 3" xfId="20657"/>
    <cellStyle name="常规 3 25 8 3 2" xfId="20659"/>
    <cellStyle name="常规 3 25 8 4" xfId="20660"/>
    <cellStyle name="常规 3 25 9" xfId="20661"/>
    <cellStyle name="常规 3 25 9 2" xfId="20662"/>
    <cellStyle name="常规 3 25 9 2 2" xfId="20663"/>
    <cellStyle name="常规 3 25 9 2 2 2" xfId="20664"/>
    <cellStyle name="常规 3 25 9 2 3" xfId="20665"/>
    <cellStyle name="常规 3 25 9 3" xfId="6511"/>
    <cellStyle name="常规 3 25 9 3 2" xfId="20666"/>
    <cellStyle name="常规 3 25 9 4" xfId="20667"/>
    <cellStyle name="常规 3 26" xfId="20668"/>
    <cellStyle name="常规 3 26 10" xfId="380"/>
    <cellStyle name="常规 3 26 10 2" xfId="389"/>
    <cellStyle name="常规 3 26 10 2 2" xfId="20670"/>
    <cellStyle name="常规 3 26 10 2 2 2" xfId="20672"/>
    <cellStyle name="常规 3 26 10 2 3" xfId="18975"/>
    <cellStyle name="常规 3 26 10 3" xfId="20674"/>
    <cellStyle name="常规 3 26 10 3 2" xfId="20676"/>
    <cellStyle name="常规 3 26 10 4" xfId="20678"/>
    <cellStyle name="常规 3 26 11" xfId="394"/>
    <cellStyle name="常规 3 26 11 2" xfId="410"/>
    <cellStyle name="常规 3 26 11 2 2" xfId="20681"/>
    <cellStyle name="常规 3 26 11 2 2 2" xfId="20683"/>
    <cellStyle name="常规 3 26 11 2 3" xfId="18989"/>
    <cellStyle name="常规 3 26 11 3" xfId="20685"/>
    <cellStyle name="常规 3 26 11 3 2" xfId="20686"/>
    <cellStyle name="常规 3 26 11 4" xfId="20688"/>
    <cellStyle name="常规 3 26 12" xfId="415"/>
    <cellStyle name="常规 3 26 12 2" xfId="419"/>
    <cellStyle name="常规 3 26 12 2 2" xfId="9829"/>
    <cellStyle name="常规 3 26 12 2 2 2" xfId="9833"/>
    <cellStyle name="常规 3 26 12 2 3" xfId="9837"/>
    <cellStyle name="常规 3 26 12 3" xfId="20691"/>
    <cellStyle name="常规 3 26 12 3 2" xfId="20692"/>
    <cellStyle name="常规 3 26 12 4" xfId="20695"/>
    <cellStyle name="常规 3 26 13" xfId="422"/>
    <cellStyle name="常规 3 26 13 2" xfId="430"/>
    <cellStyle name="常规 3 26 13 2 2" xfId="5712"/>
    <cellStyle name="常规 3 26 13 2 2 2" xfId="5718"/>
    <cellStyle name="常规 3 26 13 2 3" xfId="13"/>
    <cellStyle name="常规 3 26 13 3" xfId="20698"/>
    <cellStyle name="常规 3 26 13 3 2" xfId="20700"/>
    <cellStyle name="常规 3 26 13 4" xfId="20703"/>
    <cellStyle name="常规 3 26 14" xfId="6946"/>
    <cellStyle name="常规 3 26 14 2" xfId="6948"/>
    <cellStyle name="常规 3 26 14 2 2" xfId="10768"/>
    <cellStyle name="常规 3 26 14 2 2 2" xfId="10773"/>
    <cellStyle name="常规 3 26 14 2 3" xfId="10778"/>
    <cellStyle name="常规 3 26 14 3" xfId="20706"/>
    <cellStyle name="常规 3 26 14 3 2" xfId="6359"/>
    <cellStyle name="常规 3 26 14 4" xfId="20708"/>
    <cellStyle name="常规 3 26 15" xfId="6951"/>
    <cellStyle name="常规 3 26 15 2" xfId="6955"/>
    <cellStyle name="常规 3 26 15 2 2" xfId="11284"/>
    <cellStyle name="常规 3 26 15 2 2 2" xfId="4119"/>
    <cellStyle name="常规 3 26 15 2 3" xfId="11289"/>
    <cellStyle name="常规 3 26 15 3" xfId="20488"/>
    <cellStyle name="常规 3 26 15 3 2" xfId="20709"/>
    <cellStyle name="常规 3 26 15 4" xfId="20713"/>
    <cellStyle name="常规 3 26 16" xfId="6767"/>
    <cellStyle name="常规 3 26 16 2" xfId="5576"/>
    <cellStyle name="常规 3 26 16 2 2" xfId="10667"/>
    <cellStyle name="常规 3 26 16 2 2 2" xfId="20715"/>
    <cellStyle name="常规 3 26 16 2 3" xfId="20719"/>
    <cellStyle name="常规 3 26 16 3" xfId="10672"/>
    <cellStyle name="常规 3 26 16 3 2" xfId="10675"/>
    <cellStyle name="常规 3 26 16 4" xfId="10679"/>
    <cellStyle name="常规 3 26 17" xfId="6958"/>
    <cellStyle name="常规 3 26 17 2" xfId="6964"/>
    <cellStyle name="常规 3 26 17 2 2" xfId="12095"/>
    <cellStyle name="常规 3 26 17 2 2 2" xfId="20724"/>
    <cellStyle name="常规 3 26 17 2 3" xfId="20726"/>
    <cellStyle name="常规 3 26 17 3" xfId="12098"/>
    <cellStyle name="常规 3 26 17 3 2" xfId="12100"/>
    <cellStyle name="常规 3 26 17 4" xfId="12103"/>
    <cellStyle name="常规 3 26 18" xfId="4748"/>
    <cellStyle name="常规 3 26 18 2" xfId="4755"/>
    <cellStyle name="常规 3 26 18 2 2" xfId="20728"/>
    <cellStyle name="常规 3 26 18 2 2 2" xfId="20730"/>
    <cellStyle name="常规 3 26 18 2 3" xfId="20732"/>
    <cellStyle name="常规 3 26 18 3" xfId="20734"/>
    <cellStyle name="常规 3 26 18 3 2" xfId="20735"/>
    <cellStyle name="常规 3 26 18 4" xfId="20737"/>
    <cellStyle name="常规 3 26 19" xfId="4761"/>
    <cellStyle name="常规 3 26 19 2" xfId="4769"/>
    <cellStyle name="常规 3 26 19 2 2" xfId="20738"/>
    <cellStyle name="常规 3 26 19 2 2 2" xfId="20740"/>
    <cellStyle name="常规 3 26 19 2 3" xfId="20741"/>
    <cellStyle name="常规 3 26 19 3" xfId="20745"/>
    <cellStyle name="常规 3 26 19 3 2" xfId="20747"/>
    <cellStyle name="常规 3 26 19 4" xfId="20748"/>
    <cellStyle name="常规 3 26 2" xfId="20749"/>
    <cellStyle name="常规 3 26 2 10" xfId="20750"/>
    <cellStyle name="常规 3 26 2 10 2" xfId="20751"/>
    <cellStyle name="常规 3 26 2 10 2 2" xfId="20753"/>
    <cellStyle name="常规 3 26 2 10 2 2 2" xfId="20583"/>
    <cellStyle name="常规 3 26 2 10 2 3" xfId="20754"/>
    <cellStyle name="常规 3 26 2 10 3" xfId="20755"/>
    <cellStyle name="常规 3 26 2 10 3 2" xfId="16827"/>
    <cellStyle name="常规 3 26 2 10 4" xfId="20756"/>
    <cellStyle name="常规 3 26 2 11" xfId="20757"/>
    <cellStyle name="常规 3 26 2 11 2" xfId="20758"/>
    <cellStyle name="常规 3 26 2 11 2 2" xfId="20759"/>
    <cellStyle name="常规 3 26 2 11 2 2 2" xfId="20760"/>
    <cellStyle name="常规 3 26 2 11 2 3" xfId="20762"/>
    <cellStyle name="常规 3 26 2 11 3" xfId="20763"/>
    <cellStyle name="常规 3 26 2 11 3 2" xfId="20764"/>
    <cellStyle name="常规 3 26 2 11 4" xfId="20765"/>
    <cellStyle name="常规 3 26 2 12" xfId="20766"/>
    <cellStyle name="常规 3 26 2 12 2" xfId="20767"/>
    <cellStyle name="常规 3 26 2 12 2 2" xfId="20768"/>
    <cellStyle name="常规 3 26 2 12 2 2 2" xfId="20769"/>
    <cellStyle name="常规 3 26 2 12 2 3" xfId="20771"/>
    <cellStyle name="常规 3 26 2 12 3" xfId="20772"/>
    <cellStyle name="常规 3 26 2 12 3 2" xfId="20773"/>
    <cellStyle name="常规 3 26 2 12 4" xfId="20774"/>
    <cellStyle name="常规 3 26 2 13" xfId="20775"/>
    <cellStyle name="常规 3 26 2 13 2" xfId="20776"/>
    <cellStyle name="常规 3 26 2 13 2 2" xfId="20779"/>
    <cellStyle name="常规 3 26 2 13 2 2 2" xfId="20780"/>
    <cellStyle name="常规 3 26 2 13 2 3" xfId="20781"/>
    <cellStyle name="常规 3 26 2 13 3" xfId="20782"/>
    <cellStyle name="常规 3 26 2 13 3 2" xfId="20783"/>
    <cellStyle name="常规 3 26 2 13 4" xfId="20785"/>
    <cellStyle name="常规 3 26 2 14" xfId="20786"/>
    <cellStyle name="常规 3 26 2 14 2" xfId="20787"/>
    <cellStyle name="常规 3 26 2 14 2 2" xfId="20788"/>
    <cellStyle name="常规 3 26 2 14 2 2 2" xfId="20790"/>
    <cellStyle name="常规 3 26 2 14 2 3" xfId="20792"/>
    <cellStyle name="常规 3 26 2 14 3" xfId="20794"/>
    <cellStyle name="常规 3 26 2 14 3 2" xfId="20795"/>
    <cellStyle name="常规 3 26 2 14 4" xfId="20798"/>
    <cellStyle name="常规 3 26 2 15" xfId="9179"/>
    <cellStyle name="常规 3 26 2 15 2" xfId="20799"/>
    <cellStyle name="常规 3 26 2 15 2 2" xfId="20803"/>
    <cellStyle name="常规 3 26 2 15 2 2 2" xfId="12314"/>
    <cellStyle name="常规 3 26 2 15 2 3" xfId="20805"/>
    <cellStyle name="常规 3 26 2 15 3" xfId="13715"/>
    <cellStyle name="常规 3 26 2 15 3 2" xfId="20807"/>
    <cellStyle name="常规 3 26 2 15 4" xfId="20808"/>
    <cellStyle name="常规 3 26 2 16" xfId="20809"/>
    <cellStyle name="常规 3 26 2 16 2" xfId="20811"/>
    <cellStyle name="常规 3 26 2 16 2 2" xfId="9737"/>
    <cellStyle name="常规 3 26 2 16 2 2 2" xfId="9740"/>
    <cellStyle name="常规 3 26 2 16 2 3" xfId="9745"/>
    <cellStyle name="常规 3 26 2 16 3" xfId="20813"/>
    <cellStyle name="常规 3 26 2 16 3 2" xfId="20814"/>
    <cellStyle name="常规 3 26 2 16 4" xfId="20816"/>
    <cellStyle name="常规 3 26 2 17" xfId="20817"/>
    <cellStyle name="常规 3 26 2 17 2" xfId="20819"/>
    <cellStyle name="常规 3 26 2 17 2 2" xfId="20820"/>
    <cellStyle name="常规 3 26 2 17 2 2 2" xfId="20821"/>
    <cellStyle name="常规 3 26 2 17 2 3" xfId="20823"/>
    <cellStyle name="常规 3 26 2 17 3" xfId="20824"/>
    <cellStyle name="常规 3 26 2 17 3 2" xfId="20825"/>
    <cellStyle name="常规 3 26 2 17 4" xfId="20826"/>
    <cellStyle name="常规 3 26 2 18" xfId="20827"/>
    <cellStyle name="常规 3 26 2 18 2" xfId="20828"/>
    <cellStyle name="常规 3 26 2 18 2 2" xfId="14756"/>
    <cellStyle name="常规 3 26 2 18 2 2 2" xfId="20830"/>
    <cellStyle name="常规 3 26 2 18 2 3" xfId="20831"/>
    <cellStyle name="常规 3 26 2 18 3" xfId="15298"/>
    <cellStyle name="常规 3 26 2 18 3 2" xfId="14768"/>
    <cellStyle name="常规 3 26 2 18 4" xfId="20833"/>
    <cellStyle name="常规 3 26 2 19" xfId="20834"/>
    <cellStyle name="常规 3 26 2 19 2" xfId="20836"/>
    <cellStyle name="常规 3 26 2 19 2 2" xfId="20837"/>
    <cellStyle name="常规 3 26 2 19 2 2 2" xfId="20838"/>
    <cellStyle name="常规 3 26 2 19 2 3" xfId="20839"/>
    <cellStyle name="常规 3 26 2 19 3" xfId="20841"/>
    <cellStyle name="常规 3 26 2 19 3 2" xfId="20842"/>
    <cellStyle name="常规 3 26 2 19 4" xfId="20843"/>
    <cellStyle name="常规 3 26 2 2" xfId="20846"/>
    <cellStyle name="常规 3 26 2 2 2" xfId="20847"/>
    <cellStyle name="常规 3 26 2 2 2 2" xfId="20848"/>
    <cellStyle name="常规 3 26 2 2 2 2 2" xfId="20849"/>
    <cellStyle name="常规 3 26 2 2 2 3" xfId="14232"/>
    <cellStyle name="常规 3 26 2 2 3" xfId="20850"/>
    <cellStyle name="常规 3 26 2 2 3 2" xfId="20851"/>
    <cellStyle name="常规 3 26 2 2 4" xfId="1684"/>
    <cellStyle name="常规 3 26 2 20" xfId="9180"/>
    <cellStyle name="常规 3 26 2 20 2" xfId="20800"/>
    <cellStyle name="常规 3 26 2 20 2 2" xfId="20804"/>
    <cellStyle name="常规 3 26 2 20 3" xfId="13716"/>
    <cellStyle name="常规 3 26 2 21" xfId="20810"/>
    <cellStyle name="常规 3 26 2 21 2" xfId="20812"/>
    <cellStyle name="常规 3 26 2 22" xfId="20818"/>
    <cellStyle name="常规 3 26 2 3" xfId="9999"/>
    <cellStyle name="常规 3 26 2 3 2" xfId="20852"/>
    <cellStyle name="常规 3 26 2 3 2 2" xfId="20853"/>
    <cellStyle name="常规 3 26 2 3 2 2 2" xfId="20854"/>
    <cellStyle name="常规 3 26 2 3 2 3" xfId="20855"/>
    <cellStyle name="常规 3 26 2 3 3" xfId="20856"/>
    <cellStyle name="常规 3 26 2 3 3 2" xfId="11667"/>
    <cellStyle name="常规 3 26 2 3 4" xfId="1750"/>
    <cellStyle name="常规 3 26 2 4" xfId="14463"/>
    <cellStyle name="常规 3 26 2 4 2" xfId="4907"/>
    <cellStyle name="常规 3 26 2 4 2 2" xfId="20857"/>
    <cellStyle name="常规 3 26 2 4 2 2 2" xfId="20858"/>
    <cellStyle name="常规 3 26 2 4 2 3" xfId="20860"/>
    <cellStyle name="常规 3 26 2 4 3" xfId="20861"/>
    <cellStyle name="常规 3 26 2 4 3 2" xfId="20862"/>
    <cellStyle name="常规 3 26 2 4 4" xfId="1762"/>
    <cellStyle name="常规 3 26 2 5" xfId="14465"/>
    <cellStyle name="常规 3 26 2 5 2" xfId="20863"/>
    <cellStyle name="常规 3 26 2 5 2 2" xfId="20864"/>
    <cellStyle name="常规 3 26 2 5 2 2 2" xfId="20865"/>
    <cellStyle name="常规 3 26 2 5 2 3" xfId="20866"/>
    <cellStyle name="常规 3 26 2 5 3" xfId="20761"/>
    <cellStyle name="常规 3 26 2 5 3 2" xfId="20868"/>
    <cellStyle name="常规 3 26 2 5 4" xfId="20869"/>
    <cellStyle name="常规 3 26 2 6" xfId="20870"/>
    <cellStyle name="常规 3 26 2 6 2" xfId="5028"/>
    <cellStyle name="常规 3 26 2 6 2 2" xfId="5030"/>
    <cellStyle name="常规 3 26 2 6 2 2 2" xfId="20871"/>
    <cellStyle name="常规 3 26 2 6 2 3" xfId="20872"/>
    <cellStyle name="常规 3 26 2 6 3" xfId="1038"/>
    <cellStyle name="常规 3 26 2 6 3 2" xfId="5032"/>
    <cellStyle name="常规 3 26 2 6 4" xfId="1770"/>
    <cellStyle name="常规 3 26 2 7" xfId="20873"/>
    <cellStyle name="常规 3 26 2 7 2" xfId="20874"/>
    <cellStyle name="常规 3 26 2 7 2 2" xfId="20875"/>
    <cellStyle name="常规 3 26 2 7 2 2 2" xfId="20876"/>
    <cellStyle name="常规 3 26 2 7 2 3" xfId="18912"/>
    <cellStyle name="常规 3 26 2 7 3" xfId="20877"/>
    <cellStyle name="常规 3 26 2 7 3 2" xfId="20878"/>
    <cellStyle name="常规 3 26 2 7 4" xfId="20879"/>
    <cellStyle name="常规 3 26 2 8" xfId="20880"/>
    <cellStyle name="常规 3 26 2 8 2" xfId="4361"/>
    <cellStyle name="常规 3 26 2 8 2 2" xfId="4363"/>
    <cellStyle name="常规 3 26 2 8 2 2 2" xfId="20881"/>
    <cellStyle name="常规 3 26 2 8 2 3" xfId="20882"/>
    <cellStyle name="常规 3 26 2 8 3" xfId="1048"/>
    <cellStyle name="常规 3 26 2 8 3 2" xfId="3312"/>
    <cellStyle name="常规 3 26 2 8 4" xfId="1780"/>
    <cellStyle name="常规 3 26 2 9" xfId="20883"/>
    <cellStyle name="常规 3 26 2 9 2" xfId="20884"/>
    <cellStyle name="常规 3 26 2 9 2 2" xfId="20885"/>
    <cellStyle name="常规 3 26 2 9 2 2 2" xfId="20887"/>
    <cellStyle name="常规 3 26 2 9 2 3" xfId="20889"/>
    <cellStyle name="常规 3 26 2 9 3" xfId="20890"/>
    <cellStyle name="常规 3 26 2 9 3 2" xfId="20891"/>
    <cellStyle name="常规 3 26 2 9 4" xfId="20894"/>
    <cellStyle name="常规 3 26 20" xfId="6952"/>
    <cellStyle name="常规 3 26 20 2" xfId="6956"/>
    <cellStyle name="常规 3 26 20 2 2" xfId="11285"/>
    <cellStyle name="常规 3 26 20 2 2 2" xfId="4120"/>
    <cellStyle name="常规 3 26 20 2 3" xfId="11290"/>
    <cellStyle name="常规 3 26 20 3" xfId="20489"/>
    <cellStyle name="常规 3 26 20 3 2" xfId="20710"/>
    <cellStyle name="常规 3 26 20 4" xfId="20714"/>
    <cellStyle name="常规 3 26 21" xfId="6768"/>
    <cellStyle name="常规 3 26 21 2" xfId="5577"/>
    <cellStyle name="常规 3 26 21 2 2" xfId="10668"/>
    <cellStyle name="常规 3 26 21 3" xfId="10673"/>
    <cellStyle name="常规 3 26 22" xfId="6959"/>
    <cellStyle name="常规 3 26 22 2" xfId="6965"/>
    <cellStyle name="常规 3 26 23" xfId="4749"/>
    <cellStyle name="常规 3 26 3" xfId="20895"/>
    <cellStyle name="常规 3 26 3 2" xfId="20896"/>
    <cellStyle name="常规 3 26 3 2 2" xfId="20898"/>
    <cellStyle name="常规 3 26 3 2 2 2" xfId="20900"/>
    <cellStyle name="常规 3 26 3 2 3" xfId="20902"/>
    <cellStyle name="常规 3 26 3 3" xfId="10005"/>
    <cellStyle name="常规 3 26 3 3 2" xfId="20904"/>
    <cellStyle name="常规 3 26 3 4" xfId="14469"/>
    <cellStyle name="常规 3 26 4" xfId="19050"/>
    <cellStyle name="常规 3 26 4 2" xfId="19053"/>
    <cellStyle name="常规 3 26 4 2 2" xfId="20297"/>
    <cellStyle name="常规 3 26 4 2 2 2" xfId="20905"/>
    <cellStyle name="常规 3 26 4 2 3" xfId="20906"/>
    <cellStyle name="常规 3 26 4 3" xfId="10011"/>
    <cellStyle name="常规 3 26 4 3 2" xfId="20907"/>
    <cellStyle name="常规 3 26 4 4" xfId="14472"/>
    <cellStyle name="常规 3 26 5" xfId="19056"/>
    <cellStyle name="常规 3 26 5 2" xfId="20299"/>
    <cellStyle name="常规 3 26 5 2 2" xfId="20908"/>
    <cellStyle name="常规 3 26 5 2 2 2" xfId="20909"/>
    <cellStyle name="常规 3 26 5 2 3" xfId="20910"/>
    <cellStyle name="常规 3 26 5 3" xfId="10016"/>
    <cellStyle name="常规 3 26 5 3 2" xfId="20911"/>
    <cellStyle name="常规 3 26 5 4" xfId="10572"/>
    <cellStyle name="常规 3 26 6" xfId="20302"/>
    <cellStyle name="常规 3 26 6 2" xfId="20912"/>
    <cellStyle name="常规 3 26 6 2 2" xfId="17330"/>
    <cellStyle name="常规 3 26 6 2 2 2" xfId="15307"/>
    <cellStyle name="常规 3 26 6 2 3" xfId="20913"/>
    <cellStyle name="常规 3 26 6 3" xfId="10021"/>
    <cellStyle name="常规 3 26 6 3 2" xfId="17340"/>
    <cellStyle name="常规 3 26 6 4" xfId="14477"/>
    <cellStyle name="常规 3 26 7" xfId="17056"/>
    <cellStyle name="常规 3 26 7 2" xfId="20914"/>
    <cellStyle name="常规 3 26 7 2 2" xfId="12138"/>
    <cellStyle name="常规 3 26 7 2 2 2" xfId="20915"/>
    <cellStyle name="常规 3 26 7 2 3" xfId="11184"/>
    <cellStyle name="常规 3 26 7 3" xfId="10028"/>
    <cellStyle name="常规 3 26 7 3 2" xfId="12144"/>
    <cellStyle name="常规 3 26 7 4" xfId="14481"/>
    <cellStyle name="常规 3 26 8" xfId="17709"/>
    <cellStyle name="常规 3 26 8 2" xfId="20916"/>
    <cellStyle name="常规 3 26 8 2 2" xfId="20917"/>
    <cellStyle name="常规 3 26 8 2 2 2" xfId="20918"/>
    <cellStyle name="常规 3 26 8 2 3" xfId="20919"/>
    <cellStyle name="常规 3 26 8 3" xfId="10104"/>
    <cellStyle name="常规 3 26 8 3 2" xfId="20920"/>
    <cellStyle name="常规 3 26 8 4" xfId="14487"/>
    <cellStyle name="常规 3 26 9" xfId="20921"/>
    <cellStyle name="常规 3 26 9 2" xfId="20922"/>
    <cellStyle name="常规 3 26 9 2 2" xfId="20923"/>
    <cellStyle name="常规 3 26 9 2 2 2" xfId="20925"/>
    <cellStyle name="常规 3 26 9 2 3" xfId="20926"/>
    <cellStyle name="常规 3 26 9 3" xfId="20927"/>
    <cellStyle name="常规 3 26 9 3 2" xfId="20928"/>
    <cellStyle name="常规 3 26 9 4" xfId="20929"/>
    <cellStyle name="常规 3 27" xfId="20930"/>
    <cellStyle name="常规 3 27 10" xfId="20932"/>
    <cellStyle name="常规 3 27 10 2" xfId="20933"/>
    <cellStyle name="常规 3 27 10 2 2" xfId="20934"/>
    <cellStyle name="常规 3 27 10 2 2 2" xfId="20937"/>
    <cellStyle name="常规 3 27 10 2 3" xfId="19286"/>
    <cellStyle name="常规 3 27 10 3" xfId="20938"/>
    <cellStyle name="常规 3 27 10 3 2" xfId="20939"/>
    <cellStyle name="常规 3 27 10 4" xfId="20941"/>
    <cellStyle name="常规 3 27 11" xfId="20943"/>
    <cellStyle name="常规 3 27 11 2" xfId="20944"/>
    <cellStyle name="常规 3 27 11 2 2" xfId="20945"/>
    <cellStyle name="常规 3 27 11 2 2 2" xfId="20950"/>
    <cellStyle name="常规 3 27 11 2 3" xfId="3532"/>
    <cellStyle name="常规 3 27 11 3" xfId="20955"/>
    <cellStyle name="常规 3 27 11 3 2" xfId="20956"/>
    <cellStyle name="常规 3 27 11 4" xfId="20961"/>
    <cellStyle name="常规 3 27 12" xfId="19108"/>
    <cellStyle name="常规 3 27 12 2" xfId="20328"/>
    <cellStyle name="常规 3 27 12 2 2" xfId="20963"/>
    <cellStyle name="常规 3 27 12 2 2 2" xfId="20964"/>
    <cellStyle name="常规 3 27 12 2 3" xfId="20965"/>
    <cellStyle name="常规 3 27 12 3" xfId="20966"/>
    <cellStyle name="常规 3 27 12 3 2" xfId="20967"/>
    <cellStyle name="常规 3 27 12 4" xfId="20968"/>
    <cellStyle name="常规 3 27 13" xfId="20330"/>
    <cellStyle name="常规 3 27 13 2" xfId="20970"/>
    <cellStyle name="常规 3 27 13 2 2" xfId="20971"/>
    <cellStyle name="常规 3 27 13 2 2 2" xfId="20972"/>
    <cellStyle name="常规 3 27 13 2 3" xfId="20973"/>
    <cellStyle name="常规 3 27 13 3" xfId="20974"/>
    <cellStyle name="常规 3 27 13 3 2" xfId="20975"/>
    <cellStyle name="常规 3 27 13 4" xfId="20976"/>
    <cellStyle name="常规 3 27 14" xfId="20978"/>
    <cellStyle name="常规 3 27 14 2" xfId="20979"/>
    <cellStyle name="常规 3 27 14 2 2" xfId="20980"/>
    <cellStyle name="常规 3 27 14 2 2 2" xfId="20981"/>
    <cellStyle name="常规 3 27 14 2 3" xfId="20982"/>
    <cellStyle name="常规 3 27 14 3" xfId="20983"/>
    <cellStyle name="常规 3 27 14 3 2" xfId="20985"/>
    <cellStyle name="常规 3 27 14 4" xfId="20986"/>
    <cellStyle name="常规 3 27 15" xfId="20988"/>
    <cellStyle name="常规 3 27 15 2" xfId="20990"/>
    <cellStyle name="常规 3 27 15 2 2" xfId="20992"/>
    <cellStyle name="常规 3 27 15 2 2 2" xfId="20996"/>
    <cellStyle name="常规 3 27 15 2 3" xfId="20997"/>
    <cellStyle name="常规 3 27 15 3" xfId="20998"/>
    <cellStyle name="常规 3 27 15 3 2" xfId="21001"/>
    <cellStyle name="常规 3 27 15 4" xfId="21002"/>
    <cellStyle name="常规 3 27 16" xfId="21004"/>
    <cellStyle name="常规 3 27 16 2" xfId="21006"/>
    <cellStyle name="常规 3 27 16 2 2" xfId="21008"/>
    <cellStyle name="常规 3 27 16 2 2 2" xfId="21013"/>
    <cellStyle name="常规 3 27 16 2 3" xfId="21020"/>
    <cellStyle name="常规 3 27 16 3" xfId="21027"/>
    <cellStyle name="常规 3 27 16 3 2" xfId="21029"/>
    <cellStyle name="常规 3 27 16 4" xfId="21034"/>
    <cellStyle name="常规 3 27 17" xfId="21036"/>
    <cellStyle name="常规 3 27 17 2" xfId="21038"/>
    <cellStyle name="常规 3 27 17 2 2" xfId="21039"/>
    <cellStyle name="常规 3 27 17 2 2 2" xfId="21040"/>
    <cellStyle name="常规 3 27 17 2 3" xfId="21043"/>
    <cellStyle name="常规 3 27 17 3" xfId="21044"/>
    <cellStyle name="常规 3 27 17 3 2" xfId="21046"/>
    <cellStyle name="常规 3 27 17 4" xfId="21047"/>
    <cellStyle name="常规 3 27 18" xfId="21049"/>
    <cellStyle name="常规 3 27 18 2" xfId="21050"/>
    <cellStyle name="常规 3 27 18 2 2" xfId="21051"/>
    <cellStyle name="常规 3 27 18 2 2 2" xfId="21052"/>
    <cellStyle name="常规 3 27 18 2 3" xfId="21053"/>
    <cellStyle name="常规 3 27 18 3" xfId="21054"/>
    <cellStyle name="常规 3 27 18 3 2" xfId="21055"/>
    <cellStyle name="常规 3 27 18 4" xfId="21057"/>
    <cellStyle name="常规 3 27 19" xfId="21059"/>
    <cellStyle name="常规 3 27 19 2" xfId="21061"/>
    <cellStyle name="常规 3 27 19 2 2" xfId="20030"/>
    <cellStyle name="常规 3 27 19 2 2 2" xfId="21063"/>
    <cellStyle name="常规 3 27 19 2 3" xfId="21064"/>
    <cellStyle name="常规 3 27 19 3" xfId="21065"/>
    <cellStyle name="常规 3 27 19 3 2" xfId="20039"/>
    <cellStyle name="常规 3 27 19 4" xfId="21067"/>
    <cellStyle name="常规 3 27 2" xfId="21069"/>
    <cellStyle name="常规 3 27 2 2" xfId="13253"/>
    <cellStyle name="常规 3 27 2 2 2" xfId="21070"/>
    <cellStyle name="常规 3 27 2 2 2 2" xfId="21071"/>
    <cellStyle name="常规 3 27 2 2 3" xfId="21072"/>
    <cellStyle name="常规 3 27 2 3" xfId="21074"/>
    <cellStyle name="常规 3 27 2 3 2" xfId="21075"/>
    <cellStyle name="常规 3 27 2 4" xfId="21076"/>
    <cellStyle name="常规 3 27 20" xfId="20989"/>
    <cellStyle name="常规 3 27 20 2" xfId="20991"/>
    <cellStyle name="常规 3 27 20 2 2" xfId="20993"/>
    <cellStyle name="常规 3 27 20 3" xfId="20999"/>
    <cellStyle name="常规 3 27 21" xfId="21005"/>
    <cellStyle name="常规 3 27 21 2" xfId="21007"/>
    <cellStyle name="常规 3 27 22" xfId="21037"/>
    <cellStyle name="常规 3 27 3" xfId="21077"/>
    <cellStyle name="常规 3 27 3 2" xfId="13259"/>
    <cellStyle name="常规 3 27 3 2 2" xfId="21079"/>
    <cellStyle name="常规 3 27 3 2 2 2" xfId="21081"/>
    <cellStyle name="常规 3 27 3 2 3" xfId="21083"/>
    <cellStyle name="常规 3 27 3 3" xfId="21085"/>
    <cellStyle name="常规 3 27 3 3 2" xfId="21087"/>
    <cellStyle name="常规 3 27 3 4" xfId="21088"/>
    <cellStyle name="常规 3 27 4" xfId="19065"/>
    <cellStyle name="常规 3 27 4 2" xfId="13274"/>
    <cellStyle name="常规 3 27 4 2 2" xfId="20305"/>
    <cellStyle name="常规 3 27 4 2 2 2" xfId="21089"/>
    <cellStyle name="常规 3 27 4 2 3" xfId="21091"/>
    <cellStyle name="常规 3 27 4 3" xfId="20307"/>
    <cellStyle name="常规 3 27 4 3 2" xfId="21093"/>
    <cellStyle name="常规 3 27 4 4" xfId="21094"/>
    <cellStyle name="常规 3 27 5" xfId="19068"/>
    <cellStyle name="常规 3 27 5 2" xfId="13284"/>
    <cellStyle name="常规 3 27 5 2 2" xfId="21095"/>
    <cellStyle name="常规 3 27 5 2 2 2" xfId="21096"/>
    <cellStyle name="常规 3 27 5 2 3" xfId="21098"/>
    <cellStyle name="常规 3 27 5 3" xfId="21100"/>
    <cellStyle name="常规 3 27 5 3 2" xfId="21102"/>
    <cellStyle name="常规 3 27 5 4" xfId="21103"/>
    <cellStyle name="常规 3 27 6" xfId="20309"/>
    <cellStyle name="常规 3 27 6 2" xfId="13289"/>
    <cellStyle name="常规 3 27 6 2 2" xfId="21104"/>
    <cellStyle name="常规 3 27 6 2 2 2" xfId="1958"/>
    <cellStyle name="常规 3 27 6 2 3" xfId="21106"/>
    <cellStyle name="常规 3 27 6 3" xfId="21109"/>
    <cellStyle name="常规 3 27 6 3 2" xfId="21111"/>
    <cellStyle name="常规 3 27 6 4" xfId="21113"/>
    <cellStyle name="常规 3 27 7" xfId="21116"/>
    <cellStyle name="常规 3 27 7 2" xfId="13296"/>
    <cellStyle name="常规 3 27 7 2 2" xfId="21117"/>
    <cellStyle name="常规 3 27 7 2 2 2" xfId="21118"/>
    <cellStyle name="常规 3 27 7 2 3" xfId="21120"/>
    <cellStyle name="常规 3 27 7 3" xfId="21123"/>
    <cellStyle name="常规 3 27 7 3 2" xfId="21125"/>
    <cellStyle name="常规 3 27 7 4" xfId="21127"/>
    <cellStyle name="常规 3 27 8" xfId="21129"/>
    <cellStyle name="常规 3 27 8 2" xfId="21130"/>
    <cellStyle name="常规 3 27 8 2 2" xfId="21131"/>
    <cellStyle name="常规 3 27 8 2 2 2" xfId="21132"/>
    <cellStyle name="常规 3 27 8 2 3" xfId="13663"/>
    <cellStyle name="常规 3 27 8 3" xfId="21133"/>
    <cellStyle name="常规 3 27 8 3 2" xfId="21135"/>
    <cellStyle name="常规 3 27 8 4" xfId="21136"/>
    <cellStyle name="常规 3 27 9" xfId="21137"/>
    <cellStyle name="常规 3 27 9 2" xfId="21138"/>
    <cellStyle name="常规 3 27 9 2 2" xfId="21139"/>
    <cellStyle name="常规 3 27 9 2 2 2" xfId="21140"/>
    <cellStyle name="常规 3 27 9 2 3" xfId="21143"/>
    <cellStyle name="常规 3 27 9 3" xfId="21145"/>
    <cellStyle name="常规 3 27 9 3 2" xfId="21146"/>
    <cellStyle name="常规 3 27 9 4" xfId="21147"/>
    <cellStyle name="常规 3 28" xfId="21148"/>
    <cellStyle name="常规 3 28 2" xfId="10365"/>
    <cellStyle name="常规 3 28 2 2" xfId="10368"/>
    <cellStyle name="常规 3 28 3" xfId="10371"/>
    <cellStyle name="常规 3 29" xfId="21150"/>
    <cellStyle name="常规 3 29 2" xfId="21152"/>
    <cellStyle name="常规 3 29 2 2" xfId="21154"/>
    <cellStyle name="常规 3 3" xfId="20419"/>
    <cellStyle name="常规 3 3 10" xfId="21156"/>
    <cellStyle name="常规 3 3 10 2" xfId="21159"/>
    <cellStyle name="常规 3 3 10 2 2" xfId="21073"/>
    <cellStyle name="常规 3 3 10 2 2 2" xfId="21160"/>
    <cellStyle name="常规 3 3 10 2 3" xfId="2528"/>
    <cellStyle name="常规 3 3 10 3" xfId="21161"/>
    <cellStyle name="常规 3 3 10 3 2" xfId="21162"/>
    <cellStyle name="常规 3 3 10 4" xfId="21163"/>
    <cellStyle name="常规 3 3 11" xfId="21165"/>
    <cellStyle name="常规 3 3 11 2" xfId="21166"/>
    <cellStyle name="常规 3 3 11 2 2" xfId="21084"/>
    <cellStyle name="常规 3 3 11 2 2 2" xfId="21167"/>
    <cellStyle name="常规 3 3 11 2 3" xfId="2749"/>
    <cellStyle name="常规 3 3 11 3" xfId="21168"/>
    <cellStyle name="常规 3 3 11 3 2" xfId="21169"/>
    <cellStyle name="常规 3 3 11 4" xfId="21170"/>
    <cellStyle name="常规 3 3 12" xfId="21171"/>
    <cellStyle name="常规 3 3 12 2" xfId="21172"/>
    <cellStyle name="常规 3 3 12 2 2" xfId="21092"/>
    <cellStyle name="常规 3 3 12 2 2 2" xfId="16334"/>
    <cellStyle name="常规 3 3 12 2 3" xfId="2936"/>
    <cellStyle name="常规 3 3 12 3" xfId="21173"/>
    <cellStyle name="常规 3 3 12 3 2" xfId="21174"/>
    <cellStyle name="常规 3 3 12 4" xfId="21175"/>
    <cellStyle name="常规 3 3 13" xfId="21176"/>
    <cellStyle name="常规 3 3 13 2" xfId="21177"/>
    <cellStyle name="常规 3 3 13 2 2" xfId="21099"/>
    <cellStyle name="常规 3 3 13 2 2 2" xfId="21178"/>
    <cellStyle name="常规 3 3 13 2 3" xfId="12957"/>
    <cellStyle name="常规 3 3 13 3" xfId="21179"/>
    <cellStyle name="常规 3 3 13 3 2" xfId="21180"/>
    <cellStyle name="常规 3 3 13 4" xfId="13305"/>
    <cellStyle name="常规 3 3 14" xfId="21181"/>
    <cellStyle name="常规 3 3 14 2" xfId="21182"/>
    <cellStyle name="常规 3 3 14 2 2" xfId="21107"/>
    <cellStyle name="常规 3 3 14 2 2 2" xfId="14932"/>
    <cellStyle name="常规 3 3 14 2 3" xfId="21183"/>
    <cellStyle name="常规 3 3 14 3" xfId="21185"/>
    <cellStyle name="常规 3 3 14 3 2" xfId="21187"/>
    <cellStyle name="常规 3 3 14 4" xfId="13310"/>
    <cellStyle name="常规 3 3 15" xfId="21189"/>
    <cellStyle name="常规 3 3 15 2" xfId="21191"/>
    <cellStyle name="常规 3 3 15 2 2" xfId="21121"/>
    <cellStyle name="常规 3 3 15 2 2 2" xfId="21193"/>
    <cellStyle name="常规 3 3 15 2 3" xfId="6984"/>
    <cellStyle name="常规 3 3 15 3" xfId="21195"/>
    <cellStyle name="常规 3 3 15 3 2" xfId="21197"/>
    <cellStyle name="常规 3 3 15 4" xfId="13320"/>
    <cellStyle name="常规 3 3 16" xfId="21199"/>
    <cellStyle name="常规 3 3 16 2" xfId="13661"/>
    <cellStyle name="常规 3 3 16 2 2" xfId="13666"/>
    <cellStyle name="常规 3 3 16 2 2 2" xfId="13670"/>
    <cellStyle name="常规 3 3 16 2 3" xfId="13673"/>
    <cellStyle name="常规 3 3 16 3" xfId="13676"/>
    <cellStyle name="常规 3 3 16 3 2" xfId="13680"/>
    <cellStyle name="常规 3 3 16 4" xfId="13332"/>
    <cellStyle name="常规 3 3 17" xfId="21201"/>
    <cellStyle name="常规 3 3 17 2" xfId="21205"/>
    <cellStyle name="常规 3 3 17 2 2" xfId="21144"/>
    <cellStyle name="常规 3 3 17 2 2 2" xfId="21207"/>
    <cellStyle name="常规 3 3 17 2 3" xfId="21209"/>
    <cellStyle name="常规 3 3 17 3" xfId="21210"/>
    <cellStyle name="常规 3 3 17 3 2" xfId="21211"/>
    <cellStyle name="常规 3 3 17 4" xfId="13340"/>
    <cellStyle name="常规 3 3 18" xfId="21212"/>
    <cellStyle name="常规 3 3 18 2" xfId="21215"/>
    <cellStyle name="常规 3 3 18 2 2" xfId="21216"/>
    <cellStyle name="常规 3 3 18 2 2 2" xfId="154"/>
    <cellStyle name="常规 3 3 18 2 3" xfId="21218"/>
    <cellStyle name="常规 3 3 18 3" xfId="21220"/>
    <cellStyle name="常规 3 3 18 3 2" xfId="21221"/>
    <cellStyle name="常规 3 3 18 4" xfId="13347"/>
    <cellStyle name="常规 3 3 19" xfId="21222"/>
    <cellStyle name="常规 3 3 19 2" xfId="21223"/>
    <cellStyle name="常规 3 3 19 2 2" xfId="21224"/>
    <cellStyle name="常规 3 3 19 2 2 2" xfId="21226"/>
    <cellStyle name="常规 3 3 19 2 3" xfId="21227"/>
    <cellStyle name="常规 3 3 19 3" xfId="21228"/>
    <cellStyle name="常规 3 3 19 3 2" xfId="21229"/>
    <cellStyle name="常规 3 3 19 4" xfId="13356"/>
    <cellStyle name="常规 3 3 2" xfId="21230"/>
    <cellStyle name="常规 3 3 2 10" xfId="21235"/>
    <cellStyle name="常规 3 3 2 10 2" xfId="21237"/>
    <cellStyle name="常规 3 3 2 10 2 2" xfId="21239"/>
    <cellStyle name="常规 3 3 2 10 2 2 2" xfId="11744"/>
    <cellStyle name="常规 3 3 2 10 2 3" xfId="21241"/>
    <cellStyle name="常规 3 3 2 10 3" xfId="21244"/>
    <cellStyle name="常规 3 3 2 10 3 2" xfId="17898"/>
    <cellStyle name="常规 3 3 2 10 4" xfId="21245"/>
    <cellStyle name="常规 3 3 2 11" xfId="21246"/>
    <cellStyle name="常规 3 3 2 11 2" xfId="3209"/>
    <cellStyle name="常规 3 3 2 11 2 2" xfId="3220"/>
    <cellStyle name="常规 3 3 2 11 2 2 2" xfId="21249"/>
    <cellStyle name="常规 3 3 2 11 2 3" xfId="21250"/>
    <cellStyle name="常规 3 3 2 11 3" xfId="3228"/>
    <cellStyle name="常规 3 3 2 11 3 2" xfId="3236"/>
    <cellStyle name="常规 3 3 2 11 4" xfId="3246"/>
    <cellStyle name="常规 3 3 2 12" xfId="11603"/>
    <cellStyle name="常规 3 3 2 12 2" xfId="21251"/>
    <cellStyle name="常规 3 3 2 12 2 2" xfId="21255"/>
    <cellStyle name="常规 3 3 2 12 2 2 2" xfId="21258"/>
    <cellStyle name="常规 3 3 2 12 2 3" xfId="21259"/>
    <cellStyle name="常规 3 3 2 12 3" xfId="21260"/>
    <cellStyle name="常规 3 3 2 12 3 2" xfId="21263"/>
    <cellStyle name="常规 3 3 2 12 4" xfId="21264"/>
    <cellStyle name="常规 3 3 2 13" xfId="21265"/>
    <cellStyle name="常规 3 3 2 13 2" xfId="12030"/>
    <cellStyle name="常规 3 3 2 13 2 2" xfId="12034"/>
    <cellStyle name="常规 3 3 2 13 2 2 2" xfId="21269"/>
    <cellStyle name="常规 3 3 2 13 2 3" xfId="21270"/>
    <cellStyle name="常规 3 3 2 13 3" xfId="12036"/>
    <cellStyle name="常规 3 3 2 13 3 2" xfId="12038"/>
    <cellStyle name="常规 3 3 2 13 4" xfId="12040"/>
    <cellStyle name="常规 3 3 2 14" xfId="21271"/>
    <cellStyle name="常规 3 3 2 14 2" xfId="21274"/>
    <cellStyle name="常规 3 3 2 14 2 2" xfId="21275"/>
    <cellStyle name="常规 3 3 2 14 2 2 2" xfId="10495"/>
    <cellStyle name="常规 3 3 2 14 2 3" xfId="21276"/>
    <cellStyle name="常规 3 3 2 14 3" xfId="21277"/>
    <cellStyle name="常规 3 3 2 14 3 2" xfId="21278"/>
    <cellStyle name="常规 3 3 2 14 4" xfId="17091"/>
    <cellStyle name="常规 3 3 2 15" xfId="16030"/>
    <cellStyle name="常规 3 3 2 15 2" xfId="21279"/>
    <cellStyle name="常规 3 3 2 15 2 2" xfId="21281"/>
    <cellStyle name="常规 3 3 2 15 2 2 2" xfId="21283"/>
    <cellStyle name="常规 3 3 2 15 2 3" xfId="21284"/>
    <cellStyle name="常规 3 3 2 15 3" xfId="21285"/>
    <cellStyle name="常规 3 3 2 15 3 2" xfId="21287"/>
    <cellStyle name="常规 3 3 2 15 4" xfId="21288"/>
    <cellStyle name="常规 3 3 2 16" xfId="21289"/>
    <cellStyle name="常规 3 3 2 16 2" xfId="21292"/>
    <cellStyle name="常规 3 3 2 16 2 2" xfId="21294"/>
    <cellStyle name="常规 3 3 2 16 2 2 2" xfId="21295"/>
    <cellStyle name="常规 3 3 2 16 2 3" xfId="21296"/>
    <cellStyle name="常规 3 3 2 16 3" xfId="21297"/>
    <cellStyle name="常规 3 3 2 16 3 2" xfId="21298"/>
    <cellStyle name="常规 3 3 2 16 4" xfId="21299"/>
    <cellStyle name="常规 3 3 2 17" xfId="21300"/>
    <cellStyle name="常规 3 3 2 17 2" xfId="13807"/>
    <cellStyle name="常规 3 3 2 17 2 2" xfId="13809"/>
    <cellStyle name="常规 3 3 2 17 2 2 2" xfId="13811"/>
    <cellStyle name="常规 3 3 2 17 2 3" xfId="13813"/>
    <cellStyle name="常规 3 3 2 17 3" xfId="13815"/>
    <cellStyle name="常规 3 3 2 17 3 2" xfId="13817"/>
    <cellStyle name="常规 3 3 2 17 4" xfId="13821"/>
    <cellStyle name="常规 3 3 2 18" xfId="21304"/>
    <cellStyle name="常规 3 3 2 18 2" xfId="21307"/>
    <cellStyle name="常规 3 3 2 18 2 2" xfId="21308"/>
    <cellStyle name="常规 3 3 2 18 2 2 2" xfId="21309"/>
    <cellStyle name="常规 3 3 2 18 2 3" xfId="21310"/>
    <cellStyle name="常规 3 3 2 18 3" xfId="21311"/>
    <cellStyle name="常规 3 3 2 18 3 2" xfId="21312"/>
    <cellStyle name="常规 3 3 2 18 4" xfId="21313"/>
    <cellStyle name="常规 3 3 2 19" xfId="21314"/>
    <cellStyle name="常规 3 3 2 19 2" xfId="21315"/>
    <cellStyle name="常规 3 3 2 19 2 2" xfId="21316"/>
    <cellStyle name="常规 3 3 2 19 2 2 2" xfId="10971"/>
    <cellStyle name="常规 3 3 2 19 2 3" xfId="21317"/>
    <cellStyle name="常规 3 3 2 19 3" xfId="21318"/>
    <cellStyle name="常规 3 3 2 19 3 2" xfId="21319"/>
    <cellStyle name="常规 3 3 2 19 4" xfId="21320"/>
    <cellStyle name="常规 3 3 2 2" xfId="21321"/>
    <cellStyle name="常规 3 3 2 2 2" xfId="21324"/>
    <cellStyle name="常规 3 3 2 2 2 2" xfId="19183"/>
    <cellStyle name="常规 3 3 2 2 2 2 2" xfId="13732"/>
    <cellStyle name="常规 3 3 2 2 2 3" xfId="20381"/>
    <cellStyle name="常规 3 3 2 2 3" xfId="21325"/>
    <cellStyle name="常规 3 3 2 2 3 2" xfId="19186"/>
    <cellStyle name="常规 3 3 2 2 4" xfId="21328"/>
    <cellStyle name="常规 3 3 2 20" xfId="16031"/>
    <cellStyle name="常规 3 3 2 20 2" xfId="21280"/>
    <cellStyle name="常规 3 3 2 20 2 2" xfId="21282"/>
    <cellStyle name="常规 3 3 2 20 3" xfId="21286"/>
    <cellStyle name="常规 3 3 2 21" xfId="21290"/>
    <cellStyle name="常规 3 3 2 21 2" xfId="21293"/>
    <cellStyle name="常规 3 3 2 22" xfId="21301"/>
    <cellStyle name="常规 3 3 2 3" xfId="21331"/>
    <cellStyle name="常规 3 3 2 3 2" xfId="21332"/>
    <cellStyle name="常规 3 3 2 3 2 2" xfId="19616"/>
    <cellStyle name="常规 3 3 2 3 2 2 2" xfId="19619"/>
    <cellStyle name="常规 3 3 2 3 2 3" xfId="19622"/>
    <cellStyle name="常规 3 3 2 3 3" xfId="21333"/>
    <cellStyle name="常规 3 3 2 3 3 2" xfId="19633"/>
    <cellStyle name="常规 3 3 2 3 4" xfId="21336"/>
    <cellStyle name="常规 3 3 2 4" xfId="21337"/>
    <cellStyle name="常规 3 3 2 4 2" xfId="21338"/>
    <cellStyle name="常规 3 3 2 4 2 2" xfId="20650"/>
    <cellStyle name="常规 3 3 2 4 2 2 2" xfId="20652"/>
    <cellStyle name="常规 3 3 2 4 2 3" xfId="20654"/>
    <cellStyle name="常规 3 3 2 4 3" xfId="21339"/>
    <cellStyle name="常规 3 3 2 4 3 2" xfId="20658"/>
    <cellStyle name="常规 3 3 2 4 4" xfId="6509"/>
    <cellStyle name="常规 3 3 2 5" xfId="21342"/>
    <cellStyle name="常规 3 3 2 5 2" xfId="10025"/>
    <cellStyle name="常规 3 3 2 5 2 2" xfId="10030"/>
    <cellStyle name="常规 3 3 2 5 2 2 2" xfId="12145"/>
    <cellStyle name="常规 3 3 2 5 2 3" xfId="14482"/>
    <cellStyle name="常规 3 3 2 5 3" xfId="10102"/>
    <cellStyle name="常规 3 3 2 5 3 2" xfId="10105"/>
    <cellStyle name="常规 3 3 2 5 4" xfId="10107"/>
    <cellStyle name="常规 3 3 2 6" xfId="21344"/>
    <cellStyle name="常规 3 3 2 6 2" xfId="21346"/>
    <cellStyle name="常规 3 3 2 6 2 2" xfId="21124"/>
    <cellStyle name="常规 3 3 2 6 2 2 2" xfId="21126"/>
    <cellStyle name="常规 3 3 2 6 2 3" xfId="21128"/>
    <cellStyle name="常规 3 3 2 6 3" xfId="21347"/>
    <cellStyle name="常规 3 3 2 6 3 2" xfId="21134"/>
    <cellStyle name="常规 3 3 2 6 4" xfId="21348"/>
    <cellStyle name="常规 3 3 2 7" xfId="21350"/>
    <cellStyle name="常规 3 3 2 7 2" xfId="21352"/>
    <cellStyle name="常规 3 3 2 7 2 2" xfId="21353"/>
    <cellStyle name="常规 3 3 2 7 2 2 2" xfId="21354"/>
    <cellStyle name="常规 3 3 2 7 2 3" xfId="21355"/>
    <cellStyle name="常规 3 3 2 7 3" xfId="21356"/>
    <cellStyle name="常规 3 3 2 7 3 2" xfId="21357"/>
    <cellStyle name="常规 3 3 2 7 4" xfId="21358"/>
    <cellStyle name="常规 3 3 2 8" xfId="21359"/>
    <cellStyle name="常规 3 3 2 8 2" xfId="21360"/>
    <cellStyle name="常规 3 3 2 8 2 2" xfId="21362"/>
    <cellStyle name="常规 3 3 2 8 2 2 2" xfId="21363"/>
    <cellStyle name="常规 3 3 2 8 2 3" xfId="21364"/>
    <cellStyle name="常规 3 3 2 8 3" xfId="21365"/>
    <cellStyle name="常规 3 3 2 8 3 2" xfId="21366"/>
    <cellStyle name="常规 3 3 2 8 4" xfId="13757"/>
    <cellStyle name="常规 3 3 2 9" xfId="4923"/>
    <cellStyle name="常规 3 3 2 9 2" xfId="21367"/>
    <cellStyle name="常规 3 3 2 9 2 2" xfId="21368"/>
    <cellStyle name="常规 3 3 2 9 2 2 2" xfId="21371"/>
    <cellStyle name="常规 3 3 2 9 2 3" xfId="21374"/>
    <cellStyle name="常规 3 3 2 9 3" xfId="21377"/>
    <cellStyle name="常规 3 3 2 9 3 2" xfId="21378"/>
    <cellStyle name="常规 3 3 2 9 4" xfId="2866"/>
    <cellStyle name="常规 3 3 20" xfId="21190"/>
    <cellStyle name="常规 3 3 20 2" xfId="21192"/>
    <cellStyle name="常规 3 3 20 2 2" xfId="21122"/>
    <cellStyle name="常规 3 3 20 2 2 2" xfId="21194"/>
    <cellStyle name="常规 3 3 20 2 3" xfId="6985"/>
    <cellStyle name="常规 3 3 20 3" xfId="21196"/>
    <cellStyle name="常规 3 3 20 3 2" xfId="21198"/>
    <cellStyle name="常规 3 3 20 4" xfId="13321"/>
    <cellStyle name="常规 3 3 21" xfId="21200"/>
    <cellStyle name="常规 3 3 21 2" xfId="13662"/>
    <cellStyle name="常规 3 3 21 2 2" xfId="13667"/>
    <cellStyle name="常规 3 3 21 3" xfId="13677"/>
    <cellStyle name="常规 3 3 22" xfId="21202"/>
    <cellStyle name="常规 3 3 22 2" xfId="21206"/>
    <cellStyle name="常规 3 3 23" xfId="21213"/>
    <cellStyle name="常规 3 3 3" xfId="21379"/>
    <cellStyle name="常规 3 3 3 2" xfId="21382"/>
    <cellStyle name="常规 3 3 3 2 2" xfId="21383"/>
    <cellStyle name="常规 3 3 3 2 2 2" xfId="21384"/>
    <cellStyle name="常规 3 3 3 2 3" xfId="21385"/>
    <cellStyle name="常规 3 3 3 3" xfId="21388"/>
    <cellStyle name="常规 3 3 3 3 2" xfId="21389"/>
    <cellStyle name="常规 3 3 3 4" xfId="21390"/>
    <cellStyle name="常规 3 3 4" xfId="21391"/>
    <cellStyle name="常规 3 3 4 2" xfId="21392"/>
    <cellStyle name="常规 3 3 4 2 2" xfId="21393"/>
    <cellStyle name="常规 3 3 4 2 2 2" xfId="21394"/>
    <cellStyle name="常规 3 3 4 2 3" xfId="21395"/>
    <cellStyle name="常规 3 3 4 3" xfId="21398"/>
    <cellStyle name="常规 3 3 4 3 2" xfId="21399"/>
    <cellStyle name="常规 3 3 4 4" xfId="21400"/>
    <cellStyle name="常规 3 3 5" xfId="21401"/>
    <cellStyle name="常规 3 3 5 2" xfId="11227"/>
    <cellStyle name="常规 3 3 5 2 2" xfId="11231"/>
    <cellStyle name="常规 3 3 5 2 2 2" xfId="21402"/>
    <cellStyle name="常规 3 3 5 2 3" xfId="21403"/>
    <cellStyle name="常规 3 3 5 3" xfId="11233"/>
    <cellStyle name="常规 3 3 5 3 2" xfId="11236"/>
    <cellStyle name="常规 3 3 5 4" xfId="11239"/>
    <cellStyle name="常规 3 3 6" xfId="21408"/>
    <cellStyle name="常规 3 3 6 2" xfId="21409"/>
    <cellStyle name="常规 3 3 6 2 2" xfId="21410"/>
    <cellStyle name="常规 3 3 6 2 2 2" xfId="21411"/>
    <cellStyle name="常规 3 3 6 2 3" xfId="21412"/>
    <cellStyle name="常规 3 3 6 3" xfId="21415"/>
    <cellStyle name="常规 3 3 6 3 2" xfId="21416"/>
    <cellStyle name="常规 3 3 6 4" xfId="21417"/>
    <cellStyle name="常规 3 3 7" xfId="21418"/>
    <cellStyle name="常规 3 3 7 2" xfId="21420"/>
    <cellStyle name="常规 3 3 7 2 2" xfId="21421"/>
    <cellStyle name="常规 3 3 7 2 2 2" xfId="21422"/>
    <cellStyle name="常规 3 3 7 2 3" xfId="21425"/>
    <cellStyle name="常规 3 3 7 3" xfId="21428"/>
    <cellStyle name="常规 3 3 7 3 2" xfId="21431"/>
    <cellStyle name="常规 3 3 7 4" xfId="21432"/>
    <cellStyle name="常规 3 3 8" xfId="21433"/>
    <cellStyle name="常规 3 3 8 2" xfId="21435"/>
    <cellStyle name="常规 3 3 8 2 2" xfId="21436"/>
    <cellStyle name="常规 3 3 8 2 2 2" xfId="21437"/>
    <cellStyle name="常规 3 3 8 2 3" xfId="96"/>
    <cellStyle name="常规 3 3 8 3" xfId="21438"/>
    <cellStyle name="常规 3 3 8 3 2" xfId="21440"/>
    <cellStyle name="常规 3 3 8 4" xfId="21442"/>
    <cellStyle name="常规 3 3 9" xfId="21444"/>
    <cellStyle name="常规 3 3 9 2" xfId="21445"/>
    <cellStyle name="常规 3 3 9 2 2" xfId="21446"/>
    <cellStyle name="常规 3 3 9 2 2 2" xfId="8471"/>
    <cellStyle name="常规 3 3 9 2 3" xfId="21447"/>
    <cellStyle name="常规 3 3 9 3" xfId="21452"/>
    <cellStyle name="常规 3 3 9 3 2" xfId="21454"/>
    <cellStyle name="常规 3 3 9 4" xfId="21455"/>
    <cellStyle name="常规 3 30" xfId="20437"/>
    <cellStyle name="常规 3 30 2" xfId="20501"/>
    <cellStyle name="常规 3 31" xfId="20669"/>
    <cellStyle name="常规 3 32" xfId="20931"/>
    <cellStyle name="常规 3 33" xfId="21149"/>
    <cellStyle name="常规 3 4" xfId="21457"/>
    <cellStyle name="常规 3 4 10" xfId="21461"/>
    <cellStyle name="常规 3 4 10 2" xfId="21463"/>
    <cellStyle name="常规 3 4 10 2 2" xfId="21465"/>
    <cellStyle name="常规 3 4 10 2 2 2" xfId="21468"/>
    <cellStyle name="常规 3 4 10 2 3" xfId="21470"/>
    <cellStyle name="常规 3 4 10 3" xfId="21472"/>
    <cellStyle name="常规 3 4 10 3 2" xfId="21474"/>
    <cellStyle name="常规 3 4 10 4" xfId="21475"/>
    <cellStyle name="常规 3 4 11" xfId="20338"/>
    <cellStyle name="常规 3 4 11 2" xfId="21476"/>
    <cellStyle name="常规 3 4 11 2 2" xfId="21478"/>
    <cellStyle name="常规 3 4 11 2 2 2" xfId="21479"/>
    <cellStyle name="常规 3 4 11 2 3" xfId="21480"/>
    <cellStyle name="常规 3 4 11 3" xfId="21481"/>
    <cellStyle name="常规 3 4 11 3 2" xfId="21482"/>
    <cellStyle name="常规 3 4 11 4" xfId="21483"/>
    <cellStyle name="常规 3 4 12" xfId="21484"/>
    <cellStyle name="常规 3 4 12 2" xfId="21486"/>
    <cellStyle name="常规 3 4 12 2 2" xfId="21487"/>
    <cellStyle name="常规 3 4 12 2 2 2" xfId="21488"/>
    <cellStyle name="常规 3 4 12 2 3" xfId="21490"/>
    <cellStyle name="常规 3 4 12 3" xfId="21491"/>
    <cellStyle name="常规 3 4 12 3 2" xfId="21492"/>
    <cellStyle name="常规 3 4 12 4" xfId="21493"/>
    <cellStyle name="常规 3 4 13" xfId="21494"/>
    <cellStyle name="常规 3 4 13 2" xfId="21495"/>
    <cellStyle name="常规 3 4 13 2 2" xfId="21496"/>
    <cellStyle name="常规 3 4 13 2 2 2" xfId="21497"/>
    <cellStyle name="常规 3 4 13 2 3" xfId="13210"/>
    <cellStyle name="常规 3 4 13 3" xfId="21498"/>
    <cellStyle name="常规 3 4 13 3 2" xfId="21499"/>
    <cellStyle name="常规 3 4 13 4" xfId="21500"/>
    <cellStyle name="常规 3 4 14" xfId="21501"/>
    <cellStyle name="常规 3 4 14 2" xfId="21502"/>
    <cellStyle name="常规 3 4 14 2 2" xfId="21503"/>
    <cellStyle name="常规 3 4 14 2 2 2" xfId="21505"/>
    <cellStyle name="常规 3 4 14 2 3" xfId="21507"/>
    <cellStyle name="常规 3 4 14 3" xfId="21509"/>
    <cellStyle name="常规 3 4 14 3 2" xfId="21510"/>
    <cellStyle name="常规 3 4 14 4" xfId="21512"/>
    <cellStyle name="常规 3 4 15" xfId="21513"/>
    <cellStyle name="常规 3 4 15 2" xfId="21515"/>
    <cellStyle name="常规 3 4 15 2 2" xfId="21517"/>
    <cellStyle name="常规 3 4 15 2 2 2" xfId="21520"/>
    <cellStyle name="常规 3 4 15 2 3" xfId="7104"/>
    <cellStyle name="常规 3 4 15 3" xfId="21523"/>
    <cellStyle name="常规 3 4 15 3 2" xfId="21525"/>
    <cellStyle name="常规 3 4 15 4" xfId="21527"/>
    <cellStyle name="常规 3 4 16" xfId="21529"/>
    <cellStyle name="常规 3 4 16 2" xfId="21531"/>
    <cellStyle name="常规 3 4 16 2 2" xfId="21535"/>
    <cellStyle name="常规 3 4 16 2 2 2" xfId="21537"/>
    <cellStyle name="常规 3 4 16 2 3" xfId="21538"/>
    <cellStyle name="常规 3 4 16 3" xfId="21539"/>
    <cellStyle name="常规 3 4 16 3 2" xfId="21542"/>
    <cellStyle name="常规 3 4 16 4" xfId="12364"/>
    <cellStyle name="常规 3 4 17" xfId="21544"/>
    <cellStyle name="常规 3 4 17 2" xfId="158"/>
    <cellStyle name="常规 3 4 17 2 2" xfId="3027"/>
    <cellStyle name="常规 3 4 17 2 2 2" xfId="3031"/>
    <cellStyle name="常规 3 4 17 2 3" xfId="3147"/>
    <cellStyle name="常规 3 4 17 3" xfId="119"/>
    <cellStyle name="常规 3 4 17 3 2" xfId="3824"/>
    <cellStyle name="常规 3 4 17 4" xfId="85"/>
    <cellStyle name="常规 3 4 18" xfId="21550"/>
    <cellStyle name="常规 3 4 18 2" xfId="21554"/>
    <cellStyle name="常规 3 4 18 2 2" xfId="21555"/>
    <cellStyle name="常规 3 4 18 2 2 2" xfId="21557"/>
    <cellStyle name="常规 3 4 18 2 3" xfId="21558"/>
    <cellStyle name="常规 3 4 18 3" xfId="21559"/>
    <cellStyle name="常规 3 4 18 3 2" xfId="21561"/>
    <cellStyle name="常规 3 4 18 4" xfId="21562"/>
    <cellStyle name="常规 3 4 19" xfId="21564"/>
    <cellStyle name="常规 3 4 19 2" xfId="16202"/>
    <cellStyle name="常规 3 4 19 2 2" xfId="16204"/>
    <cellStyle name="常规 3 4 19 2 2 2" xfId="16207"/>
    <cellStyle name="常规 3 4 19 2 3" xfId="16210"/>
    <cellStyle name="常规 3 4 19 3" xfId="16212"/>
    <cellStyle name="常规 3 4 19 3 2" xfId="16214"/>
    <cellStyle name="常规 3 4 19 4" xfId="16221"/>
    <cellStyle name="常规 3 4 2" xfId="21565"/>
    <cellStyle name="常规 3 4 2 10" xfId="21571"/>
    <cellStyle name="常规 3 4 2 10 2" xfId="21572"/>
    <cellStyle name="常规 3 4 2 10 2 2" xfId="3143"/>
    <cellStyle name="常规 3 4 2 10 2 2 2" xfId="2569"/>
    <cellStyle name="常规 3 4 2 10 2 3" xfId="3145"/>
    <cellStyle name="常规 3 4 2 10 3" xfId="16295"/>
    <cellStyle name="常规 3 4 2 10 3 2" xfId="3320"/>
    <cellStyle name="常规 3 4 2 10 4" xfId="5999"/>
    <cellStyle name="常规 3 4 2 11" xfId="21575"/>
    <cellStyle name="常规 3 4 2 11 2" xfId="7958"/>
    <cellStyle name="常规 3 4 2 11 2 2" xfId="3916"/>
    <cellStyle name="常规 3 4 2 11 2 2 2" xfId="3922"/>
    <cellStyle name="常规 3 4 2 11 2 3" xfId="3930"/>
    <cellStyle name="常规 3 4 2 11 3" xfId="7963"/>
    <cellStyle name="常规 3 4 2 11 3 2" xfId="3960"/>
    <cellStyle name="常规 3 4 2 11 4" xfId="3969"/>
    <cellStyle name="常规 3 4 2 12" xfId="21576"/>
    <cellStyle name="常规 3 4 2 12 2" xfId="21577"/>
    <cellStyle name="常规 3 4 2 12 2 2" xfId="4147"/>
    <cellStyle name="常规 3 4 2 12 2 2 2" xfId="3850"/>
    <cellStyle name="常规 3 4 2 12 2 3" xfId="4150"/>
    <cellStyle name="常规 3 4 2 12 3" xfId="18503"/>
    <cellStyle name="常规 3 4 2 12 3 2" xfId="4229"/>
    <cellStyle name="常规 3 4 2 12 4" xfId="4605"/>
    <cellStyle name="常规 3 4 2 13" xfId="497"/>
    <cellStyle name="常规 3 4 2 13 2" xfId="21579"/>
    <cellStyle name="常规 3 4 2 13 2 2" xfId="21581"/>
    <cellStyle name="常规 3 4 2 13 2 2 2" xfId="21583"/>
    <cellStyle name="常规 3 4 2 13 2 3" xfId="21584"/>
    <cellStyle name="常规 3 4 2 13 3" xfId="21585"/>
    <cellStyle name="常规 3 4 2 13 3 2" xfId="21588"/>
    <cellStyle name="常规 3 4 2 13 4" xfId="6010"/>
    <cellStyle name="常规 3 4 2 14" xfId="16456"/>
    <cellStyle name="常规 3 4 2 14 2" xfId="16458"/>
    <cellStyle name="常规 3 4 2 14 2 2" xfId="16461"/>
    <cellStyle name="常规 3 4 2 14 2 2 2" xfId="21589"/>
    <cellStyle name="常规 3 4 2 14 2 3" xfId="21590"/>
    <cellStyle name="常规 3 4 2 14 3" xfId="21593"/>
    <cellStyle name="常规 3 4 2 14 3 2" xfId="21595"/>
    <cellStyle name="常规 3 4 2 14 4" xfId="6017"/>
    <cellStyle name="常规 3 4 2 15" xfId="16465"/>
    <cellStyle name="常规 3 4 2 15 2" xfId="16468"/>
    <cellStyle name="常规 3 4 2 15 2 2" xfId="16471"/>
    <cellStyle name="常规 3 4 2 15 2 2 2" xfId="21596"/>
    <cellStyle name="常规 3 4 2 15 2 3" xfId="21597"/>
    <cellStyle name="常规 3 4 2 15 3" xfId="21598"/>
    <cellStyle name="常规 3 4 2 15 3 2" xfId="21600"/>
    <cellStyle name="常规 3 4 2 15 4" xfId="6022"/>
    <cellStyle name="常规 3 4 2 16" xfId="21601"/>
    <cellStyle name="常规 3 4 2 16 2" xfId="21604"/>
    <cellStyle name="常规 3 4 2 16 2 2" xfId="21606"/>
    <cellStyle name="常规 3 4 2 16 2 2 2" xfId="21609"/>
    <cellStyle name="常规 3 4 2 16 2 3" xfId="21610"/>
    <cellStyle name="常规 3 4 2 16 3" xfId="21611"/>
    <cellStyle name="常规 3 4 2 16 3 2" xfId="21612"/>
    <cellStyle name="常规 3 4 2 16 4" xfId="6027"/>
    <cellStyle name="常规 3 4 2 17" xfId="21014"/>
    <cellStyle name="常规 3 4 2 17 2" xfId="14202"/>
    <cellStyle name="常规 3 4 2 17 2 2" xfId="14205"/>
    <cellStyle name="常规 3 4 2 17 2 2 2" xfId="545"/>
    <cellStyle name="常规 3 4 2 17 2 3" xfId="14208"/>
    <cellStyle name="常规 3 4 2 17 3" xfId="14214"/>
    <cellStyle name="常规 3 4 2 17 3 2" xfId="14218"/>
    <cellStyle name="常规 3 4 2 17 4" xfId="6036"/>
    <cellStyle name="常规 3 4 2 18" xfId="21615"/>
    <cellStyle name="常规 3 4 2 18 2" xfId="21616"/>
    <cellStyle name="常规 3 4 2 18 2 2" xfId="21617"/>
    <cellStyle name="常规 3 4 2 18 2 2 2" xfId="21618"/>
    <cellStyle name="常规 3 4 2 18 2 3" xfId="21619"/>
    <cellStyle name="常规 3 4 2 18 3" xfId="21620"/>
    <cellStyle name="常规 3 4 2 18 3 2" xfId="21621"/>
    <cellStyle name="常规 3 4 2 18 4" xfId="21622"/>
    <cellStyle name="常规 3 4 2 19" xfId="9140"/>
    <cellStyle name="常规 3 4 2 19 2" xfId="21623"/>
    <cellStyle name="常规 3 4 2 19 2 2" xfId="21624"/>
    <cellStyle name="常规 3 4 2 19 2 2 2" xfId="21625"/>
    <cellStyle name="常规 3 4 2 19 2 3" xfId="21626"/>
    <cellStyle name="常规 3 4 2 19 3" xfId="21629"/>
    <cellStyle name="常规 3 4 2 19 3 2" xfId="4858"/>
    <cellStyle name="常规 3 4 2 19 4" xfId="21630"/>
    <cellStyle name="常规 3 4 2 2" xfId="21631"/>
    <cellStyle name="常规 3 4 2 2 2" xfId="21633"/>
    <cellStyle name="常规 3 4 2 2 2 2" xfId="21634"/>
    <cellStyle name="常规 3 4 2 2 2 2 2" xfId="2236"/>
    <cellStyle name="常规 3 4 2 2 2 3" xfId="11108"/>
    <cellStyle name="常规 3 4 2 2 3" xfId="21635"/>
    <cellStyle name="常规 3 4 2 2 3 2" xfId="21636"/>
    <cellStyle name="常规 3 4 2 2 4" xfId="21637"/>
    <cellStyle name="常规 3 4 2 20" xfId="16466"/>
    <cellStyle name="常规 3 4 2 20 2" xfId="16469"/>
    <cellStyle name="常规 3 4 2 20 2 2" xfId="16472"/>
    <cellStyle name="常规 3 4 2 20 3" xfId="21599"/>
    <cellStyle name="常规 3 4 2 21" xfId="21602"/>
    <cellStyle name="常规 3 4 2 21 2" xfId="21605"/>
    <cellStyle name="常规 3 4 2 22" xfId="21015"/>
    <cellStyle name="常规 3 4 2 3" xfId="21638"/>
    <cellStyle name="常规 3 4 2 3 2" xfId="21639"/>
    <cellStyle name="常规 3 4 2 3 2 2" xfId="21640"/>
    <cellStyle name="常规 3 4 2 3 2 2 2" xfId="3114"/>
    <cellStyle name="常规 3 4 2 3 2 3" xfId="21641"/>
    <cellStyle name="常规 3 4 2 3 3" xfId="21642"/>
    <cellStyle name="常规 3 4 2 3 3 2" xfId="21643"/>
    <cellStyle name="常规 3 4 2 3 4" xfId="21644"/>
    <cellStyle name="常规 3 4 2 4" xfId="8898"/>
    <cellStyle name="常规 3 4 2 4 2" xfId="21645"/>
    <cellStyle name="常规 3 4 2 4 2 2" xfId="21646"/>
    <cellStyle name="常规 3 4 2 4 2 2 2" xfId="3885"/>
    <cellStyle name="常规 3 4 2 4 2 3" xfId="21361"/>
    <cellStyle name="常规 3 4 2 4 3" xfId="21647"/>
    <cellStyle name="常规 3 4 2 4 3 2" xfId="21649"/>
    <cellStyle name="常规 3 4 2 4 4" xfId="8905"/>
    <cellStyle name="常规 3 4 2 5" xfId="21650"/>
    <cellStyle name="常规 3 4 2 5 2" xfId="21651"/>
    <cellStyle name="常规 3 4 2 5 2 2" xfId="21652"/>
    <cellStyle name="常规 3 4 2 5 2 2 2" xfId="1112"/>
    <cellStyle name="常规 3 4 2 5 2 3" xfId="21653"/>
    <cellStyle name="常规 3 4 2 5 3" xfId="21654"/>
    <cellStyle name="常规 3 4 2 5 3 2" xfId="21655"/>
    <cellStyle name="常规 3 4 2 5 4" xfId="21656"/>
    <cellStyle name="常规 3 4 2 6" xfId="1721"/>
    <cellStyle name="常规 3 4 2 6 2" xfId="21657"/>
    <cellStyle name="常规 3 4 2 6 2 2" xfId="21658"/>
    <cellStyle name="常规 3 4 2 6 2 2 2" xfId="21659"/>
    <cellStyle name="常规 3 4 2 6 2 3" xfId="21660"/>
    <cellStyle name="常规 3 4 2 6 3" xfId="21661"/>
    <cellStyle name="常规 3 4 2 6 3 2" xfId="21662"/>
    <cellStyle name="常规 3 4 2 6 4" xfId="21663"/>
    <cellStyle name="常规 3 4 2 7" xfId="21664"/>
    <cellStyle name="常规 3 4 2 7 2" xfId="21666"/>
    <cellStyle name="常规 3 4 2 7 2 2" xfId="21667"/>
    <cellStyle name="常规 3 4 2 7 2 2 2" xfId="21668"/>
    <cellStyle name="常规 3 4 2 7 2 3" xfId="11262"/>
    <cellStyle name="常规 3 4 2 7 3" xfId="21669"/>
    <cellStyle name="常规 3 4 2 7 3 2" xfId="21670"/>
    <cellStyle name="常规 3 4 2 7 4" xfId="21671"/>
    <cellStyle name="常规 3 4 2 8" xfId="21673"/>
    <cellStyle name="常规 3 4 2 8 2" xfId="21674"/>
    <cellStyle name="常规 3 4 2 8 2 2" xfId="21675"/>
    <cellStyle name="常规 3 4 2 8 2 2 2" xfId="21676"/>
    <cellStyle name="常规 3 4 2 8 2 3" xfId="21677"/>
    <cellStyle name="常规 3 4 2 8 3" xfId="21678"/>
    <cellStyle name="常规 3 4 2 8 3 2" xfId="21679"/>
    <cellStyle name="常规 3 4 2 8 4" xfId="13769"/>
    <cellStyle name="常规 3 4 2 9" xfId="21680"/>
    <cellStyle name="常规 3 4 2 9 2" xfId="21685"/>
    <cellStyle name="常规 3 4 2 9 2 2" xfId="291"/>
    <cellStyle name="常规 3 4 2 9 2 2 2" xfId="303"/>
    <cellStyle name="常规 3 4 2 9 2 3" xfId="321"/>
    <cellStyle name="常规 3 4 2 9 3" xfId="21686"/>
    <cellStyle name="常规 3 4 2 9 3 2" xfId="21687"/>
    <cellStyle name="常规 3 4 2 9 4" xfId="9019"/>
    <cellStyle name="常规 3 4 20" xfId="21514"/>
    <cellStyle name="常规 3 4 20 2" xfId="21516"/>
    <cellStyle name="常规 3 4 20 2 2" xfId="21518"/>
    <cellStyle name="常规 3 4 20 2 2 2" xfId="21521"/>
    <cellStyle name="常规 3 4 20 2 3" xfId="7105"/>
    <cellStyle name="常规 3 4 20 3" xfId="21524"/>
    <cellStyle name="常规 3 4 20 3 2" xfId="21526"/>
    <cellStyle name="常规 3 4 20 4" xfId="21528"/>
    <cellStyle name="常规 3 4 21" xfId="21530"/>
    <cellStyle name="常规 3 4 21 2" xfId="21532"/>
    <cellStyle name="常规 3 4 21 2 2" xfId="21536"/>
    <cellStyle name="常规 3 4 21 3" xfId="21540"/>
    <cellStyle name="常规 3 4 22" xfId="21545"/>
    <cellStyle name="常规 3 4 22 2" xfId="159"/>
    <cellStyle name="常规 3 4 23" xfId="21551"/>
    <cellStyle name="常规 3 4 3" xfId="21688"/>
    <cellStyle name="常规 3 4 3 2" xfId="21691"/>
    <cellStyle name="常规 3 4 3 2 2" xfId="21693"/>
    <cellStyle name="常规 3 4 3 2 2 2" xfId="3433"/>
    <cellStyle name="常规 3 4 3 2 3" xfId="21695"/>
    <cellStyle name="常规 3 4 3 3" xfId="21697"/>
    <cellStyle name="常规 3 4 3 3 2" xfId="21699"/>
    <cellStyle name="常规 3 4 3 4" xfId="8902"/>
    <cellStyle name="常规 3 4 4" xfId="17337"/>
    <cellStyle name="常规 3 4 4 2" xfId="21700"/>
    <cellStyle name="常规 3 4 4 2 2" xfId="21701"/>
    <cellStyle name="常规 3 4 4 2 2 2" xfId="21702"/>
    <cellStyle name="常规 3 4 4 2 3" xfId="21703"/>
    <cellStyle name="常规 3 4 4 3" xfId="21704"/>
    <cellStyle name="常规 3 4 4 3 2" xfId="21705"/>
    <cellStyle name="常规 3 4 4 4" xfId="21706"/>
    <cellStyle name="常规 3 4 5" xfId="21707"/>
    <cellStyle name="常规 3 4 5 2" xfId="21709"/>
    <cellStyle name="常规 3 4 5 2 2" xfId="21711"/>
    <cellStyle name="常规 3 4 5 2 2 2" xfId="21714"/>
    <cellStyle name="常规 3 4 5 2 3" xfId="21715"/>
    <cellStyle name="常规 3 4 5 3" xfId="21716"/>
    <cellStyle name="常规 3 4 5 3 2" xfId="3929"/>
    <cellStyle name="常规 3 4 5 4" xfId="21717"/>
    <cellStyle name="常规 3 4 6" xfId="21718"/>
    <cellStyle name="常规 3 4 6 2" xfId="21720"/>
    <cellStyle name="常规 3 4 6 2 2" xfId="21721"/>
    <cellStyle name="常规 3 4 6 2 2 2" xfId="21722"/>
    <cellStyle name="常规 3 4 6 2 3" xfId="16236"/>
    <cellStyle name="常规 3 4 6 3" xfId="21723"/>
    <cellStyle name="常规 3 4 6 3 2" xfId="16756"/>
    <cellStyle name="常规 3 4 6 4" xfId="21724"/>
    <cellStyle name="常规 3 4 7" xfId="21725"/>
    <cellStyle name="常规 3 4 7 2" xfId="7628"/>
    <cellStyle name="常规 3 4 7 2 2" xfId="7630"/>
    <cellStyle name="常规 3 4 7 2 2 2" xfId="21726"/>
    <cellStyle name="常规 3 4 7 2 3" xfId="21727"/>
    <cellStyle name="常规 3 4 7 3" xfId="7633"/>
    <cellStyle name="常规 3 4 7 3 2" xfId="7635"/>
    <cellStyle name="常规 3 4 7 4" xfId="7637"/>
    <cellStyle name="常规 3 4 8" xfId="21728"/>
    <cellStyle name="常规 3 4 8 2" xfId="21729"/>
    <cellStyle name="常规 3 4 8 2 2" xfId="21730"/>
    <cellStyle name="常规 3 4 8 2 2 2" xfId="19970"/>
    <cellStyle name="常规 3 4 8 2 3" xfId="21731"/>
    <cellStyle name="常规 3 4 8 3" xfId="21732"/>
    <cellStyle name="常规 3 4 8 3 2" xfId="16929"/>
    <cellStyle name="常规 3 4 8 4" xfId="21734"/>
    <cellStyle name="常规 3 4 9" xfId="8784"/>
    <cellStyle name="常规 3 4 9 2" xfId="21736"/>
    <cellStyle name="常规 3 4 9 2 2" xfId="21737"/>
    <cellStyle name="常规 3 4 9 2 2 2" xfId="21739"/>
    <cellStyle name="常规 3 4 9 2 3" xfId="21741"/>
    <cellStyle name="常规 3 4 9 3" xfId="21743"/>
    <cellStyle name="常规 3 4 9 3 2" xfId="21745"/>
    <cellStyle name="常规 3 4 9 4" xfId="21747"/>
    <cellStyle name="常规 3 5" xfId="21749"/>
    <cellStyle name="常规 3 5 10" xfId="12437"/>
    <cellStyle name="常规 3 5 10 2" xfId="12442"/>
    <cellStyle name="常规 3 5 10 2 2" xfId="21753"/>
    <cellStyle name="常规 3 5 10 2 2 2" xfId="21754"/>
    <cellStyle name="常规 3 5 10 2 3" xfId="21755"/>
    <cellStyle name="常规 3 5 10 3" xfId="21756"/>
    <cellStyle name="常规 3 5 10 3 2" xfId="21757"/>
    <cellStyle name="常规 3 5 10 4" xfId="21758"/>
    <cellStyle name="常规 3 5 11" xfId="12446"/>
    <cellStyle name="常规 3 5 11 2" xfId="12589"/>
    <cellStyle name="常规 3 5 11 2 2" xfId="21759"/>
    <cellStyle name="常规 3 5 11 2 2 2" xfId="21760"/>
    <cellStyle name="常规 3 5 11 2 3" xfId="21761"/>
    <cellStyle name="常规 3 5 11 3" xfId="21762"/>
    <cellStyle name="常规 3 5 11 3 2" xfId="21763"/>
    <cellStyle name="常规 3 5 11 4" xfId="21764"/>
    <cellStyle name="常规 3 5 12" xfId="21765"/>
    <cellStyle name="常规 3 5 12 2" xfId="12595"/>
    <cellStyle name="常规 3 5 12 2 2" xfId="21766"/>
    <cellStyle name="常规 3 5 12 2 2 2" xfId="21767"/>
    <cellStyle name="常规 3 5 12 2 3" xfId="21768"/>
    <cellStyle name="常规 3 5 12 3" xfId="21769"/>
    <cellStyle name="常规 3 5 12 3 2" xfId="16842"/>
    <cellStyle name="常规 3 5 12 4" xfId="21770"/>
    <cellStyle name="常规 3 5 13" xfId="21771"/>
    <cellStyle name="常规 3 5 13 2" xfId="12600"/>
    <cellStyle name="常规 3 5 13 2 2" xfId="21772"/>
    <cellStyle name="常规 3 5 13 2 2 2" xfId="21773"/>
    <cellStyle name="常规 3 5 13 2 3" xfId="13542"/>
    <cellStyle name="常规 3 5 13 3" xfId="20859"/>
    <cellStyle name="常规 3 5 13 3 2" xfId="21774"/>
    <cellStyle name="常规 3 5 13 4" xfId="21775"/>
    <cellStyle name="常规 3 5 14" xfId="21776"/>
    <cellStyle name="常规 3 5 14 2" xfId="12606"/>
    <cellStyle name="常规 3 5 14 2 2" xfId="21777"/>
    <cellStyle name="常规 3 5 14 2 2 2" xfId="21779"/>
    <cellStyle name="常规 3 5 14 2 3" xfId="21783"/>
    <cellStyle name="常规 3 5 14 3" xfId="21785"/>
    <cellStyle name="常规 3 5 14 3 2" xfId="21786"/>
    <cellStyle name="常规 3 5 14 4" xfId="21788"/>
    <cellStyle name="常规 3 5 15" xfId="21789"/>
    <cellStyle name="常规 3 5 15 2" xfId="12611"/>
    <cellStyle name="常规 3 5 15 2 2" xfId="21791"/>
    <cellStyle name="常规 3 5 15 2 2 2" xfId="21793"/>
    <cellStyle name="常规 3 5 15 2 3" xfId="7284"/>
    <cellStyle name="常规 3 5 15 3" xfId="21795"/>
    <cellStyle name="常规 3 5 15 3 2" xfId="21797"/>
    <cellStyle name="常规 3 5 15 4" xfId="21799"/>
    <cellStyle name="常规 3 5 16" xfId="21801"/>
    <cellStyle name="常规 3 5 16 2" xfId="11872"/>
    <cellStyle name="常规 3 5 16 2 2" xfId="11877"/>
    <cellStyle name="常规 3 5 16 2 2 2" xfId="21803"/>
    <cellStyle name="常规 3 5 16 2 3" xfId="21805"/>
    <cellStyle name="常规 3 5 16 3" xfId="11880"/>
    <cellStyle name="常规 3 5 16 3 2" xfId="11883"/>
    <cellStyle name="常规 3 5 16 4" xfId="11886"/>
    <cellStyle name="常规 3 5 17" xfId="21808"/>
    <cellStyle name="常规 3 5 17 2" xfId="21812"/>
    <cellStyle name="常规 3 5 17 2 2" xfId="21815"/>
    <cellStyle name="常规 3 5 17 2 2 2" xfId="21816"/>
    <cellStyle name="常规 3 5 17 2 3" xfId="21818"/>
    <cellStyle name="常规 3 5 17 3" xfId="21820"/>
    <cellStyle name="常规 3 5 17 3 2" xfId="21823"/>
    <cellStyle name="常规 3 5 17 4" xfId="21825"/>
    <cellStyle name="常规 3 5 18" xfId="21829"/>
    <cellStyle name="常规 3 5 18 2" xfId="21833"/>
    <cellStyle name="常规 3 5 18 2 2" xfId="9761"/>
    <cellStyle name="常规 3 5 18 2 2 2" xfId="9489"/>
    <cellStyle name="常规 3 5 18 2 3" xfId="9766"/>
    <cellStyle name="常规 3 5 18 3" xfId="21835"/>
    <cellStyle name="常规 3 5 18 3 2" xfId="21838"/>
    <cellStyle name="常规 3 5 18 4" xfId="21840"/>
    <cellStyle name="常规 3 5 19" xfId="12043"/>
    <cellStyle name="常规 3 5 19 2" xfId="21843"/>
    <cellStyle name="常规 3 5 19 2 2" xfId="21844"/>
    <cellStyle name="常规 3 5 19 2 2 2" xfId="21846"/>
    <cellStyle name="常规 3 5 19 2 3" xfId="21850"/>
    <cellStyle name="常规 3 5 19 3" xfId="21851"/>
    <cellStyle name="常规 3 5 19 3 2" xfId="21853"/>
    <cellStyle name="常规 3 5 19 4" xfId="21854"/>
    <cellStyle name="常规 3 5 2" xfId="21856"/>
    <cellStyle name="常规 3 5 2 10" xfId="9842"/>
    <cellStyle name="常规 3 5 2 10 2" xfId="9846"/>
    <cellStyle name="常规 3 5 2 10 2 2" xfId="21860"/>
    <cellStyle name="常规 3 5 2 10 2 2 2" xfId="21862"/>
    <cellStyle name="常规 3 5 2 10 2 3" xfId="20752"/>
    <cellStyle name="常规 3 5 2 10 3" xfId="20239"/>
    <cellStyle name="常规 3 5 2 10 3 2" xfId="21864"/>
    <cellStyle name="常规 3 5 2 10 4" xfId="6104"/>
    <cellStyle name="常规 3 5 2 11" xfId="21865"/>
    <cellStyle name="常规 3 5 2 11 2" xfId="8489"/>
    <cellStyle name="常规 3 5 2 11 2 2" xfId="8492"/>
    <cellStyle name="常规 3 5 2 11 2 2 2" xfId="21869"/>
    <cellStyle name="常规 3 5 2 11 2 3" xfId="21871"/>
    <cellStyle name="常规 3 5 2 11 3" xfId="8496"/>
    <cellStyle name="常规 3 5 2 11 3 2" xfId="8500"/>
    <cellStyle name="常规 3 5 2 11 4" xfId="4184"/>
    <cellStyle name="常规 3 5 2 12" xfId="21872"/>
    <cellStyle name="常规 3 5 2 12 2" xfId="21873"/>
    <cellStyle name="常规 3 5 2 12 2 2" xfId="21877"/>
    <cellStyle name="常规 3 5 2 12 2 2 2" xfId="21881"/>
    <cellStyle name="常规 3 5 2 12 2 3" xfId="21884"/>
    <cellStyle name="常规 3 5 2 12 3" xfId="21887"/>
    <cellStyle name="常规 3 5 2 12 3 2" xfId="21891"/>
    <cellStyle name="常规 3 5 2 12 4" xfId="6112"/>
    <cellStyle name="常规 3 5 2 13" xfId="21894"/>
    <cellStyle name="常规 3 5 2 13 2" xfId="21895"/>
    <cellStyle name="常规 3 5 2 13 2 2" xfId="21897"/>
    <cellStyle name="常规 3 5 2 13 2 2 2" xfId="21899"/>
    <cellStyle name="常规 3 5 2 13 2 3" xfId="21901"/>
    <cellStyle name="常规 3 5 2 13 3" xfId="21902"/>
    <cellStyle name="常规 3 5 2 13 3 2" xfId="21904"/>
    <cellStyle name="常规 3 5 2 13 4" xfId="6120"/>
    <cellStyle name="常规 3 5 2 14" xfId="21905"/>
    <cellStyle name="常规 3 5 2 14 2" xfId="21906"/>
    <cellStyle name="常规 3 5 2 14 2 2" xfId="21908"/>
    <cellStyle name="常规 3 5 2 14 2 2 2" xfId="21910"/>
    <cellStyle name="常规 3 5 2 14 2 3" xfId="21911"/>
    <cellStyle name="常规 3 5 2 14 3" xfId="21912"/>
    <cellStyle name="常规 3 5 2 14 3 2" xfId="21914"/>
    <cellStyle name="常规 3 5 2 14 4" xfId="6125"/>
    <cellStyle name="常规 3 5 2 15" xfId="21915"/>
    <cellStyle name="常规 3 5 2 15 2" xfId="21917"/>
    <cellStyle name="常规 3 5 2 15 2 2" xfId="19774"/>
    <cellStyle name="常规 3 5 2 15 2 2 2" xfId="21919"/>
    <cellStyle name="常规 3 5 2 15 2 3" xfId="21920"/>
    <cellStyle name="常规 3 5 2 15 3" xfId="21921"/>
    <cellStyle name="常规 3 5 2 15 3 2" xfId="19784"/>
    <cellStyle name="常规 3 5 2 15 4" xfId="6132"/>
    <cellStyle name="常规 3 5 2 16" xfId="21923"/>
    <cellStyle name="常规 3 5 2 16 2" xfId="21925"/>
    <cellStyle name="常规 3 5 2 16 2 2" xfId="21927"/>
    <cellStyle name="常规 3 5 2 16 2 2 2" xfId="21928"/>
    <cellStyle name="常规 3 5 2 16 2 3" xfId="21929"/>
    <cellStyle name="常规 3 5 2 16 3" xfId="21930"/>
    <cellStyle name="常规 3 5 2 16 3 2" xfId="21931"/>
    <cellStyle name="常规 3 5 2 16 4" xfId="6137"/>
    <cellStyle name="常规 3 5 2 17" xfId="14330"/>
    <cellStyle name="常规 3 5 2 17 2" xfId="14334"/>
    <cellStyle name="常规 3 5 2 17 2 2" xfId="14586"/>
    <cellStyle name="常规 3 5 2 17 2 2 2" xfId="14588"/>
    <cellStyle name="常规 3 5 2 17 2 3" xfId="14590"/>
    <cellStyle name="常规 3 5 2 17 3" xfId="14592"/>
    <cellStyle name="常规 3 5 2 17 3 2" xfId="14594"/>
    <cellStyle name="常规 3 5 2 17 4" xfId="6144"/>
    <cellStyle name="常规 3 5 2 18" xfId="14336"/>
    <cellStyle name="常规 3 5 2 18 2" xfId="21932"/>
    <cellStyle name="常规 3 5 2 18 2 2" xfId="21933"/>
    <cellStyle name="常规 3 5 2 18 2 2 2" xfId="21934"/>
    <cellStyle name="常规 3 5 2 18 2 3" xfId="21935"/>
    <cellStyle name="常规 3 5 2 18 3" xfId="21936"/>
    <cellStyle name="常规 3 5 2 18 3 2" xfId="21937"/>
    <cellStyle name="常规 3 5 2 18 4" xfId="21938"/>
    <cellStyle name="常规 3 5 2 19" xfId="21939"/>
    <cellStyle name="常规 3 5 2 19 2" xfId="21941"/>
    <cellStyle name="常规 3 5 2 19 2 2" xfId="21942"/>
    <cellStyle name="常规 3 5 2 19 2 2 2" xfId="21943"/>
    <cellStyle name="常规 3 5 2 19 2 3" xfId="21944"/>
    <cellStyle name="常规 3 5 2 19 3" xfId="21945"/>
    <cellStyle name="常规 3 5 2 19 3 2" xfId="21946"/>
    <cellStyle name="常规 3 5 2 19 4" xfId="21947"/>
    <cellStyle name="常规 3 5 2 2" xfId="21948"/>
    <cellStyle name="常规 3 5 2 2 2" xfId="21950"/>
    <cellStyle name="常规 3 5 2 2 2 2" xfId="21952"/>
    <cellStyle name="常规 3 5 2 2 2 2 2" xfId="21953"/>
    <cellStyle name="常规 3 5 2 2 2 3" xfId="17947"/>
    <cellStyle name="常规 3 5 2 2 3" xfId="11112"/>
    <cellStyle name="常规 3 5 2 2 3 2" xfId="11114"/>
    <cellStyle name="常规 3 5 2 2 4" xfId="11116"/>
    <cellStyle name="常规 3 5 2 20" xfId="21916"/>
    <cellStyle name="常规 3 5 2 20 2" xfId="21918"/>
    <cellStyle name="常规 3 5 2 20 2 2" xfId="19775"/>
    <cellStyle name="常规 3 5 2 20 3" xfId="21922"/>
    <cellStyle name="常规 3 5 2 21" xfId="21924"/>
    <cellStyle name="常规 3 5 2 21 2" xfId="21926"/>
    <cellStyle name="常规 3 5 2 22" xfId="14331"/>
    <cellStyle name="常规 3 5 2 3" xfId="21954"/>
    <cellStyle name="常规 3 5 2 3 2" xfId="21956"/>
    <cellStyle name="常规 3 5 2 3 2 2" xfId="21958"/>
    <cellStyle name="常规 3 5 2 3 2 2 2" xfId="21959"/>
    <cellStyle name="常规 3 5 2 3 2 3" xfId="17958"/>
    <cellStyle name="常规 3 5 2 3 3" xfId="21962"/>
    <cellStyle name="常规 3 5 2 3 3 2" xfId="21963"/>
    <cellStyle name="常规 3 5 2 3 4" xfId="21965"/>
    <cellStyle name="常规 3 5 2 4" xfId="9008"/>
    <cellStyle name="常规 3 5 2 4 2" xfId="13032"/>
    <cellStyle name="常规 3 5 2 4 2 2" xfId="21966"/>
    <cellStyle name="常规 3 5 2 4 2 2 2" xfId="21967"/>
    <cellStyle name="常规 3 5 2 4 2 3" xfId="17972"/>
    <cellStyle name="常规 3 5 2 4 3" xfId="21968"/>
    <cellStyle name="常规 3 5 2 4 3 2" xfId="4941"/>
    <cellStyle name="常规 3 5 2 4 4" xfId="21970"/>
    <cellStyle name="常规 3 5 2 5" xfId="13034"/>
    <cellStyle name="常规 3 5 2 5 2" xfId="21971"/>
    <cellStyle name="常规 3 5 2 5 2 2" xfId="21972"/>
    <cellStyle name="常规 3 5 2 5 2 2 2" xfId="21973"/>
    <cellStyle name="常规 3 5 2 5 2 3" xfId="17984"/>
    <cellStyle name="常规 3 5 2 5 3" xfId="21974"/>
    <cellStyle name="常规 3 5 2 5 3 2" xfId="21975"/>
    <cellStyle name="常规 3 5 2 5 4" xfId="21976"/>
    <cellStyle name="常规 3 5 2 6" xfId="21977"/>
    <cellStyle name="常规 3 5 2 6 2" xfId="21978"/>
    <cellStyle name="常规 3 5 2 6 2 2" xfId="2348"/>
    <cellStyle name="常规 3 5 2 6 2 2 2" xfId="1131"/>
    <cellStyle name="常规 3 5 2 6 2 3" xfId="2361"/>
    <cellStyle name="常规 3 5 2 6 3" xfId="21979"/>
    <cellStyle name="常规 3 5 2 6 3 2" xfId="14289"/>
    <cellStyle name="常规 3 5 2 6 4" xfId="21980"/>
    <cellStyle name="常规 3 5 2 7" xfId="21981"/>
    <cellStyle name="常规 3 5 2 7 2" xfId="21983"/>
    <cellStyle name="常规 3 5 2 7 2 2" xfId="21984"/>
    <cellStyle name="常规 3 5 2 7 2 2 2" xfId="21985"/>
    <cellStyle name="常规 3 5 2 7 2 3" xfId="18006"/>
    <cellStyle name="常规 3 5 2 7 3" xfId="21986"/>
    <cellStyle name="常规 3 5 2 7 3 2" xfId="5870"/>
    <cellStyle name="常规 3 5 2 7 4" xfId="21987"/>
    <cellStyle name="常规 3 5 2 8" xfId="14197"/>
    <cellStyle name="常规 3 5 2 8 2" xfId="14199"/>
    <cellStyle name="常规 3 5 2 8 2 2" xfId="347"/>
    <cellStyle name="常规 3 5 2 8 2 2 2" xfId="358"/>
    <cellStyle name="常规 3 5 2 8 2 3" xfId="364"/>
    <cellStyle name="常规 3 5 2 8 3" xfId="14201"/>
    <cellStyle name="常规 3 5 2 8 3 2" xfId="21989"/>
    <cellStyle name="常规 3 5 2 8 4" xfId="13783"/>
    <cellStyle name="常规 3 5 2 9" xfId="14204"/>
    <cellStyle name="常规 3 5 2 9 2" xfId="14207"/>
    <cellStyle name="常规 3 5 2 9 2 2" xfId="541"/>
    <cellStyle name="常规 3 5 2 9 2 2 2" xfId="549"/>
    <cellStyle name="常规 3 5 2 9 2 3" xfId="554"/>
    <cellStyle name="常规 3 5 2 9 3" xfId="14210"/>
    <cellStyle name="常规 3 5 2 9 3 2" xfId="21990"/>
    <cellStyle name="常规 3 5 2 9 4" xfId="21992"/>
    <cellStyle name="常规 3 5 20" xfId="21790"/>
    <cellStyle name="常规 3 5 20 2" xfId="12612"/>
    <cellStyle name="常规 3 5 20 2 2" xfId="21792"/>
    <cellStyle name="常规 3 5 20 2 2 2" xfId="21794"/>
    <cellStyle name="常规 3 5 20 2 3" xfId="7285"/>
    <cellStyle name="常规 3 5 20 3" xfId="21796"/>
    <cellStyle name="常规 3 5 20 3 2" xfId="21798"/>
    <cellStyle name="常规 3 5 20 4" xfId="21800"/>
    <cellStyle name="常规 3 5 21" xfId="21802"/>
    <cellStyle name="常规 3 5 21 2" xfId="11873"/>
    <cellStyle name="常规 3 5 21 2 2" xfId="11878"/>
    <cellStyle name="常规 3 5 21 3" xfId="11881"/>
    <cellStyle name="常规 3 5 22" xfId="21809"/>
    <cellStyle name="常规 3 5 22 2" xfId="21813"/>
    <cellStyle name="常规 3 5 23" xfId="21830"/>
    <cellStyle name="常规 3 5 3" xfId="21994"/>
    <cellStyle name="常规 3 5 3 2" xfId="21998"/>
    <cellStyle name="常规 3 5 3 2 2" xfId="22002"/>
    <cellStyle name="常规 3 5 3 2 2 2" xfId="20496"/>
    <cellStyle name="常规 3 5 3 2 3" xfId="22006"/>
    <cellStyle name="常规 3 5 3 3" xfId="22010"/>
    <cellStyle name="常规 3 5 3 3 2" xfId="22014"/>
    <cellStyle name="常规 3 5 3 4" xfId="9015"/>
    <cellStyle name="常规 3 5 4" xfId="22016"/>
    <cellStyle name="常规 3 5 4 2" xfId="22017"/>
    <cellStyle name="常规 3 5 4 2 2" xfId="22018"/>
    <cellStyle name="常规 3 5 4 2 2 2" xfId="21186"/>
    <cellStyle name="常规 3 5 4 2 3" xfId="22019"/>
    <cellStyle name="常规 3 5 4 3" xfId="22020"/>
    <cellStyle name="常规 3 5 4 3 2" xfId="22021"/>
    <cellStyle name="常规 3 5 4 4" xfId="13039"/>
    <cellStyle name="常规 3 5 5" xfId="22023"/>
    <cellStyle name="常规 3 5 5 2" xfId="11921"/>
    <cellStyle name="常规 3 5 5 2 2" xfId="11923"/>
    <cellStyle name="常规 3 5 5 2 2 2" xfId="22025"/>
    <cellStyle name="常规 3 5 5 2 3" xfId="22027"/>
    <cellStyle name="常规 3 5 5 3" xfId="22028"/>
    <cellStyle name="常规 3 5 5 3 2" xfId="22029"/>
    <cellStyle name="常规 3 5 5 4" xfId="13043"/>
    <cellStyle name="常规 3 5 6" xfId="22031"/>
    <cellStyle name="常规 3 5 6 2" xfId="22032"/>
    <cellStyle name="常规 3 5 6 2 2" xfId="22033"/>
    <cellStyle name="常规 3 5 6 2 2 2" xfId="22034"/>
    <cellStyle name="常规 3 5 6 2 3" xfId="22035"/>
    <cellStyle name="常规 3 5 6 3" xfId="22036"/>
    <cellStyle name="常规 3 5 6 3 2" xfId="22037"/>
    <cellStyle name="常规 3 5 6 4" xfId="13050"/>
    <cellStyle name="常规 3 5 7" xfId="22039"/>
    <cellStyle name="常规 3 5 7 2" xfId="7713"/>
    <cellStyle name="常规 3 5 7 2 2" xfId="7716"/>
    <cellStyle name="常规 3 5 7 2 2 2" xfId="20524"/>
    <cellStyle name="常规 3 5 7 2 3" xfId="20526"/>
    <cellStyle name="常规 3 5 7 3" xfId="7720"/>
    <cellStyle name="常规 3 5 7 3 2" xfId="7724"/>
    <cellStyle name="常规 3 5 7 4" xfId="7731"/>
    <cellStyle name="常规 3 5 8" xfId="22040"/>
    <cellStyle name="常规 3 5 8 2" xfId="22043"/>
    <cellStyle name="常规 3 5 8 2 2" xfId="22046"/>
    <cellStyle name="常规 3 5 8 2 2 2" xfId="20744"/>
    <cellStyle name="常规 3 5 8 2 3" xfId="22049"/>
    <cellStyle name="常规 3 5 8 3" xfId="22052"/>
    <cellStyle name="常规 3 5 8 3 2" xfId="22056"/>
    <cellStyle name="常规 3 5 8 4" xfId="13066"/>
    <cellStyle name="常规 3 5 9" xfId="8787"/>
    <cellStyle name="常规 3 5 9 2" xfId="22059"/>
    <cellStyle name="常规 3 5 9 2 2" xfId="22060"/>
    <cellStyle name="常规 3 5 9 2 2 2" xfId="17965"/>
    <cellStyle name="常规 3 5 9 2 3" xfId="22061"/>
    <cellStyle name="常规 3 5 9 3" xfId="22062"/>
    <cellStyle name="常规 3 5 9 3 2" xfId="22064"/>
    <cellStyle name="常规 3 5 9 4" xfId="13077"/>
    <cellStyle name="常规 3 6" xfId="22065"/>
    <cellStyle name="常规 3 6 10" xfId="12492"/>
    <cellStyle name="常规 3 6 10 2" xfId="12495"/>
    <cellStyle name="常规 3 6 10 2 2" xfId="22067"/>
    <cellStyle name="常规 3 6 10 2 2 2" xfId="22068"/>
    <cellStyle name="常规 3 6 10 2 3" xfId="21217"/>
    <cellStyle name="常规 3 6 10 3" xfId="22071"/>
    <cellStyle name="常规 3 6 10 3 2" xfId="22072"/>
    <cellStyle name="常规 3 6 10 4" xfId="22073"/>
    <cellStyle name="常规 3 6 11" xfId="12498"/>
    <cellStyle name="常规 3 6 11 2" xfId="22074"/>
    <cellStyle name="常规 3 6 11 2 2" xfId="22075"/>
    <cellStyle name="常规 3 6 11 2 2 2" xfId="22076"/>
    <cellStyle name="常规 3 6 11 2 3" xfId="21225"/>
    <cellStyle name="常规 3 6 11 3" xfId="22078"/>
    <cellStyle name="常规 3 6 11 3 2" xfId="22081"/>
    <cellStyle name="常规 3 6 11 4" xfId="22082"/>
    <cellStyle name="常规 3 6 12" xfId="2975"/>
    <cellStyle name="常规 3 6 12 2" xfId="22083"/>
    <cellStyle name="常规 3 6 12 2 2" xfId="22086"/>
    <cellStyle name="常规 3 6 12 2 2 2" xfId="22088"/>
    <cellStyle name="常规 3 6 12 2 3" xfId="22090"/>
    <cellStyle name="常规 3 6 12 3" xfId="22091"/>
    <cellStyle name="常规 3 6 12 3 2" xfId="22094"/>
    <cellStyle name="常规 3 6 12 4" xfId="22095"/>
    <cellStyle name="常规 3 6 13" xfId="22096"/>
    <cellStyle name="常规 3 6 13 2" xfId="22097"/>
    <cellStyle name="常规 3 6 13 2 2" xfId="22098"/>
    <cellStyle name="常规 3 6 13 2 2 2" xfId="19866"/>
    <cellStyle name="常规 3 6 13 2 3" xfId="22099"/>
    <cellStyle name="常规 3 6 13 3" xfId="22100"/>
    <cellStyle name="常规 3 6 13 3 2" xfId="22101"/>
    <cellStyle name="常规 3 6 13 4" xfId="22102"/>
    <cellStyle name="常规 3 6 14" xfId="22103"/>
    <cellStyle name="常规 3 6 14 2" xfId="22104"/>
    <cellStyle name="常规 3 6 14 2 2" xfId="22105"/>
    <cellStyle name="常规 3 6 14 2 2 2" xfId="22107"/>
    <cellStyle name="常规 3 6 14 2 3" xfId="22110"/>
    <cellStyle name="常规 3 6 14 3" xfId="22112"/>
    <cellStyle name="常规 3 6 14 3 2" xfId="22113"/>
    <cellStyle name="常规 3 6 14 4" xfId="22115"/>
    <cellStyle name="常规 3 6 15" xfId="22116"/>
    <cellStyle name="常规 3 6 15 2" xfId="22120"/>
    <cellStyle name="常规 3 6 15 2 2" xfId="22124"/>
    <cellStyle name="常规 3 6 15 2 2 2" xfId="22128"/>
    <cellStyle name="常规 3 6 15 2 3" xfId="3255"/>
    <cellStyle name="常规 3 6 15 3" xfId="22130"/>
    <cellStyle name="常规 3 6 15 3 2" xfId="22135"/>
    <cellStyle name="常规 3 6 15 4" xfId="22137"/>
    <cellStyle name="常规 3 6 16" xfId="22140"/>
    <cellStyle name="常规 3 6 16 2" xfId="11930"/>
    <cellStyle name="常规 3 6 16 2 2" xfId="11935"/>
    <cellStyle name="常规 3 6 16 2 2 2" xfId="2496"/>
    <cellStyle name="常规 3 6 16 2 3" xfId="22144"/>
    <cellStyle name="常规 3 6 16 3" xfId="11938"/>
    <cellStyle name="常规 3 6 16 3 2" xfId="11941"/>
    <cellStyle name="常规 3 6 16 4" xfId="11943"/>
    <cellStyle name="常规 3 6 17" xfId="22146"/>
    <cellStyle name="常规 3 6 17 2" xfId="22150"/>
    <cellStyle name="常规 3 6 17 2 2" xfId="21831"/>
    <cellStyle name="常规 3 6 17 2 2 2" xfId="21834"/>
    <cellStyle name="常规 3 6 17 2 3" xfId="12044"/>
    <cellStyle name="常规 3 6 17 3" xfId="22152"/>
    <cellStyle name="常规 3 6 17 3 2" xfId="22155"/>
    <cellStyle name="常规 3 6 17 4" xfId="22156"/>
    <cellStyle name="常规 3 6 18" xfId="22157"/>
    <cellStyle name="常规 3 6 18 2" xfId="22159"/>
    <cellStyle name="常规 3 6 18 2 2" xfId="22160"/>
    <cellStyle name="常规 3 6 18 2 2 2" xfId="19992"/>
    <cellStyle name="常规 3 6 18 2 3" xfId="22162"/>
    <cellStyle name="常规 3 6 18 3" xfId="22163"/>
    <cellStyle name="常规 3 6 18 3 2" xfId="22166"/>
    <cellStyle name="常规 3 6 18 4" xfId="22168"/>
    <cellStyle name="常规 3 6 19" xfId="10340"/>
    <cellStyle name="常规 3 6 19 2" xfId="10342"/>
    <cellStyle name="常规 3 6 19 2 2" xfId="22170"/>
    <cellStyle name="常规 3 6 19 2 2 2" xfId="22172"/>
    <cellStyle name="常规 3 6 19 2 3" xfId="22174"/>
    <cellStyle name="常规 3 6 19 3" xfId="22175"/>
    <cellStyle name="常规 3 6 19 3 2" xfId="22177"/>
    <cellStyle name="常规 3 6 19 4" xfId="22178"/>
    <cellStyle name="常规 3 6 2" xfId="2855"/>
    <cellStyle name="常规 3 6 2 10" xfId="22179"/>
    <cellStyle name="常规 3 6 2 10 2" xfId="22180"/>
    <cellStyle name="常规 3 6 2 10 2 2" xfId="21836"/>
    <cellStyle name="常规 3 6 2 10 2 2 2" xfId="21839"/>
    <cellStyle name="常规 3 6 2 10 2 3" xfId="21842"/>
    <cellStyle name="常规 3 6 2 10 3" xfId="21780"/>
    <cellStyle name="常规 3 6 2 10 3 2" xfId="21852"/>
    <cellStyle name="常规 3 6 2 10 4" xfId="6212"/>
    <cellStyle name="常规 3 6 2 11" xfId="22183"/>
    <cellStyle name="常规 3 6 2 11 2" xfId="8957"/>
    <cellStyle name="常规 3 6 2 11 2 2" xfId="8960"/>
    <cellStyle name="常规 3 6 2 11 2 2 2" xfId="9655"/>
    <cellStyle name="常规 3 6 2 11 2 3" xfId="22185"/>
    <cellStyle name="常规 3 6 2 11 3" xfId="8965"/>
    <cellStyle name="常规 3 6 2 11 3 2" xfId="8969"/>
    <cellStyle name="常规 3 6 2 11 4" xfId="6220"/>
    <cellStyle name="常规 3 6 2 12" xfId="22186"/>
    <cellStyle name="常规 3 6 2 12 2" xfId="22187"/>
    <cellStyle name="常规 3 6 2 12 2 2" xfId="22189"/>
    <cellStyle name="常规 3 6 2 12 2 2 2" xfId="10234"/>
    <cellStyle name="常规 3 6 2 12 2 3" xfId="22191"/>
    <cellStyle name="常规 3 6 2 12 3" xfId="22194"/>
    <cellStyle name="常规 3 6 2 12 3 2" xfId="22196"/>
    <cellStyle name="常规 3 6 2 12 4" xfId="5331"/>
    <cellStyle name="常规 3 6 2 13" xfId="22197"/>
    <cellStyle name="常规 3 6 2 13 2" xfId="398"/>
    <cellStyle name="常规 3 6 2 13 2 2" xfId="407"/>
    <cellStyle name="常规 3 6 2 13 2 2 2" xfId="10658"/>
    <cellStyle name="常规 3 6 2 13 2 3" xfId="22198"/>
    <cellStyle name="常规 3 6 2 13 3" xfId="412"/>
    <cellStyle name="常规 3 6 2 13 3 2" xfId="417"/>
    <cellStyle name="常规 3 6 2 13 4" xfId="427"/>
    <cellStyle name="常规 3 6 2 14" xfId="22199"/>
    <cellStyle name="常规 3 6 2 14 2" xfId="22200"/>
    <cellStyle name="常规 3 6 2 14 2 2" xfId="22202"/>
    <cellStyle name="常规 3 6 2 14 2 2 2" xfId="11173"/>
    <cellStyle name="常规 3 6 2 14 2 3" xfId="22204"/>
    <cellStyle name="常规 3 6 2 14 3" xfId="22205"/>
    <cellStyle name="常规 3 6 2 14 3 2" xfId="22207"/>
    <cellStyle name="常规 3 6 2 14 4" xfId="6234"/>
    <cellStyle name="常规 3 6 2 15" xfId="22208"/>
    <cellStyle name="常规 3 6 2 15 2" xfId="22210"/>
    <cellStyle name="常规 3 6 2 15 2 2" xfId="22164"/>
    <cellStyle name="常规 3 6 2 15 2 2 2" xfId="22167"/>
    <cellStyle name="常规 3 6 2 15 2 3" xfId="22169"/>
    <cellStyle name="常规 3 6 2 15 3" xfId="22212"/>
    <cellStyle name="常规 3 6 2 15 3 2" xfId="22176"/>
    <cellStyle name="常规 3 6 2 15 4" xfId="6242"/>
    <cellStyle name="常规 3 6 2 16" xfId="22214"/>
    <cellStyle name="常规 3 6 2 16 2" xfId="22216"/>
    <cellStyle name="常规 3 6 2 16 2 2" xfId="22218"/>
    <cellStyle name="常规 3 6 2 16 2 2 2" xfId="22219"/>
    <cellStyle name="常规 3 6 2 16 2 3" xfId="22220"/>
    <cellStyle name="常规 3 6 2 16 3" xfId="22221"/>
    <cellStyle name="常规 3 6 2 16 3 2" xfId="22222"/>
    <cellStyle name="常规 3 6 2 16 4" xfId="6250"/>
    <cellStyle name="常规 3 6 2 17" xfId="22223"/>
    <cellStyle name="常规 3 6 2 17 2" xfId="15067"/>
    <cellStyle name="常规 3 6 2 17 2 2" xfId="15069"/>
    <cellStyle name="常规 3 6 2 17 2 2 2" xfId="15071"/>
    <cellStyle name="常规 3 6 2 17 2 3" xfId="15073"/>
    <cellStyle name="常规 3 6 2 17 3" xfId="15077"/>
    <cellStyle name="常规 3 6 2 17 3 2" xfId="15079"/>
    <cellStyle name="常规 3 6 2 17 4" xfId="6260"/>
    <cellStyle name="常规 3 6 2 18" xfId="22225"/>
    <cellStyle name="常规 3 6 2 18 2" xfId="6571"/>
    <cellStyle name="常规 3 6 2 18 2 2" xfId="6574"/>
    <cellStyle name="常规 3 6 2 18 2 2 2" xfId="22226"/>
    <cellStyle name="常规 3 6 2 18 2 3" xfId="22227"/>
    <cellStyle name="常规 3 6 2 18 3" xfId="6579"/>
    <cellStyle name="常规 3 6 2 18 3 2" xfId="22228"/>
    <cellStyle name="常规 3 6 2 18 4" xfId="22229"/>
    <cellStyle name="常规 3 6 2 19" xfId="22230"/>
    <cellStyle name="常规 3 6 2 19 2" xfId="22231"/>
    <cellStyle name="常规 3 6 2 19 2 2" xfId="17038"/>
    <cellStyle name="常规 3 6 2 19 2 2 2" xfId="22232"/>
    <cellStyle name="常规 3 6 2 19 2 3" xfId="22233"/>
    <cellStyle name="常规 3 6 2 19 3" xfId="22234"/>
    <cellStyle name="常规 3 6 2 19 3 2" xfId="17041"/>
    <cellStyle name="常规 3 6 2 19 4" xfId="22235"/>
    <cellStyle name="常规 3 6 2 2" xfId="2863"/>
    <cellStyle name="常规 3 6 2 2 2" xfId="22237"/>
    <cellStyle name="常规 3 6 2 2 2 2" xfId="6224"/>
    <cellStyle name="常规 3 6 2 2 2 2 2" xfId="423"/>
    <cellStyle name="常规 3 6 2 2 2 3" xfId="19206"/>
    <cellStyle name="常规 3 6 2 2 3" xfId="22238"/>
    <cellStyle name="常规 3 6 2 2 3 2" xfId="7487"/>
    <cellStyle name="常规 3 6 2 2 4" xfId="22239"/>
    <cellStyle name="常规 3 6 2 20" xfId="22209"/>
    <cellStyle name="常规 3 6 2 20 2" xfId="22211"/>
    <cellStyle name="常规 3 6 2 20 2 2" xfId="22165"/>
    <cellStyle name="常规 3 6 2 20 3" xfId="22213"/>
    <cellStyle name="常规 3 6 2 21" xfId="22215"/>
    <cellStyle name="常规 3 6 2 21 2" xfId="22217"/>
    <cellStyle name="常规 3 6 2 22" xfId="22224"/>
    <cellStyle name="常规 3 6 2 3" xfId="22241"/>
    <cellStyle name="常规 3 6 2 3 2" xfId="22242"/>
    <cellStyle name="常规 3 6 2 3 2 2" xfId="22243"/>
    <cellStyle name="常规 3 6 2 3 2 2 2" xfId="1503"/>
    <cellStyle name="常规 3 6 2 3 2 3" xfId="19216"/>
    <cellStyle name="常规 3 6 2 3 3" xfId="22244"/>
    <cellStyle name="常规 3 6 2 3 3 2" xfId="22245"/>
    <cellStyle name="常规 3 6 2 3 4" xfId="22249"/>
    <cellStyle name="常规 3 6 2 4" xfId="9092"/>
    <cellStyle name="常规 3 6 2 4 2" xfId="22250"/>
    <cellStyle name="常规 3 6 2 4 2 2" xfId="13378"/>
    <cellStyle name="常规 3 6 2 4 2 2 2" xfId="2270"/>
    <cellStyle name="常规 3 6 2 4 2 3" xfId="19226"/>
    <cellStyle name="常规 3 6 2 4 3" xfId="22251"/>
    <cellStyle name="常规 3 6 2 4 3 2" xfId="13404"/>
    <cellStyle name="常规 3 6 2 4 4" xfId="22253"/>
    <cellStyle name="常规 3 6 2 5" xfId="22254"/>
    <cellStyle name="常规 3 6 2 5 2" xfId="22255"/>
    <cellStyle name="常规 3 6 2 5 2 2" xfId="22256"/>
    <cellStyle name="常规 3 6 2 5 2 2 2" xfId="3134"/>
    <cellStyle name="常规 3 6 2 5 2 3" xfId="19236"/>
    <cellStyle name="常规 3 6 2 5 3" xfId="22257"/>
    <cellStyle name="常规 3 6 2 5 3 2" xfId="22258"/>
    <cellStyle name="常规 3 6 2 5 4" xfId="22261"/>
    <cellStyle name="常规 3 6 2 6" xfId="22262"/>
    <cellStyle name="常规 3 6 2 6 2" xfId="22263"/>
    <cellStyle name="常规 3 6 2 6 2 2" xfId="22266"/>
    <cellStyle name="常规 3 6 2 6 2 2 2" xfId="3911"/>
    <cellStyle name="常规 3 6 2 6 2 3" xfId="2611"/>
    <cellStyle name="常规 3 6 2 6 3" xfId="22271"/>
    <cellStyle name="常规 3 6 2 6 3 2" xfId="5767"/>
    <cellStyle name="常规 3 6 2 6 4" xfId="22272"/>
    <cellStyle name="常规 3 6 2 7" xfId="22273"/>
    <cellStyle name="常规 3 6 2 7 2" xfId="22275"/>
    <cellStyle name="常规 3 6 2 7 2 2" xfId="22276"/>
    <cellStyle name="常规 3 6 2 7 2 2 2" xfId="1178"/>
    <cellStyle name="常规 3 6 2 7 2 3" xfId="2672"/>
    <cellStyle name="常规 3 6 2 7 3" xfId="17593"/>
    <cellStyle name="常规 3 6 2 7 3 2" xfId="22277"/>
    <cellStyle name="常规 3 6 2 7 4" xfId="22280"/>
    <cellStyle name="常规 3 6 2 8" xfId="22282"/>
    <cellStyle name="常规 3 6 2 8 2" xfId="22283"/>
    <cellStyle name="常规 3 6 2 8 2 2" xfId="22284"/>
    <cellStyle name="常规 3 6 2 8 2 2 2" xfId="22285"/>
    <cellStyle name="常规 3 6 2 8 2 3" xfId="19260"/>
    <cellStyle name="常规 3 6 2 8 3" xfId="22286"/>
    <cellStyle name="常规 3 6 2 8 3 2" xfId="22287"/>
    <cellStyle name="常规 3 6 2 8 4" xfId="14096"/>
    <cellStyle name="常规 3 6 2 9" xfId="22290"/>
    <cellStyle name="常规 3 6 2 9 2" xfId="22292"/>
    <cellStyle name="常规 3 6 2 9 2 2" xfId="22293"/>
    <cellStyle name="常规 3 6 2 9 2 2 2" xfId="22294"/>
    <cellStyle name="常规 3 6 2 9 2 3" xfId="19274"/>
    <cellStyle name="常规 3 6 2 9 3" xfId="22295"/>
    <cellStyle name="常规 3 6 2 9 3 2" xfId="22296"/>
    <cellStyle name="常规 3 6 2 9 4" xfId="22298"/>
    <cellStyle name="常规 3 6 20" xfId="22117"/>
    <cellStyle name="常规 3 6 20 2" xfId="22121"/>
    <cellStyle name="常规 3 6 20 2 2" xfId="22125"/>
    <cellStyle name="常规 3 6 20 2 2 2" xfId="22129"/>
    <cellStyle name="常规 3 6 20 2 3" xfId="3254"/>
    <cellStyle name="常规 3 6 20 3" xfId="22131"/>
    <cellStyle name="常规 3 6 20 3 2" xfId="22136"/>
    <cellStyle name="常规 3 6 20 4" xfId="22138"/>
    <cellStyle name="常规 3 6 21" xfId="22141"/>
    <cellStyle name="常规 3 6 21 2" xfId="11931"/>
    <cellStyle name="常规 3 6 21 2 2" xfId="11936"/>
    <cellStyle name="常规 3 6 21 3" xfId="11939"/>
    <cellStyle name="常规 3 6 22" xfId="22147"/>
    <cellStyle name="常规 3 6 22 2" xfId="22151"/>
    <cellStyle name="常规 3 6 23" xfId="22158"/>
    <cellStyle name="常规 3 6 3" xfId="2868"/>
    <cellStyle name="常规 3 6 3 2" xfId="2870"/>
    <cellStyle name="常规 3 6 3 2 2" xfId="22300"/>
    <cellStyle name="常规 3 6 3 2 2 2" xfId="22301"/>
    <cellStyle name="常规 3 6 3 2 3" xfId="3331"/>
    <cellStyle name="常规 3 6 3 3" xfId="22302"/>
    <cellStyle name="常规 3 6 3 3 2" xfId="22303"/>
    <cellStyle name="常规 3 6 3 4" xfId="9097"/>
    <cellStyle name="常规 3 6 4" xfId="2873"/>
    <cellStyle name="常规 3 6 4 2" xfId="2875"/>
    <cellStyle name="常规 3 6 4 2 2" xfId="22304"/>
    <cellStyle name="常规 3 6 4 2 2 2" xfId="22305"/>
    <cellStyle name="常规 3 6 4 2 3" xfId="22306"/>
    <cellStyle name="常规 3 6 4 3" xfId="22307"/>
    <cellStyle name="常规 3 6 4 3 2" xfId="22308"/>
    <cellStyle name="常规 3 6 4 4" xfId="22309"/>
    <cellStyle name="常规 3 6 5" xfId="2877"/>
    <cellStyle name="常规 3 6 5 2" xfId="2879"/>
    <cellStyle name="常规 3 6 5 2 2" xfId="11985"/>
    <cellStyle name="常规 3 6 5 2 2 2" xfId="22310"/>
    <cellStyle name="常规 3 6 5 2 3" xfId="22311"/>
    <cellStyle name="常规 3 6 5 3" xfId="22312"/>
    <cellStyle name="常规 3 6 5 3 2" xfId="22313"/>
    <cellStyle name="常规 3 6 5 4" xfId="22314"/>
    <cellStyle name="常规 3 6 6" xfId="2882"/>
    <cellStyle name="常规 3 6 6 2" xfId="2884"/>
    <cellStyle name="常规 3 6 6 2 2" xfId="22316"/>
    <cellStyle name="常规 3 6 6 2 2 2" xfId="22317"/>
    <cellStyle name="常规 3 6 6 2 3" xfId="22318"/>
    <cellStyle name="常规 3 6 6 3" xfId="22319"/>
    <cellStyle name="常规 3 6 6 3 2" xfId="22320"/>
    <cellStyle name="常规 3 6 6 4" xfId="22321"/>
    <cellStyle name="常规 3 6 7" xfId="2886"/>
    <cellStyle name="常规 3 6 7 2" xfId="2890"/>
    <cellStyle name="常规 3 6 7 2 2" xfId="7855"/>
    <cellStyle name="常规 3 6 7 2 2 2" xfId="7378"/>
    <cellStyle name="常规 3 6 7 2 3" xfId="22322"/>
    <cellStyle name="常规 3 6 7 3" xfId="7857"/>
    <cellStyle name="常规 3 6 7 3 2" xfId="7859"/>
    <cellStyle name="常规 3 6 7 4" xfId="7861"/>
    <cellStyle name="常规 3 6 8" xfId="2895"/>
    <cellStyle name="常规 3 6 8 2" xfId="2899"/>
    <cellStyle name="常规 3 6 8 2 2" xfId="22323"/>
    <cellStyle name="常规 3 6 8 2 2 2" xfId="22324"/>
    <cellStyle name="常规 3 6 8 2 3" xfId="3541"/>
    <cellStyle name="常规 3 6 8 3" xfId="22325"/>
    <cellStyle name="常规 3 6 8 3 2" xfId="22327"/>
    <cellStyle name="常规 3 6 8 4" xfId="22329"/>
    <cellStyle name="常规 3 6 9" xfId="2903"/>
    <cellStyle name="常规 3 6 9 2" xfId="2908"/>
    <cellStyle name="常规 3 6 9 2 2" xfId="22331"/>
    <cellStyle name="常规 3 6 9 2 2 2" xfId="21219"/>
    <cellStyle name="常规 3 6 9 2 3" xfId="22332"/>
    <cellStyle name="常规 3 6 9 3" xfId="22333"/>
    <cellStyle name="常规 3 6 9 3 2" xfId="22335"/>
    <cellStyle name="常规 3 6 9 4" xfId="22336"/>
    <cellStyle name="常规 3 7" xfId="22339"/>
    <cellStyle name="常规 3 7 10" xfId="22340"/>
    <cellStyle name="常规 3 7 10 2" xfId="22341"/>
    <cellStyle name="常规 3 7 10 2 2" xfId="22342"/>
    <cellStyle name="常规 3 7 10 2 2 2" xfId="22343"/>
    <cellStyle name="常规 3 7 10 2 3" xfId="21556"/>
    <cellStyle name="常规 3 7 10 3" xfId="22344"/>
    <cellStyle name="常规 3 7 10 3 2" xfId="22345"/>
    <cellStyle name="常规 3 7 10 4" xfId="22346"/>
    <cellStyle name="常规 3 7 11" xfId="22348"/>
    <cellStyle name="常规 3 7 11 2" xfId="22349"/>
    <cellStyle name="常规 3 7 11 2 2" xfId="22350"/>
    <cellStyle name="常规 3 7 11 2 2 2" xfId="22351"/>
    <cellStyle name="常规 3 7 11 2 3" xfId="16205"/>
    <cellStyle name="常规 3 7 11 3" xfId="22352"/>
    <cellStyle name="常规 3 7 11 3 2" xfId="22353"/>
    <cellStyle name="常规 3 7 11 4" xfId="22354"/>
    <cellStyle name="常规 3 7 12" xfId="3021"/>
    <cellStyle name="常规 3 7 12 2" xfId="7608"/>
    <cellStyle name="常规 3 7 12 2 2" xfId="7610"/>
    <cellStyle name="常规 3 7 12 2 2 2" xfId="22355"/>
    <cellStyle name="常规 3 7 12 2 3" xfId="22358"/>
    <cellStyle name="常规 3 7 12 3" xfId="7616"/>
    <cellStyle name="常规 3 7 12 3 2" xfId="7618"/>
    <cellStyle name="常规 3 7 12 4" xfId="7620"/>
    <cellStyle name="常规 3 7 13" xfId="7640"/>
    <cellStyle name="常规 3 7 13 2" xfId="7643"/>
    <cellStyle name="常规 3 7 13 2 2" xfId="22359"/>
    <cellStyle name="常规 3 7 13 2 2 2" xfId="3984"/>
    <cellStyle name="常规 3 7 13 2 3" xfId="22360"/>
    <cellStyle name="常规 3 7 13 3" xfId="22361"/>
    <cellStyle name="常规 3 7 13 3 2" xfId="22362"/>
    <cellStyle name="常规 3 7 13 4" xfId="22363"/>
    <cellStyle name="常规 3 7 14" xfId="7645"/>
    <cellStyle name="常规 3 7 14 2" xfId="22364"/>
    <cellStyle name="常规 3 7 14 2 2" xfId="22365"/>
    <cellStyle name="常规 3 7 14 2 2 2" xfId="22367"/>
    <cellStyle name="常规 3 7 14 2 3" xfId="22370"/>
    <cellStyle name="常规 3 7 14 3" xfId="22372"/>
    <cellStyle name="常规 3 7 14 3 2" xfId="22373"/>
    <cellStyle name="常规 3 7 14 4" xfId="22375"/>
    <cellStyle name="常规 3 7 15" xfId="22376"/>
    <cellStyle name="常规 3 7 15 2" xfId="22378"/>
    <cellStyle name="常规 3 7 15 2 2" xfId="22380"/>
    <cellStyle name="常规 3 7 15 2 2 2" xfId="22382"/>
    <cellStyle name="常规 3 7 15 2 3" xfId="22384"/>
    <cellStyle name="常规 3 7 15 3" xfId="22386"/>
    <cellStyle name="常规 3 7 15 3 2" xfId="22388"/>
    <cellStyle name="常规 3 7 15 4" xfId="22390"/>
    <cellStyle name="常规 3 7 16" xfId="12546"/>
    <cellStyle name="常规 3 7 16 2" xfId="22392"/>
    <cellStyle name="常规 3 7 16 2 2" xfId="22394"/>
    <cellStyle name="常规 3 7 16 2 2 2" xfId="22396"/>
    <cellStyle name="常规 3 7 16 2 3" xfId="22397"/>
    <cellStyle name="常规 3 7 16 3" xfId="22398"/>
    <cellStyle name="常规 3 7 16 3 2" xfId="22400"/>
    <cellStyle name="常规 3 7 16 4" xfId="22401"/>
    <cellStyle name="常规 3 7 17" xfId="22402"/>
    <cellStyle name="常规 3 7 17 2" xfId="22404"/>
    <cellStyle name="常规 3 7 17 2 2" xfId="22406"/>
    <cellStyle name="常规 3 7 17 2 2 2" xfId="22407"/>
    <cellStyle name="常规 3 7 17 2 3" xfId="22409"/>
    <cellStyle name="常规 3 7 17 3" xfId="22410"/>
    <cellStyle name="常规 3 7 17 3 2" xfId="22411"/>
    <cellStyle name="常规 3 7 17 4" xfId="22412"/>
    <cellStyle name="常规 3 7 18" xfId="19876"/>
    <cellStyle name="常规 3 7 18 2" xfId="18174"/>
    <cellStyle name="常规 3 7 18 2 2" xfId="22413"/>
    <cellStyle name="常规 3 7 18 2 2 2" xfId="4198"/>
    <cellStyle name="常规 3 7 18 2 3" xfId="22414"/>
    <cellStyle name="常规 3 7 18 3" xfId="22416"/>
    <cellStyle name="常规 3 7 18 3 2" xfId="22417"/>
    <cellStyle name="常规 3 7 18 4" xfId="22418"/>
    <cellStyle name="常规 3 7 19" xfId="22420"/>
    <cellStyle name="常规 3 7 19 2" xfId="22422"/>
    <cellStyle name="常规 3 7 19 2 2" xfId="22424"/>
    <cellStyle name="常规 3 7 19 2 2 2" xfId="22425"/>
    <cellStyle name="常规 3 7 19 2 3" xfId="17861"/>
    <cellStyle name="常规 3 7 19 3" xfId="22426"/>
    <cellStyle name="常规 3 7 19 3 2" xfId="22427"/>
    <cellStyle name="常规 3 7 19 4" xfId="22428"/>
    <cellStyle name="常规 3 7 2" xfId="17102"/>
    <cellStyle name="常规 3 7 2 10" xfId="22429"/>
    <cellStyle name="常规 3 7 2 10 2" xfId="22430"/>
    <cellStyle name="常规 3 7 2 10 2 2" xfId="22433"/>
    <cellStyle name="常规 3 7 2 10 2 2 2" xfId="22435"/>
    <cellStyle name="常规 3 7 2 10 2 3" xfId="22436"/>
    <cellStyle name="常规 3 7 2 10 3" xfId="21847"/>
    <cellStyle name="常规 3 7 2 10 3 2" xfId="22437"/>
    <cellStyle name="常规 3 7 2 10 4" xfId="5690"/>
    <cellStyle name="常规 3 7 2 11" xfId="1702"/>
    <cellStyle name="常规 3 7 2 11 2" xfId="22438"/>
    <cellStyle name="常规 3 7 2 11 2 2" xfId="22440"/>
    <cellStyle name="常规 3 7 2 11 2 2 2" xfId="22442"/>
    <cellStyle name="常规 3 7 2 11 2 3" xfId="22443"/>
    <cellStyle name="常规 3 7 2 11 3" xfId="22444"/>
    <cellStyle name="常规 3 7 2 11 3 2" xfId="22446"/>
    <cellStyle name="常规 3 7 2 11 4" xfId="2615"/>
    <cellStyle name="常规 3 7 2 12" xfId="22447"/>
    <cellStyle name="常规 3 7 2 12 2" xfId="22448"/>
    <cellStyle name="常规 3 7 2 12 2 2" xfId="22450"/>
    <cellStyle name="常规 3 7 2 12 2 2 2" xfId="11802"/>
    <cellStyle name="常规 3 7 2 12 2 3" xfId="10748"/>
    <cellStyle name="常规 3 7 2 12 3" xfId="22452"/>
    <cellStyle name="常规 3 7 2 12 3 2" xfId="22454"/>
    <cellStyle name="常规 3 7 2 12 4" xfId="5775"/>
    <cellStyle name="常规 3 7 2 13" xfId="22455"/>
    <cellStyle name="常规 3 7 2 13 2" xfId="1127"/>
    <cellStyle name="常规 3 7 2 13 2 2" xfId="1141"/>
    <cellStyle name="常规 3 7 2 13 2 2 2" xfId="22456"/>
    <cellStyle name="常规 3 7 2 13 2 3" xfId="22457"/>
    <cellStyle name="常规 3 7 2 13 3" xfId="1153"/>
    <cellStyle name="常规 3 7 2 13 3 2" xfId="1163"/>
    <cellStyle name="常规 3 7 2 13 4" xfId="1180"/>
    <cellStyle name="常规 3 7 2 14" xfId="22459"/>
    <cellStyle name="常规 3 7 2 14 2" xfId="22461"/>
    <cellStyle name="常规 3 7 2 14 2 2" xfId="12367"/>
    <cellStyle name="常规 3 7 2 14 2 2 2" xfId="86"/>
    <cellStyle name="常规 3 7 2 14 2 3" xfId="22463"/>
    <cellStyle name="常规 3 7 2 14 3" xfId="22465"/>
    <cellStyle name="常规 3 7 2 14 3 2" xfId="12374"/>
    <cellStyle name="常规 3 7 2 14 4" xfId="6352"/>
    <cellStyle name="常规 3 7 2 15" xfId="17187"/>
    <cellStyle name="常规 3 7 2 15 2" xfId="17192"/>
    <cellStyle name="常规 3 7 2 15 2 2" xfId="17196"/>
    <cellStyle name="常规 3 7 2 15 2 2 2" xfId="22467"/>
    <cellStyle name="常规 3 7 2 15 2 3" xfId="22469"/>
    <cellStyle name="常规 3 7 2 15 3" xfId="17198"/>
    <cellStyle name="常规 3 7 2 15 3 2" xfId="22470"/>
    <cellStyle name="常规 3 7 2 15 4" xfId="2762"/>
    <cellStyle name="常规 3 7 2 16" xfId="17204"/>
    <cellStyle name="常规 3 7 2 16 2" xfId="17208"/>
    <cellStyle name="常规 3 7 2 16 2 2" xfId="17211"/>
    <cellStyle name="常规 3 7 2 16 2 2 2" xfId="22471"/>
    <cellStyle name="常规 3 7 2 16 2 3" xfId="22472"/>
    <cellStyle name="常规 3 7 2 16 3" xfId="17213"/>
    <cellStyle name="常规 3 7 2 16 3 2" xfId="22473"/>
    <cellStyle name="常规 3 7 2 16 4" xfId="2860"/>
    <cellStyle name="常规 3 7 2 17" xfId="17215"/>
    <cellStyle name="常规 3 7 2 17 2" xfId="15322"/>
    <cellStyle name="常规 3 7 2 17 2 2" xfId="15325"/>
    <cellStyle name="常规 3 7 2 17 2 2 2" xfId="15327"/>
    <cellStyle name="常规 3 7 2 17 2 3" xfId="15330"/>
    <cellStyle name="常规 3 7 2 17 3" xfId="15334"/>
    <cellStyle name="常规 3 7 2 17 3 2" xfId="15336"/>
    <cellStyle name="常规 3 7 2 17 4" xfId="6365"/>
    <cellStyle name="常规 3 7 2 18" xfId="17218"/>
    <cellStyle name="常规 3 7 2 18 2" xfId="17220"/>
    <cellStyle name="常规 3 7 2 18 2 2" xfId="17222"/>
    <cellStyle name="常规 3 7 2 18 2 2 2" xfId="22474"/>
    <cellStyle name="常规 3 7 2 18 2 3" xfId="22475"/>
    <cellStyle name="常规 3 7 2 18 3" xfId="17223"/>
    <cellStyle name="常规 3 7 2 18 3 2" xfId="22476"/>
    <cellStyle name="常规 3 7 2 18 4" xfId="22477"/>
    <cellStyle name="常规 3 7 2 19" xfId="17227"/>
    <cellStyle name="常规 3 7 2 19 2" xfId="17229"/>
    <cellStyle name="常规 3 7 2 19 2 2" xfId="17231"/>
    <cellStyle name="常规 3 7 2 19 2 2 2" xfId="22478"/>
    <cellStyle name="常规 3 7 2 19 2 3" xfId="22480"/>
    <cellStyle name="常规 3 7 2 19 3" xfId="17233"/>
    <cellStyle name="常规 3 7 2 19 3 2" xfId="22481"/>
    <cellStyle name="常规 3 7 2 19 4" xfId="22482"/>
    <cellStyle name="常规 3 7 2 2" xfId="17104"/>
    <cellStyle name="常规 3 7 2 2 2" xfId="17107"/>
    <cellStyle name="常规 3 7 2 2 2 2" xfId="22483"/>
    <cellStyle name="常规 3 7 2 2 2 2 2" xfId="22484"/>
    <cellStyle name="常规 3 7 2 2 2 3" xfId="22485"/>
    <cellStyle name="常规 3 7 2 2 3" xfId="22487"/>
    <cellStyle name="常规 3 7 2 2 3 2" xfId="22488"/>
    <cellStyle name="常规 3 7 2 2 4" xfId="22490"/>
    <cellStyle name="常规 3 7 2 20" xfId="17188"/>
    <cellStyle name="常规 3 7 2 20 2" xfId="17193"/>
    <cellStyle name="常规 3 7 2 20 2 2" xfId="17197"/>
    <cellStyle name="常规 3 7 2 20 3" xfId="17199"/>
    <cellStyle name="常规 3 7 2 21" xfId="17205"/>
    <cellStyle name="常规 3 7 2 21 2" xfId="17209"/>
    <cellStyle name="常规 3 7 2 22" xfId="17216"/>
    <cellStyle name="常规 3 7 2 3" xfId="17110"/>
    <cellStyle name="常规 3 7 2 3 2" xfId="17352"/>
    <cellStyle name="常规 3 7 2 3 2 2" xfId="17355"/>
    <cellStyle name="常规 3 7 2 3 2 2 2" xfId="17357"/>
    <cellStyle name="常规 3 7 2 3 2 3" xfId="17359"/>
    <cellStyle name="常规 3 7 2 3 3" xfId="17366"/>
    <cellStyle name="常规 3 7 2 3 3 2" xfId="17369"/>
    <cellStyle name="常规 3 7 2 3 4" xfId="17377"/>
    <cellStyle name="常规 3 7 2 4" xfId="17436"/>
    <cellStyle name="常规 3 7 2 4 2" xfId="17438"/>
    <cellStyle name="常规 3 7 2 4 2 2" xfId="17440"/>
    <cellStyle name="常规 3 7 2 4 2 2 2" xfId="22491"/>
    <cellStyle name="常规 3 7 2 4 2 3" xfId="22492"/>
    <cellStyle name="常规 3 7 2 4 3" xfId="17442"/>
    <cellStyle name="常规 3 7 2 4 3 2" xfId="22493"/>
    <cellStyle name="常规 3 7 2 4 4" xfId="22495"/>
    <cellStyle name="常规 3 7 2 5" xfId="17446"/>
    <cellStyle name="常规 3 7 2 5 2" xfId="17448"/>
    <cellStyle name="常规 3 7 2 5 2 2" xfId="17450"/>
    <cellStyle name="常规 3 7 2 5 2 2 2" xfId="22496"/>
    <cellStyle name="常规 3 7 2 5 2 3" xfId="22497"/>
    <cellStyle name="常规 3 7 2 5 3" xfId="17453"/>
    <cellStyle name="常规 3 7 2 5 3 2" xfId="22499"/>
    <cellStyle name="常规 3 7 2 5 4" xfId="22501"/>
    <cellStyle name="常规 3 7 2 6" xfId="17455"/>
    <cellStyle name="常规 3 7 2 6 2" xfId="17457"/>
    <cellStyle name="常规 3 7 2 6 2 2" xfId="17459"/>
    <cellStyle name="常规 3 7 2 6 2 2 2" xfId="22502"/>
    <cellStyle name="常规 3 7 2 6 2 3" xfId="22507"/>
    <cellStyle name="常规 3 7 2 6 3" xfId="9934"/>
    <cellStyle name="常规 3 7 2 6 3 2" xfId="22512"/>
    <cellStyle name="常规 3 7 2 6 4" xfId="9566"/>
    <cellStyle name="常规 3 7 2 7" xfId="17465"/>
    <cellStyle name="常规 3 7 2 7 2" xfId="17467"/>
    <cellStyle name="常规 3 7 2 7 2 2" xfId="6292"/>
    <cellStyle name="常规 3 7 2 7 2 2 2" xfId="6296"/>
    <cellStyle name="常规 3 7 2 7 2 3" xfId="6301"/>
    <cellStyle name="常规 3 7 2 7 3" xfId="9938"/>
    <cellStyle name="常规 3 7 2 7 3 2" xfId="22517"/>
    <cellStyle name="常规 3 7 2 7 4" xfId="22518"/>
    <cellStyle name="常规 3 7 2 8" xfId="17469"/>
    <cellStyle name="常规 3 7 2 8 2" xfId="17472"/>
    <cellStyle name="常规 3 7 2 8 2 2" xfId="17475"/>
    <cellStyle name="常规 3 7 2 8 2 2 2" xfId="22520"/>
    <cellStyle name="常规 3 7 2 8 2 3" xfId="22521"/>
    <cellStyle name="常规 3 7 2 8 3" xfId="9944"/>
    <cellStyle name="常规 3 7 2 8 3 2" xfId="22522"/>
    <cellStyle name="常规 3 7 2 8 4" xfId="14115"/>
    <cellStyle name="常规 3 7 2 9" xfId="17478"/>
    <cellStyle name="常规 3 7 2 9 2" xfId="17481"/>
    <cellStyle name="常规 3 7 2 9 2 2" xfId="17484"/>
    <cellStyle name="常规 3 7 2 9 2 2 2" xfId="22525"/>
    <cellStyle name="常规 3 7 2 9 2 3" xfId="22527"/>
    <cellStyle name="常规 3 7 2 9 3" xfId="9953"/>
    <cellStyle name="常规 3 7 2 9 3 2" xfId="22528"/>
    <cellStyle name="常规 3 7 2 9 4" xfId="22530"/>
    <cellStyle name="常规 3 7 20" xfId="22377"/>
    <cellStyle name="常规 3 7 20 2" xfId="22379"/>
    <cellStyle name="常规 3 7 20 2 2" xfId="22381"/>
    <cellStyle name="常规 3 7 20 2 2 2" xfId="22383"/>
    <cellStyle name="常规 3 7 20 2 3" xfId="22385"/>
    <cellStyle name="常规 3 7 20 3" xfId="22387"/>
    <cellStyle name="常规 3 7 20 3 2" xfId="22389"/>
    <cellStyle name="常规 3 7 20 4" xfId="22391"/>
    <cellStyle name="常规 3 7 21" xfId="12547"/>
    <cellStyle name="常规 3 7 21 2" xfId="22393"/>
    <cellStyle name="常规 3 7 21 2 2" xfId="22395"/>
    <cellStyle name="常规 3 7 21 3" xfId="22399"/>
    <cellStyle name="常规 3 7 22" xfId="22403"/>
    <cellStyle name="常规 3 7 22 2" xfId="22405"/>
    <cellStyle name="常规 3 7 23" xfId="19877"/>
    <cellStyle name="常规 3 7 3" xfId="17112"/>
    <cellStyle name="常规 3 7 3 2" xfId="17114"/>
    <cellStyle name="常规 3 7 3 2 2" xfId="17116"/>
    <cellStyle name="常规 3 7 3 2 2 2" xfId="22532"/>
    <cellStyle name="常规 3 7 3 2 3" xfId="22533"/>
    <cellStyle name="常规 3 7 3 3" xfId="17119"/>
    <cellStyle name="常规 3 7 3 3 2" xfId="17632"/>
    <cellStyle name="常规 3 7 3 4" xfId="17700"/>
    <cellStyle name="常规 3 7 4" xfId="17122"/>
    <cellStyle name="常规 3 7 4 2" xfId="17124"/>
    <cellStyle name="常规 3 7 4 2 2" xfId="14665"/>
    <cellStyle name="常规 3 7 4 2 2 2" xfId="22415"/>
    <cellStyle name="常规 3 7 4 2 3" xfId="22534"/>
    <cellStyle name="常规 3 7 4 3" xfId="17127"/>
    <cellStyle name="常规 3 7 4 3 2" xfId="14674"/>
    <cellStyle name="常规 3 7 4 4" xfId="17906"/>
    <cellStyle name="常规 3 7 5" xfId="17129"/>
    <cellStyle name="常规 3 7 5 2" xfId="17131"/>
    <cellStyle name="常规 3 7 5 2 2" xfId="17133"/>
    <cellStyle name="常规 3 7 5 2 2 2" xfId="22535"/>
    <cellStyle name="常规 3 7 5 2 3" xfId="22536"/>
    <cellStyle name="常规 3 7 5 3" xfId="17136"/>
    <cellStyle name="常规 3 7 5 3 2" xfId="18113"/>
    <cellStyle name="常规 3 7 5 4" xfId="18176"/>
    <cellStyle name="常规 3 7 6" xfId="22537"/>
    <cellStyle name="常规 3 7 6 2" xfId="22538"/>
    <cellStyle name="常规 3 7 6 2 2" xfId="22539"/>
    <cellStyle name="常规 3 7 6 2 2 2" xfId="3834"/>
    <cellStyle name="常规 3 7 6 2 3" xfId="22540"/>
    <cellStyle name="常规 3 7 6 3" xfId="18315"/>
    <cellStyle name="常规 3 7 6 3 2" xfId="18374"/>
    <cellStyle name="常规 3 7 6 4" xfId="18419"/>
    <cellStyle name="常规 3 7 7" xfId="22541"/>
    <cellStyle name="常规 3 7 7 2" xfId="7985"/>
    <cellStyle name="常规 3 7 7 2 2" xfId="7987"/>
    <cellStyle name="常规 3 7 7 2 2 2" xfId="22542"/>
    <cellStyle name="常规 3 7 7 2 3" xfId="22543"/>
    <cellStyle name="常规 3 7 7 3" xfId="7992"/>
    <cellStyle name="常规 3 7 7 3 2" xfId="7996"/>
    <cellStyle name="常规 3 7 7 4" xfId="8001"/>
    <cellStyle name="常规 3 7 8" xfId="22544"/>
    <cellStyle name="常规 3 7 8 2" xfId="30"/>
    <cellStyle name="常规 3 7 8 2 2" xfId="22545"/>
    <cellStyle name="常规 3 7 8 2 2 2" xfId="22546"/>
    <cellStyle name="常规 3 7 8 2 3" xfId="22547"/>
    <cellStyle name="常规 3 7 8 3" xfId="18738"/>
    <cellStyle name="常规 3 7 8 3 2" xfId="18819"/>
    <cellStyle name="常规 3 7 8 4" xfId="18835"/>
    <cellStyle name="常规 3 7 9" xfId="8792"/>
    <cellStyle name="常规 3 7 9 2" xfId="22548"/>
    <cellStyle name="常规 3 7 9 2 2" xfId="22549"/>
    <cellStyle name="常规 3 7 9 2 2 2" xfId="22550"/>
    <cellStyle name="常规 3 7 9 2 3" xfId="22552"/>
    <cellStyle name="常规 3 7 9 3" xfId="18994"/>
    <cellStyle name="常规 3 7 9 3 2" xfId="19086"/>
    <cellStyle name="常规 3 7 9 4" xfId="19146"/>
    <cellStyle name="常规 3 8" xfId="22553"/>
    <cellStyle name="常规 3 8 10" xfId="22554"/>
    <cellStyle name="常规 3 8 10 2" xfId="22555"/>
    <cellStyle name="常规 3 8 10 2 2" xfId="9755"/>
    <cellStyle name="常规 3 8 10 2 2 2" xfId="9758"/>
    <cellStyle name="常规 3 8 10 2 3" xfId="9762"/>
    <cellStyle name="常规 3 8 10 3" xfId="22556"/>
    <cellStyle name="常规 3 8 10 3 2" xfId="22557"/>
    <cellStyle name="常规 3 8 10 4" xfId="22558"/>
    <cellStyle name="常规 3 8 11" xfId="22560"/>
    <cellStyle name="常规 3 8 11 2" xfId="22561"/>
    <cellStyle name="常规 3 8 11 2 2" xfId="22562"/>
    <cellStyle name="常规 3 8 11 2 2 2" xfId="22563"/>
    <cellStyle name="常规 3 8 11 2 3" xfId="21845"/>
    <cellStyle name="常规 3 8 11 3" xfId="22565"/>
    <cellStyle name="常规 3 8 11 3 2" xfId="22566"/>
    <cellStyle name="常规 3 8 11 4" xfId="22567"/>
    <cellStyle name="常规 3 8 12" xfId="22568"/>
    <cellStyle name="常规 3 8 12 2" xfId="22571"/>
    <cellStyle name="常规 3 8 12 2 2" xfId="22572"/>
    <cellStyle name="常规 3 8 12 2 2 2" xfId="22573"/>
    <cellStyle name="常规 3 8 12 2 3" xfId="22574"/>
    <cellStyle name="常规 3 8 12 3" xfId="15887"/>
    <cellStyle name="常规 3 8 12 3 2" xfId="22575"/>
    <cellStyle name="常规 3 8 12 4" xfId="22576"/>
    <cellStyle name="常规 3 8 13" xfId="22577"/>
    <cellStyle name="常规 3 8 13 2" xfId="22578"/>
    <cellStyle name="常规 3 8 13 2 2" xfId="22579"/>
    <cellStyle name="常规 3 8 13 2 2 2" xfId="22580"/>
    <cellStyle name="常规 3 8 13 2 3" xfId="22581"/>
    <cellStyle name="常规 3 8 13 3" xfId="22582"/>
    <cellStyle name="常规 3 8 13 3 2" xfId="22583"/>
    <cellStyle name="常规 3 8 13 4" xfId="22584"/>
    <cellStyle name="常规 3 8 14" xfId="22585"/>
    <cellStyle name="常规 3 8 14 2" xfId="22586"/>
    <cellStyle name="常规 3 8 14 2 2" xfId="22587"/>
    <cellStyle name="常规 3 8 14 2 2 2" xfId="22589"/>
    <cellStyle name="常规 3 8 14 2 3" xfId="22591"/>
    <cellStyle name="常规 3 8 14 3" xfId="22026"/>
    <cellStyle name="常规 3 8 14 3 2" xfId="22593"/>
    <cellStyle name="常规 3 8 14 4" xfId="22595"/>
    <cellStyle name="常规 3 8 15" xfId="22596"/>
    <cellStyle name="常规 3 8 15 2" xfId="22598"/>
    <cellStyle name="常规 3 8 15 2 2" xfId="10296"/>
    <cellStyle name="常规 3 8 15 2 2 2" xfId="10300"/>
    <cellStyle name="常规 3 8 15 2 3" xfId="10304"/>
    <cellStyle name="常规 3 8 15 3" xfId="22600"/>
    <cellStyle name="常规 3 8 15 3 2" xfId="22602"/>
    <cellStyle name="常规 3 8 15 4" xfId="22604"/>
    <cellStyle name="常规 3 8 16" xfId="22606"/>
    <cellStyle name="常规 3 8 16 2" xfId="22608"/>
    <cellStyle name="常规 3 8 16 2 2" xfId="11840"/>
    <cellStyle name="常规 3 8 16 2 2 2" xfId="11842"/>
    <cellStyle name="常规 3 8 16 2 3" xfId="11847"/>
    <cellStyle name="常规 3 8 16 3" xfId="22610"/>
    <cellStyle name="常规 3 8 16 3 2" xfId="22612"/>
    <cellStyle name="常规 3 8 16 4" xfId="22613"/>
    <cellStyle name="常规 3 8 17" xfId="22614"/>
    <cellStyle name="常规 3 8 17 2" xfId="22618"/>
    <cellStyle name="常规 3 8 17 2 2" xfId="22620"/>
    <cellStyle name="常规 3 8 17 2 2 2" xfId="22621"/>
    <cellStyle name="常规 3 8 17 2 3" xfId="22622"/>
    <cellStyle name="常规 3 8 17 3" xfId="22623"/>
    <cellStyle name="常规 3 8 17 3 2" xfId="22624"/>
    <cellStyle name="常规 3 8 17 4" xfId="22625"/>
    <cellStyle name="常规 3 8 18" xfId="22626"/>
    <cellStyle name="常规 3 8 18 2" xfId="22629"/>
    <cellStyle name="常规 3 8 18 2 2" xfId="22630"/>
    <cellStyle name="常规 3 8 18 2 2 2" xfId="22631"/>
    <cellStyle name="常规 3 8 18 2 3" xfId="22551"/>
    <cellStyle name="常规 3 8 18 3" xfId="22632"/>
    <cellStyle name="常规 3 8 18 3 2" xfId="22633"/>
    <cellStyle name="常规 3 8 18 4" xfId="22634"/>
    <cellStyle name="常规 3 8 19" xfId="10090"/>
    <cellStyle name="常规 3 8 19 2" xfId="22635"/>
    <cellStyle name="常规 3 8 19 2 2" xfId="22636"/>
    <cellStyle name="常规 3 8 19 2 2 2" xfId="22637"/>
    <cellStyle name="常规 3 8 19 2 3" xfId="19089"/>
    <cellStyle name="常规 3 8 19 3" xfId="22638"/>
    <cellStyle name="常规 3 8 19 3 2" xfId="22639"/>
    <cellStyle name="常规 3 8 19 4" xfId="22640"/>
    <cellStyle name="常规 3 8 2" xfId="22641"/>
    <cellStyle name="常规 3 8 2 10" xfId="22642"/>
    <cellStyle name="常规 3 8 2 10 2" xfId="22644"/>
    <cellStyle name="常规 3 8 2 10 2 2" xfId="22648"/>
    <cellStyle name="常规 3 8 2 10 2 2 2" xfId="22650"/>
    <cellStyle name="常规 3 8 2 10 2 3" xfId="22651"/>
    <cellStyle name="常规 3 8 2 10 3" xfId="11849"/>
    <cellStyle name="常规 3 8 2 10 3 2" xfId="22654"/>
    <cellStyle name="常规 3 8 2 10 4" xfId="22655"/>
    <cellStyle name="常规 3 8 2 11" xfId="1169"/>
    <cellStyle name="常规 3 8 2 11 2" xfId="1174"/>
    <cellStyle name="常规 3 8 2 11 2 2" xfId="22656"/>
    <cellStyle name="常规 3 8 2 11 2 2 2" xfId="22659"/>
    <cellStyle name="常规 3 8 2 11 2 3" xfId="22662"/>
    <cellStyle name="常规 3 8 2 11 3" xfId="11853"/>
    <cellStyle name="常规 3 8 2 11 3 2" xfId="22663"/>
    <cellStyle name="常规 3 8 2 11 4" xfId="22664"/>
    <cellStyle name="常规 3 8 2 12" xfId="312"/>
    <cellStyle name="常规 3 8 2 12 2" xfId="1186"/>
    <cellStyle name="常规 3 8 2 12 2 2" xfId="19057"/>
    <cellStyle name="常规 3 8 2 12 2 2 2" xfId="20300"/>
    <cellStyle name="常规 3 8 2 12 2 3" xfId="20303"/>
    <cellStyle name="常规 3 8 2 12 3" xfId="11859"/>
    <cellStyle name="常规 3 8 2 12 3 2" xfId="19069"/>
    <cellStyle name="常规 3 8 2 12 4" xfId="22665"/>
    <cellStyle name="常规 3 8 2 13" xfId="1196"/>
    <cellStyle name="常规 3 8 2 13 2" xfId="1208"/>
    <cellStyle name="常规 3 8 2 13 2 2" xfId="1892"/>
    <cellStyle name="常规 3 8 2 13 2 2 2" xfId="22666"/>
    <cellStyle name="常规 3 8 2 13 2 3" xfId="22667"/>
    <cellStyle name="常规 3 8 2 13 3" xfId="1898"/>
    <cellStyle name="常规 3 8 2 13 3 2" xfId="1901"/>
    <cellStyle name="常规 3 8 2 13 4" xfId="1915"/>
    <cellStyle name="常规 3 8 2 14" xfId="840"/>
    <cellStyle name="常规 3 8 2 14 2" xfId="600"/>
    <cellStyle name="常规 3 8 2 14 2 2" xfId="22668"/>
    <cellStyle name="常规 3 8 2 14 2 2 2" xfId="13712"/>
    <cellStyle name="常规 3 8 2 14 2 3" xfId="22670"/>
    <cellStyle name="常规 3 8 2 14 3" xfId="22671"/>
    <cellStyle name="常规 3 8 2 14 3 2" xfId="22673"/>
    <cellStyle name="常规 3 8 2 14 4" xfId="17372"/>
    <cellStyle name="常规 3 8 2 15" xfId="1222"/>
    <cellStyle name="常规 3 8 2 15 2" xfId="202"/>
    <cellStyle name="常规 3 8 2 15 2 2" xfId="22674"/>
    <cellStyle name="常规 3 8 2 15 2 2 2" xfId="22676"/>
    <cellStyle name="常规 3 8 2 15 2 3" xfId="22677"/>
    <cellStyle name="常规 3 8 2 15 3" xfId="22678"/>
    <cellStyle name="常规 3 8 2 15 3 2" xfId="22681"/>
    <cellStyle name="常规 3 8 2 15 4" xfId="22682"/>
    <cellStyle name="常规 3 8 2 16" xfId="1228"/>
    <cellStyle name="常规 3 8 2 16 2" xfId="1233"/>
    <cellStyle name="常规 3 8 2 16 2 2" xfId="22683"/>
    <cellStyle name="常规 3 8 2 16 2 2 2" xfId="22684"/>
    <cellStyle name="常规 3 8 2 16 2 3" xfId="22685"/>
    <cellStyle name="常规 3 8 2 16 3" xfId="22686"/>
    <cellStyle name="常规 3 8 2 16 3 2" xfId="22687"/>
    <cellStyle name="常规 3 8 2 16 4" xfId="22688"/>
    <cellStyle name="常规 3 8 2 17" xfId="1238"/>
    <cellStyle name="常规 3 8 2 17 2" xfId="467"/>
    <cellStyle name="常规 3 8 2 17 2 2" xfId="15591"/>
    <cellStyle name="常规 3 8 2 17 2 2 2" xfId="15594"/>
    <cellStyle name="常规 3 8 2 17 2 3" xfId="15599"/>
    <cellStyle name="常规 3 8 2 17 3" xfId="15603"/>
    <cellStyle name="常规 3 8 2 17 3 2" xfId="15605"/>
    <cellStyle name="常规 3 8 2 17 4" xfId="15609"/>
    <cellStyle name="常规 3 8 2 18" xfId="1241"/>
    <cellStyle name="常规 3 8 2 18 2" xfId="1244"/>
    <cellStyle name="常规 3 8 2 18 2 2" xfId="22689"/>
    <cellStyle name="常规 3 8 2 18 2 2 2" xfId="22690"/>
    <cellStyle name="常规 3 8 2 18 2 3" xfId="22692"/>
    <cellStyle name="常规 3 8 2 18 3" xfId="22693"/>
    <cellStyle name="常规 3 8 2 18 3 2" xfId="22695"/>
    <cellStyle name="常规 3 8 2 18 4" xfId="22696"/>
    <cellStyle name="常规 3 8 2 19" xfId="8648"/>
    <cellStyle name="常规 3 8 2 19 2" xfId="8650"/>
    <cellStyle name="常规 3 8 2 19 2 2" xfId="22697"/>
    <cellStyle name="常规 3 8 2 19 2 2 2" xfId="22698"/>
    <cellStyle name="常规 3 8 2 19 2 3" xfId="22700"/>
    <cellStyle name="常规 3 8 2 19 3" xfId="22701"/>
    <cellStyle name="常规 3 8 2 19 3 2" xfId="22704"/>
    <cellStyle name="常规 3 8 2 19 4" xfId="22705"/>
    <cellStyle name="常规 3 8 2 2" xfId="22706"/>
    <cellStyle name="常规 3 8 2 2 2" xfId="22707"/>
    <cellStyle name="常规 3 8 2 2 2 2" xfId="22708"/>
    <cellStyle name="常规 3 8 2 2 2 2 2" xfId="22709"/>
    <cellStyle name="常规 3 8 2 2 2 3" xfId="20924"/>
    <cellStyle name="常规 3 8 2 2 3" xfId="22710"/>
    <cellStyle name="常规 3 8 2 2 3 2" xfId="22711"/>
    <cellStyle name="常规 3 8 2 2 4" xfId="22712"/>
    <cellStyle name="常规 3 8 2 20" xfId="1221"/>
    <cellStyle name="常规 3 8 2 20 2" xfId="203"/>
    <cellStyle name="常规 3 8 2 20 2 2" xfId="22675"/>
    <cellStyle name="常规 3 8 2 20 3" xfId="22679"/>
    <cellStyle name="常规 3 8 2 21" xfId="1227"/>
    <cellStyle name="常规 3 8 2 21 2" xfId="1232"/>
    <cellStyle name="常规 3 8 2 22" xfId="1237"/>
    <cellStyle name="常规 3 8 2 3" xfId="16631"/>
    <cellStyle name="常规 3 8 2 3 2" xfId="16633"/>
    <cellStyle name="常规 3 8 2 3 2 2" xfId="22713"/>
    <cellStyle name="常规 3 8 2 3 2 2 2" xfId="19849"/>
    <cellStyle name="常规 3 8 2 3 2 3" xfId="22714"/>
    <cellStyle name="常规 3 8 2 3 3" xfId="22715"/>
    <cellStyle name="常规 3 8 2 3 3 2" xfId="22716"/>
    <cellStyle name="常规 3 8 2 3 4" xfId="22718"/>
    <cellStyle name="常规 3 8 2 4" xfId="8099"/>
    <cellStyle name="常规 3 8 2 4 2" xfId="22719"/>
    <cellStyle name="常规 3 8 2 4 2 2" xfId="22720"/>
    <cellStyle name="常规 3 8 2 4 2 2 2" xfId="6961"/>
    <cellStyle name="常规 3 8 2 4 2 3" xfId="22721"/>
    <cellStyle name="常规 3 8 2 4 3" xfId="22722"/>
    <cellStyle name="常规 3 8 2 4 3 2" xfId="22723"/>
    <cellStyle name="常规 3 8 2 4 4" xfId="22724"/>
    <cellStyle name="常规 3 8 2 5" xfId="22726"/>
    <cellStyle name="常规 3 8 2 5 2" xfId="22728"/>
    <cellStyle name="常规 3 8 2 5 2 2" xfId="22730"/>
    <cellStyle name="常规 3 8 2 5 2 2 2" xfId="22731"/>
    <cellStyle name="常规 3 8 2 5 2 3" xfId="22734"/>
    <cellStyle name="常规 3 8 2 5 3" xfId="22736"/>
    <cellStyle name="常规 3 8 2 5 3 2" xfId="22737"/>
    <cellStyle name="常规 3 8 2 5 4" xfId="22738"/>
    <cellStyle name="常规 3 8 2 6" xfId="996"/>
    <cellStyle name="常规 3 8 2 6 2" xfId="22740"/>
    <cellStyle name="常规 3 8 2 6 2 2" xfId="22741"/>
    <cellStyle name="常规 3 8 2 6 2 2 2" xfId="22742"/>
    <cellStyle name="常规 3 8 2 6 2 3" xfId="22745"/>
    <cellStyle name="常规 3 8 2 6 3" xfId="22746"/>
    <cellStyle name="常规 3 8 2 6 3 2" xfId="22747"/>
    <cellStyle name="常规 3 8 2 6 4" xfId="22748"/>
    <cellStyle name="常规 3 8 2 7" xfId="22750"/>
    <cellStyle name="常规 3 8 2 7 2" xfId="22752"/>
    <cellStyle name="常规 3 8 2 7 2 2" xfId="18098"/>
    <cellStyle name="常规 3 8 2 7 2 2 2" xfId="22753"/>
    <cellStyle name="常规 3 8 2 7 2 3" xfId="22754"/>
    <cellStyle name="常规 3 8 2 7 3" xfId="22755"/>
    <cellStyle name="常规 3 8 2 7 3 2" xfId="18104"/>
    <cellStyle name="常规 3 8 2 7 4" xfId="22756"/>
    <cellStyle name="常规 3 8 2 8" xfId="16967"/>
    <cellStyle name="常规 3 8 2 8 2" xfId="16969"/>
    <cellStyle name="常规 3 8 2 8 2 2" xfId="22758"/>
    <cellStyle name="常规 3 8 2 8 2 2 2" xfId="22759"/>
    <cellStyle name="常规 3 8 2 8 2 3" xfId="22760"/>
    <cellStyle name="常规 3 8 2 8 3" xfId="22761"/>
    <cellStyle name="常规 3 8 2 8 3 2" xfId="10840"/>
    <cellStyle name="常规 3 8 2 8 4" xfId="14137"/>
    <cellStyle name="常规 3 8 2 9" xfId="16971"/>
    <cellStyle name="常规 3 8 2 9 2" xfId="22762"/>
    <cellStyle name="常规 3 8 2 9 2 2" xfId="22763"/>
    <cellStyle name="常规 3 8 2 9 2 2 2" xfId="22764"/>
    <cellStyle name="常规 3 8 2 9 2 3" xfId="22765"/>
    <cellStyle name="常规 3 8 2 9 3" xfId="22766"/>
    <cellStyle name="常规 3 8 2 9 3 2" xfId="10887"/>
    <cellStyle name="常规 3 8 2 9 4" xfId="22768"/>
    <cellStyle name="常规 3 8 20" xfId="22597"/>
    <cellStyle name="常规 3 8 20 2" xfId="22599"/>
    <cellStyle name="常规 3 8 20 2 2" xfId="10297"/>
    <cellStyle name="常规 3 8 20 2 2 2" xfId="10301"/>
    <cellStyle name="常规 3 8 20 2 3" xfId="10305"/>
    <cellStyle name="常规 3 8 20 3" xfId="22601"/>
    <cellStyle name="常规 3 8 20 3 2" xfId="22603"/>
    <cellStyle name="常规 3 8 20 4" xfId="22605"/>
    <cellStyle name="常规 3 8 21" xfId="22607"/>
    <cellStyle name="常规 3 8 21 2" xfId="22609"/>
    <cellStyle name="常规 3 8 21 2 2" xfId="11841"/>
    <cellStyle name="常规 3 8 21 3" xfId="22611"/>
    <cellStyle name="常规 3 8 22" xfId="22615"/>
    <cellStyle name="常规 3 8 22 2" xfId="22619"/>
    <cellStyle name="常规 3 8 23" xfId="22627"/>
    <cellStyle name="常规 3 8 3" xfId="22770"/>
    <cellStyle name="常规 3 8 3 2" xfId="22772"/>
    <cellStyle name="常规 3 8 3 2 2" xfId="13439"/>
    <cellStyle name="常规 3 8 3 2 2 2" xfId="22773"/>
    <cellStyle name="常规 3 8 3 2 3" xfId="22774"/>
    <cellStyle name="常规 3 8 3 3" xfId="16638"/>
    <cellStyle name="常规 3 8 3 3 2" xfId="13449"/>
    <cellStyle name="常规 3 8 3 4" xfId="8103"/>
    <cellStyle name="常规 3 8 4" xfId="22775"/>
    <cellStyle name="常规 3 8 4 2" xfId="22776"/>
    <cellStyle name="常规 3 8 4 2 2" xfId="14793"/>
    <cellStyle name="常规 3 8 4 2 2 2" xfId="22777"/>
    <cellStyle name="常规 3 8 4 2 3" xfId="22778"/>
    <cellStyle name="常规 3 8 4 3" xfId="16641"/>
    <cellStyle name="常规 3 8 4 3 2" xfId="14802"/>
    <cellStyle name="常规 3 8 4 4" xfId="8107"/>
    <cellStyle name="常规 3 8 5" xfId="22779"/>
    <cellStyle name="常规 3 8 5 2" xfId="22780"/>
    <cellStyle name="常规 3 8 5 2 2" xfId="22781"/>
    <cellStyle name="常规 3 8 5 2 2 2" xfId="22782"/>
    <cellStyle name="常规 3 8 5 2 3" xfId="22783"/>
    <cellStyle name="常规 3 8 5 3" xfId="16646"/>
    <cellStyle name="常规 3 8 5 3 2" xfId="16649"/>
    <cellStyle name="常规 3 8 5 4" xfId="8112"/>
    <cellStyle name="常规 3 8 6" xfId="22784"/>
    <cellStyle name="常规 3 8 6 2" xfId="22785"/>
    <cellStyle name="常规 3 8 6 2 2" xfId="22786"/>
    <cellStyle name="常规 3 8 6 2 2 2" xfId="22787"/>
    <cellStyle name="常规 3 8 6 2 3" xfId="22788"/>
    <cellStyle name="常规 3 8 6 3" xfId="16659"/>
    <cellStyle name="常规 3 8 6 3 2" xfId="16663"/>
    <cellStyle name="常规 3 8 6 4" xfId="8118"/>
    <cellStyle name="常规 3 8 7" xfId="22790"/>
    <cellStyle name="常规 3 8 7 2" xfId="22791"/>
    <cellStyle name="常规 3 8 7 2 2" xfId="22792"/>
    <cellStyle name="常规 3 8 7 2 2 2" xfId="22793"/>
    <cellStyle name="常规 3 8 7 2 3" xfId="22794"/>
    <cellStyle name="常规 3 8 7 3" xfId="16672"/>
    <cellStyle name="常规 3 8 7 3 2" xfId="16675"/>
    <cellStyle name="常规 3 8 7 4" xfId="8125"/>
    <cellStyle name="常规 3 8 8" xfId="22795"/>
    <cellStyle name="常规 3 8 8 2" xfId="22796"/>
    <cellStyle name="常规 3 8 8 2 2" xfId="22797"/>
    <cellStyle name="常规 3 8 8 2 2 2" xfId="22798"/>
    <cellStyle name="常规 3 8 8 2 3" xfId="22799"/>
    <cellStyle name="常规 3 8 8 3" xfId="16684"/>
    <cellStyle name="常规 3 8 8 3 2" xfId="16689"/>
    <cellStyle name="常规 3 8 8 4" xfId="8132"/>
    <cellStyle name="常规 3 8 9" xfId="8795"/>
    <cellStyle name="常规 3 8 9 2" xfId="22800"/>
    <cellStyle name="常规 3 8 9 2 2" xfId="22801"/>
    <cellStyle name="常规 3 8 9 2 2 2" xfId="22802"/>
    <cellStyle name="常规 3 8 9 2 3" xfId="22803"/>
    <cellStyle name="常规 3 8 9 3" xfId="16700"/>
    <cellStyle name="常规 3 8 9 3 2" xfId="16705"/>
    <cellStyle name="常规 3 8 9 4" xfId="8145"/>
    <cellStyle name="常规 3 9" xfId="22804"/>
    <cellStyle name="常规 3 9 10" xfId="22805"/>
    <cellStyle name="常规 3 9 10 2" xfId="22807"/>
    <cellStyle name="常规 3 9 10 2 2" xfId="22809"/>
    <cellStyle name="常规 3 9 10 2 2 2" xfId="19986"/>
    <cellStyle name="常规 3 9 10 2 3" xfId="22161"/>
    <cellStyle name="常规 3 9 10 3" xfId="22811"/>
    <cellStyle name="常规 3 9 10 3 2" xfId="22813"/>
    <cellStyle name="常规 3 9 10 4" xfId="22814"/>
    <cellStyle name="常规 3 9 11" xfId="10038"/>
    <cellStyle name="常规 3 9 11 2" xfId="22815"/>
    <cellStyle name="常规 3 9 11 2 2" xfId="22817"/>
    <cellStyle name="常规 3 9 11 2 2 2" xfId="22818"/>
    <cellStyle name="常规 3 9 11 2 3" xfId="22171"/>
    <cellStyle name="常规 3 9 11 3" xfId="22819"/>
    <cellStyle name="常规 3 9 11 3 2" xfId="22820"/>
    <cellStyle name="常规 3 9 11 4" xfId="22821"/>
    <cellStyle name="常规 3 9 12" xfId="22822"/>
    <cellStyle name="常规 3 9 12 2" xfId="22824"/>
    <cellStyle name="常规 3 9 12 2 2" xfId="22825"/>
    <cellStyle name="常规 3 9 12 2 2 2" xfId="22826"/>
    <cellStyle name="常规 3 9 12 2 3" xfId="22828"/>
    <cellStyle name="常规 3 9 12 3" xfId="22829"/>
    <cellStyle name="常规 3 9 12 3 2" xfId="22830"/>
    <cellStyle name="常规 3 9 12 4" xfId="22831"/>
    <cellStyle name="常规 3 9 13" xfId="22832"/>
    <cellStyle name="常规 3 9 13 2" xfId="22835"/>
    <cellStyle name="常规 3 9 13 2 2" xfId="22836"/>
    <cellStyle name="常规 3 9 13 2 2 2" xfId="22837"/>
    <cellStyle name="常规 3 9 13 2 3" xfId="22838"/>
    <cellStyle name="常规 3 9 13 3" xfId="22839"/>
    <cellStyle name="常规 3 9 13 3 2" xfId="13982"/>
    <cellStyle name="常规 3 9 13 4" xfId="22840"/>
    <cellStyle name="常规 3 9 14" xfId="22841"/>
    <cellStyle name="常规 3 9 14 2" xfId="22842"/>
    <cellStyle name="常规 3 9 14 2 2" xfId="22843"/>
    <cellStyle name="常规 3 9 14 2 2 2" xfId="22849"/>
    <cellStyle name="常规 3 9 14 2 3" xfId="22855"/>
    <cellStyle name="常规 3 9 14 3" xfId="22861"/>
    <cellStyle name="常规 3 9 14 3 2" xfId="22862"/>
    <cellStyle name="常规 3 9 14 4" xfId="22866"/>
    <cellStyle name="常规 3 9 15" xfId="22867"/>
    <cellStyle name="常规 3 9 15 2" xfId="22870"/>
    <cellStyle name="常规 3 9 15 2 2" xfId="22872"/>
    <cellStyle name="常规 3 9 15 2 2 2" xfId="20151"/>
    <cellStyle name="常规 3 9 15 2 3" xfId="22874"/>
    <cellStyle name="常规 3 9 15 3" xfId="22876"/>
    <cellStyle name="常规 3 9 15 3 2" xfId="22878"/>
    <cellStyle name="常规 3 9 15 4" xfId="22880"/>
    <cellStyle name="常规 3 9 16" xfId="22882"/>
    <cellStyle name="常规 3 9 16 2" xfId="22886"/>
    <cellStyle name="常规 3 9 16 2 2" xfId="22891"/>
    <cellStyle name="常规 3 9 16 2 2 2" xfId="22894"/>
    <cellStyle name="常规 3 9 16 2 3" xfId="22898"/>
    <cellStyle name="常规 3 9 16 3" xfId="22899"/>
    <cellStyle name="常规 3 9 16 3 2" xfId="22902"/>
    <cellStyle name="常规 3 9 16 4" xfId="22903"/>
    <cellStyle name="常规 3 9 17" xfId="22904"/>
    <cellStyle name="常规 3 9 17 2" xfId="22911"/>
    <cellStyle name="常规 3 9 17 2 2" xfId="22914"/>
    <cellStyle name="常规 3 9 17 2 2 2" xfId="22915"/>
    <cellStyle name="常规 3 9 17 2 3" xfId="22916"/>
    <cellStyle name="常规 3 9 17 3" xfId="22917"/>
    <cellStyle name="常规 3 9 17 3 2" xfId="22918"/>
    <cellStyle name="常规 3 9 17 4" xfId="22468"/>
    <cellStyle name="常规 3 9 18" xfId="22919"/>
    <cellStyle name="常规 3 9 18 2" xfId="22922"/>
    <cellStyle name="常规 3 9 18 2 2" xfId="22923"/>
    <cellStyle name="常规 3 9 18 2 2 2" xfId="22924"/>
    <cellStyle name="常规 3 9 18 2 3" xfId="22925"/>
    <cellStyle name="常规 3 9 18 3" xfId="22926"/>
    <cellStyle name="常规 3 9 18 3 2" xfId="14442"/>
    <cellStyle name="常规 3 9 18 4" xfId="22927"/>
    <cellStyle name="常规 3 9 19" xfId="10099"/>
    <cellStyle name="常规 3 9 19 2" xfId="22928"/>
    <cellStyle name="常规 3 9 19 2 2" xfId="22929"/>
    <cellStyle name="常规 3 9 19 2 2 2" xfId="22932"/>
    <cellStyle name="常规 3 9 19 2 3" xfId="22935"/>
    <cellStyle name="常规 3 9 19 3" xfId="22938"/>
    <cellStyle name="常规 3 9 19 3 2" xfId="22939"/>
    <cellStyle name="常规 3 9 19 4" xfId="22940"/>
    <cellStyle name="常规 3 9 2" xfId="22941"/>
    <cellStyle name="常规 3 9 2 10" xfId="22942"/>
    <cellStyle name="常规 3 9 2 10 2" xfId="22943"/>
    <cellStyle name="常规 3 9 2 10 2 2" xfId="22948"/>
    <cellStyle name="常规 3 9 2 10 2 2 2" xfId="22951"/>
    <cellStyle name="常规 3 9 2 10 2 3" xfId="22953"/>
    <cellStyle name="常规 3 9 2 10 3" xfId="20363"/>
    <cellStyle name="常规 3 9 2 10 3 2" xfId="22954"/>
    <cellStyle name="常规 3 9 2 10 4" xfId="22955"/>
    <cellStyle name="常规 3 9 2 11" xfId="22956"/>
    <cellStyle name="常规 3 9 2 11 2" xfId="14575"/>
    <cellStyle name="常规 3 9 2 11 2 2" xfId="14579"/>
    <cellStyle name="常规 3 9 2 11 2 2 2" xfId="14583"/>
    <cellStyle name="常规 3 9 2 11 2 3" xfId="14702"/>
    <cellStyle name="常规 3 9 2 11 3" xfId="15049"/>
    <cellStyle name="常规 3 9 2 11 3 2" xfId="15053"/>
    <cellStyle name="常规 3 9 2 11 4" xfId="15313"/>
    <cellStyle name="常规 3 9 2 12" xfId="22957"/>
    <cellStyle name="常规 3 9 2 12 2" xfId="21458"/>
    <cellStyle name="常规 3 9 2 12 2 2" xfId="21566"/>
    <cellStyle name="常规 3 9 2 12 2 2 2" xfId="21632"/>
    <cellStyle name="常规 3 9 2 12 2 3" xfId="21689"/>
    <cellStyle name="常规 3 9 2 12 3" xfId="21750"/>
    <cellStyle name="常规 3 9 2 12 3 2" xfId="21857"/>
    <cellStyle name="常规 3 9 2 12 4" xfId="22066"/>
    <cellStyle name="常规 3 9 2 13" xfId="22958"/>
    <cellStyle name="常规 3 9 2 13 2" xfId="2705"/>
    <cellStyle name="常规 3 9 2 13 2 2" xfId="2730"/>
    <cellStyle name="常规 3 9 2 13 2 2 2" xfId="1059"/>
    <cellStyle name="常规 3 9 2 13 2 3" xfId="22959"/>
    <cellStyle name="常规 3 9 2 13 3" xfId="2736"/>
    <cellStyle name="常规 3 9 2 13 3 2" xfId="2741"/>
    <cellStyle name="常规 3 9 2 13 4" xfId="2755"/>
    <cellStyle name="常规 3 9 2 14" xfId="22961"/>
    <cellStyle name="常规 3 9 2 14 2" xfId="22962"/>
    <cellStyle name="常规 3 9 2 14 2 2" xfId="22966"/>
    <cellStyle name="常规 3 9 2 14 2 2 2" xfId="22970"/>
    <cellStyle name="常规 3 9 2 14 2 3" xfId="22972"/>
    <cellStyle name="常规 3 9 2 14 3" xfId="22974"/>
    <cellStyle name="常规 3 9 2 14 3 2" xfId="22978"/>
    <cellStyle name="常规 3 9 2 14 4" xfId="22980"/>
    <cellStyle name="常规 3 9 2 15" xfId="19663"/>
    <cellStyle name="常规 3 9 2 15 2" xfId="22982"/>
    <cellStyle name="常规 3 9 2 15 2 2" xfId="22984"/>
    <cellStyle name="常规 3 9 2 15 2 2 2" xfId="22986"/>
    <cellStyle name="常规 3 9 2 15 2 3" xfId="22987"/>
    <cellStyle name="常规 3 9 2 15 3" xfId="22988"/>
    <cellStyle name="常规 3 9 2 15 3 2" xfId="22990"/>
    <cellStyle name="常规 3 9 2 15 4" xfId="22991"/>
    <cellStyle name="常规 3 9 2 16" xfId="22992"/>
    <cellStyle name="常规 3 9 2 16 2" xfId="22994"/>
    <cellStyle name="常规 3 9 2 16 2 2" xfId="22996"/>
    <cellStyle name="常规 3 9 2 16 2 2 2" xfId="22997"/>
    <cellStyle name="常规 3 9 2 16 2 3" xfId="22998"/>
    <cellStyle name="常规 3 9 2 16 3" xfId="22999"/>
    <cellStyle name="常规 3 9 2 16 3 2" xfId="23000"/>
    <cellStyle name="常规 3 9 2 16 4" xfId="23001"/>
    <cellStyle name="常规 3 9 2 17" xfId="21041"/>
    <cellStyle name="常规 3 9 2 17 2" xfId="15910"/>
    <cellStyle name="常规 3 9 2 17 2 2" xfId="15912"/>
    <cellStyle name="常规 3 9 2 17 2 2 2" xfId="15916"/>
    <cellStyle name="常规 3 9 2 17 2 3" xfId="15918"/>
    <cellStyle name="常规 3 9 2 17 3" xfId="15920"/>
    <cellStyle name="常规 3 9 2 17 3 2" xfId="15922"/>
    <cellStyle name="常规 3 9 2 17 4" xfId="15927"/>
    <cellStyle name="常规 3 9 2 18" xfId="23002"/>
    <cellStyle name="常规 3 9 2 18 2" xfId="23003"/>
    <cellStyle name="常规 3 9 2 18 2 2" xfId="23004"/>
    <cellStyle name="常规 3 9 2 18 2 2 2" xfId="23005"/>
    <cellStyle name="常规 3 9 2 18 2 3" xfId="23006"/>
    <cellStyle name="常规 3 9 2 18 3" xfId="23007"/>
    <cellStyle name="常规 3 9 2 18 3 2" xfId="9992"/>
    <cellStyle name="常规 3 9 2 18 4" xfId="23010"/>
    <cellStyle name="常规 3 9 2 19" xfId="23011"/>
    <cellStyle name="常规 3 9 2 19 2" xfId="23012"/>
    <cellStyle name="常规 3 9 2 19 2 2" xfId="23013"/>
    <cellStyle name="常规 3 9 2 19 2 2 2" xfId="23014"/>
    <cellStyle name="常规 3 9 2 19 2 3" xfId="23015"/>
    <cellStyle name="常规 3 9 2 19 3" xfId="19759"/>
    <cellStyle name="常规 3 9 2 19 3 2" xfId="23016"/>
    <cellStyle name="常规 3 9 2 19 4" xfId="3870"/>
    <cellStyle name="常规 3 9 2 2" xfId="23017"/>
    <cellStyle name="常规 3 9 2 2 2" xfId="23018"/>
    <cellStyle name="常规 3 9 2 2 2 2" xfId="23019"/>
    <cellStyle name="常规 3 9 2 2 2 2 2" xfId="23020"/>
    <cellStyle name="常规 3 9 2 2 2 3" xfId="23021"/>
    <cellStyle name="常规 3 9 2 2 3" xfId="23022"/>
    <cellStyle name="常规 3 9 2 2 3 2" xfId="23023"/>
    <cellStyle name="常规 3 9 2 2 4" xfId="23024"/>
    <cellStyle name="常规 3 9 2 20" xfId="19664"/>
    <cellStyle name="常规 3 9 2 20 2" xfId="22983"/>
    <cellStyle name="常规 3 9 2 20 2 2" xfId="22985"/>
    <cellStyle name="常规 3 9 2 20 3" xfId="22989"/>
    <cellStyle name="常规 3 9 2 21" xfId="22993"/>
    <cellStyle name="常规 3 9 2 21 2" xfId="22995"/>
    <cellStyle name="常规 3 9 2 22" xfId="21042"/>
    <cellStyle name="常规 3 9 2 3" xfId="9227"/>
    <cellStyle name="常规 3 9 2 3 2" xfId="23025"/>
    <cellStyle name="常规 3 9 2 3 2 2" xfId="23028"/>
    <cellStyle name="常规 3 9 2 3 2 2 2" xfId="15849"/>
    <cellStyle name="常规 3 9 2 3 2 3" xfId="23029"/>
    <cellStyle name="常规 3 9 2 3 3" xfId="23030"/>
    <cellStyle name="常规 3 9 2 3 3 2" xfId="23031"/>
    <cellStyle name="常规 3 9 2 3 4" xfId="23033"/>
    <cellStyle name="常规 3 9 2 4" xfId="23034"/>
    <cellStyle name="常规 3 9 2 4 2" xfId="23035"/>
    <cellStyle name="常规 3 9 2 4 2 2" xfId="17490"/>
    <cellStyle name="常规 3 9 2 4 2 2 2" xfId="17120"/>
    <cellStyle name="常规 3 9 2 4 2 3" xfId="17739"/>
    <cellStyle name="常规 3 9 2 4 3" xfId="23036"/>
    <cellStyle name="常规 3 9 2 4 3 2" xfId="16636"/>
    <cellStyle name="常规 3 9 2 4 4" xfId="23037"/>
    <cellStyle name="常规 3 9 2 5" xfId="21097"/>
    <cellStyle name="常规 3 9 2 5 2" xfId="23038"/>
    <cellStyle name="常规 3 9 2 5 2 2" xfId="23039"/>
    <cellStyle name="常规 3 9 2 5 2 2 2" xfId="17401"/>
    <cellStyle name="常规 3 9 2 5 2 3" xfId="23040"/>
    <cellStyle name="常规 3 9 2 5 3" xfId="23041"/>
    <cellStyle name="常规 3 9 2 5 3 2" xfId="23042"/>
    <cellStyle name="常规 3 9 2 5 4" xfId="23043"/>
    <cellStyle name="常规 3 9 2 6" xfId="1298"/>
    <cellStyle name="常规 3 9 2 6 2" xfId="23044"/>
    <cellStyle name="常规 3 9 2 6 2 2" xfId="23045"/>
    <cellStyle name="常规 3 9 2 6 2 2 2" xfId="17676"/>
    <cellStyle name="常规 3 9 2 6 2 3" xfId="23047"/>
    <cellStyle name="常规 3 9 2 6 3" xfId="15164"/>
    <cellStyle name="常规 3 9 2 6 3 2" xfId="15166"/>
    <cellStyle name="常规 3 9 2 6 4" xfId="15168"/>
    <cellStyle name="常规 3 9 2 7" xfId="23048"/>
    <cellStyle name="常规 3 9 2 7 2" xfId="23049"/>
    <cellStyle name="常规 3 9 2 7 2 2" xfId="19426"/>
    <cellStyle name="常规 3 9 2 7 2 2 2" xfId="9326"/>
    <cellStyle name="常规 3 9 2 7 2 3" xfId="19429"/>
    <cellStyle name="常规 3 9 2 7 3" xfId="15173"/>
    <cellStyle name="常规 3 9 2 7 3 2" xfId="15177"/>
    <cellStyle name="常规 3 9 2 7 4" xfId="15179"/>
    <cellStyle name="常规 3 9 2 8" xfId="23050"/>
    <cellStyle name="常规 3 9 2 8 2" xfId="23051"/>
    <cellStyle name="常规 3 9 2 8 2 2" xfId="23053"/>
    <cellStyle name="常规 3 9 2 8 2 2 2" xfId="18150"/>
    <cellStyle name="常规 3 9 2 8 2 3" xfId="23054"/>
    <cellStyle name="常规 3 9 2 8 3" xfId="15184"/>
    <cellStyle name="常规 3 9 2 8 3 2" xfId="15186"/>
    <cellStyle name="常规 3 9 2 8 4" xfId="14153"/>
    <cellStyle name="常规 3 9 2 9" xfId="23057"/>
    <cellStyle name="常规 3 9 2 9 2" xfId="14071"/>
    <cellStyle name="常规 3 9 2 9 2 2" xfId="23058"/>
    <cellStyle name="常规 3 9 2 9 2 2 2" xfId="18403"/>
    <cellStyle name="常规 3 9 2 9 2 3" xfId="23059"/>
    <cellStyle name="常规 3 9 2 9 3" xfId="14074"/>
    <cellStyle name="常规 3 9 2 9 3 2" xfId="15189"/>
    <cellStyle name="常规 3 9 2 9 4" xfId="14079"/>
    <cellStyle name="常规 3 9 20" xfId="22868"/>
    <cellStyle name="常规 3 9 20 2" xfId="22871"/>
    <cellStyle name="常规 3 9 20 2 2" xfId="22873"/>
    <cellStyle name="常规 3 9 20 2 2 2" xfId="20152"/>
    <cellStyle name="常规 3 9 20 2 3" xfId="22875"/>
    <cellStyle name="常规 3 9 20 3" xfId="22877"/>
    <cellStyle name="常规 3 9 20 3 2" xfId="22879"/>
    <cellStyle name="常规 3 9 20 4" xfId="22881"/>
    <cellStyle name="常规 3 9 21" xfId="22883"/>
    <cellStyle name="常规 3 9 21 2" xfId="22887"/>
    <cellStyle name="常规 3 9 21 2 2" xfId="22892"/>
    <cellStyle name="常规 3 9 21 3" xfId="22900"/>
    <cellStyle name="常规 3 9 22" xfId="22905"/>
    <cellStyle name="常规 3 9 22 2" xfId="22912"/>
    <cellStyle name="常规 3 9 23" xfId="22920"/>
    <cellStyle name="常规 3 9 3" xfId="23060"/>
    <cellStyle name="常规 3 9 3 2" xfId="23063"/>
    <cellStyle name="常规 3 9 3 2 2" xfId="23064"/>
    <cellStyle name="常规 3 9 3 2 2 2" xfId="23065"/>
    <cellStyle name="常规 3 9 3 2 3" xfId="11898"/>
    <cellStyle name="常规 3 9 3 3" xfId="23066"/>
    <cellStyle name="常规 3 9 3 3 2" xfId="2452"/>
    <cellStyle name="常规 3 9 3 4" xfId="23067"/>
    <cellStyle name="常规 3 9 4" xfId="23068"/>
    <cellStyle name="常规 3 9 4 2" xfId="23069"/>
    <cellStyle name="常规 3 9 4 2 2" xfId="23070"/>
    <cellStyle name="常规 3 9 4 2 2 2" xfId="12749"/>
    <cellStyle name="常规 3 9 4 2 3" xfId="23071"/>
    <cellStyle name="常规 3 9 4 3" xfId="23072"/>
    <cellStyle name="常规 3 9 4 3 2" xfId="23073"/>
    <cellStyle name="常规 3 9 4 4" xfId="23075"/>
    <cellStyle name="常规 3 9 5" xfId="23076"/>
    <cellStyle name="常规 3 9 5 2" xfId="23077"/>
    <cellStyle name="常规 3 9 5 2 2" xfId="23078"/>
    <cellStyle name="常规 3 9 5 2 2 2" xfId="21340"/>
    <cellStyle name="常规 3 9 5 2 3" xfId="23081"/>
    <cellStyle name="常规 3 9 5 3" xfId="23082"/>
    <cellStyle name="常规 3 9 5 3 2" xfId="23083"/>
    <cellStyle name="常规 3 9 5 4" xfId="23087"/>
    <cellStyle name="常规 3 9 6" xfId="23088"/>
    <cellStyle name="常规 3 9 6 2" xfId="23089"/>
    <cellStyle name="常规 3 9 6 2 2" xfId="23090"/>
    <cellStyle name="常规 3 9 6 2 2 2" xfId="21648"/>
    <cellStyle name="常规 3 9 6 2 3" xfId="23091"/>
    <cellStyle name="常规 3 9 6 3" xfId="18832"/>
    <cellStyle name="常规 3 9 6 3 2" xfId="20192"/>
    <cellStyle name="常规 3 9 6 4" xfId="20195"/>
    <cellStyle name="常规 3 9 7" xfId="23092"/>
    <cellStyle name="常规 3 9 7 2" xfId="23093"/>
    <cellStyle name="常规 3 9 7 2 2" xfId="23094"/>
    <cellStyle name="常规 3 9 7 2 2 2" xfId="21969"/>
    <cellStyle name="常规 3 9 7 2 3" xfId="23095"/>
    <cellStyle name="常规 3 9 7 3" xfId="20197"/>
    <cellStyle name="常规 3 9 7 3 2" xfId="23096"/>
    <cellStyle name="常规 3 9 7 4" xfId="23098"/>
    <cellStyle name="常规 3 9 8" xfId="23099"/>
    <cellStyle name="常规 3 9 8 2" xfId="23100"/>
    <cellStyle name="常规 3 9 8 2 2" xfId="23101"/>
    <cellStyle name="常规 3 9 8 2 2 2" xfId="22252"/>
    <cellStyle name="常规 3 9 8 2 3" xfId="23102"/>
    <cellStyle name="常规 3 9 8 3" xfId="23103"/>
    <cellStyle name="常规 3 9 8 3 2" xfId="3348"/>
    <cellStyle name="常规 3 9 8 4" xfId="23106"/>
    <cellStyle name="常规 3 9 9" xfId="8799"/>
    <cellStyle name="常规 3 9 9 2" xfId="23108"/>
    <cellStyle name="常规 3 9 9 2 2" xfId="23110"/>
    <cellStyle name="常规 3 9 9 2 2 2" xfId="17443"/>
    <cellStyle name="常规 3 9 9 2 3" xfId="23113"/>
    <cellStyle name="常规 3 9 9 3" xfId="23115"/>
    <cellStyle name="常规 3 9 9 3 2" xfId="23119"/>
    <cellStyle name="常规 3 9 9 4" xfId="23123"/>
    <cellStyle name="常规 30" xfId="16500"/>
    <cellStyle name="常规 30 10" xfId="16502"/>
    <cellStyle name="常规 30 10 2" xfId="16504"/>
    <cellStyle name="常规 30 10 2 2" xfId="16506"/>
    <cellStyle name="常规 30 10 2 2 2" xfId="23129"/>
    <cellStyle name="常规 30 10 2 3" xfId="23130"/>
    <cellStyle name="常规 30 10 3" xfId="4223"/>
    <cellStyle name="常规 30 10 3 2" xfId="23132"/>
    <cellStyle name="常规 30 10 4" xfId="23133"/>
    <cellStyle name="常规 30 11" xfId="16508"/>
    <cellStyle name="常规 30 11 2" xfId="16510"/>
    <cellStyle name="常规 30 11 2 2" xfId="16512"/>
    <cellStyle name="常规 30 11 2 2 2" xfId="23134"/>
    <cellStyle name="常规 30 11 2 3" xfId="23135"/>
    <cellStyle name="常规 30 11 3" xfId="23136"/>
    <cellStyle name="常规 30 11 3 2" xfId="23137"/>
    <cellStyle name="常规 30 11 4" xfId="23140"/>
    <cellStyle name="常规 30 2" xfId="16514"/>
    <cellStyle name="常规 30 2 2" xfId="16518"/>
    <cellStyle name="常规 30 2 2 2" xfId="16521"/>
    <cellStyle name="常规 30 2 2 2 2" xfId="23145"/>
    <cellStyle name="常规 30 2 2 3" xfId="23146"/>
    <cellStyle name="常规 30 2 3" xfId="23147"/>
    <cellStyle name="常规 30 2 3 2" xfId="23148"/>
    <cellStyle name="常规 30 2 4" xfId="2500"/>
    <cellStyle name="常规 30 3" xfId="15670"/>
    <cellStyle name="常规 30 3 2" xfId="16523"/>
    <cellStyle name="常规 30 3 2 2" xfId="16526"/>
    <cellStyle name="常规 30 3 2 2 2" xfId="23149"/>
    <cellStyle name="常规 30 3 2 3" xfId="21957"/>
    <cellStyle name="常规 30 3 3" xfId="23150"/>
    <cellStyle name="常规 30 3 3 2" xfId="23151"/>
    <cellStyle name="常规 30 3 4" xfId="2508"/>
    <cellStyle name="常规 30 4" xfId="16528"/>
    <cellStyle name="常规 30 4 2" xfId="16530"/>
    <cellStyle name="常规 30 4 2 2" xfId="16533"/>
    <cellStyle name="常规 30 4 2 2 2" xfId="23152"/>
    <cellStyle name="常规 30 4 2 3" xfId="22015"/>
    <cellStyle name="常规 30 4 3" xfId="23155"/>
    <cellStyle name="常规 30 4 3 2" xfId="23156"/>
    <cellStyle name="常规 30 4 4" xfId="2511"/>
    <cellStyle name="常规 30 5" xfId="16535"/>
    <cellStyle name="常规 30 5 2" xfId="16537"/>
    <cellStyle name="常规 30 5 2 2" xfId="16540"/>
    <cellStyle name="常规 30 5 2 2 2" xfId="23157"/>
    <cellStyle name="常规 30 5 2 3" xfId="22022"/>
    <cellStyle name="常规 30 5 3" xfId="23158"/>
    <cellStyle name="常规 30 5 3 2" xfId="23159"/>
    <cellStyle name="常规 30 5 4" xfId="2522"/>
    <cellStyle name="常规 30 6" xfId="16542"/>
    <cellStyle name="常规 30 6 2" xfId="16544"/>
    <cellStyle name="常规 30 6 2 2" xfId="16548"/>
    <cellStyle name="常规 30 6 2 2 2" xfId="23160"/>
    <cellStyle name="常规 30 6 2 3" xfId="22030"/>
    <cellStyle name="常规 30 6 3" xfId="23161"/>
    <cellStyle name="常规 30 6 3 2" xfId="23162"/>
    <cellStyle name="常规 30 6 4" xfId="1176"/>
    <cellStyle name="常规 30 7" xfId="16550"/>
    <cellStyle name="常规 30 7 2" xfId="16553"/>
    <cellStyle name="常规 30 7 2 2" xfId="16558"/>
    <cellStyle name="常规 30 7 2 2 2" xfId="23163"/>
    <cellStyle name="常规 30 7 2 3" xfId="22038"/>
    <cellStyle name="常规 30 7 3" xfId="23164"/>
    <cellStyle name="常规 30 7 3 2" xfId="23165"/>
    <cellStyle name="常规 30 7 4" xfId="1188"/>
    <cellStyle name="常规 30 8" xfId="16560"/>
    <cellStyle name="常规 30 8 2" xfId="16565"/>
    <cellStyle name="常规 30 8 2 2" xfId="16570"/>
    <cellStyle name="常规 30 8 2 2 2" xfId="23166"/>
    <cellStyle name="常规 30 8 2 3" xfId="7725"/>
    <cellStyle name="常规 30 8 3" xfId="23167"/>
    <cellStyle name="常规 30 8 3 2" xfId="23168"/>
    <cellStyle name="常规 30 8 4" xfId="1212"/>
    <cellStyle name="常规 30 9" xfId="16572"/>
    <cellStyle name="常规 30 9 2" xfId="8361"/>
    <cellStyle name="常规 30 9 2 2" xfId="8366"/>
    <cellStyle name="常规 30 9 2 2 2" xfId="23169"/>
    <cellStyle name="常规 30 9 2 3" xfId="22057"/>
    <cellStyle name="常规 30 9 3" xfId="8370"/>
    <cellStyle name="常规 30 9 3 2" xfId="23170"/>
    <cellStyle name="常规 30 9 4" xfId="604"/>
    <cellStyle name="常规 31" xfId="16576"/>
    <cellStyle name="常规 31 2" xfId="16582"/>
    <cellStyle name="常规 31 2 10" xfId="23171"/>
    <cellStyle name="常规 31 2 10 2" xfId="23172"/>
    <cellStyle name="常规 31 2 10 2 2" xfId="14905"/>
    <cellStyle name="常规 31 2 10 2 2 2" xfId="14907"/>
    <cellStyle name="常规 31 2 10 2 3" xfId="23173"/>
    <cellStyle name="常规 31 2 10 3" xfId="23174"/>
    <cellStyle name="常规 31 2 10 3 2" xfId="23175"/>
    <cellStyle name="常规 31 2 10 4" xfId="23176"/>
    <cellStyle name="常规 31 2 11" xfId="23177"/>
    <cellStyle name="常规 31 2 11 2" xfId="23178"/>
    <cellStyle name="常规 31 2 11 2 2" xfId="23179"/>
    <cellStyle name="常规 31 2 11 2 2 2" xfId="23180"/>
    <cellStyle name="常规 31 2 11 2 3" xfId="23181"/>
    <cellStyle name="常规 31 2 11 3" xfId="23182"/>
    <cellStyle name="常规 31 2 11 3 2" xfId="23183"/>
    <cellStyle name="常规 31 2 11 4" xfId="23184"/>
    <cellStyle name="常规 31 2 12" xfId="23185"/>
    <cellStyle name="常规 31 2 12 2" xfId="23187"/>
    <cellStyle name="常规 31 2 12 2 2" xfId="23188"/>
    <cellStyle name="常规 31 2 12 2 2 2" xfId="23189"/>
    <cellStyle name="常规 31 2 12 2 3" xfId="23190"/>
    <cellStyle name="常规 31 2 12 3" xfId="23191"/>
    <cellStyle name="常规 31 2 12 3 2" xfId="23192"/>
    <cellStyle name="常规 31 2 12 4" xfId="23193"/>
    <cellStyle name="常规 31 2 13" xfId="18584"/>
    <cellStyle name="常规 31 2 13 2" xfId="18588"/>
    <cellStyle name="常规 31 2 13 2 2" xfId="20007"/>
    <cellStyle name="常规 31 2 13 2 2 2" xfId="23194"/>
    <cellStyle name="常规 31 2 13 2 3" xfId="5625"/>
    <cellStyle name="常规 31 2 13 3" xfId="20012"/>
    <cellStyle name="常规 31 2 13 3 2" xfId="23196"/>
    <cellStyle name="常规 31 2 13 4" xfId="23199"/>
    <cellStyle name="常规 31 2 14" xfId="18591"/>
    <cellStyle name="常规 31 2 14 2" xfId="20015"/>
    <cellStyle name="常规 31 2 14 2 2" xfId="23200"/>
    <cellStyle name="常规 31 2 14 2 2 2" xfId="23201"/>
    <cellStyle name="常规 31 2 14 2 3" xfId="23202"/>
    <cellStyle name="常规 31 2 14 3" xfId="23203"/>
    <cellStyle name="常规 31 2 14 3 2" xfId="23204"/>
    <cellStyle name="常规 31 2 14 4" xfId="23205"/>
    <cellStyle name="常规 31 2 15" xfId="20017"/>
    <cellStyle name="常规 31 2 15 2" xfId="23207"/>
    <cellStyle name="常规 31 2 15 2 2" xfId="23209"/>
    <cellStyle name="常规 31 2 15 2 2 2" xfId="23212"/>
    <cellStyle name="常规 31 2 15 2 3" xfId="23213"/>
    <cellStyle name="常规 31 2 15 3" xfId="23214"/>
    <cellStyle name="常规 31 2 15 3 2" xfId="23216"/>
    <cellStyle name="常规 31 2 15 4" xfId="23217"/>
    <cellStyle name="常规 31 2 16" xfId="23218"/>
    <cellStyle name="常规 31 2 16 2" xfId="23221"/>
    <cellStyle name="常规 31 2 16 2 2" xfId="23223"/>
    <cellStyle name="常规 31 2 16 2 2 2" xfId="23225"/>
    <cellStyle name="常规 31 2 16 2 3" xfId="23227"/>
    <cellStyle name="常规 31 2 16 3" xfId="23228"/>
    <cellStyle name="常规 31 2 16 3 2" xfId="23229"/>
    <cellStyle name="常规 31 2 16 4" xfId="23230"/>
    <cellStyle name="常规 31 2 17" xfId="23231"/>
    <cellStyle name="常规 31 2 17 2" xfId="23234"/>
    <cellStyle name="常规 31 2 17 2 2" xfId="23235"/>
    <cellStyle name="常规 31 2 17 2 2 2" xfId="23236"/>
    <cellStyle name="常规 31 2 17 2 3" xfId="23238"/>
    <cellStyle name="常规 31 2 17 3" xfId="23239"/>
    <cellStyle name="常规 31 2 17 3 2" xfId="23240"/>
    <cellStyle name="常规 31 2 17 4" xfId="23241"/>
    <cellStyle name="常规 31 2 18" xfId="23242"/>
    <cellStyle name="常规 31 2 18 2" xfId="23246"/>
    <cellStyle name="常规 31 2 18 2 2" xfId="23251"/>
    <cellStyle name="常规 31 2 18 2 2 2" xfId="23255"/>
    <cellStyle name="常规 31 2 18 2 3" xfId="677"/>
    <cellStyle name="常规 31 2 18 3" xfId="23257"/>
    <cellStyle name="常规 31 2 18 3 2" xfId="23260"/>
    <cellStyle name="常规 31 2 18 4" xfId="23262"/>
    <cellStyle name="常规 31 2 19" xfId="18117"/>
    <cellStyle name="常规 31 2 19 2" xfId="23264"/>
    <cellStyle name="常规 31 2 19 2 2" xfId="23267"/>
    <cellStyle name="常规 31 2 19 2 2 2" xfId="23268"/>
    <cellStyle name="常规 31 2 19 2 3" xfId="23270"/>
    <cellStyle name="常规 31 2 19 3" xfId="23271"/>
    <cellStyle name="常规 31 2 19 3 2" xfId="9787"/>
    <cellStyle name="常规 31 2 19 4" xfId="23274"/>
    <cellStyle name="常规 31 2 2" xfId="5036"/>
    <cellStyle name="常规 31 2 2 2" xfId="5040"/>
    <cellStyle name="常规 31 2 2 2 2" xfId="23276"/>
    <cellStyle name="常规 31 2 2 2 2 2" xfId="23278"/>
    <cellStyle name="常规 31 2 2 2 3" xfId="23280"/>
    <cellStyle name="常规 31 2 2 3" xfId="23281"/>
    <cellStyle name="常规 31 2 2 3 2" xfId="23282"/>
    <cellStyle name="常规 31 2 2 4" xfId="23283"/>
    <cellStyle name="常规 31 2 20" xfId="20018"/>
    <cellStyle name="常规 31 2 20 2" xfId="23208"/>
    <cellStyle name="常规 31 2 20 2 2" xfId="23210"/>
    <cellStyle name="常规 31 2 20 3" xfId="23215"/>
    <cellStyle name="常规 31 2 21" xfId="23219"/>
    <cellStyle name="常规 31 2 21 2" xfId="23222"/>
    <cellStyle name="常规 31 2 22" xfId="23232"/>
    <cellStyle name="常规 31 2 3" xfId="5085"/>
    <cellStyle name="常规 31 2 3 2" xfId="5089"/>
    <cellStyle name="常规 31 2 3 2 2" xfId="23284"/>
    <cellStyle name="常规 31 2 3 2 2 2" xfId="23287"/>
    <cellStyle name="常规 31 2 3 2 3" xfId="23290"/>
    <cellStyle name="常规 31 2 3 3" xfId="23292"/>
    <cellStyle name="常规 31 2 3 3 2" xfId="12509"/>
    <cellStyle name="常规 31 2 3 4" xfId="23293"/>
    <cellStyle name="常规 31 2 4" xfId="2994"/>
    <cellStyle name="常规 31 2 4 2" xfId="5166"/>
    <cellStyle name="常规 31 2 4 2 2" xfId="23294"/>
    <cellStyle name="常规 31 2 4 2 2 2" xfId="18058"/>
    <cellStyle name="常规 31 2 4 2 3" xfId="23297"/>
    <cellStyle name="常规 31 2 4 3" xfId="23298"/>
    <cellStyle name="常规 31 2 4 3 2" xfId="23299"/>
    <cellStyle name="常规 31 2 4 4" xfId="23300"/>
    <cellStyle name="常规 31 2 5" xfId="5172"/>
    <cellStyle name="常规 31 2 5 2" xfId="1837"/>
    <cellStyle name="常规 31 2 5 2 2" xfId="23301"/>
    <cellStyle name="常规 31 2 5 2 2 2" xfId="23310"/>
    <cellStyle name="常规 31 2 5 2 3" xfId="23316"/>
    <cellStyle name="常规 31 2 5 3" xfId="23321"/>
    <cellStyle name="常规 31 2 5 3 2" xfId="23326"/>
    <cellStyle name="常规 31 2 5 4" xfId="23331"/>
    <cellStyle name="常规 31 2 6" xfId="5181"/>
    <cellStyle name="常规 31 2 6 2" xfId="4396"/>
    <cellStyle name="常规 31 2 6 2 2" xfId="23334"/>
    <cellStyle name="常规 31 2 6 2 2 2" xfId="23337"/>
    <cellStyle name="常规 31 2 6 2 3" xfId="23342"/>
    <cellStyle name="常规 31 2 6 3" xfId="23343"/>
    <cellStyle name="常规 31 2 6 3 2" xfId="23345"/>
    <cellStyle name="常规 31 2 6 4" xfId="17588"/>
    <cellStyle name="常规 31 2 7" xfId="3926"/>
    <cellStyle name="常规 31 2 7 2" xfId="5186"/>
    <cellStyle name="常规 31 2 7 2 2" xfId="23346"/>
    <cellStyle name="常规 31 2 7 2 2 2" xfId="23350"/>
    <cellStyle name="常规 31 2 7 2 3" xfId="23355"/>
    <cellStyle name="常规 31 2 7 3" xfId="23357"/>
    <cellStyle name="常规 31 2 7 3 2" xfId="23358"/>
    <cellStyle name="常规 31 2 7 4" xfId="23360"/>
    <cellStyle name="常规 31 2 8" xfId="5189"/>
    <cellStyle name="常规 31 2 8 2" xfId="5192"/>
    <cellStyle name="常规 31 2 8 2 2" xfId="23361"/>
    <cellStyle name="常规 31 2 8 2 2 2" xfId="10389"/>
    <cellStyle name="常规 31 2 8 2 3" xfId="7842"/>
    <cellStyle name="常规 31 2 8 3" xfId="23363"/>
    <cellStyle name="常规 31 2 8 3 2" xfId="12746"/>
    <cellStyle name="常规 31 2 8 4" xfId="23364"/>
    <cellStyle name="常规 31 2 9" xfId="5195"/>
    <cellStyle name="常规 31 2 9 2" xfId="5202"/>
    <cellStyle name="常规 31 2 9 2 2" xfId="23365"/>
    <cellStyle name="常规 31 2 9 2 2 2" xfId="18326"/>
    <cellStyle name="常规 31 2 9 2 3" xfId="23366"/>
    <cellStyle name="常规 31 2 9 3" xfId="23367"/>
    <cellStyle name="常规 31 2 9 3 2" xfId="1416"/>
    <cellStyle name="常规 31 2 9 4" xfId="23368"/>
    <cellStyle name="常规 31 3" xfId="16584"/>
    <cellStyle name="常规 31 3 2" xfId="16587"/>
    <cellStyle name="常规 31 3 2 2" xfId="16590"/>
    <cellStyle name="常规 31 3 3" xfId="23369"/>
    <cellStyle name="常规 31 4" xfId="16592"/>
    <cellStyle name="常规 31 4 2" xfId="16595"/>
    <cellStyle name="常规 31 5" xfId="16598"/>
    <cellStyle name="常规 32" xfId="16617"/>
    <cellStyle name="常规 32 10" xfId="23371"/>
    <cellStyle name="常规 32 10 2" xfId="23372"/>
    <cellStyle name="常规 32 10 2 2" xfId="20156"/>
    <cellStyle name="常规 32 10 2 2 2" xfId="15"/>
    <cellStyle name="常规 32 10 2 3" xfId="23373"/>
    <cellStyle name="常规 32 10 3" xfId="16404"/>
    <cellStyle name="常规 32 10 3 2" xfId="4977"/>
    <cellStyle name="常规 32 10 4" xfId="16406"/>
    <cellStyle name="常规 32 11" xfId="587"/>
    <cellStyle name="常规 32 11 2" xfId="23374"/>
    <cellStyle name="常规 32 11 2 2" xfId="20161"/>
    <cellStyle name="常规 32 11 2 2 2" xfId="23375"/>
    <cellStyle name="常规 32 11 2 3" xfId="23376"/>
    <cellStyle name="常规 32 11 3" xfId="16434"/>
    <cellStyle name="常规 32 11 3 2" xfId="16436"/>
    <cellStyle name="常规 32 11 4" xfId="16439"/>
    <cellStyle name="常规 32 2" xfId="16619"/>
    <cellStyle name="常规 32 2 2" xfId="16707"/>
    <cellStyle name="常规 32 2 2 2" xfId="16709"/>
    <cellStyle name="常规 32 2 2 2 2" xfId="16711"/>
    <cellStyle name="常规 32 2 2 3" xfId="16714"/>
    <cellStyle name="常规 32 2 3" xfId="16727"/>
    <cellStyle name="常规 32 2 3 2" xfId="16729"/>
    <cellStyle name="常规 32 2 4" xfId="16734"/>
    <cellStyle name="常规 32 3" xfId="16774"/>
    <cellStyle name="常规 32 3 2" xfId="16777"/>
    <cellStyle name="常规 32 3 2 2" xfId="23377"/>
    <cellStyle name="常规 32 3 2 2 2" xfId="23378"/>
    <cellStyle name="常规 32 3 2 3" xfId="17353"/>
    <cellStyle name="常规 32 3 3" xfId="23379"/>
    <cellStyle name="常规 32 3 3 2" xfId="23380"/>
    <cellStyle name="常规 32 3 4" xfId="23381"/>
    <cellStyle name="常规 32 4" xfId="16779"/>
    <cellStyle name="常规 32 4 2" xfId="23382"/>
    <cellStyle name="常规 32 4 2 2" xfId="23383"/>
    <cellStyle name="常规 32 4 2 2 2" xfId="23384"/>
    <cellStyle name="常规 32 4 2 3" xfId="17633"/>
    <cellStyle name="常规 32 4 3" xfId="23385"/>
    <cellStyle name="常规 32 4 3 2" xfId="23386"/>
    <cellStyle name="常规 32 4 4" xfId="23387"/>
    <cellStyle name="常规 32 5" xfId="23388"/>
    <cellStyle name="常规 32 5 2" xfId="14667"/>
    <cellStyle name="常规 32 5 2 2" xfId="14669"/>
    <cellStyle name="常规 32 5 2 2 2" xfId="14671"/>
    <cellStyle name="常规 32 5 2 3" xfId="14675"/>
    <cellStyle name="常规 32 5 3" xfId="14677"/>
    <cellStyle name="常规 32 5 3 2" xfId="14679"/>
    <cellStyle name="常规 32 5 4" xfId="14685"/>
    <cellStyle name="常规 32 6" xfId="12839"/>
    <cellStyle name="常规 32 6 2" xfId="12841"/>
    <cellStyle name="常规 32 6 2 2" xfId="12843"/>
    <cellStyle name="常规 32 6 2 2 2" xfId="23389"/>
    <cellStyle name="常规 32 6 2 3" xfId="18114"/>
    <cellStyle name="常规 32 6 3" xfId="12845"/>
    <cellStyle name="常规 32 6 3 2" xfId="23390"/>
    <cellStyle name="常规 32 6 4" xfId="23391"/>
    <cellStyle name="常规 32 7" xfId="12860"/>
    <cellStyle name="常规 32 7 2" xfId="12862"/>
    <cellStyle name="常规 32 7 2 2" xfId="12864"/>
    <cellStyle name="常规 32 7 2 2 2" xfId="23392"/>
    <cellStyle name="常规 32 7 2 3" xfId="18375"/>
    <cellStyle name="常规 32 7 3" xfId="12866"/>
    <cellStyle name="常规 32 7 3 2" xfId="11818"/>
    <cellStyle name="常规 32 7 4" xfId="18963"/>
    <cellStyle name="常规 32 8" xfId="12869"/>
    <cellStyle name="常规 32 8 2" xfId="6238"/>
    <cellStyle name="常规 32 8 2 2" xfId="6243"/>
    <cellStyle name="常规 32 8 2 2 2" xfId="23393"/>
    <cellStyle name="常规 32 8 2 3" xfId="7997"/>
    <cellStyle name="常规 32 8 3" xfId="6247"/>
    <cellStyle name="常规 32 8 3 2" xfId="6251"/>
    <cellStyle name="常规 32 8 4" xfId="6255"/>
    <cellStyle name="常规 32 9" xfId="12871"/>
    <cellStyle name="常规 32 9 2" xfId="12873"/>
    <cellStyle name="常规 32 9 2 2" xfId="12875"/>
    <cellStyle name="常规 32 9 2 2 2" xfId="23394"/>
    <cellStyle name="常规 32 9 2 3" xfId="18820"/>
    <cellStyle name="常规 32 9 3" xfId="12877"/>
    <cellStyle name="常规 32 9 3 2" xfId="23395"/>
    <cellStyle name="常规 32 9 4" xfId="23396"/>
    <cellStyle name="常规 33" xfId="14658"/>
    <cellStyle name="常规 33 10" xfId="16781"/>
    <cellStyle name="常规 33 10 2" xfId="16783"/>
    <cellStyle name="常规 33 10 2 2" xfId="11190"/>
    <cellStyle name="常规 33 10 2 2 2" xfId="11192"/>
    <cellStyle name="常规 33 10 2 3" xfId="23397"/>
    <cellStyle name="常规 33 10 3" xfId="23398"/>
    <cellStyle name="常规 33 10 3 2" xfId="23399"/>
    <cellStyle name="常规 33 10 4" xfId="23400"/>
    <cellStyle name="常规 33 11" xfId="1146"/>
    <cellStyle name="常规 33 11 2" xfId="13319"/>
    <cellStyle name="常规 33 11 2 2" xfId="13324"/>
    <cellStyle name="常规 33 11 2 2 2" xfId="13326"/>
    <cellStyle name="常规 33 11 2 3" xfId="13328"/>
    <cellStyle name="常规 33 11 3" xfId="13330"/>
    <cellStyle name="常规 33 11 3 2" xfId="13334"/>
    <cellStyle name="常规 33 11 4" xfId="13338"/>
    <cellStyle name="常规 33 2" xfId="16785"/>
    <cellStyle name="常规 33 2 2" xfId="16787"/>
    <cellStyle name="常规 33 2 2 2" xfId="16789"/>
    <cellStyle name="常规 33 2 2 2 2" xfId="23401"/>
    <cellStyle name="常规 33 2 2 3" xfId="16627"/>
    <cellStyle name="常规 33 2 3" xfId="23403"/>
    <cellStyle name="常规 33 2 3 2" xfId="23404"/>
    <cellStyle name="常规 33 2 4" xfId="23406"/>
    <cellStyle name="常规 33 3" xfId="16792"/>
    <cellStyle name="常规 33 3 2" xfId="16794"/>
    <cellStyle name="常规 33 3 2 2" xfId="16796"/>
    <cellStyle name="常规 33 3 2 2 2" xfId="23407"/>
    <cellStyle name="常规 33 3 2 3" xfId="16634"/>
    <cellStyle name="常规 33 3 3" xfId="23408"/>
    <cellStyle name="常规 33 3 3 2" xfId="23409"/>
    <cellStyle name="常规 33 3 4" xfId="23410"/>
    <cellStyle name="常规 33 4" xfId="16798"/>
    <cellStyle name="常规 33 4 2" xfId="13442"/>
    <cellStyle name="常规 33 4 2 2" xfId="13445"/>
    <cellStyle name="常规 33 4 2 2 2" xfId="13447"/>
    <cellStyle name="常规 33 4 2 3" xfId="13451"/>
    <cellStyle name="常规 33 4 3" xfId="23411"/>
    <cellStyle name="常规 33 4 3 2" xfId="23412"/>
    <cellStyle name="常规 33 4 4" xfId="23413"/>
    <cellStyle name="常规 33 5" xfId="16800"/>
    <cellStyle name="常规 33 5 2" xfId="14796"/>
    <cellStyle name="常规 33 5 2 2" xfId="14799"/>
    <cellStyle name="常规 33 5 2 2 2" xfId="14013"/>
    <cellStyle name="常规 33 5 2 3" xfId="14803"/>
    <cellStyle name="常规 33 5 3" xfId="14805"/>
    <cellStyle name="常规 33 5 3 2" xfId="14807"/>
    <cellStyle name="常规 33 5 4" xfId="14812"/>
    <cellStyle name="常规 33 6" xfId="12899"/>
    <cellStyle name="常规 33 6 2" xfId="16802"/>
    <cellStyle name="常规 33 6 2 2" xfId="16804"/>
    <cellStyle name="常规 33 6 2 2 2" xfId="14466"/>
    <cellStyle name="常规 33 6 2 3" xfId="16650"/>
    <cellStyle name="常规 33 6 3" xfId="23414"/>
    <cellStyle name="常规 33 6 3 2" xfId="23415"/>
    <cellStyle name="常规 33 6 4" xfId="23416"/>
    <cellStyle name="常规 33 7" xfId="16806"/>
    <cellStyle name="常规 33 7 2" xfId="16808"/>
    <cellStyle name="常规 33 7 2 2" xfId="16810"/>
    <cellStyle name="常规 33 7 2 2 2" xfId="23417"/>
    <cellStyle name="常规 33 7 2 3" xfId="16664"/>
    <cellStyle name="常规 33 7 3" xfId="20671"/>
    <cellStyle name="常规 33 7 3 2" xfId="20673"/>
    <cellStyle name="常规 33 7 4" xfId="18976"/>
    <cellStyle name="常规 33 8" xfId="16812"/>
    <cellStyle name="常规 33 8 2" xfId="16814"/>
    <cellStyle name="常规 33 8 2 2" xfId="16816"/>
    <cellStyle name="常规 33 8 2 2 2" xfId="15281"/>
    <cellStyle name="常规 33 8 2 3" xfId="16676"/>
    <cellStyle name="常规 33 8 3" xfId="20677"/>
    <cellStyle name="常规 33 8 3 2" xfId="23418"/>
    <cellStyle name="常规 33 8 4" xfId="20272"/>
    <cellStyle name="常规 33 9" xfId="13994"/>
    <cellStyle name="常规 33 9 2" xfId="13997"/>
    <cellStyle name="常规 33 9 2 2" xfId="16818"/>
    <cellStyle name="常规 33 9 2 2 2" xfId="15524"/>
    <cellStyle name="常规 33 9 2 3" xfId="16690"/>
    <cellStyle name="常规 33 9 3" xfId="23419"/>
    <cellStyle name="常规 33 9 3 2" xfId="23422"/>
    <cellStyle name="常规 33 9 4" xfId="23423"/>
    <cellStyle name="常规 34" xfId="16820"/>
    <cellStyle name="常规 34 10" xfId="23424"/>
    <cellStyle name="常规 34 10 2" xfId="2283"/>
    <cellStyle name="常规 34 10 2 2" xfId="23425"/>
    <cellStyle name="常规 34 10 2 2 2" xfId="23426"/>
    <cellStyle name="常规 34 10 2 3" xfId="23427"/>
    <cellStyle name="常规 34 10 3" xfId="11052"/>
    <cellStyle name="常规 34 10 3 2" xfId="23428"/>
    <cellStyle name="常规 34 10 4" xfId="23429"/>
    <cellStyle name="常规 34 11" xfId="23430"/>
    <cellStyle name="常规 34 11 2" xfId="23431"/>
    <cellStyle name="常规 34 11 2 2" xfId="23432"/>
    <cellStyle name="常规 34 11 2 2 2" xfId="23435"/>
    <cellStyle name="常规 34 11 2 3" xfId="23436"/>
    <cellStyle name="常规 34 11 3" xfId="11057"/>
    <cellStyle name="常规 34 11 3 2" xfId="23437"/>
    <cellStyle name="常规 34 11 4" xfId="23441"/>
    <cellStyle name="常规 34 2" xfId="16822"/>
    <cellStyle name="常规 34 2 2" xfId="16890"/>
    <cellStyle name="常规 34 2 2 2" xfId="16892"/>
    <cellStyle name="常规 34 2 2 2 2" xfId="16895"/>
    <cellStyle name="常规 34 2 2 3" xfId="16897"/>
    <cellStyle name="常规 34 2 3" xfId="16906"/>
    <cellStyle name="常规 34 2 3 2" xfId="16908"/>
    <cellStyle name="常规 34 2 4" xfId="16914"/>
    <cellStyle name="常规 34 3" xfId="8430"/>
    <cellStyle name="常规 34 3 2" xfId="16946"/>
    <cellStyle name="常规 34 3 2 2" xfId="23444"/>
    <cellStyle name="常规 34 3 2 2 2" xfId="23445"/>
    <cellStyle name="常规 34 3 2 3" xfId="23026"/>
    <cellStyle name="常规 34 3 3" xfId="23446"/>
    <cellStyle name="常规 34 3 3 2" xfId="23447"/>
    <cellStyle name="常规 34 3 4" xfId="23448"/>
    <cellStyle name="常规 34 4" xfId="16948"/>
    <cellStyle name="常规 34 4 2" xfId="23449"/>
    <cellStyle name="常规 34 4 2 2" xfId="2445"/>
    <cellStyle name="常规 34 4 2 2 2" xfId="2449"/>
    <cellStyle name="常规 34 4 2 3" xfId="2451"/>
    <cellStyle name="常规 34 4 3" xfId="23450"/>
    <cellStyle name="常规 34 4 3 2" xfId="23451"/>
    <cellStyle name="常规 34 4 4" xfId="23452"/>
    <cellStyle name="常规 34 5" xfId="23453"/>
    <cellStyle name="常规 34 5 2" xfId="23454"/>
    <cellStyle name="常规 34 5 2 2" xfId="23455"/>
    <cellStyle name="常规 34 5 2 2 2" xfId="12896"/>
    <cellStyle name="常规 34 5 2 3" xfId="23074"/>
    <cellStyle name="常规 34 5 3" xfId="23456"/>
    <cellStyle name="常规 34 5 3 2" xfId="23457"/>
    <cellStyle name="常规 34 5 4" xfId="16833"/>
    <cellStyle name="常规 34 6" xfId="23458"/>
    <cellStyle name="常规 34 6 2" xfId="23459"/>
    <cellStyle name="常规 34 6 2 2" xfId="23460"/>
    <cellStyle name="常规 34 6 2 2 2" xfId="23463"/>
    <cellStyle name="常规 34 6 2 3" xfId="23084"/>
    <cellStyle name="常规 34 6 3" xfId="23466"/>
    <cellStyle name="常规 34 6 3 2" xfId="23467"/>
    <cellStyle name="常规 34 6 4" xfId="23470"/>
    <cellStyle name="常规 34 7" xfId="23471"/>
    <cellStyle name="常规 34 7 2" xfId="23472"/>
    <cellStyle name="常规 34 7 2 2" xfId="23473"/>
    <cellStyle name="常规 34 7 2 2 2" xfId="23474"/>
    <cellStyle name="常规 34 7 2 3" xfId="20193"/>
    <cellStyle name="常规 34 7 3" xfId="20682"/>
    <cellStyle name="常规 34 7 3 2" xfId="20684"/>
    <cellStyle name="常规 34 7 4" xfId="18990"/>
    <cellStyle name="常规 34 8" xfId="23475"/>
    <cellStyle name="常规 34 8 2" xfId="23476"/>
    <cellStyle name="常规 34 8 2 2" xfId="23477"/>
    <cellStyle name="常规 34 8 2 2 2" xfId="23478"/>
    <cellStyle name="常规 34 8 2 3" xfId="23097"/>
    <cellStyle name="常规 34 8 3" xfId="20687"/>
    <cellStyle name="常规 34 8 3 2" xfId="23479"/>
    <cellStyle name="常规 34 8 4" xfId="20280"/>
    <cellStyle name="常规 34 9" xfId="14008"/>
    <cellStyle name="常规 34 9 2" xfId="14010"/>
    <cellStyle name="常规 34 9 2 2" xfId="3337"/>
    <cellStyle name="常规 34 9 2 2 2" xfId="3341"/>
    <cellStyle name="常规 34 9 2 3" xfId="3347"/>
    <cellStyle name="常规 34 9 3" xfId="23480"/>
    <cellStyle name="常规 34 9 3 2" xfId="23481"/>
    <cellStyle name="常规 34 9 4" xfId="23482"/>
    <cellStyle name="常规 35" xfId="23483"/>
    <cellStyle name="常规 35 10" xfId="23484"/>
    <cellStyle name="常规 35 10 2" xfId="21591"/>
    <cellStyle name="常规 35 10 2 2" xfId="23486"/>
    <cellStyle name="常规 35 10 2 2 2" xfId="23488"/>
    <cellStyle name="常规 35 10 2 3" xfId="23490"/>
    <cellStyle name="常规 35 10 3" xfId="23492"/>
    <cellStyle name="常规 35 10 3 2" xfId="23494"/>
    <cellStyle name="常规 35 10 4" xfId="23496"/>
    <cellStyle name="常规 35 11" xfId="23498"/>
    <cellStyle name="常规 35 11 2" xfId="23500"/>
    <cellStyle name="常规 35 11 2 2" xfId="16716"/>
    <cellStyle name="常规 35 11 2 2 2" xfId="16721"/>
    <cellStyle name="常规 35 11 2 3" xfId="16724"/>
    <cellStyle name="常规 35 11 3" xfId="23502"/>
    <cellStyle name="常规 35 11 3 2" xfId="23504"/>
    <cellStyle name="常规 35 11 4" xfId="23509"/>
    <cellStyle name="常规 35 2" xfId="23513"/>
    <cellStyle name="常规 35 2 2" xfId="23515"/>
    <cellStyle name="常规 35 2 2 2" xfId="23519"/>
    <cellStyle name="常规 35 2 2 2 2" xfId="11903"/>
    <cellStyle name="常规 35 2 2 3" xfId="23522"/>
    <cellStyle name="常规 35 2 3" xfId="23526"/>
    <cellStyle name="常规 35 2 3 2" xfId="23528"/>
    <cellStyle name="常规 35 2 4" xfId="23531"/>
    <cellStyle name="常规 35 3" xfId="8433"/>
    <cellStyle name="常规 35 3 2" xfId="23533"/>
    <cellStyle name="常规 35 3 2 2" xfId="23537"/>
    <cellStyle name="常规 35 3 2 2 2" xfId="23539"/>
    <cellStyle name="常规 35 3 2 3" xfId="23541"/>
    <cellStyle name="常规 35 3 3" xfId="23543"/>
    <cellStyle name="常规 35 3 3 2" xfId="23545"/>
    <cellStyle name="常规 35 3 4" xfId="23547"/>
    <cellStyle name="常规 35 4" xfId="23549"/>
    <cellStyle name="常规 35 4 2" xfId="23551"/>
    <cellStyle name="常规 35 4 2 2" xfId="23555"/>
    <cellStyle name="常规 35 4 2 2 2" xfId="23557"/>
    <cellStyle name="常规 35 4 2 3" xfId="23559"/>
    <cellStyle name="常规 35 4 3" xfId="23561"/>
    <cellStyle name="常规 35 4 3 2" xfId="23563"/>
    <cellStyle name="常规 35 4 4" xfId="23565"/>
    <cellStyle name="常规 35 5" xfId="23567"/>
    <cellStyle name="常规 35 5 2" xfId="9540"/>
    <cellStyle name="常规 35 5 2 2" xfId="9546"/>
    <cellStyle name="常规 35 5 2 2 2" xfId="23570"/>
    <cellStyle name="常规 35 5 2 3" xfId="23573"/>
    <cellStyle name="常规 35 5 3" xfId="9551"/>
    <cellStyle name="常规 35 5 3 2" xfId="9555"/>
    <cellStyle name="常规 35 5 4" xfId="9561"/>
    <cellStyle name="常规 35 6" xfId="23575"/>
    <cellStyle name="常规 35 6 2" xfId="9708"/>
    <cellStyle name="常规 35 6 2 2" xfId="9713"/>
    <cellStyle name="常规 35 6 2 2 2" xfId="23577"/>
    <cellStyle name="常规 35 6 2 3" xfId="23580"/>
    <cellStyle name="常规 35 6 3" xfId="9716"/>
    <cellStyle name="常规 35 6 3 2" xfId="9719"/>
    <cellStyle name="常规 35 6 4" xfId="9722"/>
    <cellStyle name="常规 35 7" xfId="23582"/>
    <cellStyle name="常规 35 7 2" xfId="9819"/>
    <cellStyle name="常规 35 7 2 2" xfId="9826"/>
    <cellStyle name="常规 35 7 2 2 2" xfId="23584"/>
    <cellStyle name="常规 35 7 2 3" xfId="9151"/>
    <cellStyle name="常规 35 7 3" xfId="9830"/>
    <cellStyle name="常规 35 7 3 2" xfId="9834"/>
    <cellStyle name="常规 35 7 4" xfId="9838"/>
    <cellStyle name="常规 35 8" xfId="23586"/>
    <cellStyle name="常规 35 8 2" xfId="23588"/>
    <cellStyle name="常规 35 8 2 2" xfId="23592"/>
    <cellStyle name="常规 35 8 2 2 2" xfId="23594"/>
    <cellStyle name="常规 35 8 2 3" xfId="20801"/>
    <cellStyle name="常规 35 8 3" xfId="20693"/>
    <cellStyle name="常规 35 8 3 2" xfId="23596"/>
    <cellStyle name="常规 35 8 4" xfId="23598"/>
    <cellStyle name="常规 35 9" xfId="14017"/>
    <cellStyle name="常规 35 9 2" xfId="8530"/>
    <cellStyle name="常规 35 9 2 2" xfId="8536"/>
    <cellStyle name="常规 35 9 2 2 2" xfId="23600"/>
    <cellStyle name="常规 35 9 2 3" xfId="23602"/>
    <cellStyle name="常规 35 9 3" xfId="8543"/>
    <cellStyle name="常规 35 9 3 2" xfId="23605"/>
    <cellStyle name="常规 35 9 4" xfId="23607"/>
    <cellStyle name="常规 36 10" xfId="23609"/>
    <cellStyle name="常规 36 10 2" xfId="21627"/>
    <cellStyle name="常规 36 10 2 2" xfId="23611"/>
    <cellStyle name="常规 36 10 2 2 2" xfId="23613"/>
    <cellStyle name="常规 36 10 2 3" xfId="23615"/>
    <cellStyle name="常规 36 10 3" xfId="23618"/>
    <cellStyle name="常规 36 10 3 2" xfId="23621"/>
    <cellStyle name="常规 36 10 4" xfId="23625"/>
    <cellStyle name="常规 36 11" xfId="3832"/>
    <cellStyle name="常规 36 11 2" xfId="4862"/>
    <cellStyle name="常规 36 11 2 2" xfId="4867"/>
    <cellStyle name="常规 36 11 2 2 2" xfId="23627"/>
    <cellStyle name="常规 36 11 2 3" xfId="23629"/>
    <cellStyle name="常规 36 11 3" xfId="4873"/>
    <cellStyle name="常规 36 11 3 2" xfId="4878"/>
    <cellStyle name="常规 36 11 4" xfId="4884"/>
    <cellStyle name="常规 36 2" xfId="23631"/>
    <cellStyle name="常规 36 2 2" xfId="5593"/>
    <cellStyle name="常规 36 2 2 2" xfId="5596"/>
    <cellStyle name="常规 36 2 2 2 2" xfId="23633"/>
    <cellStyle name="常规 36 2 2 3" xfId="23635"/>
    <cellStyle name="常规 36 2 3" xfId="5602"/>
    <cellStyle name="常规 36 2 3 2" xfId="5605"/>
    <cellStyle name="常规 36 2 4" xfId="5609"/>
    <cellStyle name="常规 36 3" xfId="8437"/>
    <cellStyle name="常规 36 3 2" xfId="23637"/>
    <cellStyle name="常规 36 3 2 2" xfId="23639"/>
    <cellStyle name="常规 36 3 2 2 2" xfId="23643"/>
    <cellStyle name="常规 36 3 2 3" xfId="23645"/>
    <cellStyle name="常规 36 3 3" xfId="23647"/>
    <cellStyle name="常规 36 3 3 2" xfId="23649"/>
    <cellStyle name="常规 36 3 4" xfId="23651"/>
    <cellStyle name="常规 36 4" xfId="23653"/>
    <cellStyle name="常规 36 4 2" xfId="23655"/>
    <cellStyle name="常规 36 4 2 2" xfId="23657"/>
    <cellStyle name="常规 36 4 2 2 2" xfId="23659"/>
    <cellStyle name="常规 36 4 2 3" xfId="4711"/>
    <cellStyle name="常规 36 4 3" xfId="23661"/>
    <cellStyle name="常规 36 4 3 2" xfId="23663"/>
    <cellStyle name="常规 36 4 4" xfId="23665"/>
    <cellStyle name="常规 36 5" xfId="23667"/>
    <cellStyle name="常规 36 5 2" xfId="10119"/>
    <cellStyle name="常规 36 5 2 2" xfId="10122"/>
    <cellStyle name="常规 36 5 2 2 2" xfId="23669"/>
    <cellStyle name="常规 36 5 2 3" xfId="23671"/>
    <cellStyle name="常规 36 5 3" xfId="10125"/>
    <cellStyle name="常规 36 5 3 2" xfId="10128"/>
    <cellStyle name="常规 36 5 4" xfId="10132"/>
    <cellStyle name="常规 36 6" xfId="23673"/>
    <cellStyle name="常规 36 6 2" xfId="10265"/>
    <cellStyle name="常规 36 6 2 2" xfId="10268"/>
    <cellStyle name="常规 36 6 2 2 2" xfId="23675"/>
    <cellStyle name="常规 36 6 2 3" xfId="23678"/>
    <cellStyle name="常规 36 6 3" xfId="10271"/>
    <cellStyle name="常规 36 6 3 2" xfId="10274"/>
    <cellStyle name="常规 36 6 4" xfId="10277"/>
    <cellStyle name="常规 36 7" xfId="23680"/>
    <cellStyle name="常规 36 7 2" xfId="5706"/>
    <cellStyle name="常规 36 7 2 2" xfId="1696"/>
    <cellStyle name="常规 36 7 2 2 2" xfId="23682"/>
    <cellStyle name="常规 36 7 2 3" xfId="9234"/>
    <cellStyle name="常规 36 7 3" xfId="5714"/>
    <cellStyle name="常规 36 7 3 2" xfId="5720"/>
    <cellStyle name="常规 36 7 4" xfId="11"/>
    <cellStyle name="常规 36 8" xfId="23684"/>
    <cellStyle name="常规 36 8 2" xfId="23686"/>
    <cellStyle name="常规 36 8 2 2" xfId="9685"/>
    <cellStyle name="常规 36 8 2 2 2" xfId="23688"/>
    <cellStyle name="常规 36 8 2 3" xfId="23692"/>
    <cellStyle name="常规 36 8 3" xfId="20701"/>
    <cellStyle name="常规 36 8 3 2" xfId="23694"/>
    <cellStyle name="常规 36 8 4" xfId="23696"/>
    <cellStyle name="常规 36 9" xfId="14022"/>
    <cellStyle name="常规 36 9 2" xfId="14025"/>
    <cellStyle name="常规 36 9 2 2" xfId="23698"/>
    <cellStyle name="常规 36 9 2 2 2" xfId="16957"/>
    <cellStyle name="常规 36 9 2 3" xfId="23700"/>
    <cellStyle name="常规 36 9 3" xfId="23703"/>
    <cellStyle name="常规 36 9 3 2" xfId="23705"/>
    <cellStyle name="常规 36 9 4" xfId="23707"/>
    <cellStyle name="常规 37" xfId="6320"/>
    <cellStyle name="常规 37 10" xfId="23711"/>
    <cellStyle name="常规 37 10 2" xfId="23715"/>
    <cellStyle name="常规 37 10 2 2" xfId="23717"/>
    <cellStyle name="常规 37 10 2 2 2" xfId="23719"/>
    <cellStyle name="常规 37 10 2 3" xfId="23721"/>
    <cellStyle name="常规 37 10 3" xfId="23723"/>
    <cellStyle name="常规 37 10 3 2" xfId="23725"/>
    <cellStyle name="常规 37 10 4" xfId="23728"/>
    <cellStyle name="常规 37 11" xfId="3856"/>
    <cellStyle name="常规 37 11 2" xfId="6776"/>
    <cellStyle name="常规 37 11 2 2" xfId="6780"/>
    <cellStyle name="常规 37 11 2 2 2" xfId="615"/>
    <cellStyle name="常规 37 11 2 3" xfId="23730"/>
    <cellStyle name="常规 37 11 3" xfId="6785"/>
    <cellStyle name="常规 37 11 3 2" xfId="6790"/>
    <cellStyle name="常规 37 11 4" xfId="6795"/>
    <cellStyle name="常规 37 2" xfId="23733"/>
    <cellStyle name="常规 37 2 2" xfId="23735"/>
    <cellStyle name="常规 37 2 2 2" xfId="23737"/>
    <cellStyle name="常规 37 2 2 2 2" xfId="23740"/>
    <cellStyle name="常规 37 2 2 3" xfId="23743"/>
    <cellStyle name="常规 37 2 3" xfId="4454"/>
    <cellStyle name="常规 37 2 3 2" xfId="17179"/>
    <cellStyle name="常规 37 2 4" xfId="23745"/>
    <cellStyle name="常规 37 3" xfId="8441"/>
    <cellStyle name="常规 37 3 2" xfId="23747"/>
    <cellStyle name="常规 37 3 2 2" xfId="23749"/>
    <cellStyle name="常规 37 3 2 2 2" xfId="23751"/>
    <cellStyle name="常规 37 3 2 3" xfId="23754"/>
    <cellStyle name="常规 37 3 3" xfId="4458"/>
    <cellStyle name="常规 37 3 3 2" xfId="23756"/>
    <cellStyle name="常规 37 3 4" xfId="23758"/>
    <cellStyle name="常规 37 4" xfId="23760"/>
    <cellStyle name="常规 37 4 2" xfId="23762"/>
    <cellStyle name="常规 37 4 2 2" xfId="23764"/>
    <cellStyle name="常规 37 4 2 2 2" xfId="23766"/>
    <cellStyle name="常规 37 4 2 3" xfId="23769"/>
    <cellStyle name="常规 37 4 3" xfId="4528"/>
    <cellStyle name="常规 37 4 3 2" xfId="23771"/>
    <cellStyle name="常规 37 4 4" xfId="23773"/>
    <cellStyle name="常规 37 5" xfId="23775"/>
    <cellStyle name="常规 37 5 2" xfId="10550"/>
    <cellStyle name="常规 37 5 2 2" xfId="10556"/>
    <cellStyle name="常规 37 5 2 2 2" xfId="23779"/>
    <cellStyle name="常规 37 5 2 3" xfId="23782"/>
    <cellStyle name="常规 37 5 3" xfId="10559"/>
    <cellStyle name="常规 37 5 3 2" xfId="10562"/>
    <cellStyle name="常规 37 5 4" xfId="10567"/>
    <cellStyle name="常规 37 6" xfId="23784"/>
    <cellStyle name="常规 37 6 2" xfId="10693"/>
    <cellStyle name="常规 37 6 2 2" xfId="10696"/>
    <cellStyle name="常规 37 6 2 2 2" xfId="23788"/>
    <cellStyle name="常规 37 6 2 3" xfId="23792"/>
    <cellStyle name="常规 37 6 3" xfId="10699"/>
    <cellStyle name="常规 37 6 3 2" xfId="10702"/>
    <cellStyle name="常规 37 6 4" xfId="10705"/>
    <cellStyle name="常规 37 7" xfId="22660"/>
    <cellStyle name="常规 37 7 2" xfId="10762"/>
    <cellStyle name="常规 37 7 2 2" xfId="10765"/>
    <cellStyle name="常规 37 7 2 2 2" xfId="23794"/>
    <cellStyle name="常规 37 7 2 3" xfId="9434"/>
    <cellStyle name="常规 37 7 3" xfId="10769"/>
    <cellStyle name="常规 37 7 3 2" xfId="10775"/>
    <cellStyle name="常规 37 7 4" xfId="10779"/>
    <cellStyle name="常规 37 8" xfId="23796"/>
    <cellStyle name="常规 37 8 2" xfId="6355"/>
    <cellStyle name="常规 37 8 2 2" xfId="2761"/>
    <cellStyle name="常规 37 8 2 2 2" xfId="23798"/>
    <cellStyle name="常规 37 8 2 3" xfId="23802"/>
    <cellStyle name="常规 37 8 3" xfId="6360"/>
    <cellStyle name="常规 37 8 3 2" xfId="2859"/>
    <cellStyle name="常规 37 8 4" xfId="4985"/>
    <cellStyle name="常规 37 9" xfId="14030"/>
    <cellStyle name="常规 37 9 2" xfId="14033"/>
    <cellStyle name="常规 37 9 2 2" xfId="23804"/>
    <cellStyle name="常规 37 9 2 2 2" xfId="23807"/>
    <cellStyle name="常规 37 9 2 3" xfId="23809"/>
    <cellStyle name="常规 37 9 3" xfId="23814"/>
    <cellStyle name="常规 37 9 3 2" xfId="23816"/>
    <cellStyle name="常规 37 9 4" xfId="23818"/>
    <cellStyle name="常规 38" xfId="23820"/>
    <cellStyle name="常规 38 10" xfId="23821"/>
    <cellStyle name="常规 38 10 2" xfId="23823"/>
    <cellStyle name="常规 38 10 2 2" xfId="23825"/>
    <cellStyle name="常规 38 10 2 2 2" xfId="23827"/>
    <cellStyle name="常规 38 10 2 3" xfId="23829"/>
    <cellStyle name="常规 38 10 3" xfId="23831"/>
    <cellStyle name="常规 38 10 3 2" xfId="23833"/>
    <cellStyle name="常规 38 10 4" xfId="5224"/>
    <cellStyle name="常规 38 11" xfId="23835"/>
    <cellStyle name="常规 38 11 2" xfId="7239"/>
    <cellStyle name="常规 38 11 2 2" xfId="7243"/>
    <cellStyle name="常规 38 11 2 2 2" xfId="23837"/>
    <cellStyle name="常规 38 11 2 3" xfId="23839"/>
    <cellStyle name="常规 38 11 3" xfId="7247"/>
    <cellStyle name="常规 38 11 3 2" xfId="7251"/>
    <cellStyle name="常规 38 11 4" xfId="5232"/>
    <cellStyle name="常规 38 2" xfId="23841"/>
    <cellStyle name="常规 38 2 2" xfId="23843"/>
    <cellStyle name="常规 38 2 2 2" xfId="23845"/>
    <cellStyle name="常规 38 2 2 2 2" xfId="23847"/>
    <cellStyle name="常规 38 2 2 3" xfId="23849"/>
    <cellStyle name="常规 38 2 3" xfId="23851"/>
    <cellStyle name="常规 38 2 3 2" xfId="13490"/>
    <cellStyle name="常规 38 2 4" xfId="23853"/>
    <cellStyle name="常规 38 3" xfId="8445"/>
    <cellStyle name="常规 38 3 2" xfId="23855"/>
    <cellStyle name="常规 38 3 2 2" xfId="19826"/>
    <cellStyle name="常规 38 3 2 2 2" xfId="23857"/>
    <cellStyle name="常规 38 3 2 3" xfId="23859"/>
    <cellStyle name="常规 38 3 3" xfId="23861"/>
    <cellStyle name="常规 38 3 3 2" xfId="953"/>
    <cellStyle name="常规 38 3 4" xfId="23863"/>
    <cellStyle name="常规 38 4" xfId="23865"/>
    <cellStyle name="常规 38 4 2" xfId="23867"/>
    <cellStyle name="常规 38 4 2 2" xfId="23869"/>
    <cellStyle name="常规 38 4 2 2 2" xfId="23871"/>
    <cellStyle name="常规 38 4 2 3" xfId="23873"/>
    <cellStyle name="常规 38 4 3" xfId="23875"/>
    <cellStyle name="常规 38 4 3 2" xfId="1765"/>
    <cellStyle name="常规 38 4 4" xfId="23877"/>
    <cellStyle name="常规 38 5" xfId="23879"/>
    <cellStyle name="常规 38 5 2" xfId="11054"/>
    <cellStyle name="常规 38 5 2 2" xfId="11058"/>
    <cellStyle name="常规 38 5 2 2 2" xfId="23439"/>
    <cellStyle name="常规 38 5 2 3" xfId="23442"/>
    <cellStyle name="常规 38 5 3" xfId="11061"/>
    <cellStyle name="常规 38 5 3 2" xfId="2580"/>
    <cellStyle name="常规 38 5 4" xfId="11066"/>
    <cellStyle name="常规 38 6" xfId="23883"/>
    <cellStyle name="常规 38 6 2" xfId="11202"/>
    <cellStyle name="常规 38 6 2 2" xfId="11205"/>
    <cellStyle name="常规 38 6 2 2 2" xfId="23886"/>
    <cellStyle name="常规 38 6 2 3" xfId="23889"/>
    <cellStyle name="常规 38 6 3" xfId="11208"/>
    <cellStyle name="常规 38 6 3 2" xfId="3507"/>
    <cellStyle name="常规 38 6 4" xfId="11211"/>
    <cellStyle name="常规 38 7" xfId="23891"/>
    <cellStyle name="常规 38 7 2" xfId="11277"/>
    <cellStyle name="常规 38 7 2 2" xfId="11280"/>
    <cellStyle name="常规 38 7 2 2 2" xfId="23893"/>
    <cellStyle name="常规 38 7 2 3" xfId="9650"/>
    <cellStyle name="常规 38 7 3" xfId="11286"/>
    <cellStyle name="常规 38 7 3 2" xfId="4121"/>
    <cellStyle name="常规 38 7 4" xfId="11291"/>
    <cellStyle name="常规 38 8" xfId="5830"/>
    <cellStyle name="常规 38 8 2" xfId="23895"/>
    <cellStyle name="常规 38 8 2 2" xfId="19950"/>
    <cellStyle name="常规 38 8 2 2 2" xfId="23897"/>
    <cellStyle name="常规 38 8 2 3" xfId="23899"/>
    <cellStyle name="常规 38 8 3" xfId="20711"/>
    <cellStyle name="常规 38 8 3 2" xfId="4310"/>
    <cellStyle name="常规 38 8 4" xfId="23902"/>
    <cellStyle name="常规 38 9" xfId="14039"/>
    <cellStyle name="常规 38 9 2" xfId="14043"/>
    <cellStyle name="常规 38 9 2 2" xfId="23904"/>
    <cellStyle name="常规 38 9 2 2 2" xfId="23906"/>
    <cellStyle name="常规 38 9 2 3" xfId="23910"/>
    <cellStyle name="常规 38 9 3" xfId="23912"/>
    <cellStyle name="常规 38 9 3 2" xfId="23914"/>
    <cellStyle name="常规 38 9 4" xfId="23917"/>
    <cellStyle name="常规 39 10" xfId="23919"/>
    <cellStyle name="常规 39 10 2" xfId="22118"/>
    <cellStyle name="常规 39 10 2 2" xfId="22122"/>
    <cellStyle name="常规 39 10 2 2 2" xfId="22126"/>
    <cellStyle name="常规 39 10 2 3" xfId="22132"/>
    <cellStyle name="常规 39 10 3" xfId="22142"/>
    <cellStyle name="常规 39 10 3 2" xfId="11932"/>
    <cellStyle name="常规 39 10 4" xfId="22148"/>
    <cellStyle name="常规 39 11" xfId="23921"/>
    <cellStyle name="常规 39 11 2" xfId="7758"/>
    <cellStyle name="常规 39 11 2 2" xfId="7762"/>
    <cellStyle name="常规 39 11 2 2 2" xfId="23923"/>
    <cellStyle name="常规 39 11 2 3" xfId="23925"/>
    <cellStyle name="常规 39 11 3" xfId="7766"/>
    <cellStyle name="常规 39 11 3 2" xfId="7772"/>
    <cellStyle name="常规 39 11 4" xfId="7778"/>
    <cellStyle name="常规 39 2" xfId="23927"/>
    <cellStyle name="常规 39 2 2" xfId="23929"/>
    <cellStyle name="常规 39 2 2 2" xfId="23932"/>
    <cellStyle name="常规 39 2 2 2 2" xfId="23934"/>
    <cellStyle name="常规 39 2 2 3" xfId="23937"/>
    <cellStyle name="常规 39 2 3" xfId="10648"/>
    <cellStyle name="常规 39 2 3 2" xfId="23940"/>
    <cellStyle name="常规 39 2 4" xfId="23944"/>
    <cellStyle name="常规 39 3" xfId="8451"/>
    <cellStyle name="常规 39 3 2" xfId="11387"/>
    <cellStyle name="常规 39 3 2 2" xfId="11391"/>
    <cellStyle name="常规 39 3 2 2 2" xfId="23946"/>
    <cellStyle name="常规 39 3 2 3" xfId="23948"/>
    <cellStyle name="常规 39 3 3" xfId="10655"/>
    <cellStyle name="常规 39 3 3 2" xfId="11395"/>
    <cellStyle name="常规 39 3 4" xfId="11400"/>
    <cellStyle name="常规 39 4" xfId="23950"/>
    <cellStyle name="常规 39 4 2" xfId="23952"/>
    <cellStyle name="常规 39 4 2 2" xfId="23954"/>
    <cellStyle name="常规 39 4 2 2 2" xfId="23956"/>
    <cellStyle name="常规 39 4 2 3" xfId="23958"/>
    <cellStyle name="常规 39 4 3" xfId="10660"/>
    <cellStyle name="常规 39 4 3 2" xfId="23960"/>
    <cellStyle name="常规 39 4 4" xfId="23966"/>
    <cellStyle name="常规 39 5" xfId="23968"/>
    <cellStyle name="常规 39 5 2" xfId="23971"/>
    <cellStyle name="常规 39 5 2 2" xfId="7768"/>
    <cellStyle name="常规 39 5 2 2 2" xfId="7774"/>
    <cellStyle name="常规 39 5 2 3" xfId="7780"/>
    <cellStyle name="常规 39 5 3" xfId="10664"/>
    <cellStyle name="常规 39 5 3 2" xfId="23973"/>
    <cellStyle name="常规 39 5 4" xfId="16859"/>
    <cellStyle name="常规 39 6" xfId="23975"/>
    <cellStyle name="常规 39 6 2" xfId="660"/>
    <cellStyle name="常规 39 6 2 2" xfId="664"/>
    <cellStyle name="常规 39 6 2 2 2" xfId="23980"/>
    <cellStyle name="常规 39 6 2 3" xfId="23985"/>
    <cellStyle name="常规 39 6 3" xfId="921"/>
    <cellStyle name="常规 39 6 3 2" xfId="926"/>
    <cellStyle name="常规 39 6 4" xfId="931"/>
    <cellStyle name="常规 39 7" xfId="23988"/>
    <cellStyle name="常规 39 7 2" xfId="23991"/>
    <cellStyle name="常规 39 7 2 2" xfId="23994"/>
    <cellStyle name="常规 39 7 2 2 2" xfId="10590"/>
    <cellStyle name="常规 39 7 2 3" xfId="20205"/>
    <cellStyle name="常规 39 7 3" xfId="10669"/>
    <cellStyle name="常规 39 7 3 2" xfId="20717"/>
    <cellStyle name="常规 39 7 4" xfId="20722"/>
    <cellStyle name="常规 39 8" xfId="5836"/>
    <cellStyle name="常规 39 8 2" xfId="23996"/>
    <cellStyle name="常规 39 8 2 2" xfId="20679"/>
    <cellStyle name="常规 39 8 2 2 2" xfId="23420"/>
    <cellStyle name="常规 39 8 2 3" xfId="23998"/>
    <cellStyle name="常规 39 8 3" xfId="10676"/>
    <cellStyle name="常规 39 8 3 2" xfId="20689"/>
    <cellStyle name="常规 39 8 4" xfId="24003"/>
    <cellStyle name="常规 39 9" xfId="14051"/>
    <cellStyle name="常规 39 9 2" xfId="14055"/>
    <cellStyle name="常规 39 9 2 2" xfId="24005"/>
    <cellStyle name="常规 39 9 2 2 2" xfId="24007"/>
    <cellStyle name="常规 39 9 2 3" xfId="24009"/>
    <cellStyle name="常规 39 9 3" xfId="10681"/>
    <cellStyle name="常规 39 9 3 2" xfId="24011"/>
    <cellStyle name="常规 39 9 4" xfId="24013"/>
    <cellStyle name="常规 4" xfId="14282"/>
    <cellStyle name="常规 4 10" xfId="24015"/>
    <cellStyle name="常规 4 10 10" xfId="19408"/>
    <cellStyle name="常规 4 10 10 2" xfId="24016"/>
    <cellStyle name="常规 4 10 10 2 2" xfId="24017"/>
    <cellStyle name="常规 4 10 10 2 2 2" xfId="24020"/>
    <cellStyle name="常规 4 10 10 2 3" xfId="24023"/>
    <cellStyle name="常规 4 10 10 3" xfId="23806"/>
    <cellStyle name="常规 4 10 10 3 2" xfId="24026"/>
    <cellStyle name="常规 4 10 10 4" xfId="24029"/>
    <cellStyle name="常规 4 10 11" xfId="24030"/>
    <cellStyle name="常规 4 10 11 2" xfId="17248"/>
    <cellStyle name="常规 4 10 11 2 2" xfId="17251"/>
    <cellStyle name="常规 4 10 11 2 2 2" xfId="2202"/>
    <cellStyle name="常规 4 10 11 2 3" xfId="17254"/>
    <cellStyle name="常规 4 10 11 3" xfId="17257"/>
    <cellStyle name="常规 4 10 11 3 2" xfId="17263"/>
    <cellStyle name="常规 4 10 11 4" xfId="17279"/>
    <cellStyle name="常规 4 10 12" xfId="13641"/>
    <cellStyle name="常规 4 10 12 2" xfId="24031"/>
    <cellStyle name="常规 4 10 12 2 2" xfId="24032"/>
    <cellStyle name="常规 4 10 12 2 2 2" xfId="24033"/>
    <cellStyle name="常规 4 10 12 2 3" xfId="24034"/>
    <cellStyle name="常规 4 10 12 3" xfId="24035"/>
    <cellStyle name="常规 4 10 12 3 2" xfId="24038"/>
    <cellStyle name="常规 4 10 12 4" xfId="24041"/>
    <cellStyle name="常规 4 10 13" xfId="24045"/>
    <cellStyle name="常规 4 10 13 2" xfId="24046"/>
    <cellStyle name="常规 4 10 13 2 2" xfId="24047"/>
    <cellStyle name="常规 4 10 13 2 2 2" xfId="24048"/>
    <cellStyle name="常规 4 10 13 2 3" xfId="24049"/>
    <cellStyle name="常规 4 10 13 3" xfId="24050"/>
    <cellStyle name="常规 4 10 13 3 2" xfId="24053"/>
    <cellStyle name="常规 4 10 13 4" xfId="24056"/>
    <cellStyle name="常规 4 10 14" xfId="24059"/>
    <cellStyle name="常规 4 10 14 2" xfId="24060"/>
    <cellStyle name="常规 4 10 14 2 2" xfId="24061"/>
    <cellStyle name="常规 4 10 14 2 2 2" xfId="24062"/>
    <cellStyle name="常规 4 10 14 2 3" xfId="24063"/>
    <cellStyle name="常规 4 10 14 3" xfId="24064"/>
    <cellStyle name="常规 4 10 14 3 2" xfId="24067"/>
    <cellStyle name="常规 4 10 14 4" xfId="24070"/>
    <cellStyle name="常规 4 10 15" xfId="24074"/>
    <cellStyle name="常规 4 10 15 2" xfId="24076"/>
    <cellStyle name="常规 4 10 15 2 2" xfId="24078"/>
    <cellStyle name="常规 4 10 15 2 2 2" xfId="24083"/>
    <cellStyle name="常规 4 10 15 2 3" xfId="24087"/>
    <cellStyle name="常规 4 10 15 3" xfId="24091"/>
    <cellStyle name="常规 4 10 15 3 2" xfId="24095"/>
    <cellStyle name="常规 4 10 15 4" xfId="24101"/>
    <cellStyle name="常规 4 10 16" xfId="24105"/>
    <cellStyle name="常规 4 10 16 2" xfId="17534"/>
    <cellStyle name="常规 4 10 16 2 2" xfId="17538"/>
    <cellStyle name="常规 4 10 16 2 2 2" xfId="3078"/>
    <cellStyle name="常规 4 10 16 2 3" xfId="17542"/>
    <cellStyle name="常规 4 10 16 3" xfId="17545"/>
    <cellStyle name="常规 4 10 16 3 2" xfId="17551"/>
    <cellStyle name="常规 4 10 16 4" xfId="17565"/>
    <cellStyle name="常规 4 10 17" xfId="24107"/>
    <cellStyle name="常规 4 10 17 2" xfId="24109"/>
    <cellStyle name="常规 4 10 17 2 2" xfId="24111"/>
    <cellStyle name="常规 4 10 17 2 2 2" xfId="24113"/>
    <cellStyle name="常规 4 10 17 2 3" xfId="24114"/>
    <cellStyle name="常规 4 10 17 3" xfId="24115"/>
    <cellStyle name="常规 4 10 17 3 2" xfId="24119"/>
    <cellStyle name="常规 4 10 17 4" xfId="24123"/>
    <cellStyle name="常规 4 10 18" xfId="24127"/>
    <cellStyle name="常规 4 10 18 2" xfId="24129"/>
    <cellStyle name="常规 4 10 18 2 2" xfId="24130"/>
    <cellStyle name="常规 4 10 18 2 2 2" xfId="24132"/>
    <cellStyle name="常规 4 10 18 2 3" xfId="24133"/>
    <cellStyle name="常规 4 10 18 3" xfId="23309"/>
    <cellStyle name="常规 4 10 18 3 2" xfId="24134"/>
    <cellStyle name="常规 4 10 18 4" xfId="24138"/>
    <cellStyle name="常规 4 10 19" xfId="24142"/>
    <cellStyle name="常规 4 10 19 2" xfId="24143"/>
    <cellStyle name="常规 4 10 19 2 2" xfId="24144"/>
    <cellStyle name="常规 4 10 19 2 2 2" xfId="24146"/>
    <cellStyle name="常规 4 10 19 2 3" xfId="24147"/>
    <cellStyle name="常规 4 10 19 3" xfId="24149"/>
    <cellStyle name="常规 4 10 19 3 2" xfId="24152"/>
    <cellStyle name="常规 4 10 19 4" xfId="21141"/>
    <cellStyle name="常规 4 10 2" xfId="24154"/>
    <cellStyle name="常规 4 10 2 10" xfId="4340"/>
    <cellStyle name="常规 4 10 2 10 2" xfId="24155"/>
    <cellStyle name="常规 4 10 2 10 2 2" xfId="24156"/>
    <cellStyle name="常规 4 10 2 10 2 2 2" xfId="24158"/>
    <cellStyle name="常规 4 10 2 10 2 3" xfId="24159"/>
    <cellStyle name="常规 4 10 2 10 3" xfId="17657"/>
    <cellStyle name="常规 4 10 2 10 3 2" xfId="17659"/>
    <cellStyle name="常规 4 10 2 10 4" xfId="17661"/>
    <cellStyle name="常规 4 10 2 11" xfId="24160"/>
    <cellStyle name="常规 4 10 2 11 2" xfId="24161"/>
    <cellStyle name="常规 4 10 2 11 2 2" xfId="24162"/>
    <cellStyle name="常规 4 10 2 11 2 2 2" xfId="24163"/>
    <cellStyle name="常规 4 10 2 11 2 3" xfId="24164"/>
    <cellStyle name="常规 4 10 2 11 3" xfId="17664"/>
    <cellStyle name="常规 4 10 2 11 3 2" xfId="17666"/>
    <cellStyle name="常规 4 10 2 11 4" xfId="17668"/>
    <cellStyle name="常规 4 10 2 12" xfId="24165"/>
    <cellStyle name="常规 4 10 2 12 2" xfId="24166"/>
    <cellStyle name="常规 4 10 2 12 2 2" xfId="24167"/>
    <cellStyle name="常规 4 10 2 12 2 2 2" xfId="20514"/>
    <cellStyle name="常规 4 10 2 12 2 3" xfId="24168"/>
    <cellStyle name="常规 4 10 2 12 3" xfId="17671"/>
    <cellStyle name="常规 4 10 2 12 3 2" xfId="437"/>
    <cellStyle name="常规 4 10 2 12 4" xfId="17677"/>
    <cellStyle name="常规 4 10 2 13" xfId="24169"/>
    <cellStyle name="常规 4 10 2 13 2" xfId="24170"/>
    <cellStyle name="常规 4 10 2 13 2 2" xfId="15421"/>
    <cellStyle name="常规 4 10 2 13 2 2 2" xfId="24171"/>
    <cellStyle name="常规 4 10 2 13 2 3" xfId="24172"/>
    <cellStyle name="常规 4 10 2 13 3" xfId="17680"/>
    <cellStyle name="常规 4 10 2 13 3 2" xfId="265"/>
    <cellStyle name="常规 4 10 2 13 4" xfId="17682"/>
    <cellStyle name="常规 4 10 2 14" xfId="24173"/>
    <cellStyle name="常规 4 10 2 14 2" xfId="24174"/>
    <cellStyle name="常规 4 10 2 14 2 2" xfId="24175"/>
    <cellStyle name="常规 4 10 2 14 2 2 2" xfId="24176"/>
    <cellStyle name="常规 4 10 2 14 2 3" xfId="24177"/>
    <cellStyle name="常规 4 10 2 14 3" xfId="17685"/>
    <cellStyle name="常规 4 10 2 14 3 2" xfId="2279"/>
    <cellStyle name="常规 4 10 2 14 4" xfId="17687"/>
    <cellStyle name="常规 4 10 2 15" xfId="24179"/>
    <cellStyle name="常规 4 10 2 15 2" xfId="24181"/>
    <cellStyle name="常规 4 10 2 15 2 2" xfId="6324"/>
    <cellStyle name="常规 4 10 2 15 2 2 2" xfId="1758"/>
    <cellStyle name="常规 4 10 2 15 2 3" xfId="6329"/>
    <cellStyle name="常规 4 10 2 15 3" xfId="21573"/>
    <cellStyle name="常规 4 10 2 15 3 2" xfId="3142"/>
    <cellStyle name="常规 4 10 2 15 4" xfId="16296"/>
    <cellStyle name="常规 4 10 2 16" xfId="24183"/>
    <cellStyle name="常规 4 10 2 16 2" xfId="7951"/>
    <cellStyle name="常规 4 10 2 16 2 2" xfId="7955"/>
    <cellStyle name="常规 4 10 2 16 2 2 2" xfId="1"/>
    <cellStyle name="常规 4 10 2 16 2 3" xfId="24185"/>
    <cellStyle name="常规 4 10 2 16 3" xfId="7959"/>
    <cellStyle name="常规 4 10 2 16 3 2" xfId="3915"/>
    <cellStyle name="常规 4 10 2 16 4" xfId="7964"/>
    <cellStyle name="常规 4 10 2 17" xfId="24186"/>
    <cellStyle name="常规 4 10 2 17 2" xfId="24188"/>
    <cellStyle name="常规 4 10 2 17 2 2" xfId="24189"/>
    <cellStyle name="常规 4 10 2 17 2 2 2" xfId="24190"/>
    <cellStyle name="常规 4 10 2 17 2 3" xfId="24191"/>
    <cellStyle name="常规 4 10 2 17 3" xfId="21578"/>
    <cellStyle name="常规 4 10 2 17 3 2" xfId="4148"/>
    <cellStyle name="常规 4 10 2 17 4" xfId="18504"/>
    <cellStyle name="常规 4 10 2 18" xfId="24192"/>
    <cellStyle name="常规 4 10 2 18 2" xfId="24193"/>
    <cellStyle name="常规 4 10 2 18 2 2" xfId="24194"/>
    <cellStyle name="常规 4 10 2 18 2 2 2" xfId="24195"/>
    <cellStyle name="常规 4 10 2 18 2 3" xfId="24196"/>
    <cellStyle name="常规 4 10 2 18 3" xfId="21580"/>
    <cellStyle name="常规 4 10 2 18 3 2" xfId="21582"/>
    <cellStyle name="常规 4 10 2 18 4" xfId="21586"/>
    <cellStyle name="常规 4 10 2 19" xfId="24197"/>
    <cellStyle name="常规 4 10 2 19 2" xfId="24198"/>
    <cellStyle name="常规 4 10 2 19 2 2" xfId="24199"/>
    <cellStyle name="常规 4 10 2 19 2 2 2" xfId="24200"/>
    <cellStyle name="常规 4 10 2 19 2 3" xfId="24201"/>
    <cellStyle name="常规 4 10 2 19 3" xfId="16459"/>
    <cellStyle name="常规 4 10 2 19 3 2" xfId="16462"/>
    <cellStyle name="常规 4 10 2 19 4" xfId="21594"/>
    <cellStyle name="常规 4 10 2 2" xfId="23742"/>
    <cellStyle name="常规 4 10 2 2 2" xfId="24202"/>
    <cellStyle name="常规 4 10 2 2 2 2" xfId="24203"/>
    <cellStyle name="常规 4 10 2 2 2 2 2" xfId="24204"/>
    <cellStyle name="常规 4 10 2 2 2 3" xfId="4107"/>
    <cellStyle name="常规 4 10 2 2 3" xfId="24205"/>
    <cellStyle name="常规 4 10 2 2 3 2" xfId="24206"/>
    <cellStyle name="常规 4 10 2 2 4" xfId="24207"/>
    <cellStyle name="常规 4 10 2 20" xfId="24180"/>
    <cellStyle name="常规 4 10 2 20 2" xfId="24182"/>
    <cellStyle name="常规 4 10 2 20 2 2" xfId="6325"/>
    <cellStyle name="常规 4 10 2 20 3" xfId="21574"/>
    <cellStyle name="常规 4 10 2 21" xfId="24184"/>
    <cellStyle name="常规 4 10 2 21 2" xfId="7952"/>
    <cellStyle name="常规 4 10 2 22" xfId="24187"/>
    <cellStyle name="常规 4 10 2 3" xfId="24209"/>
    <cellStyle name="常规 4 10 2 3 2" xfId="24210"/>
    <cellStyle name="常规 4 10 2 3 2 2" xfId="24211"/>
    <cellStyle name="常规 4 10 2 3 2 2 2" xfId="24212"/>
    <cellStyle name="常规 4 10 2 3 2 3" xfId="6393"/>
    <cellStyle name="常规 4 10 2 3 3" xfId="24213"/>
    <cellStyle name="常规 4 10 2 3 3 2" xfId="24214"/>
    <cellStyle name="常规 4 10 2 3 4" xfId="24215"/>
    <cellStyle name="常规 4 10 2 4" xfId="24217"/>
    <cellStyle name="常规 4 10 2 4 2" xfId="24218"/>
    <cellStyle name="常规 4 10 2 4 2 2" xfId="15955"/>
    <cellStyle name="常规 4 10 2 4 2 2 2" xfId="24219"/>
    <cellStyle name="常规 4 10 2 4 2 3" xfId="6417"/>
    <cellStyle name="常规 4 10 2 4 3" xfId="24220"/>
    <cellStyle name="常规 4 10 2 4 3 2" xfId="15965"/>
    <cellStyle name="常规 4 10 2 4 4" xfId="24221"/>
    <cellStyle name="常规 4 10 2 5" xfId="24223"/>
    <cellStyle name="常规 4 10 2 5 2" xfId="24224"/>
    <cellStyle name="常规 4 10 2 5 2 2" xfId="24225"/>
    <cellStyle name="常规 4 10 2 5 2 2 2" xfId="24226"/>
    <cellStyle name="常规 4 10 2 5 2 3" xfId="24227"/>
    <cellStyle name="常规 4 10 2 5 3" xfId="24228"/>
    <cellStyle name="常规 4 10 2 5 3 2" xfId="15155"/>
    <cellStyle name="常规 4 10 2 5 4" xfId="24229"/>
    <cellStyle name="常规 4 10 2 6" xfId="24231"/>
    <cellStyle name="常规 4 10 2 6 2" xfId="24233"/>
    <cellStyle name="常规 4 10 2 6 2 2" xfId="9986"/>
    <cellStyle name="常规 4 10 2 6 2 2 2" xfId="10032"/>
    <cellStyle name="常规 4 10 2 6 2 3" xfId="5423"/>
    <cellStyle name="常规 4 10 2 6 3" xfId="24234"/>
    <cellStyle name="常规 4 10 2 6 3 2" xfId="10431"/>
    <cellStyle name="常规 4 10 2 6 4" xfId="24235"/>
    <cellStyle name="常规 4 10 2 7" xfId="24237"/>
    <cellStyle name="常规 4 10 2 7 2" xfId="24238"/>
    <cellStyle name="常规 4 10 2 7 2 2" xfId="24239"/>
    <cellStyle name="常规 4 10 2 7 2 2 2" xfId="24240"/>
    <cellStyle name="常规 4 10 2 7 2 3" xfId="24241"/>
    <cellStyle name="常规 4 10 2 7 3" xfId="24243"/>
    <cellStyle name="常规 4 10 2 7 3 2" xfId="24244"/>
    <cellStyle name="常规 4 10 2 7 4" xfId="24245"/>
    <cellStyle name="常规 4 10 2 8" xfId="24247"/>
    <cellStyle name="常规 4 10 2 8 2" xfId="24248"/>
    <cellStyle name="常规 4 10 2 8 2 2" xfId="24249"/>
    <cellStyle name="常规 4 10 2 8 2 2 2" xfId="24250"/>
    <cellStyle name="常规 4 10 2 8 2 3" xfId="24251"/>
    <cellStyle name="常规 4 10 2 8 3" xfId="24253"/>
    <cellStyle name="常规 4 10 2 8 3 2" xfId="24254"/>
    <cellStyle name="常规 4 10 2 8 4" xfId="24255"/>
    <cellStyle name="常规 4 10 2 9" xfId="24258"/>
    <cellStyle name="常规 4 10 2 9 2" xfId="24259"/>
    <cellStyle name="常规 4 10 2 9 2 2" xfId="24260"/>
    <cellStyle name="常规 4 10 2 9 2 2 2" xfId="24261"/>
    <cellStyle name="常规 4 10 2 9 2 3" xfId="24262"/>
    <cellStyle name="常规 4 10 2 9 3" xfId="24263"/>
    <cellStyle name="常规 4 10 2 9 3 2" xfId="24264"/>
    <cellStyle name="常规 4 10 2 9 4" xfId="24265"/>
    <cellStyle name="常规 4 10 20" xfId="24075"/>
    <cellStyle name="常规 4 10 20 2" xfId="24077"/>
    <cellStyle name="常规 4 10 20 2 2" xfId="24079"/>
    <cellStyle name="常规 4 10 20 2 2 2" xfId="24084"/>
    <cellStyle name="常规 4 10 20 2 3" xfId="24088"/>
    <cellStyle name="常规 4 10 20 3" xfId="24092"/>
    <cellStyle name="常规 4 10 20 3 2" xfId="24096"/>
    <cellStyle name="常规 4 10 20 4" xfId="24102"/>
    <cellStyle name="常规 4 10 21" xfId="24106"/>
    <cellStyle name="常规 4 10 21 2" xfId="17535"/>
    <cellStyle name="常规 4 10 21 2 2" xfId="17539"/>
    <cellStyle name="常规 4 10 21 3" xfId="17546"/>
    <cellStyle name="常规 4 10 22" xfId="24108"/>
    <cellStyle name="常规 4 10 22 2" xfId="24110"/>
    <cellStyle name="常规 4 10 23" xfId="24128"/>
    <cellStyle name="常规 4 10 3" xfId="24268"/>
    <cellStyle name="常规 4 10 3 2" xfId="24269"/>
    <cellStyle name="常规 4 10 3 2 2" xfId="24270"/>
    <cellStyle name="常规 4 10 3 2 2 2" xfId="12276"/>
    <cellStyle name="常规 4 10 3 2 3" xfId="24271"/>
    <cellStyle name="常规 4 10 3 3" xfId="24272"/>
    <cellStyle name="常规 4 10 3 3 2" xfId="24274"/>
    <cellStyle name="常规 4 10 3 4" xfId="24275"/>
    <cellStyle name="常规 4 10 4" xfId="24276"/>
    <cellStyle name="常规 4 10 4 2" xfId="24277"/>
    <cellStyle name="常规 4 10 4 2 2" xfId="24278"/>
    <cellStyle name="常规 4 10 4 2 2 2" xfId="24279"/>
    <cellStyle name="常规 4 10 4 2 3" xfId="9965"/>
    <cellStyle name="常规 4 10 4 3" xfId="19118"/>
    <cellStyle name="常规 4 10 4 3 2" xfId="20334"/>
    <cellStyle name="常规 4 10 4 4" xfId="20336"/>
    <cellStyle name="常规 4 10 5" xfId="15328"/>
    <cellStyle name="常规 4 10 5 2" xfId="21462"/>
    <cellStyle name="常规 4 10 5 2 2" xfId="21464"/>
    <cellStyle name="常规 4 10 5 2 2 2" xfId="21466"/>
    <cellStyle name="常规 4 10 5 2 3" xfId="21473"/>
    <cellStyle name="常规 4 10 5 3" xfId="20339"/>
    <cellStyle name="常规 4 10 5 3 2" xfId="21477"/>
    <cellStyle name="常规 4 10 5 4" xfId="21485"/>
    <cellStyle name="常规 4 10 6" xfId="12407"/>
    <cellStyle name="常规 4 10 6 2" xfId="12409"/>
    <cellStyle name="常规 4 10 6 2 2" xfId="12411"/>
    <cellStyle name="常规 4 10 6 2 2 2" xfId="24284"/>
    <cellStyle name="常规 4 10 6 2 3" xfId="24285"/>
    <cellStyle name="常规 4 10 6 3" xfId="12413"/>
    <cellStyle name="常规 4 10 6 3 2" xfId="24286"/>
    <cellStyle name="常规 4 10 6 4" xfId="24287"/>
    <cellStyle name="常规 4 10 7" xfId="8876"/>
    <cellStyle name="常规 4 10 7 2" xfId="12415"/>
    <cellStyle name="常规 4 10 7 2 2" xfId="12417"/>
    <cellStyle name="常规 4 10 7 2 2 2" xfId="24288"/>
    <cellStyle name="常规 4 10 7 2 3" xfId="24289"/>
    <cellStyle name="常规 4 10 7 3" xfId="12419"/>
    <cellStyle name="常规 4 10 7 3 2" xfId="24290"/>
    <cellStyle name="常规 4 10 7 4" xfId="24292"/>
    <cellStyle name="常规 4 10 8" xfId="12422"/>
    <cellStyle name="常规 4 10 8 2" xfId="12424"/>
    <cellStyle name="常规 4 10 8 2 2" xfId="12426"/>
    <cellStyle name="常规 4 10 8 2 2 2" xfId="6214"/>
    <cellStyle name="常规 4 10 8 2 3" xfId="293"/>
    <cellStyle name="常规 4 10 8 3" xfId="12428"/>
    <cellStyle name="常规 4 10 8 3 2" xfId="24295"/>
    <cellStyle name="常规 4 10 8 4" xfId="24296"/>
    <cellStyle name="常规 4 10 9" xfId="10774"/>
    <cellStyle name="常规 4 10 9 2" xfId="12431"/>
    <cellStyle name="常规 4 10 9 2 2" xfId="12433"/>
    <cellStyle name="常规 4 10 9 2 2 2" xfId="24297"/>
    <cellStyle name="常规 4 10 9 2 3" xfId="24298"/>
    <cellStyle name="常规 4 10 9 3" xfId="12435"/>
    <cellStyle name="常规 4 10 9 3 2" xfId="24299"/>
    <cellStyle name="常规 4 10 9 4" xfId="24300"/>
    <cellStyle name="常规 4 11" xfId="24301"/>
    <cellStyle name="常规 4 11 10" xfId="12712"/>
    <cellStyle name="常规 4 11 10 2" xfId="8586"/>
    <cellStyle name="常规 4 11 10 2 2" xfId="8588"/>
    <cellStyle name="常规 4 11 10 2 2 2" xfId="24302"/>
    <cellStyle name="常规 4 11 10 2 3" xfId="24303"/>
    <cellStyle name="常规 4 11 10 3" xfId="8590"/>
    <cellStyle name="常规 4 11 10 3 2" xfId="8592"/>
    <cellStyle name="常规 4 11 10 4" xfId="8594"/>
    <cellStyle name="常规 4 11 11" xfId="5"/>
    <cellStyle name="常规 4 11 11 2" xfId="8655"/>
    <cellStyle name="常规 4 11 11 2 2" xfId="8657"/>
    <cellStyle name="常规 4 11 11 2 2 2" xfId="24304"/>
    <cellStyle name="常规 4 11 11 2 3" xfId="24306"/>
    <cellStyle name="常规 4 11 11 3" xfId="8659"/>
    <cellStyle name="常规 4 11 11 3 2" xfId="8664"/>
    <cellStyle name="常规 4 11 11 4" xfId="8669"/>
    <cellStyle name="常规 4 11 12" xfId="24307"/>
    <cellStyle name="常规 4 11 12 2" xfId="24308"/>
    <cellStyle name="常规 4 11 12 2 2" xfId="24309"/>
    <cellStyle name="常规 4 11 12 2 2 2" xfId="24310"/>
    <cellStyle name="常规 4 11 12 2 3" xfId="24311"/>
    <cellStyle name="常规 4 11 12 3" xfId="24312"/>
    <cellStyle name="常规 4 11 12 3 2" xfId="24316"/>
    <cellStyle name="常规 4 11 12 4" xfId="24317"/>
    <cellStyle name="常规 4 11 13" xfId="24320"/>
    <cellStyle name="常规 4 11 13 2" xfId="24321"/>
    <cellStyle name="常规 4 11 13 2 2" xfId="24322"/>
    <cellStyle name="常规 4 11 13 2 2 2" xfId="24323"/>
    <cellStyle name="常规 4 11 13 2 3" xfId="24326"/>
    <cellStyle name="常规 4 11 13 3" xfId="24327"/>
    <cellStyle name="常规 4 11 13 3 2" xfId="24328"/>
    <cellStyle name="常规 4 11 13 4" xfId="24329"/>
    <cellStyle name="常规 4 11 14" xfId="24330"/>
    <cellStyle name="常规 4 11 14 2" xfId="24331"/>
    <cellStyle name="常规 4 11 14 2 2" xfId="24333"/>
    <cellStyle name="常规 4 11 14 2 2 2" xfId="24335"/>
    <cellStyle name="常规 4 11 14 2 3" xfId="24337"/>
    <cellStyle name="常规 4 11 14 3" xfId="24339"/>
    <cellStyle name="常规 4 11 14 3 2" xfId="24341"/>
    <cellStyle name="常规 4 11 14 4" xfId="24343"/>
    <cellStyle name="常规 4 11 15" xfId="24345"/>
    <cellStyle name="常规 4 11 15 2" xfId="24347"/>
    <cellStyle name="常规 4 11 15 2 2" xfId="24349"/>
    <cellStyle name="常规 4 11 15 2 2 2" xfId="24351"/>
    <cellStyle name="常规 4 11 15 2 3" xfId="24353"/>
    <cellStyle name="常规 4 11 15 3" xfId="24355"/>
    <cellStyle name="常规 4 11 15 3 2" xfId="24357"/>
    <cellStyle name="常规 4 11 15 4" xfId="24359"/>
    <cellStyle name="常规 4 11 16" xfId="24361"/>
    <cellStyle name="常规 4 11 16 2" xfId="24363"/>
    <cellStyle name="常规 4 11 16 2 2" xfId="24365"/>
    <cellStyle name="常规 4 11 16 2 2 2" xfId="24367"/>
    <cellStyle name="常规 4 11 16 2 3" xfId="24368"/>
    <cellStyle name="常规 4 11 16 3" xfId="24369"/>
    <cellStyle name="常规 4 11 16 3 2" xfId="24371"/>
    <cellStyle name="常规 4 11 16 4" xfId="24372"/>
    <cellStyle name="常规 4 11 17" xfId="9339"/>
    <cellStyle name="常规 4 11 17 2" xfId="24373"/>
    <cellStyle name="常规 4 11 17 2 2" xfId="24378"/>
    <cellStyle name="常规 4 11 17 2 2 2" xfId="24381"/>
    <cellStyle name="常规 4 11 17 2 3" xfId="24382"/>
    <cellStyle name="常规 4 11 17 3" xfId="24385"/>
    <cellStyle name="常规 4 11 17 3 2" xfId="24388"/>
    <cellStyle name="常规 4 11 17 4" xfId="24390"/>
    <cellStyle name="常规 4 11 18" xfId="24392"/>
    <cellStyle name="常规 4 11 18 2" xfId="24399"/>
    <cellStyle name="常规 4 11 18 2 2" xfId="9589"/>
    <cellStyle name="常规 4 11 18 2 2 2" xfId="9597"/>
    <cellStyle name="常规 4 11 18 2 3" xfId="9602"/>
    <cellStyle name="常规 4 11 18 3" xfId="24404"/>
    <cellStyle name="常规 4 11 18 3 2" xfId="24409"/>
    <cellStyle name="常规 4 11 18 4" xfId="24410"/>
    <cellStyle name="常规 4 11 19" xfId="24411"/>
    <cellStyle name="常规 4 11 19 2" xfId="24416"/>
    <cellStyle name="常规 4 11 19 2 2" xfId="24419"/>
    <cellStyle name="常规 4 11 19 2 2 2" xfId="24421"/>
    <cellStyle name="常规 4 11 19 2 3" xfId="24422"/>
    <cellStyle name="常规 4 11 19 3" xfId="24424"/>
    <cellStyle name="常规 4 11 19 3 2" xfId="24425"/>
    <cellStyle name="常规 4 11 19 4" xfId="24426"/>
    <cellStyle name="常规 4 11 2" xfId="24427"/>
    <cellStyle name="常规 4 11 2 10" xfId="24428"/>
    <cellStyle name="常规 4 11 2 10 2" xfId="24429"/>
    <cellStyle name="常规 4 11 2 10 2 2" xfId="24430"/>
    <cellStyle name="常规 4 11 2 10 2 2 2" xfId="23579"/>
    <cellStyle name="常规 4 11 2 10 2 3" xfId="24431"/>
    <cellStyle name="常规 4 11 2 10 3" xfId="9109"/>
    <cellStyle name="常规 4 11 2 10 3 2" xfId="9148"/>
    <cellStyle name="常规 4 11 2 10 4" xfId="9176"/>
    <cellStyle name="常规 4 11 2 11" xfId="24432"/>
    <cellStyle name="常规 4 11 2 11 2" xfId="24433"/>
    <cellStyle name="常规 4 11 2 11 2 2" xfId="24434"/>
    <cellStyle name="常规 4 11 2 11 2 2 2" xfId="23677"/>
    <cellStyle name="常规 4 11 2 11 2 3" xfId="24435"/>
    <cellStyle name="常规 4 11 2 11 3" xfId="9188"/>
    <cellStyle name="常规 4 11 2 11 3 2" xfId="9231"/>
    <cellStyle name="常规 4 11 2 11 4" xfId="9255"/>
    <cellStyle name="常规 4 11 2 12" xfId="24436"/>
    <cellStyle name="常规 4 11 2 12 2" xfId="24437"/>
    <cellStyle name="常规 4 11 2 12 2 2" xfId="24439"/>
    <cellStyle name="常规 4 11 2 12 2 2 2" xfId="23790"/>
    <cellStyle name="常规 4 11 2 12 2 3" xfId="24441"/>
    <cellStyle name="常规 4 11 2 12 3" xfId="9319"/>
    <cellStyle name="常规 4 11 2 12 3 2" xfId="9427"/>
    <cellStyle name="常规 4 11 2 12 4" xfId="9496"/>
    <cellStyle name="常规 4 11 2 13" xfId="24443"/>
    <cellStyle name="常规 4 11 2 13 2" xfId="24444"/>
    <cellStyle name="常规 4 11 2 13 2 2" xfId="24445"/>
    <cellStyle name="常规 4 11 2 13 2 2 2" xfId="23888"/>
    <cellStyle name="常规 4 11 2 13 2 3" xfId="24446"/>
    <cellStyle name="常规 4 11 2 13 3" xfId="9628"/>
    <cellStyle name="常规 4 11 2 13 3 2" xfId="9647"/>
    <cellStyle name="常规 4 11 2 13 4" xfId="9690"/>
    <cellStyle name="常规 4 11 2 14" xfId="24447"/>
    <cellStyle name="常规 4 11 2 14 2" xfId="24449"/>
    <cellStyle name="常规 4 11 2 14 2 2" xfId="24450"/>
    <cellStyle name="常规 4 11 2 14 2 2 2" xfId="23982"/>
    <cellStyle name="常规 4 11 2 14 2 3" xfId="24451"/>
    <cellStyle name="常规 4 11 2 14 3" xfId="9778"/>
    <cellStyle name="常规 4 11 2 14 3 2" xfId="9784"/>
    <cellStyle name="常规 4 11 2 14 4" xfId="9792"/>
    <cellStyle name="常规 4 11 2 15" xfId="24452"/>
    <cellStyle name="常规 4 11 2 15 2" xfId="24454"/>
    <cellStyle name="常规 4 11 2 15 2 2" xfId="24456"/>
    <cellStyle name="常规 4 11 2 15 2 2 2" xfId="24458"/>
    <cellStyle name="常规 4 11 2 15 2 3" xfId="24460"/>
    <cellStyle name="常规 4 11 2 15 3" xfId="9847"/>
    <cellStyle name="常规 4 11 2 15 3 2" xfId="21861"/>
    <cellStyle name="常规 4 11 2 15 4" xfId="20240"/>
    <cellStyle name="常规 4 11 2 16" xfId="24461"/>
    <cellStyle name="常规 4 11 2 16 2" xfId="8484"/>
    <cellStyle name="常规 4 11 2 16 2 2" xfId="8487"/>
    <cellStyle name="常规 4 11 2 16 2 2 2" xfId="24463"/>
    <cellStyle name="常规 4 11 2 16 2 3" xfId="24465"/>
    <cellStyle name="常规 4 11 2 16 3" xfId="8490"/>
    <cellStyle name="常规 4 11 2 16 3 2" xfId="8493"/>
    <cellStyle name="常规 4 11 2 16 4" xfId="8497"/>
    <cellStyle name="常规 4 11 2 17" xfId="15433"/>
    <cellStyle name="常规 4 11 2 17 2" xfId="24466"/>
    <cellStyle name="常规 4 11 2 17 2 2" xfId="24468"/>
    <cellStyle name="常规 4 11 2 17 2 2 2" xfId="24470"/>
    <cellStyle name="常规 4 11 2 17 2 3" xfId="24472"/>
    <cellStyle name="常规 4 11 2 17 3" xfId="21874"/>
    <cellStyle name="常规 4 11 2 17 3 2" xfId="21878"/>
    <cellStyle name="常规 4 11 2 17 4" xfId="21888"/>
    <cellStyle name="常规 4 11 2 18" xfId="24474"/>
    <cellStyle name="常规 4 11 2 18 2" xfId="24475"/>
    <cellStyle name="常规 4 11 2 18 2 2" xfId="24476"/>
    <cellStyle name="常规 4 11 2 18 2 2 2" xfId="24477"/>
    <cellStyle name="常规 4 11 2 18 2 3" xfId="24478"/>
    <cellStyle name="常规 4 11 2 18 3" xfId="21896"/>
    <cellStyle name="常规 4 11 2 18 3 2" xfId="21898"/>
    <cellStyle name="常规 4 11 2 18 4" xfId="21903"/>
    <cellStyle name="常规 4 11 2 19" xfId="24479"/>
    <cellStyle name="常规 4 11 2 19 2" xfId="24481"/>
    <cellStyle name="常规 4 11 2 19 2 2" xfId="12518"/>
    <cellStyle name="常规 4 11 2 19 2 2 2" xfId="12519"/>
    <cellStyle name="常规 4 11 2 19 2 3" xfId="12526"/>
    <cellStyle name="常规 4 11 2 19 3" xfId="21907"/>
    <cellStyle name="常规 4 11 2 19 3 2" xfId="21909"/>
    <cellStyle name="常规 4 11 2 19 4" xfId="21913"/>
    <cellStyle name="常规 4 11 2 2" xfId="23753"/>
    <cellStyle name="常规 4 11 2 2 2" xfId="24482"/>
    <cellStyle name="常规 4 11 2 2 2 2" xfId="2129"/>
    <cellStyle name="常规 4 11 2 2 2 2 2" xfId="2134"/>
    <cellStyle name="常规 4 11 2 2 2 3" xfId="894"/>
    <cellStyle name="常规 4 11 2 2 3" xfId="24483"/>
    <cellStyle name="常规 4 11 2 2 3 2" xfId="10231"/>
    <cellStyle name="常规 4 11 2 2 4" xfId="24484"/>
    <cellStyle name="常规 4 11 2 20" xfId="24453"/>
    <cellStyle name="常规 4 11 2 20 2" xfId="24455"/>
    <cellStyle name="常规 4 11 2 20 2 2" xfId="24457"/>
    <cellStyle name="常规 4 11 2 20 3" xfId="9848"/>
    <cellStyle name="常规 4 11 2 21" xfId="24462"/>
    <cellStyle name="常规 4 11 2 21 2" xfId="8485"/>
    <cellStyle name="常规 4 11 2 22" xfId="15434"/>
    <cellStyle name="常规 4 11 2 3" xfId="24486"/>
    <cellStyle name="常规 4 11 2 3 2" xfId="24487"/>
    <cellStyle name="常规 4 11 2 3 2 2" xfId="24488"/>
    <cellStyle name="常规 4 11 2 3 2 2 2" xfId="24489"/>
    <cellStyle name="常规 4 11 2 3 2 3" xfId="24490"/>
    <cellStyle name="常规 4 11 2 3 3" xfId="24491"/>
    <cellStyle name="常规 4 11 2 3 3 2" xfId="24492"/>
    <cellStyle name="常规 4 11 2 3 4" xfId="24494"/>
    <cellStyle name="常规 4 11 2 4" xfId="24496"/>
    <cellStyle name="常规 4 11 2 4 2" xfId="24497"/>
    <cellStyle name="常规 4 11 2 4 2 2" xfId="24498"/>
    <cellStyle name="常规 4 11 2 4 2 2 2" xfId="24499"/>
    <cellStyle name="常规 4 11 2 4 2 3" xfId="24501"/>
    <cellStyle name="常规 4 11 2 4 3" xfId="24502"/>
    <cellStyle name="常规 4 11 2 4 3 2" xfId="24503"/>
    <cellStyle name="常规 4 11 2 4 4" xfId="24504"/>
    <cellStyle name="常规 4 11 2 5" xfId="24506"/>
    <cellStyle name="常规 4 11 2 5 2" xfId="24507"/>
    <cellStyle name="常规 4 11 2 5 2 2" xfId="24508"/>
    <cellStyle name="常规 4 11 2 5 2 2 2" xfId="24510"/>
    <cellStyle name="常规 4 11 2 5 2 3" xfId="24511"/>
    <cellStyle name="常规 4 11 2 5 3" xfId="24512"/>
    <cellStyle name="常规 4 11 2 5 3 2" xfId="3583"/>
    <cellStyle name="常规 4 11 2 5 4" xfId="24513"/>
    <cellStyle name="常规 4 11 2 6" xfId="24515"/>
    <cellStyle name="常规 4 11 2 6 2" xfId="24517"/>
    <cellStyle name="常规 4 11 2 6 2 2" xfId="24518"/>
    <cellStyle name="常规 4 11 2 6 2 2 2" xfId="13159"/>
    <cellStyle name="常规 4 11 2 6 2 3" xfId="24519"/>
    <cellStyle name="常规 4 11 2 6 3" xfId="24520"/>
    <cellStyle name="常规 4 11 2 6 3 2" xfId="24521"/>
    <cellStyle name="常规 4 11 2 6 4" xfId="24522"/>
    <cellStyle name="常规 4 11 2 7" xfId="24524"/>
    <cellStyle name="常规 4 11 2 7 2" xfId="17805"/>
    <cellStyle name="常规 4 11 2 7 2 2" xfId="2293"/>
    <cellStyle name="常规 4 11 2 7 2 2 2" xfId="2299"/>
    <cellStyle name="常规 4 11 2 7 2 3" xfId="2304"/>
    <cellStyle name="常规 4 11 2 7 3" xfId="24525"/>
    <cellStyle name="常规 4 11 2 7 3 2" xfId="24526"/>
    <cellStyle name="常规 4 11 2 7 4" xfId="24527"/>
    <cellStyle name="常规 4 11 2 8" xfId="24529"/>
    <cellStyle name="常规 4 11 2 8 2" xfId="17809"/>
    <cellStyle name="常规 4 11 2 8 2 2" xfId="24530"/>
    <cellStyle name="常规 4 11 2 8 2 2 2" xfId="24531"/>
    <cellStyle name="常规 4 11 2 8 2 3" xfId="24534"/>
    <cellStyle name="常规 4 11 2 8 3" xfId="24535"/>
    <cellStyle name="常规 4 11 2 8 3 2" xfId="5844"/>
    <cellStyle name="常规 4 11 2 8 4" xfId="24536"/>
    <cellStyle name="常规 4 11 2 9" xfId="24537"/>
    <cellStyle name="常规 4 11 2 9 2" xfId="17813"/>
    <cellStyle name="常规 4 11 2 9 2 2" xfId="5839"/>
    <cellStyle name="常规 4 11 2 9 2 2 2" xfId="6513"/>
    <cellStyle name="常规 4 11 2 9 2 3" xfId="6515"/>
    <cellStyle name="常规 4 11 2 9 3" xfId="24538"/>
    <cellStyle name="常规 4 11 2 9 3 2" xfId="24539"/>
    <cellStyle name="常规 4 11 2 9 4" xfId="24540"/>
    <cellStyle name="常规 4 11 20" xfId="24346"/>
    <cellStyle name="常规 4 11 20 2" xfId="24348"/>
    <cellStyle name="常规 4 11 20 2 2" xfId="24350"/>
    <cellStyle name="常规 4 11 20 2 2 2" xfId="24352"/>
    <cellStyle name="常规 4 11 20 2 3" xfId="24354"/>
    <cellStyle name="常规 4 11 20 3" xfId="24356"/>
    <cellStyle name="常规 4 11 20 3 2" xfId="24358"/>
    <cellStyle name="常规 4 11 20 4" xfId="24360"/>
    <cellStyle name="常规 4 11 21" xfId="24362"/>
    <cellStyle name="常规 4 11 21 2" xfId="24364"/>
    <cellStyle name="常规 4 11 21 2 2" xfId="24366"/>
    <cellStyle name="常规 4 11 21 3" xfId="24370"/>
    <cellStyle name="常规 4 11 22" xfId="9340"/>
    <cellStyle name="常规 4 11 22 2" xfId="24374"/>
    <cellStyle name="常规 4 11 23" xfId="24393"/>
    <cellStyle name="常规 4 11 3" xfId="24541"/>
    <cellStyle name="常规 4 11 3 2" xfId="24542"/>
    <cellStyle name="常规 4 11 3 2 2" xfId="24543"/>
    <cellStyle name="常规 4 11 3 2 2 2" xfId="24544"/>
    <cellStyle name="常规 4 11 3 2 3" xfId="24545"/>
    <cellStyle name="常规 4 11 3 3" xfId="24546"/>
    <cellStyle name="常规 4 11 3 3 2" xfId="24547"/>
    <cellStyle name="常规 4 11 3 4" xfId="24548"/>
    <cellStyle name="常规 4 11 4" xfId="24549"/>
    <cellStyle name="常规 4 11 4 2" xfId="24550"/>
    <cellStyle name="常规 4 11 4 2 2" xfId="24551"/>
    <cellStyle name="常规 4 11 4 2 2 2" xfId="24552"/>
    <cellStyle name="常规 4 11 4 2 3" xfId="24553"/>
    <cellStyle name="常规 4 11 4 3" xfId="19127"/>
    <cellStyle name="常规 4 11 4 3 2" xfId="20342"/>
    <cellStyle name="常规 4 11 4 4" xfId="20344"/>
    <cellStyle name="常规 4 11 5" xfId="24554"/>
    <cellStyle name="常规 4 11 5 2" xfId="22806"/>
    <cellStyle name="常规 4 11 5 2 2" xfId="22808"/>
    <cellStyle name="常规 4 11 5 2 2 2" xfId="22810"/>
    <cellStyle name="常规 4 11 5 2 3" xfId="22812"/>
    <cellStyle name="常规 4 11 5 3" xfId="10039"/>
    <cellStyle name="常规 4 11 5 3 2" xfId="22816"/>
    <cellStyle name="常规 4 11 5 4" xfId="22823"/>
    <cellStyle name="常规 4 11 6" xfId="24555"/>
    <cellStyle name="常规 4 11 6 2" xfId="24556"/>
    <cellStyle name="常规 4 11 6 2 2" xfId="24557"/>
    <cellStyle name="常规 4 11 6 2 2 2" xfId="24558"/>
    <cellStyle name="常规 4 11 6 2 3" xfId="24559"/>
    <cellStyle name="常规 4 11 6 3" xfId="10043"/>
    <cellStyle name="常规 4 11 6 3 2" xfId="24560"/>
    <cellStyle name="常规 4 11 6 4" xfId="24561"/>
    <cellStyle name="常规 4 11 7" xfId="24564"/>
    <cellStyle name="常规 4 11 7 2" xfId="24565"/>
    <cellStyle name="常规 4 11 7 2 2" xfId="24566"/>
    <cellStyle name="常规 4 11 7 2 2 2" xfId="3038"/>
    <cellStyle name="常规 4 11 7 2 3" xfId="24567"/>
    <cellStyle name="常规 4 11 7 3" xfId="10047"/>
    <cellStyle name="常规 4 11 7 3 2" xfId="24568"/>
    <cellStyle name="常规 4 11 7 4" xfId="14530"/>
    <cellStyle name="常规 4 11 8" xfId="24570"/>
    <cellStyle name="常规 4 11 8 2" xfId="24571"/>
    <cellStyle name="常规 4 11 8 2 2" xfId="24572"/>
    <cellStyle name="常规 4 11 8 2 2 2" xfId="24573"/>
    <cellStyle name="常规 4 11 8 2 3" xfId="24574"/>
    <cellStyle name="常规 4 11 8 3" xfId="10052"/>
    <cellStyle name="常规 4 11 8 3 2" xfId="24575"/>
    <cellStyle name="常规 4 11 8 4" xfId="24576"/>
    <cellStyle name="常规 4 11 9" xfId="10782"/>
    <cellStyle name="常规 4 11 9 2" xfId="24579"/>
    <cellStyle name="常规 4 11 9 2 2" xfId="24580"/>
    <cellStyle name="常规 4 11 9 2 2 2" xfId="24581"/>
    <cellStyle name="常规 4 11 9 2 3" xfId="24582"/>
    <cellStyle name="常规 4 11 9 3" xfId="10057"/>
    <cellStyle name="常规 4 11 9 3 2" xfId="24583"/>
    <cellStyle name="常规 4 11 9 4" xfId="24584"/>
    <cellStyle name="常规 4 12" xfId="22526"/>
    <cellStyle name="常规 4 12 10" xfId="24587"/>
    <cellStyle name="常规 4 12 10 2" xfId="24588"/>
    <cellStyle name="常规 4 12 10 2 2" xfId="24589"/>
    <cellStyle name="常规 4 12 10 2 2 2" xfId="24590"/>
    <cellStyle name="常规 4 12 10 2 3" xfId="24592"/>
    <cellStyle name="常规 4 12 10 3" xfId="24593"/>
    <cellStyle name="常规 4 12 10 3 2" xfId="24597"/>
    <cellStyle name="常规 4 12 10 4" xfId="24600"/>
    <cellStyle name="常规 4 12 11" xfId="1102"/>
    <cellStyle name="常规 4 12 11 2" xfId="5489"/>
    <cellStyle name="常规 4 12 11 2 2" xfId="24604"/>
    <cellStyle name="常规 4 12 11 2 2 2" xfId="24605"/>
    <cellStyle name="常规 4 12 11 2 3" xfId="24608"/>
    <cellStyle name="常规 4 12 11 3" xfId="24609"/>
    <cellStyle name="常规 4 12 11 3 2" xfId="24613"/>
    <cellStyle name="常规 4 12 11 4" xfId="24616"/>
    <cellStyle name="常规 4 12 12" xfId="5491"/>
    <cellStyle name="常规 4 12 12 2" xfId="5495"/>
    <cellStyle name="常规 4 12 12 2 2" xfId="24619"/>
    <cellStyle name="常规 4 12 12 2 2 2" xfId="24620"/>
    <cellStyle name="常规 4 12 12 2 3" xfId="24621"/>
    <cellStyle name="常规 4 12 12 3" xfId="24622"/>
    <cellStyle name="常规 4 12 12 3 2" xfId="24625"/>
    <cellStyle name="常规 4 12 12 4" xfId="24627"/>
    <cellStyle name="常规 4 12 13" xfId="5497"/>
    <cellStyle name="常规 4 12 13 2" xfId="5499"/>
    <cellStyle name="常规 4 12 13 2 2" xfId="24629"/>
    <cellStyle name="常规 4 12 13 2 2 2" xfId="24630"/>
    <cellStyle name="常规 4 12 13 2 3" xfId="24631"/>
    <cellStyle name="常规 4 12 13 3" xfId="24632"/>
    <cellStyle name="常规 4 12 13 3 2" xfId="24634"/>
    <cellStyle name="常规 4 12 13 4" xfId="24636"/>
    <cellStyle name="常规 4 12 14" xfId="5501"/>
    <cellStyle name="常规 4 12 14 2" xfId="5503"/>
    <cellStyle name="常规 4 12 14 2 2" xfId="24116"/>
    <cellStyle name="常规 4 12 14 2 2 2" xfId="24120"/>
    <cellStyle name="常规 4 12 14 2 3" xfId="24124"/>
    <cellStyle name="常规 4 12 14 3" xfId="23302"/>
    <cellStyle name="常规 4 12 14 3 2" xfId="23311"/>
    <cellStyle name="常规 4 12 14 4" xfId="23317"/>
    <cellStyle name="常规 4 12 15" xfId="5508"/>
    <cellStyle name="常规 4 12 15 2" xfId="5511"/>
    <cellStyle name="常规 4 12 15 2 2" xfId="24638"/>
    <cellStyle name="常规 4 12 15 2 2 2" xfId="11795"/>
    <cellStyle name="常规 4 12 15 2 3" xfId="24640"/>
    <cellStyle name="常规 4 12 15 3" xfId="23327"/>
    <cellStyle name="常规 4 12 15 3 2" xfId="24642"/>
    <cellStyle name="常规 4 12 15 4" xfId="24645"/>
    <cellStyle name="常规 4 12 16" xfId="5517"/>
    <cellStyle name="常规 4 12 16 2" xfId="5521"/>
    <cellStyle name="常规 4 12 16 2 2" xfId="24648"/>
    <cellStyle name="常规 4 12 16 2 2 2" xfId="24650"/>
    <cellStyle name="常规 4 12 16 2 3" xfId="24651"/>
    <cellStyle name="常规 4 12 16 3" xfId="24653"/>
    <cellStyle name="常规 4 12 16 3 2" xfId="24656"/>
    <cellStyle name="常规 4 12 16 4" xfId="24658"/>
    <cellStyle name="常规 4 12 17" xfId="5529"/>
    <cellStyle name="常规 4 12 17 2" xfId="3898"/>
    <cellStyle name="常规 4 12 17 2 2" xfId="21546"/>
    <cellStyle name="常规 4 12 17 2 2 2" xfId="160"/>
    <cellStyle name="常规 4 12 17 2 3" xfId="21552"/>
    <cellStyle name="常规 4 12 17 3" xfId="24660"/>
    <cellStyle name="常规 4 12 17 3 2" xfId="24664"/>
    <cellStyle name="常规 4 12 17 4" xfId="24666"/>
    <cellStyle name="常规 4 12 18" xfId="5537"/>
    <cellStyle name="常规 4 12 18 2" xfId="5290"/>
    <cellStyle name="常规 4 12 18 2 2" xfId="22906"/>
    <cellStyle name="常规 4 12 18 2 2 2" xfId="22913"/>
    <cellStyle name="常规 4 12 18 2 3" xfId="22921"/>
    <cellStyle name="常规 4 12 18 3" xfId="24668"/>
    <cellStyle name="常规 4 12 18 3 2" xfId="24672"/>
    <cellStyle name="常规 4 12 18 4" xfId="24674"/>
    <cellStyle name="常规 4 12 19" xfId="596"/>
    <cellStyle name="常规 4 12 19 2" xfId="1740"/>
    <cellStyle name="常规 4 12 19 2 2" xfId="24384"/>
    <cellStyle name="常规 4 12 19 2 2 2" xfId="24389"/>
    <cellStyle name="常规 4 12 19 2 3" xfId="24391"/>
    <cellStyle name="常规 4 12 19 3" xfId="24676"/>
    <cellStyle name="常规 4 12 19 3 2" xfId="24405"/>
    <cellStyle name="常规 4 12 19 4" xfId="24677"/>
    <cellStyle name="常规 4 12 2" xfId="24678"/>
    <cellStyle name="常规 4 12 2 10" xfId="24679"/>
    <cellStyle name="常规 4 12 2 10 2" xfId="24680"/>
    <cellStyle name="常规 4 12 2 10 2 2" xfId="120"/>
    <cellStyle name="常规 4 12 2 10 2 2 2" xfId="3823"/>
    <cellStyle name="常规 4 12 2 10 2 3" xfId="87"/>
    <cellStyle name="常规 4 12 2 10 3" xfId="24682"/>
    <cellStyle name="常规 4 12 2 10 3 2" xfId="21560"/>
    <cellStyle name="常规 4 12 2 10 4" xfId="20770"/>
    <cellStyle name="常规 4 12 2 11" xfId="24683"/>
    <cellStyle name="常规 4 12 2 11 2" xfId="24684"/>
    <cellStyle name="常规 4 12 2 11 2 2" xfId="24685"/>
    <cellStyle name="常规 4 12 2 11 2 2 2" xfId="24686"/>
    <cellStyle name="常规 4 12 2 11 2 3" xfId="24687"/>
    <cellStyle name="常规 4 12 2 11 3" xfId="24688"/>
    <cellStyle name="常规 4 12 2 11 3 2" xfId="24689"/>
    <cellStyle name="常规 4 12 2 11 4" xfId="24690"/>
    <cellStyle name="常规 4 12 2 12" xfId="24691"/>
    <cellStyle name="常规 4 12 2 12 2" xfId="23623"/>
    <cellStyle name="常规 4 12 2 12 2 2" xfId="24692"/>
    <cellStyle name="常规 4 12 2 12 2 2 2" xfId="24693"/>
    <cellStyle name="常规 4 12 2 12 2 3" xfId="24694"/>
    <cellStyle name="常规 4 12 2 12 3" xfId="24697"/>
    <cellStyle name="常规 4 12 2 12 3 2" xfId="11644"/>
    <cellStyle name="常规 4 12 2 12 4" xfId="24698"/>
    <cellStyle name="常规 4 12 2 13" xfId="24699"/>
    <cellStyle name="常规 4 12 2 13 2" xfId="4883"/>
    <cellStyle name="常规 4 12 2 13 2 2" xfId="4889"/>
    <cellStyle name="常规 4 12 2 13 2 2 2" xfId="24700"/>
    <cellStyle name="常规 4 12 2 13 2 3" xfId="24701"/>
    <cellStyle name="常规 4 12 2 13 3" xfId="2136"/>
    <cellStyle name="常规 4 12 2 13 3 2" xfId="4893"/>
    <cellStyle name="常规 4 12 2 13 4" xfId="4896"/>
    <cellStyle name="常规 4 12 2 14" xfId="24702"/>
    <cellStyle name="常规 4 12 2 14 2" xfId="24703"/>
    <cellStyle name="常规 4 12 2 14 2 2" xfId="24704"/>
    <cellStyle name="常规 4 12 2 14 2 2 2" xfId="24705"/>
    <cellStyle name="常规 4 12 2 14 2 3" xfId="24706"/>
    <cellStyle name="常规 4 12 2 14 3" xfId="24707"/>
    <cellStyle name="常规 4 12 2 14 3 2" xfId="24708"/>
    <cellStyle name="常规 4 12 2 14 4" xfId="24709"/>
    <cellStyle name="常规 4 12 2 15" xfId="15287"/>
    <cellStyle name="常规 4 12 2 15 2" xfId="24711"/>
    <cellStyle name="常规 4 12 2 15 2 2" xfId="21821"/>
    <cellStyle name="常规 4 12 2 15 2 2 2" xfId="21824"/>
    <cellStyle name="常规 4 12 2 15 2 3" xfId="21826"/>
    <cellStyle name="常规 4 12 2 15 3" xfId="22181"/>
    <cellStyle name="常规 4 12 2 15 3 2" xfId="21837"/>
    <cellStyle name="常规 4 12 2 15 4" xfId="21781"/>
    <cellStyle name="常规 4 12 2 16" xfId="24713"/>
    <cellStyle name="常规 4 12 2 16 2" xfId="8951"/>
    <cellStyle name="常规 4 12 2 16 2 2" xfId="8955"/>
    <cellStyle name="常规 4 12 2 16 2 2 2" xfId="9449"/>
    <cellStyle name="常规 4 12 2 16 2 3" xfId="24715"/>
    <cellStyle name="常规 4 12 2 16 3" xfId="8958"/>
    <cellStyle name="常规 4 12 2 16 3 2" xfId="8962"/>
    <cellStyle name="常规 4 12 2 16 4" xfId="8966"/>
    <cellStyle name="常规 4 12 2 17" xfId="15475"/>
    <cellStyle name="常规 4 12 2 17 2" xfId="24716"/>
    <cellStyle name="常规 4 12 2 17 2 2" xfId="24718"/>
    <cellStyle name="常规 4 12 2 17 2 2 2" xfId="10088"/>
    <cellStyle name="常规 4 12 2 17 2 3" xfId="24719"/>
    <cellStyle name="常规 4 12 2 17 3" xfId="22188"/>
    <cellStyle name="常规 4 12 2 17 3 2" xfId="22190"/>
    <cellStyle name="常规 4 12 2 17 4" xfId="22195"/>
    <cellStyle name="常规 4 12 2 18" xfId="24724"/>
    <cellStyle name="常规 4 12 2 18 2" xfId="378"/>
    <cellStyle name="常规 4 12 2 18 2 2" xfId="387"/>
    <cellStyle name="常规 4 12 2 18 2 2 2" xfId="10536"/>
    <cellStyle name="常规 4 12 2 18 2 3" xfId="24725"/>
    <cellStyle name="常规 4 12 2 18 3" xfId="400"/>
    <cellStyle name="常规 4 12 2 18 3 2" xfId="408"/>
    <cellStyle name="常规 4 12 2 18 4" xfId="413"/>
    <cellStyle name="常规 4 12 2 19" xfId="24727"/>
    <cellStyle name="常规 4 12 2 19 2" xfId="24729"/>
    <cellStyle name="常规 4 12 2 19 2 2" xfId="24730"/>
    <cellStyle name="常规 4 12 2 19 2 2 2" xfId="11021"/>
    <cellStyle name="常规 4 12 2 19 2 3" xfId="24731"/>
    <cellStyle name="常规 4 12 2 19 3" xfId="22201"/>
    <cellStyle name="常规 4 12 2 19 3 2" xfId="22203"/>
    <cellStyle name="常规 4 12 2 19 4" xfId="22206"/>
    <cellStyle name="常规 4 12 2 2" xfId="23768"/>
    <cellStyle name="常规 4 12 2 2 2" xfId="24732"/>
    <cellStyle name="常规 4 12 2 2 2 2" xfId="1776"/>
    <cellStyle name="常规 4 12 2 2 2 2 2" xfId="1778"/>
    <cellStyle name="常规 4 12 2 2 2 3" xfId="1645"/>
    <cellStyle name="常规 4 12 2 2 3" xfId="24733"/>
    <cellStyle name="常规 4 12 2 2 3 2" xfId="2002"/>
    <cellStyle name="常规 4 12 2 2 4" xfId="24734"/>
    <cellStyle name="常规 4 12 2 20" xfId="15288"/>
    <cellStyle name="常规 4 12 2 20 2" xfId="24712"/>
    <cellStyle name="常规 4 12 2 20 2 2" xfId="21822"/>
    <cellStyle name="常规 4 12 2 20 3" xfId="22182"/>
    <cellStyle name="常规 4 12 2 21" xfId="24714"/>
    <cellStyle name="常规 4 12 2 21 2" xfId="8952"/>
    <cellStyle name="常规 4 12 2 22" xfId="15476"/>
    <cellStyle name="常规 4 12 2 3" xfId="24736"/>
    <cellStyle name="常规 4 12 2 3 2" xfId="24737"/>
    <cellStyle name="常规 4 12 2 3 2 2" xfId="2247"/>
    <cellStyle name="常规 4 12 2 3 2 2 2" xfId="2588"/>
    <cellStyle name="常规 4 12 2 3 2 3" xfId="2597"/>
    <cellStyle name="常规 4 12 2 3 3" xfId="24738"/>
    <cellStyle name="常规 4 12 2 3 3 2" xfId="2257"/>
    <cellStyle name="常规 4 12 2 3 4" xfId="24740"/>
    <cellStyle name="常规 4 12 2 4" xfId="24742"/>
    <cellStyle name="常规 4 12 2 4 2" xfId="24743"/>
    <cellStyle name="常规 4 12 2 4 2 2" xfId="3518"/>
    <cellStyle name="常规 4 12 2 4 2 2 2" xfId="317"/>
    <cellStyle name="常规 4 12 2 4 2 3" xfId="3520"/>
    <cellStyle name="常规 4 12 2 4 3" xfId="24744"/>
    <cellStyle name="常规 4 12 2 4 3 2" xfId="3712"/>
    <cellStyle name="常规 4 12 2 4 4" xfId="24745"/>
    <cellStyle name="常规 4 12 2 5" xfId="24747"/>
    <cellStyle name="常规 4 12 2 5 2" xfId="24748"/>
    <cellStyle name="常规 4 12 2 5 2 2" xfId="4134"/>
    <cellStyle name="常规 4 12 2 5 2 2 2" xfId="4138"/>
    <cellStyle name="常规 4 12 2 5 2 3" xfId="4141"/>
    <cellStyle name="常规 4 12 2 5 3" xfId="21236"/>
    <cellStyle name="常规 4 12 2 5 3 2" xfId="21238"/>
    <cellStyle name="常规 4 12 2 5 4" xfId="21247"/>
    <cellStyle name="常规 4 12 2 6" xfId="24749"/>
    <cellStyle name="常规 4 12 2 6 2" xfId="24751"/>
    <cellStyle name="常规 4 12 2 6 2 2" xfId="4318"/>
    <cellStyle name="常规 4 12 2 6 2 2 2" xfId="4321"/>
    <cellStyle name="常规 4 12 2 6 2 3" xfId="4323"/>
    <cellStyle name="常规 4 12 2 6 3" xfId="24752"/>
    <cellStyle name="常规 4 12 2 6 3 2" xfId="24753"/>
    <cellStyle name="常规 4 12 2 6 4" xfId="24754"/>
    <cellStyle name="常规 4 12 2 7" xfId="5559"/>
    <cellStyle name="常规 4 12 2 7 2" xfId="24756"/>
    <cellStyle name="常规 4 12 2 7 2 2" xfId="24757"/>
    <cellStyle name="常规 4 12 2 7 2 2 2" xfId="24758"/>
    <cellStyle name="常规 4 12 2 7 2 3" xfId="24759"/>
    <cellStyle name="常规 4 12 2 7 3" xfId="24760"/>
    <cellStyle name="常规 4 12 2 7 3 2" xfId="5743"/>
    <cellStyle name="常规 4 12 2 7 4" xfId="24761"/>
    <cellStyle name="常规 4 12 2 8" xfId="24332"/>
    <cellStyle name="常规 4 12 2 8 2" xfId="24334"/>
    <cellStyle name="常规 4 12 2 8 2 2" xfId="24336"/>
    <cellStyle name="常规 4 12 2 8 2 2 2" xfId="10116"/>
    <cellStyle name="常规 4 12 2 8 2 3" xfId="24763"/>
    <cellStyle name="常规 4 12 2 8 3" xfId="24338"/>
    <cellStyle name="常规 4 12 2 8 3 2" xfId="24764"/>
    <cellStyle name="常规 4 12 2 8 4" xfId="24765"/>
    <cellStyle name="常规 4 12 2 9" xfId="24340"/>
    <cellStyle name="常规 4 12 2 9 2" xfId="24342"/>
    <cellStyle name="常规 4 12 2 9 2 2" xfId="24766"/>
    <cellStyle name="常规 4 12 2 9 2 2 2" xfId="24767"/>
    <cellStyle name="常规 4 12 2 9 2 3" xfId="24768"/>
    <cellStyle name="常规 4 12 2 9 3" xfId="24769"/>
    <cellStyle name="常规 4 12 2 9 3 2" xfId="24770"/>
    <cellStyle name="常规 4 12 2 9 4" xfId="24771"/>
    <cellStyle name="常规 4 12 20" xfId="5509"/>
    <cellStyle name="常规 4 12 20 2" xfId="5512"/>
    <cellStyle name="常规 4 12 20 2 2" xfId="24639"/>
    <cellStyle name="常规 4 12 20 2 2 2" xfId="11796"/>
    <cellStyle name="常规 4 12 20 2 3" xfId="24641"/>
    <cellStyle name="常规 4 12 20 3" xfId="23328"/>
    <cellStyle name="常规 4 12 20 3 2" xfId="24643"/>
    <cellStyle name="常规 4 12 20 4" xfId="24646"/>
    <cellStyle name="常规 4 12 21" xfId="5518"/>
    <cellStyle name="常规 4 12 21 2" xfId="5522"/>
    <cellStyle name="常规 4 12 21 2 2" xfId="24649"/>
    <cellStyle name="常规 4 12 21 3" xfId="24654"/>
    <cellStyle name="常规 4 12 22" xfId="5530"/>
    <cellStyle name="常规 4 12 22 2" xfId="3897"/>
    <cellStyle name="常规 4 12 23" xfId="5538"/>
    <cellStyle name="常规 4 12 3" xfId="24772"/>
    <cellStyle name="常规 4 12 3 2" xfId="24773"/>
    <cellStyle name="常规 4 12 3 2 2" xfId="24774"/>
    <cellStyle name="常规 4 12 3 2 2 2" xfId="24775"/>
    <cellStyle name="常规 4 12 3 2 3" xfId="24776"/>
    <cellStyle name="常规 4 12 3 3" xfId="24777"/>
    <cellStyle name="常规 4 12 3 3 2" xfId="24778"/>
    <cellStyle name="常规 4 12 3 4" xfId="24779"/>
    <cellStyle name="常规 4 12 4" xfId="24780"/>
    <cellStyle name="常规 4 12 4 2" xfId="24781"/>
    <cellStyle name="常规 4 12 4 2 2" xfId="14911"/>
    <cellStyle name="常规 4 12 4 2 2 2" xfId="14913"/>
    <cellStyle name="常规 4 12 4 2 3" xfId="14916"/>
    <cellStyle name="常规 4 12 4 3" xfId="19134"/>
    <cellStyle name="常规 4 12 4 3 2" xfId="15311"/>
    <cellStyle name="常规 4 12 4 4" xfId="20346"/>
    <cellStyle name="常规 4 12 5" xfId="24782"/>
    <cellStyle name="常规 4 12 5 2" xfId="24785"/>
    <cellStyle name="常规 4 12 5 2 2" xfId="21708"/>
    <cellStyle name="常规 4 12 5 2 2 2" xfId="21710"/>
    <cellStyle name="常规 4 12 5 2 3" xfId="21719"/>
    <cellStyle name="常规 4 12 5 3" xfId="20348"/>
    <cellStyle name="常规 4 12 5 3 2" xfId="22024"/>
    <cellStyle name="常规 4 12 5 4" xfId="24788"/>
    <cellStyle name="常规 4 12 6" xfId="24789"/>
    <cellStyle name="常规 4 12 6 2" xfId="24792"/>
    <cellStyle name="常规 4 12 6 2 2" xfId="24793"/>
    <cellStyle name="常规 4 12 6 2 2 2" xfId="24795"/>
    <cellStyle name="常规 4 12 6 2 3" xfId="24798"/>
    <cellStyle name="常规 4 12 6 3" xfId="24800"/>
    <cellStyle name="常规 4 12 6 3 2" xfId="9282"/>
    <cellStyle name="常规 4 12 6 4" xfId="24801"/>
    <cellStyle name="常规 4 12 7" xfId="24804"/>
    <cellStyle name="常规 4 12 7 2" xfId="24805"/>
    <cellStyle name="常规 4 12 7 2 2" xfId="24806"/>
    <cellStyle name="常规 4 12 7 2 2 2" xfId="24808"/>
    <cellStyle name="常规 4 12 7 2 3" xfId="24810"/>
    <cellStyle name="常规 4 12 7 3" xfId="24812"/>
    <cellStyle name="常规 4 12 7 3 2" xfId="24814"/>
    <cellStyle name="常规 4 12 7 4" xfId="24817"/>
    <cellStyle name="常规 4 12 8" xfId="24821"/>
    <cellStyle name="常规 4 12 8 2" xfId="24824"/>
    <cellStyle name="常规 4 12 8 2 2" xfId="24825"/>
    <cellStyle name="常规 4 12 8 2 2 2" xfId="24826"/>
    <cellStyle name="常规 4 12 8 2 3" xfId="24827"/>
    <cellStyle name="常规 4 12 8 3" xfId="24828"/>
    <cellStyle name="常规 4 12 8 3 2" xfId="24830"/>
    <cellStyle name="常规 4 12 8 4" xfId="24831"/>
    <cellStyle name="常规 4 12 9" xfId="24832"/>
    <cellStyle name="常规 4 12 9 2" xfId="24833"/>
    <cellStyle name="常规 4 12 9 2 2" xfId="24834"/>
    <cellStyle name="常规 4 12 9 2 2 2" xfId="24835"/>
    <cellStyle name="常规 4 12 9 2 3" xfId="24836"/>
    <cellStyle name="常规 4 12 9 3" xfId="24837"/>
    <cellStyle name="常规 4 12 9 3 2" xfId="24838"/>
    <cellStyle name="常规 4 12 9 4" xfId="24839"/>
    <cellStyle name="常规 4 13" xfId="24840"/>
    <cellStyle name="常规 4 13 10" xfId="24841"/>
    <cellStyle name="常规 4 13 10 2" xfId="24842"/>
    <cellStyle name="常规 4 13 10 2 2" xfId="24843"/>
    <cellStyle name="常规 4 13 10 2 2 2" xfId="2231"/>
    <cellStyle name="常规 4 13 10 2 3" xfId="24131"/>
    <cellStyle name="常规 4 13 10 3" xfId="24844"/>
    <cellStyle name="常规 4 13 10 3 2" xfId="24845"/>
    <cellStyle name="常规 4 13 10 4" xfId="24846"/>
    <cellStyle name="常规 4 13 11" xfId="24848"/>
    <cellStyle name="常规 4 13 11 2" xfId="24849"/>
    <cellStyle name="常规 4 13 11 2 2" xfId="24850"/>
    <cellStyle name="常规 4 13 11 2 2 2" xfId="3107"/>
    <cellStyle name="常规 4 13 11 2 3" xfId="24145"/>
    <cellStyle name="常规 4 13 11 3" xfId="24851"/>
    <cellStyle name="常规 4 13 11 3 2" xfId="24854"/>
    <cellStyle name="常规 4 13 11 4" xfId="24856"/>
    <cellStyle name="常规 4 13 12" xfId="15215"/>
    <cellStyle name="常规 4 13 12 2" xfId="4559"/>
    <cellStyle name="常规 4 13 12 2 2" xfId="4565"/>
    <cellStyle name="常规 4 13 12 2 2 2" xfId="3874"/>
    <cellStyle name="常规 4 13 12 2 3" xfId="24859"/>
    <cellStyle name="常规 4 13 12 3" xfId="24860"/>
    <cellStyle name="常规 4 13 12 3 2" xfId="19493"/>
    <cellStyle name="常规 4 13 12 4" xfId="24862"/>
    <cellStyle name="常规 4 13 13" xfId="24863"/>
    <cellStyle name="常规 4 13 13 2" xfId="4701"/>
    <cellStyle name="常规 4 13 13 2 2" xfId="4703"/>
    <cellStyle name="常规 4 13 13 2 2 2" xfId="1091"/>
    <cellStyle name="常规 4 13 13 2 3" xfId="17779"/>
    <cellStyle name="常规 4 13 13 3" xfId="24864"/>
    <cellStyle name="常规 4 13 13 3 2" xfId="24865"/>
    <cellStyle name="常规 4 13 13 4" xfId="24866"/>
    <cellStyle name="常规 4 13 14" xfId="24867"/>
    <cellStyle name="常规 4 13 14 2" xfId="3040"/>
    <cellStyle name="常规 4 13 14 2 2" xfId="3043"/>
    <cellStyle name="常规 4 13 14 2 2 2" xfId="24868"/>
    <cellStyle name="常规 4 13 14 2 3" xfId="24869"/>
    <cellStyle name="常规 4 13 14 3" xfId="24870"/>
    <cellStyle name="常规 4 13 14 3 2" xfId="24871"/>
    <cellStyle name="常规 4 13 14 4" xfId="24872"/>
    <cellStyle name="常规 4 13 15" xfId="24874"/>
    <cellStyle name="常规 4 13 15 2" xfId="24876"/>
    <cellStyle name="常规 4 13 15 2 2" xfId="24878"/>
    <cellStyle name="常规 4 13 15 2 2 2" xfId="24880"/>
    <cellStyle name="常规 4 13 15 2 3" xfId="24882"/>
    <cellStyle name="常规 4 13 15 3" xfId="24884"/>
    <cellStyle name="常规 4 13 15 3 2" xfId="24886"/>
    <cellStyle name="常规 4 13 15 4" xfId="24888"/>
    <cellStyle name="常规 4 13 16" xfId="24891"/>
    <cellStyle name="常规 4 13 16 2" xfId="24893"/>
    <cellStyle name="常规 4 13 16 2 2" xfId="24895"/>
    <cellStyle name="常规 4 13 16 2 2 2" xfId="24897"/>
    <cellStyle name="常规 4 13 16 2 3" xfId="24898"/>
    <cellStyle name="常规 4 13 16 3" xfId="24900"/>
    <cellStyle name="常规 4 13 16 3 2" xfId="24902"/>
    <cellStyle name="常规 4 13 16 4" xfId="24903"/>
    <cellStyle name="常规 4 13 17" xfId="24904"/>
    <cellStyle name="常规 4 13 17 2" xfId="24907"/>
    <cellStyle name="常规 4 13 17 2 2" xfId="24911"/>
    <cellStyle name="常规 4 13 17 2 2 2" xfId="24912"/>
    <cellStyle name="常规 4 13 17 2 3" xfId="2407"/>
    <cellStyle name="常规 4 13 17 3" xfId="24913"/>
    <cellStyle name="常规 4 13 17 3 2" xfId="24914"/>
    <cellStyle name="常规 4 13 17 4" xfId="24915"/>
    <cellStyle name="常规 4 13 18" xfId="24916"/>
    <cellStyle name="常规 4 13 18 2" xfId="24918"/>
    <cellStyle name="常规 4 13 18 2 2" xfId="24920"/>
    <cellStyle name="常规 4 13 18 2 2 2" xfId="24924"/>
    <cellStyle name="常规 4 13 18 2 3" xfId="18024"/>
    <cellStyle name="常规 4 13 18 3" xfId="24926"/>
    <cellStyle name="常规 4 13 18 3 2" xfId="24927"/>
    <cellStyle name="常规 4 13 18 4" xfId="24928"/>
    <cellStyle name="常规 4 13 19" xfId="24929"/>
    <cellStyle name="常规 4 13 19 2" xfId="24930"/>
    <cellStyle name="常规 4 13 19 2 2" xfId="24931"/>
    <cellStyle name="常规 4 13 19 2 2 2" xfId="24934"/>
    <cellStyle name="常规 4 13 19 2 3" xfId="24935"/>
    <cellStyle name="常规 4 13 19 3" xfId="24936"/>
    <cellStyle name="常规 4 13 19 3 2" xfId="24937"/>
    <cellStyle name="常规 4 13 19 4" xfId="24938"/>
    <cellStyle name="常规 4 13 2" xfId="24939"/>
    <cellStyle name="常规 4 13 2 10" xfId="15468"/>
    <cellStyle name="常规 4 13 2 10 2" xfId="15621"/>
    <cellStyle name="常规 4 13 2 10 2 2" xfId="24940"/>
    <cellStyle name="常规 4 13 2 10 2 2 2" xfId="24941"/>
    <cellStyle name="常规 4 13 2 10 2 3" xfId="304"/>
    <cellStyle name="常规 4 13 2 10 3" xfId="24942"/>
    <cellStyle name="常规 4 13 2 10 3 2" xfId="24943"/>
    <cellStyle name="常规 4 13 2 10 4" xfId="20822"/>
    <cellStyle name="常规 4 13 2 11" xfId="24944"/>
    <cellStyle name="常规 4 13 2 11 2" xfId="15635"/>
    <cellStyle name="常规 4 13 2 11 2 2" xfId="24945"/>
    <cellStyle name="常规 4 13 2 11 2 2 2" xfId="13633"/>
    <cellStyle name="常规 4 13 2 11 2 3" xfId="24946"/>
    <cellStyle name="常规 4 13 2 11 3" xfId="24947"/>
    <cellStyle name="常规 4 13 2 11 3 2" xfId="24948"/>
    <cellStyle name="常规 4 13 2 11 4" xfId="24949"/>
    <cellStyle name="常规 4 13 2 12" xfId="24950"/>
    <cellStyle name="常规 4 13 2 12 2" xfId="15649"/>
    <cellStyle name="常规 4 13 2 12 2 2" xfId="24951"/>
    <cellStyle name="常规 4 13 2 12 2 2 2" xfId="24952"/>
    <cellStyle name="常规 4 13 2 12 2 3" xfId="10606"/>
    <cellStyle name="常规 4 13 2 12 3" xfId="24953"/>
    <cellStyle name="常规 4 13 2 12 3 2" xfId="24955"/>
    <cellStyle name="常规 4 13 2 12 4" xfId="24957"/>
    <cellStyle name="常规 4 13 2 13" xfId="24959"/>
    <cellStyle name="常规 4 13 2 13 2" xfId="15661"/>
    <cellStyle name="常规 4 13 2 13 2 2" xfId="24960"/>
    <cellStyle name="常规 4 13 2 13 2 2 2" xfId="24962"/>
    <cellStyle name="常规 4 13 2 13 2 3" xfId="24964"/>
    <cellStyle name="常规 4 13 2 13 3" xfId="24966"/>
    <cellStyle name="常规 4 13 2 13 3 2" xfId="24968"/>
    <cellStyle name="常规 4 13 2 13 4" xfId="24969"/>
    <cellStyle name="常规 4 13 2 14" xfId="24970"/>
    <cellStyle name="常规 4 13 2 14 2" xfId="15673"/>
    <cellStyle name="常规 4 13 2 14 2 2" xfId="16585"/>
    <cellStyle name="常规 4 13 2 14 2 2 2" xfId="16588"/>
    <cellStyle name="常规 4 13 2 14 2 3" xfId="16593"/>
    <cellStyle name="常规 4 13 2 14 3" xfId="24971"/>
    <cellStyle name="常规 4 13 2 14 3 2" xfId="16775"/>
    <cellStyle name="常规 4 13 2 14 4" xfId="22564"/>
    <cellStyle name="常规 4 13 2 15" xfId="24972"/>
    <cellStyle name="常规 4 13 2 15 2" xfId="15680"/>
    <cellStyle name="常规 4 13 2 15 2 2" xfId="24974"/>
    <cellStyle name="常规 4 13 2 15 2 2 2" xfId="24976"/>
    <cellStyle name="常规 4 13 2 15 2 3" xfId="24977"/>
    <cellStyle name="常规 4 13 2 15 3" xfId="22431"/>
    <cellStyle name="常规 4 13 2 15 3 2" xfId="22434"/>
    <cellStyle name="常规 4 13 2 15 4" xfId="21848"/>
    <cellStyle name="常规 4 13 2 16" xfId="24978"/>
    <cellStyle name="常规 4 13 2 16 2" xfId="24980"/>
    <cellStyle name="常规 4 13 2 16 2 2" xfId="24982"/>
    <cellStyle name="常规 4 13 2 16 2 2 2" xfId="24983"/>
    <cellStyle name="常规 4 13 2 16 2 3" xfId="24984"/>
    <cellStyle name="常规 4 13 2 16 3" xfId="22439"/>
    <cellStyle name="常规 4 13 2 16 3 2" xfId="22441"/>
    <cellStyle name="常规 4 13 2 16 4" xfId="22445"/>
    <cellStyle name="常规 4 13 2 17" xfId="24985"/>
    <cellStyle name="常规 4 13 2 17 2" xfId="24987"/>
    <cellStyle name="常规 4 13 2 17 2 2" xfId="24988"/>
    <cellStyle name="常规 4 13 2 17 2 2 2" xfId="20126"/>
    <cellStyle name="常规 4 13 2 17 2 3" xfId="10743"/>
    <cellStyle name="常规 4 13 2 17 3" xfId="22449"/>
    <cellStyle name="常规 4 13 2 17 3 2" xfId="22451"/>
    <cellStyle name="常规 4 13 2 17 4" xfId="22453"/>
    <cellStyle name="常规 4 13 2 18" xfId="24989"/>
    <cellStyle name="常规 4 13 2 18 2" xfId="713"/>
    <cellStyle name="常规 4 13 2 18 2 2" xfId="1115"/>
    <cellStyle name="常规 4 13 2 18 2 2 2" xfId="21056"/>
    <cellStyle name="常规 4 13 2 18 2 3" xfId="24990"/>
    <cellStyle name="常规 4 13 2 18 3" xfId="1126"/>
    <cellStyle name="常规 4 13 2 18 3 2" xfId="1140"/>
    <cellStyle name="常规 4 13 2 18 4" xfId="1152"/>
    <cellStyle name="常规 4 13 2 19" xfId="24992"/>
    <cellStyle name="常规 4 13 2 19 2" xfId="24993"/>
    <cellStyle name="常规 4 13 2 19 2 2" xfId="12354"/>
    <cellStyle name="常规 4 13 2 19 2 2 2" xfId="24994"/>
    <cellStyle name="常规 4 13 2 19 2 3" xfId="24995"/>
    <cellStyle name="常规 4 13 2 19 3" xfId="22462"/>
    <cellStyle name="常规 4 13 2 19 3 2" xfId="12369"/>
    <cellStyle name="常规 4 13 2 19 4" xfId="22466"/>
    <cellStyle name="常规 4 13 2 2" xfId="23781"/>
    <cellStyle name="常规 4 13 2 2 2" xfId="24996"/>
    <cellStyle name="常规 4 13 2 2 2 2" xfId="24998"/>
    <cellStyle name="常规 4 13 2 2 2 2 2" xfId="24999"/>
    <cellStyle name="常规 4 13 2 2 2 3" xfId="25000"/>
    <cellStyle name="常规 4 13 2 2 3" xfId="25001"/>
    <cellStyle name="常规 4 13 2 2 3 2" xfId="25002"/>
    <cellStyle name="常规 4 13 2 2 4" xfId="25003"/>
    <cellStyle name="常规 4 13 2 20" xfId="24973"/>
    <cellStyle name="常规 4 13 2 20 2" xfId="15681"/>
    <cellStyle name="常规 4 13 2 20 2 2" xfId="24975"/>
    <cellStyle name="常规 4 13 2 20 3" xfId="22432"/>
    <cellStyle name="常规 4 13 2 21" xfId="24979"/>
    <cellStyle name="常规 4 13 2 21 2" xfId="24981"/>
    <cellStyle name="常规 4 13 2 22" xfId="24986"/>
    <cellStyle name="常规 4 13 2 3" xfId="25005"/>
    <cellStyle name="常规 4 13 2 3 2" xfId="25006"/>
    <cellStyle name="常规 4 13 2 3 2 2" xfId="25007"/>
    <cellStyle name="常规 4 13 2 3 2 2 2" xfId="25008"/>
    <cellStyle name="常规 4 13 2 3 2 3" xfId="11655"/>
    <cellStyle name="常规 4 13 2 3 3" xfId="25009"/>
    <cellStyle name="常规 4 13 2 3 3 2" xfId="25010"/>
    <cellStyle name="常规 4 13 2 3 4" xfId="25012"/>
    <cellStyle name="常规 4 13 2 4" xfId="25014"/>
    <cellStyle name="常规 4 13 2 4 2" xfId="25015"/>
    <cellStyle name="常规 4 13 2 4 2 2" xfId="25016"/>
    <cellStyle name="常规 4 13 2 4 2 2 2" xfId="25017"/>
    <cellStyle name="常规 4 13 2 4 2 3" xfId="11780"/>
    <cellStyle name="常规 4 13 2 4 3" xfId="25018"/>
    <cellStyle name="常规 4 13 2 4 3 2" xfId="25019"/>
    <cellStyle name="常规 4 13 2 4 4" xfId="25020"/>
    <cellStyle name="常规 4 13 2 5" xfId="25022"/>
    <cellStyle name="常规 4 13 2 5 2" xfId="25023"/>
    <cellStyle name="常规 4 13 2 5 2 2" xfId="25024"/>
    <cellStyle name="常规 4 13 2 5 2 2 2" xfId="25026"/>
    <cellStyle name="常规 4 13 2 5 2 3" xfId="11844"/>
    <cellStyle name="常规 4 13 2 5 3" xfId="22643"/>
    <cellStyle name="常规 4 13 2 5 3 2" xfId="22645"/>
    <cellStyle name="常规 4 13 2 5 4" xfId="1168"/>
    <cellStyle name="常规 4 13 2 6" xfId="25029"/>
    <cellStyle name="常规 4 13 2 6 2" xfId="25031"/>
    <cellStyle name="常规 4 13 2 6 2 2" xfId="25032"/>
    <cellStyle name="常规 4 13 2 6 2 2 2" xfId="25033"/>
    <cellStyle name="常规 4 13 2 6 2 3" xfId="25034"/>
    <cellStyle name="常规 4 13 2 6 3" xfId="20535"/>
    <cellStyle name="常规 4 13 2 6 3 2" xfId="20537"/>
    <cellStyle name="常规 4 13 2 6 4" xfId="1260"/>
    <cellStyle name="常规 4 13 2 7" xfId="25035"/>
    <cellStyle name="常规 4 13 2 7 2" xfId="2276"/>
    <cellStyle name="常规 4 13 2 7 2 2" xfId="5120"/>
    <cellStyle name="常规 4 13 2 7 2 2 2" xfId="25036"/>
    <cellStyle name="常规 4 13 2 7 2 3" xfId="25037"/>
    <cellStyle name="常规 4 13 2 7 3" xfId="5124"/>
    <cellStyle name="常规 4 13 2 7 3 2" xfId="5127"/>
    <cellStyle name="常规 4 13 2 7 4" xfId="1274"/>
    <cellStyle name="常规 4 13 2 8" xfId="25038"/>
    <cellStyle name="常规 4 13 2 8 2" xfId="25039"/>
    <cellStyle name="常规 4 13 2 8 2 2" xfId="25040"/>
    <cellStyle name="常规 4 13 2 8 2 2 2" xfId="13189"/>
    <cellStyle name="常规 4 13 2 8 2 3" xfId="25041"/>
    <cellStyle name="常规 4 13 2 8 3" xfId="25042"/>
    <cellStyle name="常规 4 13 2 8 3 2" xfId="25043"/>
    <cellStyle name="常规 4 13 2 8 4" xfId="1283"/>
    <cellStyle name="常规 4 13 2 9" xfId="25044"/>
    <cellStyle name="常规 4 13 2 9 2" xfId="25045"/>
    <cellStyle name="常规 4 13 2 9 2 2" xfId="16912"/>
    <cellStyle name="常规 4 13 2 9 2 2 2" xfId="25046"/>
    <cellStyle name="常规 4 13 2 9 2 3" xfId="25047"/>
    <cellStyle name="常规 4 13 2 9 3" xfId="25049"/>
    <cellStyle name="常规 4 13 2 9 3 2" xfId="16919"/>
    <cellStyle name="常规 4 13 2 9 4" xfId="1288"/>
    <cellStyle name="常规 4 13 20" xfId="24875"/>
    <cellStyle name="常规 4 13 20 2" xfId="24877"/>
    <cellStyle name="常规 4 13 20 2 2" xfId="24879"/>
    <cellStyle name="常规 4 13 20 2 2 2" xfId="24881"/>
    <cellStyle name="常规 4 13 20 2 3" xfId="24883"/>
    <cellStyle name="常规 4 13 20 3" xfId="24885"/>
    <cellStyle name="常规 4 13 20 3 2" xfId="24887"/>
    <cellStyle name="常规 4 13 20 4" xfId="24889"/>
    <cellStyle name="常规 4 13 21" xfId="24892"/>
    <cellStyle name="常规 4 13 21 2" xfId="24894"/>
    <cellStyle name="常规 4 13 21 2 2" xfId="24896"/>
    <cellStyle name="常规 4 13 21 3" xfId="24901"/>
    <cellStyle name="常规 4 13 22" xfId="24905"/>
    <cellStyle name="常规 4 13 22 2" xfId="24908"/>
    <cellStyle name="常规 4 13 23" xfId="24917"/>
    <cellStyle name="常规 4 13 3" xfId="25050"/>
    <cellStyle name="常规 4 13 3 2" xfId="25051"/>
    <cellStyle name="常规 4 13 3 2 2" xfId="25052"/>
    <cellStyle name="常规 4 13 3 2 2 2" xfId="14121"/>
    <cellStyle name="常规 4 13 3 2 3" xfId="25055"/>
    <cellStyle name="常规 4 13 3 3" xfId="25056"/>
    <cellStyle name="常规 4 13 3 3 2" xfId="25057"/>
    <cellStyle name="常规 4 13 3 4" xfId="25060"/>
    <cellStyle name="常规 4 13 4" xfId="25061"/>
    <cellStyle name="常规 4 13 4 2" xfId="25062"/>
    <cellStyle name="常规 4 13 4 2 2" xfId="25063"/>
    <cellStyle name="常规 4 13 4 2 2 2" xfId="25064"/>
    <cellStyle name="常规 4 13 4 2 3" xfId="25065"/>
    <cellStyle name="常规 4 13 4 3" xfId="19143"/>
    <cellStyle name="常规 4 13 4 3 2" xfId="20351"/>
    <cellStyle name="常规 4 13 4 4" xfId="20353"/>
    <cellStyle name="常规 4 13 5" xfId="25066"/>
    <cellStyle name="常规 4 13 5 2" xfId="25069"/>
    <cellStyle name="常规 4 13 5 2 2" xfId="25070"/>
    <cellStyle name="常规 4 13 5 2 2 2" xfId="25072"/>
    <cellStyle name="常规 4 13 5 2 3" xfId="25073"/>
    <cellStyle name="常规 4 13 5 3" xfId="20355"/>
    <cellStyle name="常规 4 13 5 3 2" xfId="25074"/>
    <cellStyle name="常规 4 13 5 4" xfId="25075"/>
    <cellStyle name="常规 4 13 6" xfId="25076"/>
    <cellStyle name="常规 4 13 6 2" xfId="25077"/>
    <cellStyle name="常规 4 13 6 2 2" xfId="25078"/>
    <cellStyle name="常规 4 13 6 2 2 2" xfId="16477"/>
    <cellStyle name="常规 4 13 6 2 3" xfId="25079"/>
    <cellStyle name="常规 4 13 6 3" xfId="25080"/>
    <cellStyle name="常规 4 13 6 3 2" xfId="25081"/>
    <cellStyle name="常规 4 13 6 4" xfId="25082"/>
    <cellStyle name="常规 4 13 7" xfId="25085"/>
    <cellStyle name="常规 4 13 7 2" xfId="25086"/>
    <cellStyle name="常规 4 13 7 2 2" xfId="25087"/>
    <cellStyle name="常规 4 13 7 2 2 2" xfId="25088"/>
    <cellStyle name="常规 4 13 7 2 3" xfId="25089"/>
    <cellStyle name="常规 4 13 7 3" xfId="25090"/>
    <cellStyle name="常规 4 13 7 3 2" xfId="25093"/>
    <cellStyle name="常规 4 13 7 4" xfId="25096"/>
    <cellStyle name="常规 4 13 8" xfId="25101"/>
    <cellStyle name="常规 4 13 8 2" xfId="25103"/>
    <cellStyle name="常规 4 13 8 2 2" xfId="25104"/>
    <cellStyle name="常规 4 13 8 2 2 2" xfId="25105"/>
    <cellStyle name="常规 4 13 8 2 3" xfId="25106"/>
    <cellStyle name="常规 4 13 8 3" xfId="25107"/>
    <cellStyle name="常规 4 13 8 3 2" xfId="25110"/>
    <cellStyle name="常规 4 13 8 4" xfId="25111"/>
    <cellStyle name="常规 4 13 9" xfId="25112"/>
    <cellStyle name="常规 4 13 9 2" xfId="25113"/>
    <cellStyle name="常规 4 13 9 2 2" xfId="25114"/>
    <cellStyle name="常规 4 13 9 2 2 2" xfId="25115"/>
    <cellStyle name="常规 4 13 9 2 3" xfId="25116"/>
    <cellStyle name="常规 4 13 9 3" xfId="25117"/>
    <cellStyle name="常规 4 13 9 3 2" xfId="25118"/>
    <cellStyle name="常规 4 13 9 4" xfId="9907"/>
    <cellStyle name="常规 4 14" xfId="24438"/>
    <cellStyle name="常规 4 14 10" xfId="17864"/>
    <cellStyle name="常规 4 14 10 2" xfId="25119"/>
    <cellStyle name="常规 4 14 10 2 2" xfId="9583"/>
    <cellStyle name="常规 4 14 10 2 2 2" xfId="9586"/>
    <cellStyle name="常规 4 14 10 2 3" xfId="9590"/>
    <cellStyle name="常规 4 14 10 3" xfId="25120"/>
    <cellStyle name="常规 4 14 10 3 2" xfId="25121"/>
    <cellStyle name="常规 4 14 10 4" xfId="25122"/>
    <cellStyle name="常规 4 14 11" xfId="25123"/>
    <cellStyle name="常规 4 14 11 2" xfId="25126"/>
    <cellStyle name="常规 4 14 11 2 2" xfId="25128"/>
    <cellStyle name="常规 4 14 11 2 2 2" xfId="25131"/>
    <cellStyle name="常规 4 14 11 2 3" xfId="24420"/>
    <cellStyle name="常规 4 14 11 3" xfId="25132"/>
    <cellStyle name="常规 4 14 11 3 2" xfId="25134"/>
    <cellStyle name="常规 4 14 11 4" xfId="25135"/>
    <cellStyle name="常规 4 14 12" xfId="25136"/>
    <cellStyle name="常规 4 14 12 2" xfId="3497"/>
    <cellStyle name="常规 4 14 12 2 2" xfId="4114"/>
    <cellStyle name="常规 4 14 12 2 2 2" xfId="25138"/>
    <cellStyle name="常规 4 14 12 2 3" xfId="25139"/>
    <cellStyle name="常规 4 14 12 3" xfId="25140"/>
    <cellStyle name="常规 4 14 12 3 2" xfId="25141"/>
    <cellStyle name="常规 4 14 12 4" xfId="25143"/>
    <cellStyle name="常规 4 14 13" xfId="25144"/>
    <cellStyle name="常规 4 14 13 2" xfId="3504"/>
    <cellStyle name="常规 4 14 13 2 2" xfId="6396"/>
    <cellStyle name="常规 4 14 13 2 2 2" xfId="18942"/>
    <cellStyle name="常规 4 14 13 2 3" xfId="25146"/>
    <cellStyle name="常规 4 14 13 3" xfId="25147"/>
    <cellStyle name="常规 4 14 13 3 2" xfId="25148"/>
    <cellStyle name="常规 4 14 13 4" xfId="25149"/>
    <cellStyle name="常规 4 14 14" xfId="25150"/>
    <cellStyle name="常规 4 14 14 2" xfId="3165"/>
    <cellStyle name="常规 4 14 14 2 2" xfId="3176"/>
    <cellStyle name="常规 4 14 14 2 2 2" xfId="25152"/>
    <cellStyle name="常规 4 14 14 2 3" xfId="25157"/>
    <cellStyle name="常规 4 14 14 3" xfId="25158"/>
    <cellStyle name="常规 4 14 14 3 2" xfId="25159"/>
    <cellStyle name="常规 4 14 14 4" xfId="25160"/>
    <cellStyle name="常规 4 14 15" xfId="25162"/>
    <cellStyle name="常规 4 14 15 2" xfId="25164"/>
    <cellStyle name="常规 4 14 15 2 2" xfId="10147"/>
    <cellStyle name="常规 4 14 15 2 2 2" xfId="10151"/>
    <cellStyle name="常规 4 14 15 2 3" xfId="10159"/>
    <cellStyle name="常规 4 14 15 3" xfId="25166"/>
    <cellStyle name="常规 4 14 15 3 2" xfId="25168"/>
    <cellStyle name="常规 4 14 15 4" xfId="25170"/>
    <cellStyle name="常规 4 14 16" xfId="25172"/>
    <cellStyle name="常规 4 14 16 2" xfId="3515"/>
    <cellStyle name="常规 4 14 16 2 2" xfId="5433"/>
    <cellStyle name="常规 4 14 16 2 2 2" xfId="11110"/>
    <cellStyle name="常规 4 14 16 2 3" xfId="11214"/>
    <cellStyle name="常规 4 14 16 3" xfId="5438"/>
    <cellStyle name="常规 4 14 16 3 2" xfId="5442"/>
    <cellStyle name="常规 4 14 16 4" xfId="4965"/>
    <cellStyle name="常规 4 14 17" xfId="25174"/>
    <cellStyle name="常规 4 14 17 2" xfId="25180"/>
    <cellStyle name="常规 4 14 17 2 2" xfId="25187"/>
    <cellStyle name="常规 4 14 17 2 2 2" xfId="25189"/>
    <cellStyle name="常规 4 14 17 2 3" xfId="25190"/>
    <cellStyle name="常规 4 14 17 3" xfId="25191"/>
    <cellStyle name="常规 4 14 17 3 2" xfId="25192"/>
    <cellStyle name="常规 4 14 17 4" xfId="25193"/>
    <cellStyle name="常规 4 14 18" xfId="12305"/>
    <cellStyle name="常规 4 14 18 2" xfId="25194"/>
    <cellStyle name="常规 4 14 18 2 2" xfId="25197"/>
    <cellStyle name="常规 4 14 18 2 2 2" xfId="25201"/>
    <cellStyle name="常规 4 14 18 2 3" xfId="25203"/>
    <cellStyle name="常规 4 14 18 3" xfId="25205"/>
    <cellStyle name="常规 4 14 18 3 2" xfId="25206"/>
    <cellStyle name="常规 4 14 18 4" xfId="24591"/>
    <cellStyle name="常规 4 14 19" xfId="25207"/>
    <cellStyle name="常规 4 14 19 2" xfId="25209"/>
    <cellStyle name="常规 4 14 19 2 2" xfId="25210"/>
    <cellStyle name="常规 4 14 19 2 2 2" xfId="25213"/>
    <cellStyle name="常规 4 14 19 2 3" xfId="25214"/>
    <cellStyle name="常规 4 14 19 3" xfId="25215"/>
    <cellStyle name="常规 4 14 19 3 2" xfId="25217"/>
    <cellStyle name="常规 4 14 19 4" xfId="25218"/>
    <cellStyle name="常规 4 14 2" xfId="24440"/>
    <cellStyle name="常规 4 14 2 10" xfId="25219"/>
    <cellStyle name="常规 4 14 2 10 2" xfId="25220"/>
    <cellStyle name="常规 4 14 2 10 2 2" xfId="25222"/>
    <cellStyle name="常规 4 14 2 10 2 2 2" xfId="7040"/>
    <cellStyle name="常规 4 14 2 10 2 3" xfId="1435"/>
    <cellStyle name="常规 4 14 2 10 3" xfId="25223"/>
    <cellStyle name="常规 4 14 2 10 3 2" xfId="25224"/>
    <cellStyle name="常规 4 14 2 10 4" xfId="11826"/>
    <cellStyle name="常规 4 14 2 11" xfId="25225"/>
    <cellStyle name="常规 4 14 2 11 2" xfId="25230"/>
    <cellStyle name="常规 4 14 2 11 2 2" xfId="4266"/>
    <cellStyle name="常规 4 14 2 11 2 2 2" xfId="4274"/>
    <cellStyle name="常规 4 14 2 11 2 3" xfId="4279"/>
    <cellStyle name="常规 4 14 2 11 3" xfId="25231"/>
    <cellStyle name="常规 4 14 2 11 3 2" xfId="25232"/>
    <cellStyle name="常规 4 14 2 11 4" xfId="11832"/>
    <cellStyle name="常规 4 14 2 12" xfId="25233"/>
    <cellStyle name="常规 4 14 2 12 2" xfId="25234"/>
    <cellStyle name="常规 4 14 2 12 2 2" xfId="25235"/>
    <cellStyle name="常规 4 14 2 12 2 2 2" xfId="1324"/>
    <cellStyle name="常规 4 14 2 12 2 3" xfId="25236"/>
    <cellStyle name="常规 4 14 2 12 3" xfId="25237"/>
    <cellStyle name="常规 4 14 2 12 3 2" xfId="25238"/>
    <cellStyle name="常规 4 14 2 12 4" xfId="11835"/>
    <cellStyle name="常规 4 14 2 13" xfId="25239"/>
    <cellStyle name="常规 4 14 2 13 2" xfId="25240"/>
    <cellStyle name="常规 4 14 2 13 2 2" xfId="25241"/>
    <cellStyle name="常规 4 14 2 13 2 2 2" xfId="8759"/>
    <cellStyle name="常规 4 14 2 13 2 3" xfId="25242"/>
    <cellStyle name="常规 4 14 2 13 3" xfId="25243"/>
    <cellStyle name="常规 4 14 2 13 3 2" xfId="25244"/>
    <cellStyle name="常规 4 14 2 13 4" xfId="11838"/>
    <cellStyle name="常规 4 14 2 14" xfId="25245"/>
    <cellStyle name="常规 4 14 2 14 2" xfId="25248"/>
    <cellStyle name="常规 4 14 2 14 2 2" xfId="25251"/>
    <cellStyle name="常规 4 14 2 14 2 2 2" xfId="25252"/>
    <cellStyle name="常规 4 14 2 14 2 3" xfId="25253"/>
    <cellStyle name="常规 4 14 2 14 3" xfId="25025"/>
    <cellStyle name="常规 4 14 2 14 3 2" xfId="25027"/>
    <cellStyle name="常规 4 14 2 14 4" xfId="11845"/>
    <cellStyle name="常规 4 14 2 15" xfId="25254"/>
    <cellStyle name="常规 4 14 2 15 2" xfId="25258"/>
    <cellStyle name="常规 4 14 2 15 2 2" xfId="25260"/>
    <cellStyle name="常规 4 14 2 15 2 2 2" xfId="25262"/>
    <cellStyle name="常规 4 14 2 15 2 3" xfId="25265"/>
    <cellStyle name="常规 4 14 2 15 3" xfId="22646"/>
    <cellStyle name="常规 4 14 2 15 3 2" xfId="22649"/>
    <cellStyle name="常规 4 14 2 15 4" xfId="11850"/>
    <cellStyle name="常规 4 14 2 16" xfId="25266"/>
    <cellStyle name="常规 4 14 2 16 2" xfId="25268"/>
    <cellStyle name="常规 4 14 2 16 2 2" xfId="25270"/>
    <cellStyle name="常规 4 14 2 16 2 2 2" xfId="25271"/>
    <cellStyle name="常规 4 14 2 16 2 3" xfId="25276"/>
    <cellStyle name="常规 4 14 2 16 3" xfId="1173"/>
    <cellStyle name="常规 4 14 2 16 3 2" xfId="22657"/>
    <cellStyle name="常规 4 14 2 16 4" xfId="11854"/>
    <cellStyle name="常规 4 14 2 17" xfId="25277"/>
    <cellStyle name="常规 4 14 2 17 2" xfId="25279"/>
    <cellStyle name="常规 4 14 2 17 2 2" xfId="19041"/>
    <cellStyle name="常规 4 14 2 17 2 2 2" xfId="20290"/>
    <cellStyle name="常规 4 14 2 17 2 3" xfId="20295"/>
    <cellStyle name="常规 4 14 2 17 3" xfId="1185"/>
    <cellStyle name="常规 4 14 2 17 3 2" xfId="19058"/>
    <cellStyle name="常规 4 14 2 17 4" xfId="11860"/>
    <cellStyle name="常规 4 14 2 18" xfId="25280"/>
    <cellStyle name="常规 4 14 2 18 2" xfId="1887"/>
    <cellStyle name="常规 4 14 2 18 2 2" xfId="29"/>
    <cellStyle name="常规 4 14 2 18 2 2 2" xfId="25281"/>
    <cellStyle name="常规 4 14 2 18 2 3" xfId="25282"/>
    <cellStyle name="常规 4 14 2 18 3" xfId="1207"/>
    <cellStyle name="常规 4 14 2 18 3 2" xfId="1891"/>
    <cellStyle name="常规 4 14 2 18 4" xfId="1897"/>
    <cellStyle name="常规 4 14 2 19" xfId="25283"/>
    <cellStyle name="常规 4 14 2 19 2" xfId="25284"/>
    <cellStyle name="常规 4 14 2 19 2 2" xfId="25285"/>
    <cellStyle name="常规 4 14 2 19 2 2 2" xfId="25286"/>
    <cellStyle name="常规 4 14 2 19 2 3" xfId="25287"/>
    <cellStyle name="常规 4 14 2 19 3" xfId="599"/>
    <cellStyle name="常规 4 14 2 19 3 2" xfId="22669"/>
    <cellStyle name="常规 4 14 2 19 4" xfId="22672"/>
    <cellStyle name="常规 4 14 2 2" xfId="23791"/>
    <cellStyle name="常规 4 14 2 2 2" xfId="25288"/>
    <cellStyle name="常规 4 14 2 2 2 2" xfId="25289"/>
    <cellStyle name="常规 4 14 2 2 2 2 2" xfId="25290"/>
    <cellStyle name="常规 4 14 2 2 2 3" xfId="25291"/>
    <cellStyle name="常规 4 14 2 2 3" xfId="25292"/>
    <cellStyle name="常规 4 14 2 2 3 2" xfId="25293"/>
    <cellStyle name="常规 4 14 2 2 4" xfId="1953"/>
    <cellStyle name="常规 4 14 2 20" xfId="25255"/>
    <cellStyle name="常规 4 14 2 20 2" xfId="25259"/>
    <cellStyle name="常规 4 14 2 20 2 2" xfId="25261"/>
    <cellStyle name="常规 4 14 2 20 3" xfId="22647"/>
    <cellStyle name="常规 4 14 2 21" xfId="25267"/>
    <cellStyle name="常规 4 14 2 21 2" xfId="25269"/>
    <cellStyle name="常规 4 14 2 22" xfId="25278"/>
    <cellStyle name="常规 4 14 2 3" xfId="25294"/>
    <cellStyle name="常规 4 14 2 3 2" xfId="25295"/>
    <cellStyle name="常规 4 14 2 3 2 2" xfId="25296"/>
    <cellStyle name="常规 4 14 2 3 2 2 2" xfId="25297"/>
    <cellStyle name="常规 4 14 2 3 2 3" xfId="25298"/>
    <cellStyle name="常规 4 14 2 3 3" xfId="25299"/>
    <cellStyle name="常规 4 14 2 3 3 2" xfId="25300"/>
    <cellStyle name="常规 4 14 2 3 4" xfId="25302"/>
    <cellStyle name="常规 4 14 2 4" xfId="25304"/>
    <cellStyle name="常规 4 14 2 4 2" xfId="25305"/>
    <cellStyle name="常规 4 14 2 4 2 2" xfId="25306"/>
    <cellStyle name="常规 4 14 2 4 2 2 2" xfId="1372"/>
    <cellStyle name="常规 4 14 2 4 2 3" xfId="25307"/>
    <cellStyle name="常规 4 14 2 4 3" xfId="25308"/>
    <cellStyle name="常规 4 14 2 4 3 2" xfId="25309"/>
    <cellStyle name="常规 4 14 2 4 4" xfId="25310"/>
    <cellStyle name="常规 4 14 2 5" xfId="2413"/>
    <cellStyle name="常规 4 14 2 5 2" xfId="1728"/>
    <cellStyle name="常规 4 14 2 5 2 2" xfId="1735"/>
    <cellStyle name="常规 4 14 2 5 2 2 2" xfId="20470"/>
    <cellStyle name="常规 4 14 2 5 2 3" xfId="12527"/>
    <cellStyle name="常规 4 14 2 5 3" xfId="1736"/>
    <cellStyle name="常规 4 14 2 5 3 2" xfId="25312"/>
    <cellStyle name="常规 4 14 2 5 4" xfId="1906"/>
    <cellStyle name="常规 4 14 2 6" xfId="25317"/>
    <cellStyle name="常规 4 14 2 6 2" xfId="25319"/>
    <cellStyle name="常规 4 14 2 6 2 2" xfId="25320"/>
    <cellStyle name="常规 4 14 2 6 2 2 2" xfId="25321"/>
    <cellStyle name="常规 4 14 2 6 2 3" xfId="25324"/>
    <cellStyle name="常规 4 14 2 6 3" xfId="25325"/>
    <cellStyle name="常规 4 14 2 6 3 2" xfId="25326"/>
    <cellStyle name="常规 4 14 2 6 4" xfId="1969"/>
    <cellStyle name="常规 4 14 2 7" xfId="25327"/>
    <cellStyle name="常规 4 14 2 7 2" xfId="25328"/>
    <cellStyle name="常规 4 14 2 7 2 2" xfId="25329"/>
    <cellStyle name="常规 4 14 2 7 2 2 2" xfId="25330"/>
    <cellStyle name="常规 4 14 2 7 2 3" xfId="25333"/>
    <cellStyle name="常规 4 14 2 7 3" xfId="25334"/>
    <cellStyle name="常规 4 14 2 7 3 2" xfId="25335"/>
    <cellStyle name="常规 4 14 2 7 4" xfId="1982"/>
    <cellStyle name="常规 4 14 2 8" xfId="25336"/>
    <cellStyle name="常规 4 14 2 8 2" xfId="25337"/>
    <cellStyle name="常规 4 14 2 8 2 2" xfId="25338"/>
    <cellStyle name="常规 4 14 2 8 2 2 2" xfId="25339"/>
    <cellStyle name="常规 4 14 2 8 2 3" xfId="25340"/>
    <cellStyle name="常规 4 14 2 8 3" xfId="25341"/>
    <cellStyle name="常规 4 14 2 8 3 2" xfId="25342"/>
    <cellStyle name="常规 4 14 2 8 4" xfId="1986"/>
    <cellStyle name="常规 4 14 2 9" xfId="23277"/>
    <cellStyle name="常规 4 14 2 9 2" xfId="23279"/>
    <cellStyle name="常规 4 14 2 9 2 2" xfId="25343"/>
    <cellStyle name="常规 4 14 2 9 2 2 2" xfId="25344"/>
    <cellStyle name="常规 4 14 2 9 2 3" xfId="25345"/>
    <cellStyle name="常规 4 14 2 9 3" xfId="25346"/>
    <cellStyle name="常规 4 14 2 9 3 2" xfId="25347"/>
    <cellStyle name="常规 4 14 2 9 4" xfId="1991"/>
    <cellStyle name="常规 4 14 20" xfId="25163"/>
    <cellStyle name="常规 4 14 20 2" xfId="25165"/>
    <cellStyle name="常规 4 14 20 2 2" xfId="10148"/>
    <cellStyle name="常规 4 14 20 2 2 2" xfId="10152"/>
    <cellStyle name="常规 4 14 20 2 3" xfId="10160"/>
    <cellStyle name="常规 4 14 20 3" xfId="25167"/>
    <cellStyle name="常规 4 14 20 3 2" xfId="25169"/>
    <cellStyle name="常规 4 14 20 4" xfId="25171"/>
    <cellStyle name="常规 4 14 21" xfId="25173"/>
    <cellStyle name="常规 4 14 21 2" xfId="3514"/>
    <cellStyle name="常规 4 14 21 2 2" xfId="5434"/>
    <cellStyle name="常规 4 14 21 3" xfId="5439"/>
    <cellStyle name="常规 4 14 22" xfId="25175"/>
    <cellStyle name="常规 4 14 22 2" xfId="25181"/>
    <cellStyle name="常规 4 14 23" xfId="12306"/>
    <cellStyle name="常规 4 14 3" xfId="24442"/>
    <cellStyle name="常规 4 14 3 2" xfId="25348"/>
    <cellStyle name="常规 4 14 3 2 2" xfId="25349"/>
    <cellStyle name="常规 4 14 3 2 2 2" xfId="25350"/>
    <cellStyle name="常规 4 14 3 2 3" xfId="25351"/>
    <cellStyle name="常规 4 14 3 3" xfId="25352"/>
    <cellStyle name="常规 4 14 3 3 2" xfId="25353"/>
    <cellStyle name="常规 4 14 3 4" xfId="25354"/>
    <cellStyle name="常规 4 14 4" xfId="25355"/>
    <cellStyle name="常规 4 14 4 2" xfId="25356"/>
    <cellStyle name="常规 4 14 4 2 2" xfId="25357"/>
    <cellStyle name="常规 4 14 4 2 2 2" xfId="25358"/>
    <cellStyle name="常规 4 14 4 2 3" xfId="25359"/>
    <cellStyle name="常规 4 14 4 3" xfId="25360"/>
    <cellStyle name="常规 4 14 4 3 2" xfId="25361"/>
    <cellStyle name="常规 4 14 4 4" xfId="25362"/>
    <cellStyle name="常规 4 14 5" xfId="25363"/>
    <cellStyle name="常规 4 14 5 2" xfId="4743"/>
    <cellStyle name="常规 4 14 5 2 2" xfId="4746"/>
    <cellStyle name="常规 4 14 5 2 2 2" xfId="25364"/>
    <cellStyle name="常规 4 14 5 2 3" xfId="25365"/>
    <cellStyle name="常规 4 14 5 3" xfId="4760"/>
    <cellStyle name="常规 4 14 5 3 2" xfId="25366"/>
    <cellStyle name="常规 4 14 5 4" xfId="25367"/>
    <cellStyle name="常规 4 14 6" xfId="25368"/>
    <cellStyle name="常规 4 14 6 2" xfId="25369"/>
    <cellStyle name="常规 4 14 6 2 2" xfId="25370"/>
    <cellStyle name="常规 4 14 6 2 2 2" xfId="25371"/>
    <cellStyle name="常规 4 14 6 2 3" xfId="25372"/>
    <cellStyle name="常规 4 14 6 3" xfId="25373"/>
    <cellStyle name="常规 4 14 6 3 2" xfId="25374"/>
    <cellStyle name="常规 4 14 6 4" xfId="25375"/>
    <cellStyle name="常规 4 14 7" xfId="25378"/>
    <cellStyle name="常规 4 14 7 2" xfId="25379"/>
    <cellStyle name="常规 4 14 7 2 2" xfId="25380"/>
    <cellStyle name="常规 4 14 7 2 2 2" xfId="25381"/>
    <cellStyle name="常规 4 14 7 2 3" xfId="25382"/>
    <cellStyle name="常规 4 14 7 3" xfId="25383"/>
    <cellStyle name="常规 4 14 7 3 2" xfId="25386"/>
    <cellStyle name="常规 4 14 7 4" xfId="25388"/>
    <cellStyle name="常规 4 14 8" xfId="25392"/>
    <cellStyle name="常规 4 14 8 2" xfId="25393"/>
    <cellStyle name="常规 4 14 8 2 2" xfId="25394"/>
    <cellStyle name="常规 4 14 8 2 2 2" xfId="25395"/>
    <cellStyle name="常规 4 14 8 2 3" xfId="25396"/>
    <cellStyle name="常规 4 14 8 3" xfId="25397"/>
    <cellStyle name="常规 4 14 8 3 2" xfId="25399"/>
    <cellStyle name="常规 4 14 8 4" xfId="25400"/>
    <cellStyle name="常规 4 14 9" xfId="25401"/>
    <cellStyle name="常规 4 14 9 2" xfId="25402"/>
    <cellStyle name="常规 4 14 9 2 2" xfId="25403"/>
    <cellStyle name="常规 4 14 9 2 2 2" xfId="25404"/>
    <cellStyle name="常规 4 14 9 2 3" xfId="25405"/>
    <cellStyle name="常规 4 14 9 3" xfId="25406"/>
    <cellStyle name="常规 4 14 9 3 2" xfId="25407"/>
    <cellStyle name="常规 4 14 9 4" xfId="25408"/>
    <cellStyle name="常规 4 15" xfId="9320"/>
    <cellStyle name="常规 4 15 10" xfId="9327"/>
    <cellStyle name="常规 4 15 10 2" xfId="9331"/>
    <cellStyle name="常规 4 15 10 2 2" xfId="22884"/>
    <cellStyle name="常规 4 15 10 2 2 2" xfId="22888"/>
    <cellStyle name="常规 4 15 10 2 3" xfId="22907"/>
    <cellStyle name="常规 4 15 10 3" xfId="23138"/>
    <cellStyle name="常规 4 15 10 3 2" xfId="25409"/>
    <cellStyle name="常规 4 15 10 4" xfId="522"/>
    <cellStyle name="常规 4 15 11" xfId="9334"/>
    <cellStyle name="常规 4 15 11 2" xfId="9341"/>
    <cellStyle name="常规 4 15 11 2 2" xfId="24375"/>
    <cellStyle name="常规 4 15 11 2 2 2" xfId="24379"/>
    <cellStyle name="常规 4 15 11 2 3" xfId="24386"/>
    <cellStyle name="常规 4 15 11 3" xfId="24394"/>
    <cellStyle name="常规 4 15 11 3 2" xfId="24400"/>
    <cellStyle name="常规 4 15 11 4" xfId="24412"/>
    <cellStyle name="常规 4 15 12" xfId="9347"/>
    <cellStyle name="常规 4 15 12 2" xfId="9352"/>
    <cellStyle name="常规 4 15 12 2 2" xfId="25411"/>
    <cellStyle name="常规 4 15 12 2 2 2" xfId="2228"/>
    <cellStyle name="常规 4 15 12 2 3" xfId="25413"/>
    <cellStyle name="常规 4 15 12 3" xfId="25415"/>
    <cellStyle name="常规 4 15 12 3 2" xfId="25419"/>
    <cellStyle name="常规 4 15 12 4" xfId="25423"/>
    <cellStyle name="常规 4 15 13" xfId="9356"/>
    <cellStyle name="常规 4 15 13 2" xfId="9361"/>
    <cellStyle name="常规 4 15 13 2 2" xfId="25427"/>
    <cellStyle name="常规 4 15 13 2 2 2" xfId="25429"/>
    <cellStyle name="常规 4 15 13 2 3" xfId="25431"/>
    <cellStyle name="常规 4 15 13 3" xfId="25433"/>
    <cellStyle name="常规 4 15 13 3 2" xfId="25437"/>
    <cellStyle name="常规 4 15 13 4" xfId="25441"/>
    <cellStyle name="常规 4 15 14" xfId="9364"/>
    <cellStyle name="常规 4 15 14 2" xfId="9368"/>
    <cellStyle name="常规 4 15 14 2 2" xfId="25445"/>
    <cellStyle name="常规 4 15 14 2 2 2" xfId="25449"/>
    <cellStyle name="常规 4 15 14 2 3" xfId="25453"/>
    <cellStyle name="常规 4 15 14 3" xfId="25458"/>
    <cellStyle name="常规 4 15 14 3 2" xfId="25462"/>
    <cellStyle name="常规 4 15 14 4" xfId="25466"/>
    <cellStyle name="常规 4 15 15" xfId="9372"/>
    <cellStyle name="常规 4 15 15 2" xfId="9380"/>
    <cellStyle name="常规 4 15 15 2 2" xfId="25471"/>
    <cellStyle name="常规 4 15 15 2 2 2" xfId="25477"/>
    <cellStyle name="常规 4 15 15 2 3" xfId="25483"/>
    <cellStyle name="常规 4 15 15 3" xfId="25489"/>
    <cellStyle name="常规 4 15 15 3 2" xfId="25495"/>
    <cellStyle name="常规 4 15 15 4" xfId="582"/>
    <cellStyle name="常规 4 15 16" xfId="9387"/>
    <cellStyle name="常规 4 15 16 2" xfId="5531"/>
    <cellStyle name="常规 4 15 16 2 2" xfId="3896"/>
    <cellStyle name="常规 4 15 16 2 2 2" xfId="21547"/>
    <cellStyle name="常规 4 15 16 2 3" xfId="24661"/>
    <cellStyle name="常规 4 15 16 3" xfId="5539"/>
    <cellStyle name="常规 4 15 16 3 2" xfId="5291"/>
    <cellStyle name="常规 4 15 16 4" xfId="595"/>
    <cellStyle name="常规 4 15 17" xfId="9394"/>
    <cellStyle name="常规 4 15 17 2" xfId="9401"/>
    <cellStyle name="常规 4 15 17 2 2" xfId="25501"/>
    <cellStyle name="常规 4 15 17 2 2 2" xfId="7304"/>
    <cellStyle name="常规 4 15 17 2 3" xfId="25503"/>
    <cellStyle name="常规 4 15 17 3" xfId="25505"/>
    <cellStyle name="常规 4 15 17 3 2" xfId="25509"/>
    <cellStyle name="常规 4 15 17 4" xfId="25513"/>
    <cellStyle name="常规 4 15 18" xfId="9407"/>
    <cellStyle name="常规 4 15 18 2" xfId="9413"/>
    <cellStyle name="常规 4 15 18 2 2" xfId="25517"/>
    <cellStyle name="常规 4 15 18 2 2 2" xfId="25522"/>
    <cellStyle name="常规 4 15 18 2 3" xfId="25525"/>
    <cellStyle name="常规 4 15 18 3" xfId="23338"/>
    <cellStyle name="常规 4 15 18 3 2" xfId="25528"/>
    <cellStyle name="常规 4 15 18 4" xfId="25532"/>
    <cellStyle name="常规 4 15 19" xfId="9418"/>
    <cellStyle name="常规 4 15 19 2" xfId="9422"/>
    <cellStyle name="常规 4 15 19 2 2" xfId="25536"/>
    <cellStyle name="常规 4 15 19 2 2 2" xfId="25542"/>
    <cellStyle name="常规 4 15 19 2 3" xfId="25546"/>
    <cellStyle name="常规 4 15 19 3" xfId="25551"/>
    <cellStyle name="常规 4 15 19 3 2" xfId="25553"/>
    <cellStyle name="常规 4 15 19 4" xfId="22069"/>
    <cellStyle name="常规 4 15 2" xfId="9428"/>
    <cellStyle name="常规 4 15 2 10" xfId="25555"/>
    <cellStyle name="常规 4 15 2 10 2" xfId="25557"/>
    <cellStyle name="常规 4 15 2 10 2 2" xfId="7313"/>
    <cellStyle name="常规 4 15 2 10 2 2 2" xfId="25559"/>
    <cellStyle name="常规 4 15 2 10 2 3" xfId="2196"/>
    <cellStyle name="常规 4 15 2 10 3" xfId="25561"/>
    <cellStyle name="常规 4 15 2 10 3 2" xfId="25563"/>
    <cellStyle name="常规 4 15 2 10 4" xfId="25565"/>
    <cellStyle name="常规 4 15 2 11" xfId="10216"/>
    <cellStyle name="常规 4 15 2 11 2" xfId="25567"/>
    <cellStyle name="常规 4 15 2 11 2 2" xfId="25569"/>
    <cellStyle name="常规 4 15 2 11 2 2 2" xfId="25571"/>
    <cellStyle name="常规 4 15 2 11 2 3" xfId="10249"/>
    <cellStyle name="常规 4 15 2 11 3" xfId="25573"/>
    <cellStyle name="常规 4 15 2 11 3 2" xfId="25575"/>
    <cellStyle name="常规 4 15 2 11 4" xfId="25578"/>
    <cellStyle name="常规 4 15 2 12" xfId="25580"/>
    <cellStyle name="常规 4 15 2 12 2" xfId="25582"/>
    <cellStyle name="常规 4 15 2 12 2 2" xfId="25584"/>
    <cellStyle name="常规 4 15 2 12 2 2 2" xfId="25588"/>
    <cellStyle name="常规 4 15 2 12 2 3" xfId="25591"/>
    <cellStyle name="常规 4 15 2 12 3" xfId="25593"/>
    <cellStyle name="常规 4 15 2 12 3 2" xfId="25595"/>
    <cellStyle name="常规 4 15 2 12 4" xfId="25599"/>
    <cellStyle name="常规 4 15 2 13" xfId="25601"/>
    <cellStyle name="常规 4 15 2 13 2" xfId="20394"/>
    <cellStyle name="常规 4 15 2 13 2 2" xfId="25603"/>
    <cellStyle name="常规 4 15 2 13 2 2 2" xfId="22569"/>
    <cellStyle name="常规 4 15 2 13 2 3" xfId="25605"/>
    <cellStyle name="常规 4 15 2 13 3" xfId="25607"/>
    <cellStyle name="常规 4 15 2 13 3 2" xfId="25609"/>
    <cellStyle name="常规 4 15 2 13 4" xfId="25611"/>
    <cellStyle name="常规 4 15 2 14" xfId="25613"/>
    <cellStyle name="常规 4 15 2 14 2" xfId="20399"/>
    <cellStyle name="常规 4 15 2 14 2 2" xfId="25617"/>
    <cellStyle name="常规 4 15 2 14 2 2 2" xfId="25619"/>
    <cellStyle name="常规 4 15 2 14 2 3" xfId="25621"/>
    <cellStyle name="常规 4 15 2 14 3" xfId="25623"/>
    <cellStyle name="常规 4 15 2 14 3 2" xfId="25625"/>
    <cellStyle name="常规 4 15 2 14 4" xfId="25627"/>
    <cellStyle name="常规 4 15 2 15" xfId="25629"/>
    <cellStyle name="常规 4 15 2 15 2" xfId="20412"/>
    <cellStyle name="常规 4 15 2 15 2 2" xfId="7432"/>
    <cellStyle name="常规 4 15 2 15 2 2 2" xfId="25635"/>
    <cellStyle name="常规 4 15 2 15 2 3" xfId="25637"/>
    <cellStyle name="常规 4 15 2 15 3" xfId="22944"/>
    <cellStyle name="常规 4 15 2 15 3 2" xfId="22949"/>
    <cellStyle name="常规 4 15 2 15 4" xfId="20364"/>
    <cellStyle name="常规 4 15 2 16" xfId="989"/>
    <cellStyle name="常规 4 15 2 16 2" xfId="14186"/>
    <cellStyle name="常规 4 15 2 16 2 2" xfId="14191"/>
    <cellStyle name="常规 4 15 2 16 2 2 2" xfId="14194"/>
    <cellStyle name="常规 4 15 2 16 2 3" xfId="14371"/>
    <cellStyle name="常规 4 15 2 16 3" xfId="14576"/>
    <cellStyle name="常规 4 15 2 16 3 2" xfId="14580"/>
    <cellStyle name="常规 4 15 2 16 4" xfId="15050"/>
    <cellStyle name="常规 4 15 2 17" xfId="25639"/>
    <cellStyle name="常规 4 15 2 17 2" xfId="20420"/>
    <cellStyle name="常规 4 15 2 17 2 2" xfId="21231"/>
    <cellStyle name="常规 4 15 2 17 2 2 2" xfId="21322"/>
    <cellStyle name="常规 4 15 2 17 2 3" xfId="21380"/>
    <cellStyle name="常规 4 15 2 17 3" xfId="21459"/>
    <cellStyle name="常规 4 15 2 17 3 2" xfId="21567"/>
    <cellStyle name="常规 4 15 2 17 4" xfId="21751"/>
    <cellStyle name="常规 4 15 2 18" xfId="25643"/>
    <cellStyle name="常规 4 15 2 18 2" xfId="2710"/>
    <cellStyle name="常规 4 15 2 18 2 2" xfId="2725"/>
    <cellStyle name="常规 4 15 2 18 2 2 2" xfId="25645"/>
    <cellStyle name="常规 4 15 2 18 2 3" xfId="25648"/>
    <cellStyle name="常规 4 15 2 18 3" xfId="2704"/>
    <cellStyle name="常规 4 15 2 18 3 2" xfId="2729"/>
    <cellStyle name="常规 4 15 2 18 4" xfId="2735"/>
    <cellStyle name="常规 4 15 2 19" xfId="25651"/>
    <cellStyle name="常规 4 15 2 19 2" xfId="20429"/>
    <cellStyle name="常规 4 15 2 19 2 2" xfId="25653"/>
    <cellStyle name="常规 4 15 2 19 2 2 2" xfId="25657"/>
    <cellStyle name="常规 4 15 2 19 2 3" xfId="25660"/>
    <cellStyle name="常规 4 15 2 19 3" xfId="22963"/>
    <cellStyle name="常规 4 15 2 19 3 2" xfId="22967"/>
    <cellStyle name="常规 4 15 2 19 4" xfId="22975"/>
    <cellStyle name="常规 4 15 2 2" xfId="9432"/>
    <cellStyle name="常规 4 15 2 2 2" xfId="25663"/>
    <cellStyle name="常规 4 15 2 2 2 2" xfId="25665"/>
    <cellStyle name="常规 4 15 2 2 2 2 2" xfId="25667"/>
    <cellStyle name="常规 4 15 2 2 2 3" xfId="3685"/>
    <cellStyle name="常规 4 15 2 2 3" xfId="25669"/>
    <cellStyle name="常规 4 15 2 2 3 2" xfId="25671"/>
    <cellStyle name="常规 4 15 2 2 4" xfId="25673"/>
    <cellStyle name="常规 4 15 2 20" xfId="25630"/>
    <cellStyle name="常规 4 15 2 20 2" xfId="20413"/>
    <cellStyle name="常规 4 15 2 20 2 2" xfId="7433"/>
    <cellStyle name="常规 4 15 2 20 3" xfId="22945"/>
    <cellStyle name="常规 4 15 2 21" xfId="988"/>
    <cellStyle name="常规 4 15 2 21 2" xfId="14187"/>
    <cellStyle name="常规 4 15 2 22" xfId="25640"/>
    <cellStyle name="常规 4 15 2 3" xfId="25675"/>
    <cellStyle name="常规 4 15 2 3 2" xfId="25677"/>
    <cellStyle name="常规 4 15 2 3 2 2" xfId="25679"/>
    <cellStyle name="常规 4 15 2 3 2 2 2" xfId="25681"/>
    <cellStyle name="常规 4 15 2 3 2 3" xfId="25683"/>
    <cellStyle name="常规 4 15 2 3 3" xfId="25685"/>
    <cellStyle name="常规 4 15 2 3 3 2" xfId="25687"/>
    <cellStyle name="常规 4 15 2 3 4" xfId="25690"/>
    <cellStyle name="常规 4 15 2 4" xfId="25692"/>
    <cellStyle name="常规 4 15 2 4 2" xfId="25694"/>
    <cellStyle name="常规 4 15 2 4 2 2" xfId="16173"/>
    <cellStyle name="常规 4 15 2 4 2 2 2" xfId="25696"/>
    <cellStyle name="常规 4 15 2 4 2 3" xfId="25698"/>
    <cellStyle name="常规 4 15 2 4 3" xfId="25700"/>
    <cellStyle name="常规 4 15 2 4 3 2" xfId="16179"/>
    <cellStyle name="常规 4 15 2 4 4" xfId="14962"/>
    <cellStyle name="常规 4 15 2 5" xfId="25702"/>
    <cellStyle name="常规 4 15 2 5 2" xfId="25704"/>
    <cellStyle name="常规 4 15 2 5 2 2" xfId="25706"/>
    <cellStyle name="常规 4 15 2 5 2 2 2" xfId="17081"/>
    <cellStyle name="常规 4 15 2 5 2 3" xfId="24532"/>
    <cellStyle name="常规 4 15 2 5 3" xfId="25708"/>
    <cellStyle name="常规 4 15 2 5 3 2" xfId="25710"/>
    <cellStyle name="常规 4 15 2 5 4" xfId="2747"/>
    <cellStyle name="常规 4 15 2 6" xfId="19547"/>
    <cellStyle name="常规 4 15 2 6 2" xfId="25712"/>
    <cellStyle name="常规 4 15 2 6 2 2" xfId="25714"/>
    <cellStyle name="常规 4 15 2 6 2 2 2" xfId="17360"/>
    <cellStyle name="常规 4 15 2 6 2 3" xfId="5846"/>
    <cellStyle name="常规 4 15 2 6 3" xfId="25716"/>
    <cellStyle name="常规 4 15 2 6 3 2" xfId="25718"/>
    <cellStyle name="常规 4 15 2 6 4" xfId="2827"/>
    <cellStyle name="常规 4 15 2 7" xfId="25720"/>
    <cellStyle name="常规 4 15 2 7 2" xfId="25722"/>
    <cellStyle name="常规 4 15 2 7 2 2" xfId="25724"/>
    <cellStyle name="常规 4 15 2 7 2 2 2" xfId="17639"/>
    <cellStyle name="常规 4 15 2 7 2 3" xfId="1055"/>
    <cellStyle name="常规 4 15 2 7 3" xfId="25726"/>
    <cellStyle name="常规 4 15 2 7 3 2" xfId="25728"/>
    <cellStyle name="常规 4 15 2 7 4" xfId="2836"/>
    <cellStyle name="常规 4 15 2 8" xfId="25730"/>
    <cellStyle name="常规 4 15 2 8 2" xfId="25732"/>
    <cellStyle name="常规 4 15 2 8 2 2" xfId="25734"/>
    <cellStyle name="常规 4 15 2 8 2 2 2" xfId="17865"/>
    <cellStyle name="常规 4 15 2 8 2 3" xfId="25736"/>
    <cellStyle name="常规 4 15 2 8 3" xfId="25738"/>
    <cellStyle name="常规 4 15 2 8 3 2" xfId="25740"/>
    <cellStyle name="常规 4 15 2 8 4" xfId="2844"/>
    <cellStyle name="常规 4 15 2 9" xfId="23285"/>
    <cellStyle name="常规 4 15 2 9 2" xfId="23288"/>
    <cellStyle name="常规 4 15 2 9 2 2" xfId="25742"/>
    <cellStyle name="常规 4 15 2 9 2 2 2" xfId="18121"/>
    <cellStyle name="常规 4 15 2 9 2 3" xfId="25744"/>
    <cellStyle name="常规 4 15 2 9 3" xfId="25746"/>
    <cellStyle name="常规 4 15 2 9 3 2" xfId="25748"/>
    <cellStyle name="常规 4 15 2 9 4" xfId="2503"/>
    <cellStyle name="常规 4 15 20" xfId="9373"/>
    <cellStyle name="常规 4 15 20 2" xfId="9381"/>
    <cellStyle name="常规 4 15 20 2 2" xfId="25472"/>
    <cellStyle name="常规 4 15 20 2 2 2" xfId="25478"/>
    <cellStyle name="常规 4 15 20 2 3" xfId="25484"/>
    <cellStyle name="常规 4 15 20 3" xfId="25490"/>
    <cellStyle name="常规 4 15 20 3 2" xfId="25496"/>
    <cellStyle name="常规 4 15 20 4" xfId="581"/>
    <cellStyle name="常规 4 15 21" xfId="9388"/>
    <cellStyle name="常规 4 15 21 2" xfId="5532"/>
    <cellStyle name="常规 4 15 21 2 2" xfId="3895"/>
    <cellStyle name="常规 4 15 21 3" xfId="5540"/>
    <cellStyle name="常规 4 15 22" xfId="9395"/>
    <cellStyle name="常规 4 15 22 2" xfId="9402"/>
    <cellStyle name="常规 4 15 23" xfId="9408"/>
    <cellStyle name="常规 4 15 3" xfId="9442"/>
    <cellStyle name="常规 4 15 3 2" xfId="9446"/>
    <cellStyle name="常规 4 15 3 2 2" xfId="12438"/>
    <cellStyle name="常规 4 15 3 2 2 2" xfId="12443"/>
    <cellStyle name="常规 4 15 3 2 3" xfId="12447"/>
    <cellStyle name="常规 4 15 3 3" xfId="12451"/>
    <cellStyle name="常规 4 15 3 3 2" xfId="12455"/>
    <cellStyle name="常规 4 15 3 4" xfId="12464"/>
    <cellStyle name="常规 4 15 4" xfId="9450"/>
    <cellStyle name="常规 4 15 4 2" xfId="9453"/>
    <cellStyle name="常规 4 15 4 2 2" xfId="25750"/>
    <cellStyle name="常规 4 15 4 2 2 2" xfId="25752"/>
    <cellStyle name="常规 4 15 4 2 3" xfId="10062"/>
    <cellStyle name="常规 4 15 4 3" xfId="25754"/>
    <cellStyle name="常规 4 15 4 3 2" xfId="25756"/>
    <cellStyle name="常规 4 15 4 4" xfId="25758"/>
    <cellStyle name="常规 4 15 5" xfId="9456"/>
    <cellStyle name="常规 4 15 5 2" xfId="9459"/>
    <cellStyle name="常规 4 15 5 2 2" xfId="25760"/>
    <cellStyle name="常规 4 15 5 2 2 2" xfId="25763"/>
    <cellStyle name="常规 4 15 5 2 3" xfId="25766"/>
    <cellStyle name="常规 4 15 5 3" xfId="25769"/>
    <cellStyle name="常规 4 15 5 3 2" xfId="25772"/>
    <cellStyle name="常规 4 15 5 4" xfId="13461"/>
    <cellStyle name="常规 4 15 6" xfId="9463"/>
    <cellStyle name="常规 4 15 6 2" xfId="9466"/>
    <cellStyle name="常规 4 15 6 2 2" xfId="25775"/>
    <cellStyle name="常规 4 15 6 2 2 2" xfId="25777"/>
    <cellStyle name="常规 4 15 6 2 3" xfId="25779"/>
    <cellStyle name="常规 4 15 6 3" xfId="25781"/>
    <cellStyle name="常规 4 15 6 3 2" xfId="25783"/>
    <cellStyle name="常规 4 15 6 4" xfId="25785"/>
    <cellStyle name="常规 4 15 7" xfId="9469"/>
    <cellStyle name="常规 4 15 7 2" xfId="9472"/>
    <cellStyle name="常规 4 15 7 2 2" xfId="25789"/>
    <cellStyle name="常规 4 15 7 2 2 2" xfId="25791"/>
    <cellStyle name="常规 4 15 7 2 3" xfId="25793"/>
    <cellStyle name="常规 4 15 7 3" xfId="25795"/>
    <cellStyle name="常规 4 15 7 3 2" xfId="13929"/>
    <cellStyle name="常规 4 15 7 4" xfId="25798"/>
    <cellStyle name="常规 4 15 8" xfId="9475"/>
    <cellStyle name="常规 4 15 8 2" xfId="9478"/>
    <cellStyle name="常规 4 15 8 2 2" xfId="25803"/>
    <cellStyle name="常规 4 15 8 2 2 2" xfId="25806"/>
    <cellStyle name="常规 4 15 8 2 3" xfId="6745"/>
    <cellStyle name="常规 4 15 8 3" xfId="25809"/>
    <cellStyle name="常规 4 15 8 3 2" xfId="25812"/>
    <cellStyle name="常规 4 15 8 4" xfId="25814"/>
    <cellStyle name="常规 4 15 9" xfId="9481"/>
    <cellStyle name="常规 4 15 9 2" xfId="9484"/>
    <cellStyle name="常规 4 15 9 2 2" xfId="25816"/>
    <cellStyle name="常规 4 15 9 2 2 2" xfId="25818"/>
    <cellStyle name="常规 4 15 9 2 3" xfId="25820"/>
    <cellStyle name="常规 4 15 9 3" xfId="6741"/>
    <cellStyle name="常规 4 15 9 3 2" xfId="25822"/>
    <cellStyle name="常规 4 15 9 4" xfId="25824"/>
    <cellStyle name="常规 4 16" xfId="9497"/>
    <cellStyle name="常规 4 16 10" xfId="12721"/>
    <cellStyle name="常规 4 16 10 2" xfId="25826"/>
    <cellStyle name="常规 4 16 10 2 2" xfId="25828"/>
    <cellStyle name="常规 4 16 10 2 2 2" xfId="25830"/>
    <cellStyle name="常规 4 16 10 2 3" xfId="24921"/>
    <cellStyle name="常规 4 16 10 3" xfId="13153"/>
    <cellStyle name="常规 4 16 10 3 2" xfId="25832"/>
    <cellStyle name="常规 4 16 10 4" xfId="671"/>
    <cellStyle name="常规 4 16 11" xfId="25834"/>
    <cellStyle name="常规 4 16 11 2" xfId="25836"/>
    <cellStyle name="常规 4 16 11 2 2" xfId="25838"/>
    <cellStyle name="常规 4 16 11 2 2 2" xfId="25840"/>
    <cellStyle name="常规 4 16 11 2 3" xfId="24932"/>
    <cellStyle name="常规 4 16 11 3" xfId="25842"/>
    <cellStyle name="常规 4 16 11 3 2" xfId="25846"/>
    <cellStyle name="常规 4 16 11 4" xfId="25850"/>
    <cellStyle name="常规 4 16 12" xfId="25854"/>
    <cellStyle name="常规 4 16 12 2" xfId="25856"/>
    <cellStyle name="常规 4 16 12 2 2" xfId="25858"/>
    <cellStyle name="常规 4 16 12 2 2 2" xfId="25860"/>
    <cellStyle name="常规 4 16 12 2 3" xfId="25862"/>
    <cellStyle name="常规 4 16 12 3" xfId="25864"/>
    <cellStyle name="常规 4 16 12 3 2" xfId="25868"/>
    <cellStyle name="常规 4 16 12 4" xfId="25870"/>
    <cellStyle name="常规 4 16 13" xfId="25872"/>
    <cellStyle name="常规 4 16 13 2" xfId="25874"/>
    <cellStyle name="常规 4 16 13 2 2" xfId="25876"/>
    <cellStyle name="常规 4 16 13 2 2 2" xfId="25878"/>
    <cellStyle name="常规 4 16 13 2 3" xfId="25880"/>
    <cellStyle name="常规 4 16 13 3" xfId="25882"/>
    <cellStyle name="常规 4 16 13 3 2" xfId="19735"/>
    <cellStyle name="常规 4 16 13 4" xfId="25884"/>
    <cellStyle name="常规 4 16 14" xfId="25886"/>
    <cellStyle name="常规 4 16 14 2" xfId="25888"/>
    <cellStyle name="常规 4 16 14 2 2" xfId="25890"/>
    <cellStyle name="常规 4 16 14 2 2 2" xfId="25893"/>
    <cellStyle name="常规 4 16 14 2 3" xfId="25895"/>
    <cellStyle name="常规 4 16 14 3" xfId="25897"/>
    <cellStyle name="常规 4 16 14 3 2" xfId="25899"/>
    <cellStyle name="常规 4 16 14 4" xfId="25901"/>
    <cellStyle name="常规 4 16 15" xfId="25904"/>
    <cellStyle name="常规 4 16 15 2" xfId="19943"/>
    <cellStyle name="常规 4 16 15 2 2" xfId="25908"/>
    <cellStyle name="常规 4 16 15 2 2 2" xfId="25912"/>
    <cellStyle name="常规 4 16 15 2 3" xfId="25916"/>
    <cellStyle name="常规 4 16 15 3" xfId="25920"/>
    <cellStyle name="常规 4 16 15 3 2" xfId="25924"/>
    <cellStyle name="常规 4 16 15 4" xfId="1795"/>
    <cellStyle name="常规 4 16 16" xfId="15735"/>
    <cellStyle name="常规 4 16 16 2" xfId="836"/>
    <cellStyle name="常规 4 16 16 2 2" xfId="860"/>
    <cellStyle name="常规 4 16 16 2 2 2" xfId="6426"/>
    <cellStyle name="常规 4 16 16 2 3" xfId="6430"/>
    <cellStyle name="常规 4 16 16 3" xfId="869"/>
    <cellStyle name="常规 4 16 16 3 2" xfId="874"/>
    <cellStyle name="常规 4 16 16 4" xfId="882"/>
    <cellStyle name="常规 4 16 17" xfId="15742"/>
    <cellStyle name="常规 4 16 17 2" xfId="25928"/>
    <cellStyle name="常规 4 16 17 2 2" xfId="25934"/>
    <cellStyle name="常规 4 16 17 2 2 2" xfId="25936"/>
    <cellStyle name="常规 4 16 17 2 3" xfId="25938"/>
    <cellStyle name="常规 4 16 17 3" xfId="25941"/>
    <cellStyle name="常规 4 16 17 3 2" xfId="25943"/>
    <cellStyle name="常规 4 16 17 4" xfId="25586"/>
    <cellStyle name="常规 4 16 18" xfId="25945"/>
    <cellStyle name="常规 4 16 18 2" xfId="25953"/>
    <cellStyle name="常规 4 16 18 2 2" xfId="25958"/>
    <cellStyle name="常规 4 16 18 2 2 2" xfId="25963"/>
    <cellStyle name="常规 4 16 18 2 3" xfId="25966"/>
    <cellStyle name="常规 4 16 18 3" xfId="25969"/>
    <cellStyle name="常规 4 16 18 3 2" xfId="21305"/>
    <cellStyle name="常规 4 16 18 4" xfId="25597"/>
    <cellStyle name="常规 4 16 19" xfId="25971"/>
    <cellStyle name="常规 4 16 19 2" xfId="25975"/>
    <cellStyle name="常规 4 16 19 2 2" xfId="25977"/>
    <cellStyle name="常规 4 16 19 2 2 2" xfId="25981"/>
    <cellStyle name="常规 4 16 19 2 3" xfId="25983"/>
    <cellStyle name="常规 4 16 19 3" xfId="25986"/>
    <cellStyle name="常规 4 16 19 3 2" xfId="25988"/>
    <cellStyle name="常规 4 16 19 4" xfId="25990"/>
    <cellStyle name="常规 4 16 2" xfId="9501"/>
    <cellStyle name="常规 4 16 2 10" xfId="15542"/>
    <cellStyle name="常规 4 16 2 10 2" xfId="15545"/>
    <cellStyle name="常规 4 16 2 10 2 2" xfId="15548"/>
    <cellStyle name="常规 4 16 2 10 2 2 2" xfId="3480"/>
    <cellStyle name="常规 4 16 2 10 2 3" xfId="3074"/>
    <cellStyle name="常规 4 16 2 10 3" xfId="15551"/>
    <cellStyle name="常规 4 16 2 10 3 2" xfId="25992"/>
    <cellStyle name="常规 4 16 2 10 4" xfId="25994"/>
    <cellStyle name="常规 4 16 2 11" xfId="15554"/>
    <cellStyle name="常规 4 16 2 11 2" xfId="15557"/>
    <cellStyle name="常规 4 16 2 11 2 2" xfId="15560"/>
    <cellStyle name="常规 4 16 2 11 2 2 2" xfId="25996"/>
    <cellStyle name="常规 4 16 2 11 2 3" xfId="25998"/>
    <cellStyle name="常规 4 16 2 11 3" xfId="15563"/>
    <cellStyle name="常规 4 16 2 11 3 2" xfId="26000"/>
    <cellStyle name="常规 4 16 2 11 4" xfId="26002"/>
    <cellStyle name="常规 4 16 2 12" xfId="15566"/>
    <cellStyle name="常规 4 16 2 12 2" xfId="15569"/>
    <cellStyle name="常规 4 16 2 12 2 2" xfId="15572"/>
    <cellStyle name="常规 4 16 2 12 2 2 2" xfId="26004"/>
    <cellStyle name="常规 4 16 2 12 2 3" xfId="26006"/>
    <cellStyle name="常规 4 16 2 12 3" xfId="15575"/>
    <cellStyle name="常规 4 16 2 12 3 2" xfId="26008"/>
    <cellStyle name="常规 4 16 2 12 4" xfId="21712"/>
    <cellStyle name="常规 4 16 2 13" xfId="26010"/>
    <cellStyle name="常规 4 16 2 13 2" xfId="5173"/>
    <cellStyle name="常规 4 16 2 13 2 2" xfId="1836"/>
    <cellStyle name="常规 4 16 2 13 2 2 2" xfId="23303"/>
    <cellStyle name="常规 4 16 2 13 2 3" xfId="23322"/>
    <cellStyle name="常规 4 16 2 13 3" xfId="5182"/>
    <cellStyle name="常规 4 16 2 13 3 2" xfId="4397"/>
    <cellStyle name="常规 4 16 2 13 4" xfId="3925"/>
    <cellStyle name="常规 4 16 2 14" xfId="26012"/>
    <cellStyle name="常规 4 16 2 14 2" xfId="26015"/>
    <cellStyle name="常规 4 16 2 14 2 2" xfId="26017"/>
    <cellStyle name="常规 4 16 2 14 2 2 2" xfId="26019"/>
    <cellStyle name="常规 4 16 2 14 2 3" xfId="22264"/>
    <cellStyle name="常规 4 16 2 14 3" xfId="26023"/>
    <cellStyle name="常规 4 16 2 14 3 2" xfId="26025"/>
    <cellStyle name="常规 4 16 2 14 4" xfId="26027"/>
    <cellStyle name="常规 4 16 2 15" xfId="26029"/>
    <cellStyle name="常规 4 16 2 15 2" xfId="26033"/>
    <cellStyle name="常规 4 16 2 15 2 2" xfId="26037"/>
    <cellStyle name="常规 4 16 2 15 2 2 2" xfId="26041"/>
    <cellStyle name="常规 4 16 2 15 2 3" xfId="26043"/>
    <cellStyle name="常规 4 16 2 15 3" xfId="26045"/>
    <cellStyle name="常规 4 16 2 15 3 2" xfId="26049"/>
    <cellStyle name="常规 4 16 2 15 4" xfId="20386"/>
    <cellStyle name="常规 4 16 2 16" xfId="1816"/>
    <cellStyle name="常规 4 16 2 16 2" xfId="26051"/>
    <cellStyle name="常规 4 16 2 16 2 2" xfId="26055"/>
    <cellStyle name="常规 4 16 2 16 2 2 2" xfId="26057"/>
    <cellStyle name="常规 4 16 2 16 2 3" xfId="26059"/>
    <cellStyle name="常规 4 16 2 16 3" xfId="26061"/>
    <cellStyle name="常规 4 16 2 16 3 2" xfId="26063"/>
    <cellStyle name="常规 4 16 2 16 4" xfId="26065"/>
    <cellStyle name="常规 4 16 2 17" xfId="26067"/>
    <cellStyle name="常规 4 16 2 17 2" xfId="26071"/>
    <cellStyle name="常规 4 16 2 17 2 2" xfId="26073"/>
    <cellStyle name="常规 4 16 2 17 2 2 2" xfId="26075"/>
    <cellStyle name="常规 4 16 2 17 2 3" xfId="26077"/>
    <cellStyle name="常规 4 16 2 17 3" xfId="26079"/>
    <cellStyle name="常规 4 16 2 17 3 2" xfId="26081"/>
    <cellStyle name="常规 4 16 2 17 4" xfId="26083"/>
    <cellStyle name="常规 4 16 2 18" xfId="26085"/>
    <cellStyle name="常规 4 16 2 18 2" xfId="3630"/>
    <cellStyle name="常规 4 16 2 18 2 2" xfId="2632"/>
    <cellStyle name="常规 4 16 2 18 2 2 2" xfId="26087"/>
    <cellStyle name="常规 4 16 2 18 2 3" xfId="26093"/>
    <cellStyle name="常规 4 16 2 18 3" xfId="3636"/>
    <cellStyle name="常规 4 16 2 18 3 2" xfId="3642"/>
    <cellStyle name="常规 4 16 2 18 4" xfId="3648"/>
    <cellStyle name="常规 4 16 2 19" xfId="14720"/>
    <cellStyle name="常规 4 16 2 19 2" xfId="26097"/>
    <cellStyle name="常规 4 16 2 19 2 2" xfId="26099"/>
    <cellStyle name="常规 4 16 2 19 2 2 2" xfId="7063"/>
    <cellStyle name="常规 4 16 2 19 2 3" xfId="26103"/>
    <cellStyle name="常规 4 16 2 19 3" xfId="26105"/>
    <cellStyle name="常规 4 16 2 19 3 2" xfId="26107"/>
    <cellStyle name="常规 4 16 2 19 4" xfId="26109"/>
    <cellStyle name="常规 4 16 2 2" xfId="23800"/>
    <cellStyle name="常规 4 16 2 2 2" xfId="26111"/>
    <cellStyle name="常规 4 16 2 2 2 2" xfId="26113"/>
    <cellStyle name="常规 4 16 2 2 2 2 2" xfId="26115"/>
    <cellStyle name="常规 4 16 2 2 2 3" xfId="26117"/>
    <cellStyle name="常规 4 16 2 2 3" xfId="26119"/>
    <cellStyle name="常规 4 16 2 2 3 2" xfId="26121"/>
    <cellStyle name="常规 4 16 2 2 4" xfId="26123"/>
    <cellStyle name="常规 4 16 2 20" xfId="26030"/>
    <cellStyle name="常规 4 16 2 20 2" xfId="26034"/>
    <cellStyle name="常规 4 16 2 20 2 2" xfId="26038"/>
    <cellStyle name="常规 4 16 2 20 3" xfId="26046"/>
    <cellStyle name="常规 4 16 2 21" xfId="1815"/>
    <cellStyle name="常规 4 16 2 21 2" xfId="26052"/>
    <cellStyle name="常规 4 16 2 22" xfId="26068"/>
    <cellStyle name="常规 4 16 2 3" xfId="26125"/>
    <cellStyle name="常规 4 16 2 3 2" xfId="15441"/>
    <cellStyle name="常规 4 16 2 3 2 2" xfId="15444"/>
    <cellStyle name="常规 4 16 2 3 2 2 2" xfId="15447"/>
    <cellStyle name="常规 4 16 2 3 2 3" xfId="15450"/>
    <cellStyle name="常规 4 16 2 3 3" xfId="15453"/>
    <cellStyle name="常规 4 16 2 3 3 2" xfId="15456"/>
    <cellStyle name="常规 4 16 2 3 4" xfId="15462"/>
    <cellStyle name="常规 4 16 2 4" xfId="26127"/>
    <cellStyle name="常规 4 16 2 4 2" xfId="26129"/>
    <cellStyle name="常规 4 16 2 4 2 2" xfId="26131"/>
    <cellStyle name="常规 4 16 2 4 2 2 2" xfId="26133"/>
    <cellStyle name="常规 4 16 2 4 2 3" xfId="26135"/>
    <cellStyle name="常规 4 16 2 4 3" xfId="26138"/>
    <cellStyle name="常规 4 16 2 4 3 2" xfId="26140"/>
    <cellStyle name="常规 4 16 2 4 4" xfId="26142"/>
    <cellStyle name="常规 4 16 2 5" xfId="26145"/>
    <cellStyle name="常规 4 16 2 5 2" xfId="26147"/>
    <cellStyle name="常规 4 16 2 5 2 2" xfId="26149"/>
    <cellStyle name="常规 4 16 2 5 2 2 2" xfId="22833"/>
    <cellStyle name="常规 4 16 2 5 2 3" xfId="26151"/>
    <cellStyle name="常规 4 16 2 5 3" xfId="26153"/>
    <cellStyle name="常规 4 16 2 5 3 2" xfId="26155"/>
    <cellStyle name="常规 4 16 2 5 4" xfId="3659"/>
    <cellStyle name="常规 4 16 2 6" xfId="26157"/>
    <cellStyle name="常规 4 16 2 6 2" xfId="26160"/>
    <cellStyle name="常规 4 16 2 6 2 2" xfId="26162"/>
    <cellStyle name="常规 4 16 2 6 2 2 2" xfId="1389"/>
    <cellStyle name="常规 4 16 2 6 2 3" xfId="26164"/>
    <cellStyle name="常规 4 16 2 6 3" xfId="26166"/>
    <cellStyle name="常规 4 16 2 6 3 2" xfId="26168"/>
    <cellStyle name="常规 4 16 2 6 4" xfId="3692"/>
    <cellStyle name="常规 4 16 2 7" xfId="26170"/>
    <cellStyle name="常规 4 16 2 7 2" xfId="18052"/>
    <cellStyle name="常规 4 16 2 7 2 2" xfId="26172"/>
    <cellStyle name="常规 4 16 2 7 2 2 2" xfId="26174"/>
    <cellStyle name="常规 4 16 2 7 2 3" xfId="26176"/>
    <cellStyle name="常规 4 16 2 7 3" xfId="26178"/>
    <cellStyle name="常规 4 16 2 7 3 2" xfId="26180"/>
    <cellStyle name="常规 4 16 2 7 4" xfId="3698"/>
    <cellStyle name="常规 4 16 2 8" xfId="26182"/>
    <cellStyle name="常规 4 16 2 8 2" xfId="18056"/>
    <cellStyle name="常规 4 16 2 8 2 2" xfId="26184"/>
    <cellStyle name="常规 4 16 2 8 2 2 2" xfId="26186"/>
    <cellStyle name="常规 4 16 2 8 2 3" xfId="26190"/>
    <cellStyle name="常规 4 16 2 8 3" xfId="26192"/>
    <cellStyle name="常规 4 16 2 8 3 2" xfId="26194"/>
    <cellStyle name="常规 4 16 2 8 4" xfId="3703"/>
    <cellStyle name="常规 4 16 2 9" xfId="23295"/>
    <cellStyle name="常规 4 16 2 9 2" xfId="18060"/>
    <cellStyle name="常规 4 16 2 9 2 2" xfId="26196"/>
    <cellStyle name="常规 4 16 2 9 2 2 2" xfId="21429"/>
    <cellStyle name="常规 4 16 2 9 2 3" xfId="26198"/>
    <cellStyle name="常规 4 16 2 9 3" xfId="26201"/>
    <cellStyle name="常规 4 16 2 9 3 2" xfId="26203"/>
    <cellStyle name="常规 4 16 2 9 4" xfId="3707"/>
    <cellStyle name="常规 4 16 20" xfId="25905"/>
    <cellStyle name="常规 4 16 20 2" xfId="19944"/>
    <cellStyle name="常规 4 16 20 2 2" xfId="25909"/>
    <cellStyle name="常规 4 16 20 2 2 2" xfId="25913"/>
    <cellStyle name="常规 4 16 20 2 3" xfId="25917"/>
    <cellStyle name="常规 4 16 20 3" xfId="25921"/>
    <cellStyle name="常规 4 16 20 3 2" xfId="25925"/>
    <cellStyle name="常规 4 16 20 4" xfId="1794"/>
    <cellStyle name="常规 4 16 21" xfId="15736"/>
    <cellStyle name="常规 4 16 21 2" xfId="835"/>
    <cellStyle name="常规 4 16 21 2 2" xfId="859"/>
    <cellStyle name="常规 4 16 21 3" xfId="868"/>
    <cellStyle name="常规 4 16 22" xfId="15743"/>
    <cellStyle name="常规 4 16 22 2" xfId="25929"/>
    <cellStyle name="常规 4 16 23" xfId="25946"/>
    <cellStyle name="常规 4 16 3" xfId="26205"/>
    <cellStyle name="常规 4 16 3 2" xfId="26207"/>
    <cellStyle name="常规 4 16 3 2 2" xfId="26209"/>
    <cellStyle name="常规 4 16 3 2 2 2" xfId="26211"/>
    <cellStyle name="常规 4 16 3 2 3" xfId="26213"/>
    <cellStyle name="常规 4 16 3 3" xfId="26215"/>
    <cellStyle name="常规 4 16 3 3 2" xfId="26217"/>
    <cellStyle name="常规 4 16 3 4" xfId="26219"/>
    <cellStyle name="常规 4 16 4" xfId="26221"/>
    <cellStyle name="常规 4 16 4 2" xfId="15342"/>
    <cellStyle name="常规 4 16 4 2 2" xfId="15345"/>
    <cellStyle name="常规 4 16 4 2 2 2" xfId="15348"/>
    <cellStyle name="常规 4 16 4 2 3" xfId="15351"/>
    <cellStyle name="常规 4 16 4 3" xfId="15355"/>
    <cellStyle name="常规 4 16 4 3 2" xfId="15359"/>
    <cellStyle name="常规 4 16 4 4" xfId="15367"/>
    <cellStyle name="常规 4 16 5" xfId="26223"/>
    <cellStyle name="常规 4 16 5 2" xfId="26225"/>
    <cellStyle name="常规 4 16 5 2 2" xfId="26228"/>
    <cellStyle name="常规 4 16 5 2 2 2" xfId="26231"/>
    <cellStyle name="常规 4 16 5 2 3" xfId="26234"/>
    <cellStyle name="常规 4 16 5 3" xfId="26237"/>
    <cellStyle name="常规 4 16 5 3 2" xfId="26240"/>
    <cellStyle name="常规 4 16 5 4" xfId="13474"/>
    <cellStyle name="常规 4 16 6" xfId="26243"/>
    <cellStyle name="常规 4 16 6 2" xfId="26246"/>
    <cellStyle name="常规 4 16 6 2 2" xfId="26248"/>
    <cellStyle name="常规 4 16 6 2 2 2" xfId="26250"/>
    <cellStyle name="常规 4 16 6 2 3" xfId="26252"/>
    <cellStyle name="常规 4 16 6 3" xfId="26254"/>
    <cellStyle name="常规 4 16 6 3 2" xfId="26256"/>
    <cellStyle name="常规 4 16 6 4" xfId="26258"/>
    <cellStyle name="常规 4 16 7" xfId="24018"/>
    <cellStyle name="常规 4 16 7 2" xfId="24021"/>
    <cellStyle name="常规 4 16 7 2 2" xfId="26262"/>
    <cellStyle name="常规 4 16 7 2 2 2" xfId="26264"/>
    <cellStyle name="常规 4 16 7 2 3" xfId="26266"/>
    <cellStyle name="常规 4 16 7 3" xfId="26268"/>
    <cellStyle name="常规 4 16 7 3 2" xfId="15788"/>
    <cellStyle name="常规 4 16 7 4" xfId="26271"/>
    <cellStyle name="常规 4 16 8" xfId="24024"/>
    <cellStyle name="常规 4 16 8 2" xfId="26276"/>
    <cellStyle name="常规 4 16 8 2 2" xfId="26278"/>
    <cellStyle name="常规 4 16 8 2 2 2" xfId="26280"/>
    <cellStyle name="常规 4 16 8 2 3" xfId="26282"/>
    <cellStyle name="常规 4 16 8 3" xfId="26284"/>
    <cellStyle name="常规 4 16 8 3 2" xfId="26287"/>
    <cellStyle name="常规 4 16 8 4" xfId="26289"/>
    <cellStyle name="常规 4 16 9" xfId="26291"/>
    <cellStyle name="常规 4 16 9 2" xfId="26293"/>
    <cellStyle name="常规 4 16 9 2 2" xfId="26295"/>
    <cellStyle name="常规 4 16 9 2 2 2" xfId="26297"/>
    <cellStyle name="常规 4 16 9 2 3" xfId="26299"/>
    <cellStyle name="常规 4 16 9 3" xfId="26301"/>
    <cellStyle name="常规 4 16 9 3 2" xfId="26303"/>
    <cellStyle name="常规 4 16 9 4" xfId="26305"/>
    <cellStyle name="常规 4 17" xfId="9505"/>
    <cellStyle name="常规 4 17 10" xfId="26307"/>
    <cellStyle name="常规 4 17 10 2" xfId="24256"/>
    <cellStyle name="常规 4 17 10 2 2" xfId="26309"/>
    <cellStyle name="常规 4 17 10 2 2 2" xfId="26311"/>
    <cellStyle name="常规 4 17 10 2 3" xfId="25198"/>
    <cellStyle name="常规 4 17 10 3" xfId="13194"/>
    <cellStyle name="常规 4 17 10 3 2" xfId="26313"/>
    <cellStyle name="常规 4 17 10 4" xfId="2440"/>
    <cellStyle name="常规 4 17 11" xfId="26315"/>
    <cellStyle name="常规 4 17 11 2" xfId="24266"/>
    <cellStyle name="常规 4 17 11 2 2" xfId="26317"/>
    <cellStyle name="常规 4 17 11 2 2 2" xfId="6917"/>
    <cellStyle name="常规 4 17 11 2 3" xfId="25211"/>
    <cellStyle name="常规 4 17 11 3" xfId="26319"/>
    <cellStyle name="常规 4 17 11 3 2" xfId="26321"/>
    <cellStyle name="常规 4 17 11 4" xfId="26323"/>
    <cellStyle name="常规 4 17 12" xfId="26325"/>
    <cellStyle name="常规 4 17 12 2" xfId="26327"/>
    <cellStyle name="常规 4 17 12 2 2" xfId="10578"/>
    <cellStyle name="常规 4 17 12 2 2 2" xfId="10581"/>
    <cellStyle name="常规 4 17 12 2 3" xfId="10585"/>
    <cellStyle name="常规 4 17 12 3" xfId="26329"/>
    <cellStyle name="常规 4 17 12 3 2" xfId="26331"/>
    <cellStyle name="常规 4 17 12 4" xfId="26333"/>
    <cellStyle name="常规 4 17 13" xfId="26335"/>
    <cellStyle name="常规 4 17 13 2" xfId="26337"/>
    <cellStyle name="常规 4 17 13 2 2" xfId="26339"/>
    <cellStyle name="常规 4 17 13 2 2 2" xfId="26341"/>
    <cellStyle name="常规 4 17 13 2 3" xfId="26343"/>
    <cellStyle name="常规 4 17 13 3" xfId="26345"/>
    <cellStyle name="常规 4 17 13 3 2" xfId="26348"/>
    <cellStyle name="常规 4 17 13 4" xfId="26350"/>
    <cellStyle name="常规 4 17 14" xfId="26352"/>
    <cellStyle name="常规 4 17 14 2" xfId="26354"/>
    <cellStyle name="常规 4 17 14 2 2" xfId="26356"/>
    <cellStyle name="常规 4 17 14 2 2 2" xfId="26359"/>
    <cellStyle name="常规 4 17 14 2 3" xfId="26362"/>
    <cellStyle name="常规 4 17 14 3" xfId="26021"/>
    <cellStyle name="常规 4 17 14 3 2" xfId="26365"/>
    <cellStyle name="常规 4 17 14 4" xfId="26368"/>
    <cellStyle name="常规 4 17 15" xfId="26370"/>
    <cellStyle name="常规 4 17 15 2" xfId="26374"/>
    <cellStyle name="常规 4 17 15 2 2" xfId="26378"/>
    <cellStyle name="常规 4 17 15 2 2 2" xfId="26382"/>
    <cellStyle name="常规 4 17 15 2 3" xfId="26386"/>
    <cellStyle name="常规 4 17 15 3" xfId="22267"/>
    <cellStyle name="常规 4 17 15 3 2" xfId="3910"/>
    <cellStyle name="常规 4 17 15 4" xfId="2610"/>
    <cellStyle name="常规 4 17 16" xfId="19921"/>
    <cellStyle name="常规 4 17 16 2" xfId="2343"/>
    <cellStyle name="常规 4 17 16 2 2" xfId="5756"/>
    <cellStyle name="常规 4 17 16 2 2 2" xfId="6632"/>
    <cellStyle name="常规 4 17 16 2 3" xfId="6636"/>
    <cellStyle name="常规 4 17 16 3" xfId="5768"/>
    <cellStyle name="常规 4 17 16 3 2" xfId="4018"/>
    <cellStyle name="常规 4 17 16 4" xfId="5780"/>
    <cellStyle name="常规 4 17 17" xfId="15690"/>
    <cellStyle name="常规 4 17 17 2" xfId="26390"/>
    <cellStyle name="常规 4 17 17 2 2" xfId="11076"/>
    <cellStyle name="常规 4 17 17 2 2 2" xfId="11079"/>
    <cellStyle name="常规 4 17 17 2 3" xfId="11081"/>
    <cellStyle name="常规 4 17 17 3" xfId="26396"/>
    <cellStyle name="常规 4 17 17 3 2" xfId="26398"/>
    <cellStyle name="常规 4 17 17 4" xfId="21233"/>
    <cellStyle name="常规 4 17 18" xfId="26400"/>
    <cellStyle name="常规 4 17 18 2" xfId="26406"/>
    <cellStyle name="常规 4 17 18 2 2" xfId="26409"/>
    <cellStyle name="常规 4 17 18 2 2 2" xfId="26413"/>
    <cellStyle name="常规 4 17 18 2 3" xfId="26416"/>
    <cellStyle name="常规 4 17 18 3" xfId="26419"/>
    <cellStyle name="常规 4 17 18 3 2" xfId="26421"/>
    <cellStyle name="常规 4 17 18 4" xfId="21569"/>
    <cellStyle name="常规 4 17 19" xfId="26424"/>
    <cellStyle name="常规 4 17 19 2" xfId="26426"/>
    <cellStyle name="常规 4 17 19 2 2" xfId="26428"/>
    <cellStyle name="常规 4 17 19 2 2 2" xfId="26432"/>
    <cellStyle name="常规 4 17 19 2 3" xfId="26435"/>
    <cellStyle name="常规 4 17 19 3" xfId="26438"/>
    <cellStyle name="常规 4 17 19 3 2" xfId="26440"/>
    <cellStyle name="常规 4 17 19 4" xfId="21858"/>
    <cellStyle name="常规 4 17 2" xfId="9509"/>
    <cellStyle name="常规 4 17 2 10" xfId="26445"/>
    <cellStyle name="常规 4 17 2 10 2" xfId="26447"/>
    <cellStyle name="常规 4 17 2 10 2 2" xfId="23709"/>
    <cellStyle name="常规 4 17 2 10 2 2 2" xfId="23713"/>
    <cellStyle name="常规 4 17 2 10 2 3" xfId="3858"/>
    <cellStyle name="常规 4 17 2 10 3" xfId="26449"/>
    <cellStyle name="常规 4 17 2 10 3 2" xfId="6377"/>
    <cellStyle name="常规 4 17 2 10 4" xfId="26451"/>
    <cellStyle name="常规 4 17 2 11" xfId="26453"/>
    <cellStyle name="常规 4 17 2 11 2" xfId="26455"/>
    <cellStyle name="常规 4 17 2 11 2 2" xfId="26457"/>
    <cellStyle name="常规 4 17 2 11 2 2 2" xfId="26459"/>
    <cellStyle name="常规 4 17 2 11 2 3" xfId="4483"/>
    <cellStyle name="常规 4 17 2 11 3" xfId="26461"/>
    <cellStyle name="常规 4 17 2 11 3 2" xfId="26463"/>
    <cellStyle name="常规 4 17 2 11 4" xfId="26465"/>
    <cellStyle name="常规 4 17 2 12" xfId="26467"/>
    <cellStyle name="常规 4 17 2 12 2" xfId="26469"/>
    <cellStyle name="常规 4 17 2 12 2 2" xfId="21326"/>
    <cellStyle name="常规 4 17 2 12 2 2 2" xfId="19189"/>
    <cellStyle name="常规 4 17 2 12 2 3" xfId="21329"/>
    <cellStyle name="常规 4 17 2 12 3" xfId="26472"/>
    <cellStyle name="常规 4 17 2 12 3 2" xfId="21334"/>
    <cellStyle name="常规 4 17 2 12 4" xfId="23079"/>
    <cellStyle name="常规 4 17 2 13" xfId="26474"/>
    <cellStyle name="常规 4 17 2 13 2" xfId="26476"/>
    <cellStyle name="常规 4 17 2 13 2 2" xfId="21386"/>
    <cellStyle name="常规 4 17 2 13 2 2 2" xfId="26478"/>
    <cellStyle name="常规 4 17 2 13 2 3" xfId="26480"/>
    <cellStyle name="常规 4 17 2 13 3" xfId="23461"/>
    <cellStyle name="常规 4 17 2 13 3 2" xfId="23464"/>
    <cellStyle name="常规 4 17 2 13 4" xfId="23085"/>
    <cellStyle name="常规 4 17 2 14" xfId="26482"/>
    <cellStyle name="常规 4 17 2 14 2" xfId="26484"/>
    <cellStyle name="常规 4 17 2 14 2 2" xfId="21396"/>
    <cellStyle name="常规 4 17 2 14 2 2 2" xfId="26486"/>
    <cellStyle name="常规 4 17 2 14 2 3" xfId="26488"/>
    <cellStyle name="常规 4 17 2 14 3" xfId="23468"/>
    <cellStyle name="常规 4 17 2 14 3 2" xfId="26490"/>
    <cellStyle name="常规 4 17 2 14 4" xfId="26492"/>
    <cellStyle name="常规 4 17 2 15" xfId="26494"/>
    <cellStyle name="常规 4 17 2 15 2" xfId="26498"/>
    <cellStyle name="常规 4 17 2 15 2 2" xfId="21404"/>
    <cellStyle name="常规 4 17 2 15 2 2 2" xfId="26502"/>
    <cellStyle name="常规 4 17 2 15 2 3" xfId="26504"/>
    <cellStyle name="常规 4 17 2 15 3" xfId="26506"/>
    <cellStyle name="常规 4 17 2 15 3 2" xfId="26510"/>
    <cellStyle name="常规 4 17 2 15 4" xfId="26512"/>
    <cellStyle name="常规 4 17 2 16" xfId="2043"/>
    <cellStyle name="常规 4 17 2 16 2" xfId="26514"/>
    <cellStyle name="常规 4 17 2 16 2 2" xfId="21413"/>
    <cellStyle name="常规 4 17 2 16 2 2 2" xfId="13923"/>
    <cellStyle name="常规 4 17 2 16 2 3" xfId="26518"/>
    <cellStyle name="常规 4 17 2 16 3" xfId="26520"/>
    <cellStyle name="常规 4 17 2 16 3 2" xfId="26522"/>
    <cellStyle name="常规 4 17 2 16 4" xfId="26524"/>
    <cellStyle name="常规 4 17 2 17" xfId="26526"/>
    <cellStyle name="常规 4 17 2 17 2" xfId="26530"/>
    <cellStyle name="常规 4 17 2 17 2 2" xfId="21426"/>
    <cellStyle name="常规 4 17 2 17 2 2 2" xfId="26532"/>
    <cellStyle name="常规 4 17 2 17 2 3" xfId="26536"/>
    <cellStyle name="常规 4 17 2 17 3" xfId="26538"/>
    <cellStyle name="常规 4 17 2 17 3 2" xfId="26540"/>
    <cellStyle name="常规 4 17 2 17 4" xfId="26542"/>
    <cellStyle name="常规 4 17 2 18" xfId="26544"/>
    <cellStyle name="常规 4 17 2 18 2" xfId="20424"/>
    <cellStyle name="常规 4 17 2 18 2 2" xfId="97"/>
    <cellStyle name="常规 4 17 2 18 2 2 2" xfId="26546"/>
    <cellStyle name="常规 4 17 2 18 2 3" xfId="26548"/>
    <cellStyle name="常规 4 17 2 18 3" xfId="26550"/>
    <cellStyle name="常规 4 17 2 18 3 2" xfId="26552"/>
    <cellStyle name="常规 4 17 2 18 4" xfId="26554"/>
    <cellStyle name="常规 4 17 2 19" xfId="14763"/>
    <cellStyle name="常规 4 17 2 19 2" xfId="26556"/>
    <cellStyle name="常规 4 17 2 19 2 2" xfId="21448"/>
    <cellStyle name="常规 4 17 2 19 2 2 2" xfId="26559"/>
    <cellStyle name="常规 4 17 2 19 2 3" xfId="26562"/>
    <cellStyle name="常规 4 17 2 19 3" xfId="26565"/>
    <cellStyle name="常规 4 17 2 19 3 2" xfId="26568"/>
    <cellStyle name="常规 4 17 2 19 4" xfId="26573"/>
    <cellStyle name="常规 4 17 2 2" xfId="23811"/>
    <cellStyle name="常规 4 17 2 2 2" xfId="17259"/>
    <cellStyle name="常规 4 17 2 2 2 2" xfId="17265"/>
    <cellStyle name="常规 4 17 2 2 2 2 2" xfId="17270"/>
    <cellStyle name="常规 4 17 2 2 2 3" xfId="17275"/>
    <cellStyle name="常规 4 17 2 2 3" xfId="17282"/>
    <cellStyle name="常规 4 17 2 2 3 2" xfId="17288"/>
    <cellStyle name="常规 4 17 2 2 4" xfId="17427"/>
    <cellStyle name="常规 4 17 2 20" xfId="26495"/>
    <cellStyle name="常规 4 17 2 20 2" xfId="26499"/>
    <cellStyle name="常规 4 17 2 20 2 2" xfId="21405"/>
    <cellStyle name="常规 4 17 2 20 3" xfId="26507"/>
    <cellStyle name="常规 4 17 2 21" xfId="2042"/>
    <cellStyle name="常规 4 17 2 21 2" xfId="26515"/>
    <cellStyle name="常规 4 17 2 22" xfId="26527"/>
    <cellStyle name="常规 4 17 2 3" xfId="26576"/>
    <cellStyle name="常规 4 17 2 3 2" xfId="24036"/>
    <cellStyle name="常规 4 17 2 3 2 2" xfId="24039"/>
    <cellStyle name="常规 4 17 2 3 2 2 2" xfId="26578"/>
    <cellStyle name="常规 4 17 2 3 2 3" xfId="26580"/>
    <cellStyle name="常规 4 17 2 3 3" xfId="24043"/>
    <cellStyle name="常规 4 17 2 3 3 2" xfId="26582"/>
    <cellStyle name="常规 4 17 2 3 4" xfId="26585"/>
    <cellStyle name="常规 4 17 2 4" xfId="26587"/>
    <cellStyle name="常规 4 17 2 4 2" xfId="24051"/>
    <cellStyle name="常规 4 17 2 4 2 2" xfId="24054"/>
    <cellStyle name="常规 4 17 2 4 2 2 2" xfId="13315"/>
    <cellStyle name="常规 4 17 2 4 2 3" xfId="26589"/>
    <cellStyle name="常规 4 17 2 4 3" xfId="24057"/>
    <cellStyle name="常规 4 17 2 4 3 2" xfId="26591"/>
    <cellStyle name="常规 4 17 2 4 4" xfId="26593"/>
    <cellStyle name="常规 4 17 2 5" xfId="26595"/>
    <cellStyle name="常规 4 17 2 5 2" xfId="24065"/>
    <cellStyle name="常规 4 17 2 5 2 2" xfId="24068"/>
    <cellStyle name="常规 4 17 2 5 2 2 2" xfId="26597"/>
    <cellStyle name="常规 4 17 2 5 2 3" xfId="26599"/>
    <cellStyle name="常规 4 17 2 5 3" xfId="24071"/>
    <cellStyle name="常规 4 17 2 5 3 2" xfId="26601"/>
    <cellStyle name="常规 4 17 2 5 4" xfId="26604"/>
    <cellStyle name="常规 4 17 2 6" xfId="26607"/>
    <cellStyle name="常规 4 17 2 6 2" xfId="24093"/>
    <cellStyle name="常规 4 17 2 6 2 2" xfId="24097"/>
    <cellStyle name="常规 4 17 2 6 2 2 2" xfId="26611"/>
    <cellStyle name="常规 4 17 2 6 2 3" xfId="26615"/>
    <cellStyle name="常规 4 17 2 6 3" xfId="24103"/>
    <cellStyle name="常规 4 17 2 6 3 2" xfId="26619"/>
    <cellStyle name="常规 4 17 2 6 4" xfId="26623"/>
    <cellStyle name="常规 4 17 2 7" xfId="26625"/>
    <cellStyle name="常规 4 17 2 7 2" xfId="17547"/>
    <cellStyle name="常规 4 17 2 7 2 2" xfId="17552"/>
    <cellStyle name="常规 4 17 2 7 2 2 2" xfId="17557"/>
    <cellStyle name="常规 4 17 2 7 2 3" xfId="17561"/>
    <cellStyle name="常规 4 17 2 7 3" xfId="17566"/>
    <cellStyle name="常规 4 17 2 7 3 2" xfId="17570"/>
    <cellStyle name="常规 4 17 2 7 4" xfId="17689"/>
    <cellStyle name="常规 4 17 2 8" xfId="5504"/>
    <cellStyle name="常规 4 17 2 8 2" xfId="24117"/>
    <cellStyle name="常规 4 17 2 8 2 2" xfId="24121"/>
    <cellStyle name="常规 4 17 2 8 2 2 2" xfId="26627"/>
    <cellStyle name="常规 4 17 2 8 2 3" xfId="26629"/>
    <cellStyle name="常规 4 17 2 8 3" xfId="24125"/>
    <cellStyle name="常规 4 17 2 8 3 2" xfId="26631"/>
    <cellStyle name="常规 4 17 2 8 4" xfId="26633"/>
    <cellStyle name="常规 4 17 2 9" xfId="23305"/>
    <cellStyle name="常规 4 17 2 9 2" xfId="23312"/>
    <cellStyle name="常规 4 17 2 9 2 2" xfId="24135"/>
    <cellStyle name="常规 4 17 2 9 2 2 2" xfId="17991"/>
    <cellStyle name="常规 4 17 2 9 2 3" xfId="26635"/>
    <cellStyle name="常规 4 17 2 9 3" xfId="24139"/>
    <cellStyle name="常规 4 17 2 9 3 2" xfId="26637"/>
    <cellStyle name="常规 4 17 2 9 4" xfId="26640"/>
    <cellStyle name="常规 4 17 20" xfId="26371"/>
    <cellStyle name="常规 4 17 20 2" xfId="26375"/>
    <cellStyle name="常规 4 17 20 2 2" xfId="26379"/>
    <cellStyle name="常规 4 17 20 2 2 2" xfId="26383"/>
    <cellStyle name="常规 4 17 20 2 3" xfId="26387"/>
    <cellStyle name="常规 4 17 20 3" xfId="22268"/>
    <cellStyle name="常规 4 17 20 3 2" xfId="3909"/>
    <cellStyle name="常规 4 17 20 4" xfId="2609"/>
    <cellStyle name="常规 4 17 21" xfId="19922"/>
    <cellStyle name="常规 4 17 21 2" xfId="2342"/>
    <cellStyle name="常规 4 17 21 2 2" xfId="5757"/>
    <cellStyle name="常规 4 17 21 3" xfId="5769"/>
    <cellStyle name="常规 4 17 22" xfId="15691"/>
    <cellStyle name="常规 4 17 22 2" xfId="26391"/>
    <cellStyle name="常规 4 17 23" xfId="26401"/>
    <cellStyle name="常规 4 17 3" xfId="26642"/>
    <cellStyle name="常规 4 17 3 2" xfId="26645"/>
    <cellStyle name="常规 4 17 3 2 2" xfId="6608"/>
    <cellStyle name="常规 4 17 3 2 2 2" xfId="6613"/>
    <cellStyle name="常规 4 17 3 2 3" xfId="3086"/>
    <cellStyle name="常规 4 17 3 3" xfId="26647"/>
    <cellStyle name="常规 4 17 3 3 2" xfId="26649"/>
    <cellStyle name="常规 4 17 3 4" xfId="26651"/>
    <cellStyle name="常规 4 17 4" xfId="26653"/>
    <cellStyle name="常规 4 17 4 2" xfId="26655"/>
    <cellStyle name="常规 4 17 4 2 2" xfId="4750"/>
    <cellStyle name="常规 4 17 4 2 2 2" xfId="4756"/>
    <cellStyle name="常规 4 17 4 2 3" xfId="4763"/>
    <cellStyle name="常规 4 17 4 3" xfId="26657"/>
    <cellStyle name="常规 4 17 4 3 2" xfId="26659"/>
    <cellStyle name="常规 4 17 4 4" xfId="26661"/>
    <cellStyle name="常规 4 17 5" xfId="26663"/>
    <cellStyle name="常规 4 17 5 2" xfId="26665"/>
    <cellStyle name="常规 4 17 5 2 2" xfId="7540"/>
    <cellStyle name="常规 4 17 5 2 2 2" xfId="7545"/>
    <cellStyle name="常规 4 17 5 2 3" xfId="7549"/>
    <cellStyle name="常规 4 17 5 3" xfId="26667"/>
    <cellStyle name="常规 4 17 5 3 2" xfId="21203"/>
    <cellStyle name="常规 4 17 5 4" xfId="13484"/>
    <cellStyle name="常规 4 17 6" xfId="26669"/>
    <cellStyle name="常规 4 17 6 2" xfId="26671"/>
    <cellStyle name="常规 4 17 6 2 2" xfId="8077"/>
    <cellStyle name="常规 4 17 6 2 2 2" xfId="8080"/>
    <cellStyle name="常规 4 17 6 2 3" xfId="8084"/>
    <cellStyle name="常规 4 17 6 3" xfId="26673"/>
    <cellStyle name="常规 4 17 6 3 2" xfId="22616"/>
    <cellStyle name="常规 4 17 6 4" xfId="26675"/>
    <cellStyle name="常规 4 17 7" xfId="24027"/>
    <cellStyle name="常规 4 17 7 2" xfId="26679"/>
    <cellStyle name="常规 4 17 7 2 2" xfId="8661"/>
    <cellStyle name="常规 4 17 7 2 2 2" xfId="8666"/>
    <cellStyle name="常规 4 17 7 2 3" xfId="8673"/>
    <cellStyle name="常规 4 17 7 3" xfId="26681"/>
    <cellStyle name="常规 4 17 7 3 2" xfId="24313"/>
    <cellStyle name="常规 4 17 7 4" xfId="26684"/>
    <cellStyle name="常规 4 17 8" xfId="26690"/>
    <cellStyle name="常规 4 17 8 2" xfId="26692"/>
    <cellStyle name="常规 4 17 8 2 2" xfId="9081"/>
    <cellStyle name="常规 4 17 8 2 2 2" xfId="9084"/>
    <cellStyle name="常规 4 17 8 2 3" xfId="9089"/>
    <cellStyle name="常规 4 17 8 3" xfId="26694"/>
    <cellStyle name="常规 4 17 8 3 2" xfId="26697"/>
    <cellStyle name="常规 4 17 8 4" xfId="26699"/>
    <cellStyle name="常规 4 17 9" xfId="26701"/>
    <cellStyle name="常规 4 17 9 2" xfId="26703"/>
    <cellStyle name="常规 4 17 9 2 2" xfId="26705"/>
    <cellStyle name="常规 4 17 9 2 2 2" xfId="26707"/>
    <cellStyle name="常规 4 17 9 2 3" xfId="26710"/>
    <cellStyle name="常规 4 17 9 3" xfId="26712"/>
    <cellStyle name="常规 4 17 9 3 2" xfId="26714"/>
    <cellStyle name="常规 4 17 9 4" xfId="26716"/>
    <cellStyle name="常规 4 18" xfId="9516"/>
    <cellStyle name="常规 4 18 10" xfId="12381"/>
    <cellStyle name="常规 4 18 10 2" xfId="12384"/>
    <cellStyle name="常规 4 18 10 2 2" xfId="26718"/>
    <cellStyle name="常规 4 18 10 2 2 2" xfId="26720"/>
    <cellStyle name="常规 4 18 10 2 3" xfId="25519"/>
    <cellStyle name="常规 4 18 10 3" xfId="26722"/>
    <cellStyle name="常规 4 18 10 3 2" xfId="26724"/>
    <cellStyle name="常规 4 18 10 4" xfId="3326"/>
    <cellStyle name="常规 4 18 11" xfId="8604"/>
    <cellStyle name="常规 4 18 11 2" xfId="24695"/>
    <cellStyle name="常规 4 18 11 2 2" xfId="26726"/>
    <cellStyle name="常规 4 18 11 2 2 2" xfId="26730"/>
    <cellStyle name="常规 4 18 11 2 3" xfId="25538"/>
    <cellStyle name="常规 4 18 11 3" xfId="26734"/>
    <cellStyle name="常规 4 18 11 3 2" xfId="26736"/>
    <cellStyle name="常规 4 18 11 4" xfId="26738"/>
    <cellStyle name="常规 4 18 12" xfId="15221"/>
    <cellStyle name="常规 4 18 12 2" xfId="11647"/>
    <cellStyle name="常规 4 18 12 2 2" xfId="26740"/>
    <cellStyle name="常规 4 18 12 2 2 2" xfId="26742"/>
    <cellStyle name="常规 4 18 12 2 3" xfId="26744"/>
    <cellStyle name="常规 4 18 12 3" xfId="26746"/>
    <cellStyle name="常规 4 18 12 3 2" xfId="26748"/>
    <cellStyle name="常规 4 18 12 4" xfId="26750"/>
    <cellStyle name="常规 4 18 13" xfId="26752"/>
    <cellStyle name="常规 4 18 13 2" xfId="26754"/>
    <cellStyle name="常规 4 18 13 2 2" xfId="26756"/>
    <cellStyle name="常规 4 18 13 2 2 2" xfId="26758"/>
    <cellStyle name="常规 4 18 13 2 3" xfId="24909"/>
    <cellStyle name="常规 4 18 13 3" xfId="26760"/>
    <cellStyle name="常规 4 18 13 3 2" xfId="26762"/>
    <cellStyle name="常规 4 18 13 4" xfId="26765"/>
    <cellStyle name="常规 4 18 14" xfId="26767"/>
    <cellStyle name="常规 4 18 14 2" xfId="26769"/>
    <cellStyle name="常规 4 18 14 2 2" xfId="26771"/>
    <cellStyle name="常规 4 18 14 2 2 2" xfId="26773"/>
    <cellStyle name="常规 4 18 14 2 3" xfId="26775"/>
    <cellStyle name="常规 4 18 14 3" xfId="26777"/>
    <cellStyle name="常规 4 18 14 3 2" xfId="26779"/>
    <cellStyle name="常规 4 18 14 4" xfId="26781"/>
    <cellStyle name="常规 4 18 15" xfId="26783"/>
    <cellStyle name="常规 4 18 15 2" xfId="26787"/>
    <cellStyle name="常规 4 18 15 2 2" xfId="26791"/>
    <cellStyle name="常规 4 18 15 2 2 2" xfId="26795"/>
    <cellStyle name="常规 4 18 15 2 3" xfId="26799"/>
    <cellStyle name="常规 4 18 15 3" xfId="20946"/>
    <cellStyle name="常规 4 18 15 3 2" xfId="20951"/>
    <cellStyle name="常规 4 18 15 4" xfId="3531"/>
    <cellStyle name="常规 4 18 16" xfId="25153"/>
    <cellStyle name="常规 4 18 16 2" xfId="26803"/>
    <cellStyle name="常规 4 18 16 2 2" xfId="6988"/>
    <cellStyle name="常规 4 18 16 2 2 2" xfId="6994"/>
    <cellStyle name="常规 4 18 16 2 3" xfId="6998"/>
    <cellStyle name="常规 4 18 16 3" xfId="20957"/>
    <cellStyle name="常规 4 18 16 3 2" xfId="26807"/>
    <cellStyle name="常规 4 18 16 4" xfId="19311"/>
    <cellStyle name="常规 4 18 17" xfId="26809"/>
    <cellStyle name="常规 4 18 17 2" xfId="11768"/>
    <cellStyle name="常规 4 18 17 2 2" xfId="26813"/>
    <cellStyle name="常规 4 18 17 2 2 2" xfId="26815"/>
    <cellStyle name="常规 4 18 17 2 3" xfId="3301"/>
    <cellStyle name="常规 4 18 17 3" xfId="26817"/>
    <cellStyle name="常规 4 18 17 3 2" xfId="26820"/>
    <cellStyle name="常规 4 18 17 4" xfId="15903"/>
    <cellStyle name="常规 4 18 18" xfId="26823"/>
    <cellStyle name="常规 4 18 18 2" xfId="26827"/>
    <cellStyle name="常规 4 18 18 2 2" xfId="26829"/>
    <cellStyle name="常规 4 18 18 2 2 2" xfId="26832"/>
    <cellStyle name="常规 4 18 18 2 3" xfId="25182"/>
    <cellStyle name="常规 4 18 18 3" xfId="26834"/>
    <cellStyle name="常规 4 18 18 3 2" xfId="26837"/>
    <cellStyle name="常规 4 18 18 4" xfId="15913"/>
    <cellStyle name="常规 4 18 19" xfId="26840"/>
    <cellStyle name="常规 4 18 19 2" xfId="26842"/>
    <cellStyle name="常规 4 18 19 2 2" xfId="16561"/>
    <cellStyle name="常规 4 18 19 2 2 2" xfId="16566"/>
    <cellStyle name="常规 4 18 19 2 3" xfId="16573"/>
    <cellStyle name="常规 4 18 19 3" xfId="26844"/>
    <cellStyle name="常规 4 18 19 3 2" xfId="16609"/>
    <cellStyle name="常规 4 18 19 4" xfId="15923"/>
    <cellStyle name="常规 4 18 2" xfId="9522"/>
    <cellStyle name="常规 4 18 2 10" xfId="26846"/>
    <cellStyle name="常规 4 18 2 10 2" xfId="26848"/>
    <cellStyle name="常规 4 18 2 10 2 2" xfId="26850"/>
    <cellStyle name="常规 4 18 2 10 2 2 2" xfId="26852"/>
    <cellStyle name="常规 4 18 2 10 2 3" xfId="548"/>
    <cellStyle name="常规 4 18 2 10 3" xfId="630"/>
    <cellStyle name="常规 4 18 2 10 3 2" xfId="26854"/>
    <cellStyle name="常规 4 18 2 10 4" xfId="26856"/>
    <cellStyle name="常规 4 18 2 11" xfId="26858"/>
    <cellStyle name="常规 4 18 2 11 2" xfId="26860"/>
    <cellStyle name="常规 4 18 2 11 2 2" xfId="26863"/>
    <cellStyle name="常规 4 18 2 11 2 2 2" xfId="23055"/>
    <cellStyle name="常规 4 18 2 11 2 3" xfId="26865"/>
    <cellStyle name="常规 4 18 2 11 3" xfId="636"/>
    <cellStyle name="常规 4 18 2 11 3 2" xfId="26867"/>
    <cellStyle name="常规 4 18 2 11 4" xfId="26869"/>
    <cellStyle name="常规 4 18 2 12" xfId="26871"/>
    <cellStyle name="常规 4 18 2 12 2" xfId="26873"/>
    <cellStyle name="常规 4 18 2 12 2 2" xfId="26875"/>
    <cellStyle name="常规 4 18 2 12 2 2 2" xfId="26877"/>
    <cellStyle name="常规 4 18 2 12 2 3" xfId="26879"/>
    <cellStyle name="常规 4 18 2 12 3" xfId="653"/>
    <cellStyle name="常规 4 18 2 12 3 2" xfId="13299"/>
    <cellStyle name="常规 4 18 2 12 4" xfId="26882"/>
    <cellStyle name="常规 4 18 2 13" xfId="26884"/>
    <cellStyle name="常规 4 18 2 13 2" xfId="26886"/>
    <cellStyle name="常规 4 18 2 13 2 2" xfId="26889"/>
    <cellStyle name="常规 4 18 2 13 2 2 2" xfId="26892"/>
    <cellStyle name="常规 4 18 2 13 2 3" xfId="26895"/>
    <cellStyle name="常规 4 18 2 13 3" xfId="666"/>
    <cellStyle name="常规 4 18 2 13 3 2" xfId="23978"/>
    <cellStyle name="常规 4 18 2 13 4" xfId="23983"/>
    <cellStyle name="常规 4 18 2 14" xfId="26897"/>
    <cellStyle name="常规 4 18 2 14 2" xfId="26899"/>
    <cellStyle name="常规 4 18 2 14 2 2" xfId="26902"/>
    <cellStyle name="常规 4 18 2 14 2 2 2" xfId="4158"/>
    <cellStyle name="常规 4 18 2 14 2 3" xfId="16246"/>
    <cellStyle name="常规 4 18 2 14 3" xfId="928"/>
    <cellStyle name="常规 4 18 2 14 3 2" xfId="26905"/>
    <cellStyle name="常规 4 18 2 14 4" xfId="26907"/>
    <cellStyle name="常规 4 18 2 15" xfId="26909"/>
    <cellStyle name="常规 4 18 2 15 2" xfId="26913"/>
    <cellStyle name="常规 4 18 2 15 2 2" xfId="26918"/>
    <cellStyle name="常规 4 18 2 15 2 2 2" xfId="26923"/>
    <cellStyle name="常规 4 18 2 15 2 3" xfId="26926"/>
    <cellStyle name="常规 4 18 2 15 3" xfId="26928"/>
    <cellStyle name="常规 4 18 2 15 3 2" xfId="12130"/>
    <cellStyle name="常规 4 18 2 15 4" xfId="26934"/>
    <cellStyle name="常规 4 18 2 16" xfId="26938"/>
    <cellStyle name="常规 4 18 2 16 2" xfId="3457"/>
    <cellStyle name="常规 4 18 2 16 2 2" xfId="6807"/>
    <cellStyle name="常规 4 18 2 16 2 2 2" xfId="26942"/>
    <cellStyle name="常规 4 18 2 16 2 3" xfId="26944"/>
    <cellStyle name="常规 4 18 2 16 3" xfId="6810"/>
    <cellStyle name="常规 4 18 2 16 3 2" xfId="6817"/>
    <cellStyle name="常规 4 18 2 16 4" xfId="805"/>
    <cellStyle name="常规 4 18 2 17" xfId="26946"/>
    <cellStyle name="常规 4 18 2 17 2" xfId="26950"/>
    <cellStyle name="常规 4 18 2 17 2 2" xfId="26952"/>
    <cellStyle name="常规 4 18 2 17 2 2 2" xfId="26954"/>
    <cellStyle name="常规 4 18 2 17 2 3" xfId="26956"/>
    <cellStyle name="常规 4 18 2 17 3" xfId="12554"/>
    <cellStyle name="常规 4 18 2 17 3 2" xfId="26958"/>
    <cellStyle name="常规 4 18 2 17 4" xfId="26960"/>
    <cellStyle name="常规 4 18 2 18" xfId="26962"/>
    <cellStyle name="常规 4 18 2 18 2" xfId="20482"/>
    <cellStyle name="常规 4 18 2 18 2 2" xfId="26964"/>
    <cellStyle name="常规 4 18 2 18 2 2 2" xfId="20213"/>
    <cellStyle name="常规 4 18 2 18 2 3" xfId="26966"/>
    <cellStyle name="常规 4 18 2 18 3" xfId="26968"/>
    <cellStyle name="常规 4 18 2 18 3 2" xfId="26970"/>
    <cellStyle name="常规 4 18 2 18 4" xfId="26972"/>
    <cellStyle name="常规 4 18 2 19" xfId="26974"/>
    <cellStyle name="常规 4 18 2 19 2" xfId="8402"/>
    <cellStyle name="常规 4 18 2 19 2 2" xfId="8406"/>
    <cellStyle name="常规 4 18 2 19 2 2 2" xfId="26976"/>
    <cellStyle name="常规 4 18 2 19 2 3" xfId="26978"/>
    <cellStyle name="常规 4 18 2 19 3" xfId="8410"/>
    <cellStyle name="常规 4 18 2 19 3 2" xfId="8414"/>
    <cellStyle name="常规 4 18 2 19 4" xfId="8417"/>
    <cellStyle name="常规 4 18 2 2" xfId="23141"/>
    <cellStyle name="常规 4 18 2 2 2" xfId="24396"/>
    <cellStyle name="常规 4 18 2 2 2 2" xfId="24402"/>
    <cellStyle name="常规 4 18 2 2 2 2 2" xfId="9593"/>
    <cellStyle name="常规 4 18 2 2 2 3" xfId="24406"/>
    <cellStyle name="常规 4 18 2 2 3" xfId="24414"/>
    <cellStyle name="常规 4 18 2 2 3 2" xfId="24417"/>
    <cellStyle name="常规 4 18 2 2 4" xfId="26980"/>
    <cellStyle name="常规 4 18 2 20" xfId="26910"/>
    <cellStyle name="常规 4 18 2 20 2" xfId="26914"/>
    <cellStyle name="常规 4 18 2 20 2 2" xfId="26919"/>
    <cellStyle name="常规 4 18 2 20 3" xfId="26929"/>
    <cellStyle name="常规 4 18 2 21" xfId="26939"/>
    <cellStyle name="常规 4 18 2 21 2" xfId="3456"/>
    <cellStyle name="常规 4 18 2 22" xfId="26947"/>
    <cellStyle name="常规 4 18 2 3" xfId="26982"/>
    <cellStyle name="常规 4 18 2 3 2" xfId="25417"/>
    <cellStyle name="常规 4 18 2 3 2 2" xfId="25421"/>
    <cellStyle name="常规 4 18 2 3 2 2 2" xfId="26984"/>
    <cellStyle name="常规 4 18 2 3 2 3" xfId="26986"/>
    <cellStyle name="常规 4 18 2 3 3" xfId="25425"/>
    <cellStyle name="常规 4 18 2 3 3 2" xfId="26988"/>
    <cellStyle name="常规 4 18 2 3 4" xfId="26991"/>
    <cellStyle name="常规 4 18 2 4" xfId="26993"/>
    <cellStyle name="常规 4 18 2 4 2" xfId="25435"/>
    <cellStyle name="常规 4 18 2 4 2 2" xfId="25439"/>
    <cellStyle name="常规 4 18 2 4 2 2 2" xfId="26995"/>
    <cellStyle name="常规 4 18 2 4 2 3" xfId="26997"/>
    <cellStyle name="常规 4 18 2 4 3" xfId="25443"/>
    <cellStyle name="常规 4 18 2 4 3 2" xfId="26999"/>
    <cellStyle name="常规 4 18 2 4 4" xfId="27001"/>
    <cellStyle name="常规 4 18 2 5" xfId="27003"/>
    <cellStyle name="常规 4 18 2 5 2" xfId="25460"/>
    <cellStyle name="常规 4 18 2 5 2 2" xfId="25464"/>
    <cellStyle name="常规 4 18 2 5 2 2 2" xfId="27005"/>
    <cellStyle name="常规 4 18 2 5 2 3" xfId="22895"/>
    <cellStyle name="常规 4 18 2 5 3" xfId="25468"/>
    <cellStyle name="常规 4 18 2 5 3 2" xfId="27007"/>
    <cellStyle name="常规 4 18 2 5 4" xfId="27010"/>
    <cellStyle name="常规 4 18 2 6" xfId="27013"/>
    <cellStyle name="常规 4 18 2 6 2" xfId="25493"/>
    <cellStyle name="常规 4 18 2 6 2 2" xfId="25499"/>
    <cellStyle name="常规 4 18 2 6 2 2 2" xfId="27015"/>
    <cellStyle name="常规 4 18 2 6 2 3" xfId="27017"/>
    <cellStyle name="常规 4 18 2 6 3" xfId="578"/>
    <cellStyle name="常规 4 18 2 6 3 2" xfId="133"/>
    <cellStyle name="常规 4 18 2 6 4" xfId="1027"/>
    <cellStyle name="常规 4 18 2 7" xfId="27019"/>
    <cellStyle name="常规 4 18 2 7 2" xfId="5543"/>
    <cellStyle name="常规 4 18 2 7 2 2" xfId="5293"/>
    <cellStyle name="常规 4 18 2 7 2 2 2" xfId="22909"/>
    <cellStyle name="常规 4 18 2 7 2 3" xfId="24669"/>
    <cellStyle name="常规 4 18 2 7 3" xfId="593"/>
    <cellStyle name="常规 4 18 2 7 3 2" xfId="1739"/>
    <cellStyle name="常规 4 18 2 7 4" xfId="5548"/>
    <cellStyle name="常规 4 18 2 8" xfId="27021"/>
    <cellStyle name="常规 4 18 2 8 2" xfId="25507"/>
    <cellStyle name="常规 4 18 2 8 2 2" xfId="25511"/>
    <cellStyle name="常规 4 18 2 8 2 2 2" xfId="27023"/>
    <cellStyle name="常规 4 18 2 8 2 3" xfId="27025"/>
    <cellStyle name="常规 4 18 2 8 3" xfId="25515"/>
    <cellStyle name="常规 4 18 2 8 3 2" xfId="27027"/>
    <cellStyle name="常规 4 18 2 8 4" xfId="27029"/>
    <cellStyle name="常规 4 18 2 9" xfId="23335"/>
    <cellStyle name="常规 4 18 2 9 2" xfId="23340"/>
    <cellStyle name="常规 4 18 2 9 2 2" xfId="25530"/>
    <cellStyle name="常规 4 18 2 9 2 2 2" xfId="27031"/>
    <cellStyle name="常规 4 18 2 9 2 3" xfId="27033"/>
    <cellStyle name="常规 4 18 2 9 3" xfId="25534"/>
    <cellStyle name="常规 4 18 2 9 3 2" xfId="27035"/>
    <cellStyle name="常规 4 18 2 9 4" xfId="27038"/>
    <cellStyle name="常规 4 18 20" xfId="26784"/>
    <cellStyle name="常规 4 18 20 2" xfId="26788"/>
    <cellStyle name="常规 4 18 20 2 2" xfId="26792"/>
    <cellStyle name="常规 4 18 20 2 2 2" xfId="26796"/>
    <cellStyle name="常规 4 18 20 2 3" xfId="26800"/>
    <cellStyle name="常规 4 18 20 3" xfId="20947"/>
    <cellStyle name="常规 4 18 20 3 2" xfId="20952"/>
    <cellStyle name="常规 4 18 20 4" xfId="3530"/>
    <cellStyle name="常规 4 18 21" xfId="25154"/>
    <cellStyle name="常规 4 18 21 2" xfId="26804"/>
    <cellStyle name="常规 4 18 21 2 2" xfId="6989"/>
    <cellStyle name="常规 4 18 21 3" xfId="20958"/>
    <cellStyle name="常规 4 18 22" xfId="26810"/>
    <cellStyle name="常规 4 18 22 2" xfId="11769"/>
    <cellStyle name="常规 4 18 23" xfId="26824"/>
    <cellStyle name="常规 4 18 3" xfId="27040"/>
    <cellStyle name="常规 4 18 3 2" xfId="27046"/>
    <cellStyle name="常规 4 18 3 2 2" xfId="25949"/>
    <cellStyle name="常规 4 18 3 2 2 2" xfId="25955"/>
    <cellStyle name="常规 4 18 3 2 3" xfId="25973"/>
    <cellStyle name="常规 4 18 3 3" xfId="27048"/>
    <cellStyle name="常规 4 18 3 3 2" xfId="27050"/>
    <cellStyle name="常规 4 18 3 4" xfId="24324"/>
    <cellStyle name="常规 4 18 4" xfId="27054"/>
    <cellStyle name="常规 4 18 4 2" xfId="27056"/>
    <cellStyle name="常规 4 18 4 2 2" xfId="27058"/>
    <cellStyle name="常规 4 18 4 2 2 2" xfId="27061"/>
    <cellStyle name="常规 4 18 4 2 3" xfId="27064"/>
    <cellStyle name="常规 4 18 4 3" xfId="27067"/>
    <cellStyle name="常规 4 18 4 3 2" xfId="27069"/>
    <cellStyle name="常规 4 18 4 4" xfId="27071"/>
    <cellStyle name="常规 4 18 5" xfId="27073"/>
    <cellStyle name="常规 4 18 5 2" xfId="27075"/>
    <cellStyle name="常规 4 18 5 2 2" xfId="27077"/>
    <cellStyle name="常规 4 18 5 2 2 2" xfId="11751"/>
    <cellStyle name="常规 4 18 5 2 3" xfId="27079"/>
    <cellStyle name="常规 4 18 5 3" xfId="27081"/>
    <cellStyle name="常规 4 18 5 3 2" xfId="27083"/>
    <cellStyle name="常规 4 18 5 4" xfId="13494"/>
    <cellStyle name="常规 4 18 6" xfId="27085"/>
    <cellStyle name="常规 4 18 6 2" xfId="13146"/>
    <cellStyle name="常规 4 18 6 2 2" xfId="27087"/>
    <cellStyle name="常规 4 18 6 2 2 2" xfId="27089"/>
    <cellStyle name="常规 4 18 6 2 3" xfId="27091"/>
    <cellStyle name="常规 4 18 6 3" xfId="27093"/>
    <cellStyle name="常规 4 18 6 3 2" xfId="27095"/>
    <cellStyle name="常规 4 18 6 4" xfId="27097"/>
    <cellStyle name="常规 4 18 7" xfId="27101"/>
    <cellStyle name="常规 4 18 7 2" xfId="13156"/>
    <cellStyle name="常规 4 18 7 2 2" xfId="25844"/>
    <cellStyle name="常规 4 18 7 2 2 2" xfId="25848"/>
    <cellStyle name="常规 4 18 7 2 3" xfId="25852"/>
    <cellStyle name="常规 4 18 7 3" xfId="21423"/>
    <cellStyle name="常规 4 18 7 3 2" xfId="25866"/>
    <cellStyle name="常规 4 18 7 4" xfId="27103"/>
    <cellStyle name="常规 4 18 8" xfId="27107"/>
    <cellStyle name="常规 4 18 8 2" xfId="13164"/>
    <cellStyle name="常规 4 18 8 2 2" xfId="27109"/>
    <cellStyle name="常规 4 18 8 2 2 2" xfId="27111"/>
    <cellStyle name="常规 4 18 8 2 3" xfId="27113"/>
    <cellStyle name="常规 4 18 8 3" xfId="26533"/>
    <cellStyle name="常规 4 18 8 3 2" xfId="27115"/>
    <cellStyle name="常规 4 18 8 4" xfId="27117"/>
    <cellStyle name="常规 4 18 9" xfId="27119"/>
    <cellStyle name="常规 4 18 9 2" xfId="13170"/>
    <cellStyle name="常规 4 18 9 2 2" xfId="27121"/>
    <cellStyle name="常规 4 18 9 2 2 2" xfId="27123"/>
    <cellStyle name="常规 4 18 9 2 3" xfId="27125"/>
    <cellStyle name="常规 4 18 9 3" xfId="27127"/>
    <cellStyle name="常规 4 18 9 3 2" xfId="27129"/>
    <cellStyle name="常规 4 18 9 4" xfId="23641"/>
    <cellStyle name="常规 4 19" xfId="9528"/>
    <cellStyle name="常规 4 19 10" xfId="27131"/>
    <cellStyle name="常规 4 19 10 2" xfId="27133"/>
    <cellStyle name="常规 4 19 10 2 2" xfId="27135"/>
    <cellStyle name="常规 4 19 10 2 2 2" xfId="15800"/>
    <cellStyle name="常规 4 19 10 2 3" xfId="25960"/>
    <cellStyle name="常规 4 19 10 3" xfId="27138"/>
    <cellStyle name="常规 4 19 10 3 2" xfId="21302"/>
    <cellStyle name="常规 4 19 10 4" xfId="4030"/>
    <cellStyle name="常规 4 19 11" xfId="8624"/>
    <cellStyle name="常规 4 19 11 2" xfId="24720"/>
    <cellStyle name="常规 4 19 11 2 2" xfId="27140"/>
    <cellStyle name="常规 4 19 11 2 2 2" xfId="27143"/>
    <cellStyle name="常规 4 19 11 2 3" xfId="25979"/>
    <cellStyle name="常规 4 19 11 3" xfId="27145"/>
    <cellStyle name="常规 4 19 11 3 2" xfId="27147"/>
    <cellStyle name="常规 4 19 11 4" xfId="27149"/>
    <cellStyle name="常规 4 19 12" xfId="27152"/>
    <cellStyle name="常规 4 19 12 2" xfId="22192"/>
    <cellStyle name="常规 4 19 12 2 2" xfId="27154"/>
    <cellStyle name="常规 4 19 12 2 2 2" xfId="27157"/>
    <cellStyle name="常规 4 19 12 2 3" xfId="27160"/>
    <cellStyle name="常规 4 19 12 3" xfId="27162"/>
    <cellStyle name="常规 4 19 12 3 2" xfId="27164"/>
    <cellStyle name="常规 4 19 12 4" xfId="27167"/>
    <cellStyle name="常规 4 19 13" xfId="3492"/>
    <cellStyle name="常规 4 19 13 2" xfId="27171"/>
    <cellStyle name="常规 4 19 13 2 2" xfId="6453"/>
    <cellStyle name="常规 4 19 13 2 2 2" xfId="6460"/>
    <cellStyle name="常规 4 19 13 2 3" xfId="6464"/>
    <cellStyle name="常规 4 19 13 3" xfId="27173"/>
    <cellStyle name="常规 4 19 13 3 2" xfId="27175"/>
    <cellStyle name="常规 4 19 13 4" xfId="27177"/>
    <cellStyle name="常规 4 19 14" xfId="27181"/>
    <cellStyle name="常规 4 19 14 2" xfId="27183"/>
    <cellStyle name="常规 4 19 14 2 2" xfId="27185"/>
    <cellStyle name="常规 4 19 14 2 2 2" xfId="27188"/>
    <cellStyle name="常规 4 19 14 2 3" xfId="27190"/>
    <cellStyle name="常规 4 19 14 3" xfId="27192"/>
    <cellStyle name="常规 4 19 14 3 2" xfId="27194"/>
    <cellStyle name="常规 4 19 14 4" xfId="27196"/>
    <cellStyle name="常规 4 19 15" xfId="27200"/>
    <cellStyle name="常规 4 19 15 2" xfId="27205"/>
    <cellStyle name="常规 4 19 15 2 2" xfId="27209"/>
    <cellStyle name="常规 4 19 15 2 2 2" xfId="21681"/>
    <cellStyle name="常规 4 19 15 2 3" xfId="27214"/>
    <cellStyle name="常规 4 19 15 3" xfId="21009"/>
    <cellStyle name="常规 4 19 15 3 2" xfId="21016"/>
    <cellStyle name="常规 4 19 15 4" xfId="21021"/>
    <cellStyle name="常规 4 19 16" xfId="27218"/>
    <cellStyle name="常规 4 19 16 2" xfId="27222"/>
    <cellStyle name="常规 4 19 16 2 2" xfId="7578"/>
    <cellStyle name="常规 4 19 16 2 2 2" xfId="7585"/>
    <cellStyle name="常规 4 19 16 2 3" xfId="7590"/>
    <cellStyle name="常规 4 19 16 3" xfId="21030"/>
    <cellStyle name="常规 4 19 16 3 2" xfId="27226"/>
    <cellStyle name="常规 4 19 16 4" xfId="27228"/>
    <cellStyle name="常规 4 19 17" xfId="11488"/>
    <cellStyle name="常规 4 19 17 2" xfId="27233"/>
    <cellStyle name="常规 4 19 17 2 2" xfId="27239"/>
    <cellStyle name="常规 4 19 17 2 2 2" xfId="27242"/>
    <cellStyle name="常规 4 19 17 2 3" xfId="27245"/>
    <cellStyle name="常规 4 19 17 3" xfId="27247"/>
    <cellStyle name="常规 4 19 17 3 2" xfId="27250"/>
    <cellStyle name="常规 4 19 17 4" xfId="27253"/>
    <cellStyle name="常规 4 19 18" xfId="12322"/>
    <cellStyle name="常规 4 19 18 2" xfId="27256"/>
    <cellStyle name="常规 4 19 18 2 2" xfId="50"/>
    <cellStyle name="常规 4 19 18 2 2 2" xfId="1439"/>
    <cellStyle name="常规 4 19 18 2 3" xfId="1455"/>
    <cellStyle name="常规 4 19 18 3" xfId="27260"/>
    <cellStyle name="常规 4 19 18 3 2" xfId="27263"/>
    <cellStyle name="常规 4 19 18 4" xfId="24606"/>
    <cellStyle name="常规 4 19 19" xfId="27265"/>
    <cellStyle name="常规 4 19 19 2" xfId="27268"/>
    <cellStyle name="常规 4 19 19 2 2" xfId="27270"/>
    <cellStyle name="常规 4 19 19 2 2 2" xfId="22079"/>
    <cellStyle name="常规 4 19 19 2 3" xfId="27272"/>
    <cellStyle name="常规 4 19 19 3" xfId="27274"/>
    <cellStyle name="常规 4 19 19 3 2" xfId="27277"/>
    <cellStyle name="常规 4 19 19 4" xfId="27279"/>
    <cellStyle name="常规 4 19 2" xfId="9533"/>
    <cellStyle name="常规 4 19 2 10" xfId="27281"/>
    <cellStyle name="常规 4 19 2 10 2" xfId="27283"/>
    <cellStyle name="常规 4 19 2 10 2 2" xfId="27285"/>
    <cellStyle name="常规 4 19 2 10 2 2 2" xfId="27288"/>
    <cellStyle name="常规 4 19 2 10 2 3" xfId="27291"/>
    <cellStyle name="常规 4 19 2 10 3" xfId="1003"/>
    <cellStyle name="常规 4 19 2 10 3 2" xfId="27294"/>
    <cellStyle name="常规 4 19 2 10 4" xfId="27296"/>
    <cellStyle name="常规 4 19 2 11" xfId="27298"/>
    <cellStyle name="常规 4 19 2 11 2" xfId="27302"/>
    <cellStyle name="常规 4 19 2 11 2 2" xfId="27304"/>
    <cellStyle name="常规 4 19 2 11 2 2 2" xfId="27308"/>
    <cellStyle name="常规 4 19 2 11 2 3" xfId="649"/>
    <cellStyle name="常规 4 19 2 11 3" xfId="1012"/>
    <cellStyle name="常规 4 19 2 11 3 2" xfId="27314"/>
    <cellStyle name="常规 4 19 2 11 4" xfId="12503"/>
    <cellStyle name="常规 4 19 2 12" xfId="27316"/>
    <cellStyle name="常规 4 19 2 12 2" xfId="27318"/>
    <cellStyle name="常规 4 19 2 12 2 2" xfId="27321"/>
    <cellStyle name="常规 4 19 2 12 2 2 2" xfId="18698"/>
    <cellStyle name="常规 4 19 2 12 2 3" xfId="27324"/>
    <cellStyle name="常规 4 19 2 12 3" xfId="1615"/>
    <cellStyle name="常规 4 19 2 12 3 2" xfId="16999"/>
    <cellStyle name="常规 4 19 2 12 4" xfId="12512"/>
    <cellStyle name="常规 4 19 2 13" xfId="27326"/>
    <cellStyle name="常规 4 19 2 13 2" xfId="23942"/>
    <cellStyle name="常规 4 19 2 13 2 2" xfId="27328"/>
    <cellStyle name="常规 4 19 2 13 2 2 2" xfId="27330"/>
    <cellStyle name="常规 4 19 2 13 2 3" xfId="27332"/>
    <cellStyle name="常规 4 19 2 13 3" xfId="1624"/>
    <cellStyle name="常规 4 19 2 13 3 2" xfId="18281"/>
    <cellStyle name="常规 4 19 2 13 4" xfId="12521"/>
    <cellStyle name="常规 4 19 2 14" xfId="27334"/>
    <cellStyle name="常规 4 19 2 14 2" xfId="11398"/>
    <cellStyle name="常规 4 19 2 14 2 2" xfId="11404"/>
    <cellStyle name="常规 4 19 2 14 2 2 2" xfId="6529"/>
    <cellStyle name="常规 4 19 2 14 2 3" xfId="27338"/>
    <cellStyle name="常规 4 19 2 14 3" xfId="1733"/>
    <cellStyle name="常规 4 19 2 14 3 2" xfId="20471"/>
    <cellStyle name="常规 4 19 2 14 4" xfId="12529"/>
    <cellStyle name="常规 4 19 2 15" xfId="27340"/>
    <cellStyle name="常规 4 19 2 15 2" xfId="23962"/>
    <cellStyle name="常规 4 19 2 15 2 2" xfId="27344"/>
    <cellStyle name="常规 4 19 2 15 2 2 2" xfId="27348"/>
    <cellStyle name="常规 4 19 2 15 2 3" xfId="27350"/>
    <cellStyle name="常规 4 19 2 15 3" xfId="25313"/>
    <cellStyle name="常规 4 19 2 15 3 2" xfId="6659"/>
    <cellStyle name="常规 4 19 2 15 4" xfId="12536"/>
    <cellStyle name="常规 4 19 2 16" xfId="16849"/>
    <cellStyle name="常规 4 19 2 16 2" xfId="16855"/>
    <cellStyle name="常规 4 19 2 16 2 2" xfId="27352"/>
    <cellStyle name="常规 4 19 2 16 2 2 2" xfId="27354"/>
    <cellStyle name="常规 4 19 2 16 2 3" xfId="27356"/>
    <cellStyle name="常规 4 19 2 16 3" xfId="1913"/>
    <cellStyle name="常规 4 19 2 16 3 2" xfId="6718"/>
    <cellStyle name="常规 4 19 2 16 4" xfId="12542"/>
    <cellStyle name="常规 4 19 2 17" xfId="8328"/>
    <cellStyle name="常规 4 19 2 17 2" xfId="933"/>
    <cellStyle name="常规 4 19 2 17 2 2" xfId="26932"/>
    <cellStyle name="常规 4 19 2 17 2 2 2" xfId="12132"/>
    <cellStyle name="常规 4 19 2 17 2 3" xfId="26936"/>
    <cellStyle name="常规 4 19 2 17 3" xfId="1924"/>
    <cellStyle name="常规 4 19 2 17 3 2" xfId="6812"/>
    <cellStyle name="常规 4 19 2 17 4" xfId="12551"/>
    <cellStyle name="常规 4 19 2 18" xfId="27358"/>
    <cellStyle name="常规 4 19 2 18 2" xfId="20720"/>
    <cellStyle name="常规 4 19 2 18 2 2" xfId="27360"/>
    <cellStyle name="常规 4 19 2 18 2 2 2" xfId="27362"/>
    <cellStyle name="常规 4 19 2 18 2 3" xfId="27364"/>
    <cellStyle name="常规 4 19 2 18 3" xfId="1931"/>
    <cellStyle name="常规 4 19 2 18 3 2" xfId="6890"/>
    <cellStyle name="常规 4 19 2 18 4" xfId="12559"/>
    <cellStyle name="常规 4 19 2 19" xfId="27366"/>
    <cellStyle name="常规 4 19 2 19 2" xfId="24000"/>
    <cellStyle name="常规 4 19 2 19 2 2" xfId="20696"/>
    <cellStyle name="常规 4 19 2 19 2 2 2" xfId="8541"/>
    <cellStyle name="常规 4 19 2 19 2 3" xfId="27368"/>
    <cellStyle name="常规 4 19 2 19 3" xfId="1938"/>
    <cellStyle name="常规 4 19 2 19 3 2" xfId="20704"/>
    <cellStyle name="常规 4 19 2 19 4" xfId="27370"/>
    <cellStyle name="常规 4 19 2 2" xfId="11426"/>
    <cellStyle name="常规 4 19 2 2 2" xfId="27372"/>
    <cellStyle name="常规 4 19 2 2 2 2" xfId="27378"/>
    <cellStyle name="常规 4 19 2 2 2 2 2" xfId="27382"/>
    <cellStyle name="常规 4 19 2 2 2 3" xfId="26442"/>
    <cellStyle name="常规 4 19 2 2 3" xfId="27386"/>
    <cellStyle name="常规 4 19 2 2 3 2" xfId="27390"/>
    <cellStyle name="常规 4 19 2 2 4" xfId="2820"/>
    <cellStyle name="常规 4 19 2 20" xfId="27341"/>
    <cellStyle name="常规 4 19 2 20 2" xfId="23963"/>
    <cellStyle name="常规 4 19 2 20 2 2" xfId="27345"/>
    <cellStyle name="常规 4 19 2 20 3" xfId="25314"/>
    <cellStyle name="常规 4 19 2 21" xfId="16850"/>
    <cellStyle name="常规 4 19 2 21 2" xfId="16856"/>
    <cellStyle name="常规 4 19 2 22" xfId="8329"/>
    <cellStyle name="常规 4 19 2 3" xfId="27394"/>
    <cellStyle name="常规 4 19 2 3 2" xfId="27396"/>
    <cellStyle name="常规 4 19 2 3 2 2" xfId="27399"/>
    <cellStyle name="常规 4 19 2 3 2 2 2" xfId="27402"/>
    <cellStyle name="常规 4 19 2 3 2 3" xfId="27404"/>
    <cellStyle name="常规 4 19 2 3 3" xfId="27407"/>
    <cellStyle name="常规 4 19 2 3 3 2" xfId="27411"/>
    <cellStyle name="常规 4 19 2 3 4" xfId="27415"/>
    <cellStyle name="常规 4 19 2 4" xfId="27417"/>
    <cellStyle name="常规 4 19 2 4 2" xfId="27419"/>
    <cellStyle name="常规 4 19 2 4 2 2" xfId="27422"/>
    <cellStyle name="常规 4 19 2 4 2 2 2" xfId="27425"/>
    <cellStyle name="常规 4 19 2 4 2 3" xfId="17098"/>
    <cellStyle name="常规 4 19 2 4 3" xfId="27427"/>
    <cellStyle name="常规 4 19 2 4 3 2" xfId="27430"/>
    <cellStyle name="常规 4 19 2 4 4" xfId="27432"/>
    <cellStyle name="常规 4 19 2 5" xfId="27434"/>
    <cellStyle name="常规 4 19 2 5 2" xfId="27437"/>
    <cellStyle name="常规 4 19 2 5 2 2" xfId="27440"/>
    <cellStyle name="常规 4 19 2 5 2 2 2" xfId="27443"/>
    <cellStyle name="常规 4 19 2 5 2 3" xfId="27445"/>
    <cellStyle name="常规 4 19 2 5 3" xfId="12762"/>
    <cellStyle name="常规 4 19 2 5 3 2" xfId="27447"/>
    <cellStyle name="常规 4 19 2 5 4" xfId="27449"/>
    <cellStyle name="常规 4 19 2 6" xfId="27451"/>
    <cellStyle name="常规 4 19 2 6 2" xfId="27453"/>
    <cellStyle name="常规 4 19 2 6 2 2" xfId="27457"/>
    <cellStyle name="常规 4 19 2 6 2 2 2" xfId="27463"/>
    <cellStyle name="常规 4 19 2 6 2 3" xfId="27466"/>
    <cellStyle name="常规 4 19 2 6 3" xfId="27469"/>
    <cellStyle name="常规 4 19 2 6 3 2" xfId="27473"/>
    <cellStyle name="常规 4 19 2 6 4" xfId="27475"/>
    <cellStyle name="常规 4 19 2 7" xfId="27477"/>
    <cellStyle name="常规 4 19 2 7 2" xfId="27481"/>
    <cellStyle name="常规 4 19 2 7 2 2" xfId="27487"/>
    <cellStyle name="常规 4 19 2 7 2 2 2" xfId="23124"/>
    <cellStyle name="常规 4 19 2 7 2 3" xfId="27491"/>
    <cellStyle name="常规 4 19 2 7 3" xfId="27496"/>
    <cellStyle name="常规 4 19 2 7 3 2" xfId="27500"/>
    <cellStyle name="常规 4 19 2 7 4" xfId="27503"/>
    <cellStyle name="常规 4 19 2 8" xfId="27505"/>
    <cellStyle name="常规 4 19 2 8 2" xfId="27509"/>
    <cellStyle name="常规 4 19 2 8 2 2" xfId="27513"/>
    <cellStyle name="常规 4 19 2 8 2 2 2" xfId="27517"/>
    <cellStyle name="常规 4 19 2 8 2 3" xfId="27520"/>
    <cellStyle name="常规 4 19 2 8 3" xfId="27522"/>
    <cellStyle name="常规 4 19 2 8 3 2" xfId="27526"/>
    <cellStyle name="常规 4 19 2 8 4" xfId="27528"/>
    <cellStyle name="常规 4 19 2 9" xfId="23347"/>
    <cellStyle name="常规 4 19 2 9 2" xfId="23351"/>
    <cellStyle name="常规 4 19 2 9 2 2" xfId="27530"/>
    <cellStyle name="常规 4 19 2 9 2 2 2" xfId="21157"/>
    <cellStyle name="常规 4 19 2 9 2 3" xfId="27533"/>
    <cellStyle name="常规 4 19 2 9 3" xfId="27535"/>
    <cellStyle name="常规 4 19 2 9 3 2" xfId="27538"/>
    <cellStyle name="常规 4 19 2 9 4" xfId="5738"/>
    <cellStyle name="常规 4 19 20" xfId="27201"/>
    <cellStyle name="常规 4 19 20 2" xfId="27206"/>
    <cellStyle name="常规 4 19 20 2 2" xfId="27210"/>
    <cellStyle name="常规 4 19 20 2 2 2" xfId="21682"/>
    <cellStyle name="常规 4 19 20 2 3" xfId="27215"/>
    <cellStyle name="常规 4 19 20 3" xfId="21010"/>
    <cellStyle name="常规 4 19 20 3 2" xfId="21017"/>
    <cellStyle name="常规 4 19 20 4" xfId="21022"/>
    <cellStyle name="常规 4 19 21" xfId="27219"/>
    <cellStyle name="常规 4 19 21 2" xfId="27223"/>
    <cellStyle name="常规 4 19 21 2 2" xfId="7579"/>
    <cellStyle name="常规 4 19 21 3" xfId="21031"/>
    <cellStyle name="常规 4 19 22" xfId="11489"/>
    <cellStyle name="常规 4 19 22 2" xfId="27234"/>
    <cellStyle name="常规 4 19 23" xfId="12323"/>
    <cellStyle name="常规 4 19 3" xfId="11430"/>
    <cellStyle name="常规 4 19 3 2" xfId="11435"/>
    <cellStyle name="常规 4 19 3 2 2" xfId="27540"/>
    <cellStyle name="常规 4 19 3 2 2 2" xfId="27547"/>
    <cellStyle name="常规 4 19 3 2 3" xfId="27551"/>
    <cellStyle name="常规 4 19 3 3" xfId="27556"/>
    <cellStyle name="常规 4 19 3 3 2" xfId="27558"/>
    <cellStyle name="常规 4 19 3 4" xfId="27560"/>
    <cellStyle name="常规 4 19 4" xfId="11439"/>
    <cellStyle name="常规 4 19 4 2" xfId="11444"/>
    <cellStyle name="常规 4 19 4 2 2" xfId="27562"/>
    <cellStyle name="常规 4 19 4 2 2 2" xfId="27566"/>
    <cellStyle name="常规 4 19 4 2 3" xfId="27569"/>
    <cellStyle name="常规 4 19 4 3" xfId="4331"/>
    <cellStyle name="常规 4 19 4 3 2" xfId="4334"/>
    <cellStyle name="常规 4 19 4 4" xfId="4337"/>
    <cellStyle name="常规 4 19 5" xfId="11448"/>
    <cellStyle name="常规 4 19 5 2" xfId="11453"/>
    <cellStyle name="常规 4 19 5 2 2" xfId="27573"/>
    <cellStyle name="常规 4 19 5 2 2 2" xfId="27575"/>
    <cellStyle name="常规 4 19 5 2 3" xfId="27577"/>
    <cellStyle name="常规 4 19 5 3" xfId="27580"/>
    <cellStyle name="常规 4 19 5 3 2" xfId="27582"/>
    <cellStyle name="常规 4 19 5 4" xfId="13502"/>
    <cellStyle name="常规 4 19 6" xfId="11457"/>
    <cellStyle name="常规 4 19 6 2" xfId="11462"/>
    <cellStyle name="常规 4 19 6 2 2" xfId="27585"/>
    <cellStyle name="常规 4 19 6 2 2 2" xfId="27587"/>
    <cellStyle name="常规 4 19 6 2 3" xfId="27589"/>
    <cellStyle name="常规 4 19 6 3" xfId="27592"/>
    <cellStyle name="常规 4 19 6 3 2" xfId="27594"/>
    <cellStyle name="常规 4 19 6 4" xfId="27596"/>
    <cellStyle name="常规 4 19 7" xfId="11466"/>
    <cellStyle name="常规 4 19 7 2" xfId="11471"/>
    <cellStyle name="常规 4 19 7 2 2" xfId="27598"/>
    <cellStyle name="常规 4 19 7 2 2 2" xfId="16605"/>
    <cellStyle name="常规 4 19 7 2 3" xfId="27602"/>
    <cellStyle name="常规 4 19 7 3" xfId="27606"/>
    <cellStyle name="常规 4 19 7 3 2" xfId="27608"/>
    <cellStyle name="常规 4 19 7 4" xfId="27611"/>
    <cellStyle name="常规 4 19 8" xfId="11476"/>
    <cellStyle name="常规 4 19 8 2" xfId="27614"/>
    <cellStyle name="常规 4 19 8 2 2" xfId="27618"/>
    <cellStyle name="常规 4 19 8 2 2 2" xfId="27620"/>
    <cellStyle name="常规 4 19 8 2 3" xfId="27622"/>
    <cellStyle name="常规 4 19 8 3" xfId="27625"/>
    <cellStyle name="常规 4 19 8 3 2" xfId="27627"/>
    <cellStyle name="常规 4 19 8 4" xfId="27629"/>
    <cellStyle name="常规 4 19 9" xfId="27631"/>
    <cellStyle name="常规 4 19 9 2" xfId="27633"/>
    <cellStyle name="常规 4 19 9 2 2" xfId="27635"/>
    <cellStyle name="常规 4 19 9 2 2 2" xfId="27637"/>
    <cellStyle name="常规 4 19 9 2 3" xfId="27639"/>
    <cellStyle name="常规 4 19 9 3" xfId="27641"/>
    <cellStyle name="常规 4 19 9 3 2" xfId="27643"/>
    <cellStyle name="常规 4 19 9 4" xfId="27645"/>
    <cellStyle name="常规 4 2" xfId="2681"/>
    <cellStyle name="常规 4 2 10" xfId="27647"/>
    <cellStyle name="常规 4 2 10 2" xfId="27648"/>
    <cellStyle name="常规 4 2 10 2 2" xfId="17280"/>
    <cellStyle name="常规 4 2 10 2 2 2" xfId="17286"/>
    <cellStyle name="常规 4 2 10 2 3" xfId="17425"/>
    <cellStyle name="常规 4 2 10 3" xfId="27649"/>
    <cellStyle name="常规 4 2 10 3 2" xfId="24042"/>
    <cellStyle name="常规 4 2 10 4" xfId="27650"/>
    <cellStyle name="常规 4 2 11" xfId="27651"/>
    <cellStyle name="常规 4 2 11 2" xfId="27652"/>
    <cellStyle name="常规 4 2 11 2 2" xfId="3087"/>
    <cellStyle name="常规 4 2 11 2 2 2" xfId="6618"/>
    <cellStyle name="常规 4 2 11 2 3" xfId="6408"/>
    <cellStyle name="常规 4 2 11 3" xfId="27653"/>
    <cellStyle name="常规 4 2 11 3 2" xfId="27654"/>
    <cellStyle name="常规 4 2 11 4" xfId="27656"/>
    <cellStyle name="常规 4 2 12" xfId="27657"/>
    <cellStyle name="常规 4 2 12 2" xfId="27658"/>
    <cellStyle name="常规 4 2 12 2 2" xfId="4762"/>
    <cellStyle name="常规 4 2 12 2 2 2" xfId="4770"/>
    <cellStyle name="常规 4 2 12 2 3" xfId="4774"/>
    <cellStyle name="常规 4 2 12 3" xfId="27660"/>
    <cellStyle name="常规 4 2 12 3 2" xfId="27662"/>
    <cellStyle name="常规 4 2 12 4" xfId="14936"/>
    <cellStyle name="常规 4 2 13" xfId="27664"/>
    <cellStyle name="常规 4 2 13 2" xfId="27665"/>
    <cellStyle name="常规 4 2 13 2 2" xfId="7548"/>
    <cellStyle name="常规 4 2 13 2 2 2" xfId="7552"/>
    <cellStyle name="常规 4 2 13 2 3" xfId="7554"/>
    <cellStyle name="常规 4 2 13 3" xfId="27666"/>
    <cellStyle name="常规 4 2 13 3 2" xfId="21214"/>
    <cellStyle name="常规 4 2 13 4" xfId="27667"/>
    <cellStyle name="常规 4 2 14" xfId="27668"/>
    <cellStyle name="常规 4 2 14 2" xfId="27669"/>
    <cellStyle name="常规 4 2 14 2 2" xfId="8083"/>
    <cellStyle name="常规 4 2 14 2 2 2" xfId="8087"/>
    <cellStyle name="常规 4 2 14 2 3" xfId="8090"/>
    <cellStyle name="常规 4 2 14 3" xfId="27670"/>
    <cellStyle name="常规 4 2 14 3 2" xfId="22628"/>
    <cellStyle name="常规 4 2 14 4" xfId="27671"/>
    <cellStyle name="常规 4 2 15" xfId="27672"/>
    <cellStyle name="常规 4 2 15 2" xfId="27674"/>
    <cellStyle name="常规 4 2 15 2 2" xfId="8670"/>
    <cellStyle name="常规 4 2 15 2 2 2" xfId="8678"/>
    <cellStyle name="常规 4 2 15 2 3" xfId="8681"/>
    <cellStyle name="常规 4 2 15 3" xfId="27676"/>
    <cellStyle name="常规 4 2 15 3 2" xfId="24318"/>
    <cellStyle name="常规 4 2 15 4" xfId="27678"/>
    <cellStyle name="常规 4 2 16" xfId="27680"/>
    <cellStyle name="常规 4 2 16 2" xfId="27682"/>
    <cellStyle name="常规 4 2 16 2 2" xfId="9087"/>
    <cellStyle name="常规 4 2 16 2 2 2" xfId="9093"/>
    <cellStyle name="常规 4 2 16 2 3" xfId="9095"/>
    <cellStyle name="常规 4 2 16 3" xfId="27684"/>
    <cellStyle name="常规 4 2 16 3 2" xfId="27686"/>
    <cellStyle name="常规 4 2 16 4" xfId="11011"/>
    <cellStyle name="常规 4 2 17" xfId="27687"/>
    <cellStyle name="常规 4 2 17 2" xfId="27689"/>
    <cellStyle name="常规 4 2 17 2 2" xfId="26709"/>
    <cellStyle name="常规 4 2 17 2 2 2" xfId="27691"/>
    <cellStyle name="常规 4 2 17 2 3" xfId="27693"/>
    <cellStyle name="常规 4 2 17 3" xfId="27694"/>
    <cellStyle name="常规 4 2 17 3 2" xfId="27695"/>
    <cellStyle name="常规 4 2 17 4" xfId="11019"/>
    <cellStyle name="常规 4 2 18" xfId="27698"/>
    <cellStyle name="常规 4 2 18 2" xfId="27701"/>
    <cellStyle name="常规 4 2 18 2 2" xfId="27704"/>
    <cellStyle name="常规 4 2 18 2 2 2" xfId="27708"/>
    <cellStyle name="常规 4 2 18 2 3" xfId="27712"/>
    <cellStyle name="常规 4 2 18 3" xfId="27714"/>
    <cellStyle name="常规 4 2 18 3 2" xfId="27717"/>
    <cellStyle name="常规 4 2 18 4" xfId="11023"/>
    <cellStyle name="常规 4 2 19" xfId="27722"/>
    <cellStyle name="常规 4 2 19 2" xfId="27724"/>
    <cellStyle name="常规 4 2 19 2 2" xfId="27727"/>
    <cellStyle name="常规 4 2 19 2 2 2" xfId="19401"/>
    <cellStyle name="常规 4 2 19 2 3" xfId="27729"/>
    <cellStyle name="常规 4 2 19 3" xfId="27730"/>
    <cellStyle name="常规 4 2 19 3 2" xfId="27731"/>
    <cellStyle name="常规 4 2 19 4" xfId="11027"/>
    <cellStyle name="常规 4 2 2" xfId="2694"/>
    <cellStyle name="常规 4 2 2 10" xfId="27734"/>
    <cellStyle name="常规 4 2 2 10 2" xfId="27735"/>
    <cellStyle name="常规 4 2 2 10 2 2" xfId="27736"/>
    <cellStyle name="常规 4 2 2 10 2 2 2" xfId="24493"/>
    <cellStyle name="常规 4 2 2 10 2 3" xfId="27738"/>
    <cellStyle name="常规 4 2 2 10 3" xfId="27740"/>
    <cellStyle name="常规 4 2 2 10 3 2" xfId="27741"/>
    <cellStyle name="常规 4 2 2 10 4" xfId="27742"/>
    <cellStyle name="常规 4 2 2 11" xfId="27743"/>
    <cellStyle name="常规 4 2 2 11 2" xfId="27744"/>
    <cellStyle name="常规 4 2 2 11 2 2" xfId="27745"/>
    <cellStyle name="常规 4 2 2 11 2 2 2" xfId="24739"/>
    <cellStyle name="常规 4 2 2 11 2 3" xfId="27747"/>
    <cellStyle name="常规 4 2 2 11 3" xfId="27749"/>
    <cellStyle name="常规 4 2 2 11 3 2" xfId="27750"/>
    <cellStyle name="常规 4 2 2 11 4" xfId="27751"/>
    <cellStyle name="常规 4 2 2 12" xfId="13286"/>
    <cellStyle name="常规 4 2 2 12 2" xfId="13288"/>
    <cellStyle name="常规 4 2 2 12 2 2" xfId="27752"/>
    <cellStyle name="常规 4 2 2 12 2 2 2" xfId="25011"/>
    <cellStyle name="常规 4 2 2 12 2 3" xfId="1774"/>
    <cellStyle name="常规 4 2 2 12 3" xfId="27754"/>
    <cellStyle name="常规 4 2 2 12 3 2" xfId="27755"/>
    <cellStyle name="常规 4 2 2 12 4" xfId="27756"/>
    <cellStyle name="常规 4 2 2 13" xfId="13291"/>
    <cellStyle name="常规 4 2 2 13 2" xfId="21105"/>
    <cellStyle name="常规 4 2 2 13 2 2" xfId="1957"/>
    <cellStyle name="常规 4 2 2 13 2 2 2" xfId="25301"/>
    <cellStyle name="常规 4 2 2 13 2 3" xfId="1999"/>
    <cellStyle name="常规 4 2 2 13 3" xfId="21108"/>
    <cellStyle name="常规 4 2 2 13 3 2" xfId="14933"/>
    <cellStyle name="常规 4 2 2 13 4" xfId="21184"/>
    <cellStyle name="常规 4 2 2 14" xfId="21110"/>
    <cellStyle name="常规 4 2 2 14 2" xfId="21112"/>
    <cellStyle name="常规 4 2 2 14 2 2" xfId="27757"/>
    <cellStyle name="常规 4 2 2 14 2 2 2" xfId="25689"/>
    <cellStyle name="常规 4 2 2 14 2 3" xfId="733"/>
    <cellStyle name="常规 4 2 2 14 3" xfId="21188"/>
    <cellStyle name="常规 4 2 2 14 3 2" xfId="27758"/>
    <cellStyle name="常规 4 2 2 14 4" xfId="27759"/>
    <cellStyle name="常规 4 2 2 15" xfId="21114"/>
    <cellStyle name="常规 4 2 2 15 2" xfId="27760"/>
    <cellStyle name="常规 4 2 2 15 2 2" xfId="27762"/>
    <cellStyle name="常规 4 2 2 15 2 2 2" xfId="15461"/>
    <cellStyle name="常规 4 2 2 15 2 3" xfId="27764"/>
    <cellStyle name="常规 4 2 2 15 3" xfId="13312"/>
    <cellStyle name="常规 4 2 2 15 3 2" xfId="4652"/>
    <cellStyle name="常规 4 2 2 15 4" xfId="27766"/>
    <cellStyle name="常规 4 2 2 16" xfId="3404"/>
    <cellStyle name="常规 4 2 2 16 2" xfId="27769"/>
    <cellStyle name="常规 4 2 2 16 2 2" xfId="27771"/>
    <cellStyle name="常规 4 2 2 16 2 2 2" xfId="26584"/>
    <cellStyle name="常规 4 2 2 16 2 3" xfId="27772"/>
    <cellStyle name="常规 4 2 2 16 3" xfId="27773"/>
    <cellStyle name="常规 4 2 2 16 3 2" xfId="27774"/>
    <cellStyle name="常规 4 2 2 16 4" xfId="27775"/>
    <cellStyle name="常规 4 2 2 17" xfId="27778"/>
    <cellStyle name="常规 4 2 2 17 2" xfId="27780"/>
    <cellStyle name="常规 4 2 2 17 2 2" xfId="27781"/>
    <cellStyle name="常规 4 2 2 17 2 2 2" xfId="26990"/>
    <cellStyle name="常规 4 2 2 17 2 3" xfId="27782"/>
    <cellStyle name="常规 4 2 2 17 3" xfId="27783"/>
    <cellStyle name="常规 4 2 2 17 3 2" xfId="27784"/>
    <cellStyle name="常规 4 2 2 17 4" xfId="27785"/>
    <cellStyle name="常规 4 2 2 18" xfId="26347"/>
    <cellStyle name="常规 4 2 2 18 2" xfId="27786"/>
    <cellStyle name="常规 4 2 2 18 2 2" xfId="2822"/>
    <cellStyle name="常规 4 2 2 18 2 2 2" xfId="27413"/>
    <cellStyle name="常规 4 2 2 18 2 3" xfId="27787"/>
    <cellStyle name="常规 4 2 2 18 3" xfId="27788"/>
    <cellStyle name="常规 4 2 2 18 3 2" xfId="27789"/>
    <cellStyle name="常规 4 2 2 18 4" xfId="27790"/>
    <cellStyle name="常规 4 2 2 19" xfId="27791"/>
    <cellStyle name="常规 4 2 2 19 2" xfId="27792"/>
    <cellStyle name="常规 4 2 2 19 2 2" xfId="27793"/>
    <cellStyle name="常规 4 2 2 19 2 2 2" xfId="27794"/>
    <cellStyle name="常规 4 2 2 19 2 3" xfId="27796"/>
    <cellStyle name="常规 4 2 2 19 3" xfId="27798"/>
    <cellStyle name="常规 4 2 2 19 3 2" xfId="27799"/>
    <cellStyle name="常规 4 2 2 19 4" xfId="27800"/>
    <cellStyle name="常规 4 2 2 2" xfId="27801"/>
    <cellStyle name="常规 4 2 2 2 2" xfId="27802"/>
    <cellStyle name="常规 4 2 2 2 2 2" xfId="27803"/>
    <cellStyle name="常规 4 2 2 2 2 2 2" xfId="3677"/>
    <cellStyle name="常规 4 2 2 2 2 3" xfId="27804"/>
    <cellStyle name="常规 4 2 2 2 3" xfId="11423"/>
    <cellStyle name="常规 4 2 2 2 3 2" xfId="27805"/>
    <cellStyle name="常规 4 2 2 2 4" xfId="27806"/>
    <cellStyle name="常规 4 2 2 20" xfId="21115"/>
    <cellStyle name="常规 4 2 2 20 2" xfId="27761"/>
    <cellStyle name="常规 4 2 2 20 2 2" xfId="27763"/>
    <cellStyle name="常规 4 2 2 20 3" xfId="13313"/>
    <cellStyle name="常规 4 2 2 21" xfId="3403"/>
    <cellStyle name="常规 4 2 2 21 2" xfId="27770"/>
    <cellStyle name="常规 4 2 2 22" xfId="27779"/>
    <cellStyle name="常规 4 2 2 3" xfId="27807"/>
    <cellStyle name="常规 4 2 2 3 2" xfId="27808"/>
    <cellStyle name="常规 4 2 2 3 2 2" xfId="27809"/>
    <cellStyle name="常规 4 2 2 3 2 2 2" xfId="27811"/>
    <cellStyle name="常规 4 2 2 3 2 3" xfId="814"/>
    <cellStyle name="常规 4 2 2 3 3" xfId="11424"/>
    <cellStyle name="常规 4 2 2 3 3 2" xfId="27374"/>
    <cellStyle name="常规 4 2 2 3 4" xfId="27393"/>
    <cellStyle name="常规 4 2 2 4" xfId="27815"/>
    <cellStyle name="常规 4 2 2 4 2" xfId="27816"/>
    <cellStyle name="常规 4 2 2 4 2 2" xfId="27817"/>
    <cellStyle name="常规 4 2 2 4 2 2 2" xfId="27818"/>
    <cellStyle name="常规 4 2 2 4 2 3" xfId="27821"/>
    <cellStyle name="常规 4 2 2 4 3" xfId="11432"/>
    <cellStyle name="常规 4 2 2 4 3 2" xfId="27542"/>
    <cellStyle name="常规 4 2 2 4 4" xfId="27555"/>
    <cellStyle name="常规 4 2 2 5" xfId="27822"/>
    <cellStyle name="常规 4 2 2 5 2" xfId="27823"/>
    <cellStyle name="常规 4 2 2 5 2 2" xfId="27824"/>
    <cellStyle name="常规 4 2 2 5 2 2 2" xfId="27825"/>
    <cellStyle name="常规 4 2 2 5 2 3" xfId="27826"/>
    <cellStyle name="常规 4 2 2 5 3" xfId="11441"/>
    <cellStyle name="常规 4 2 2 5 3 2" xfId="27564"/>
    <cellStyle name="常规 4 2 2 5 4" xfId="4330"/>
    <cellStyle name="常规 4 2 2 6" xfId="10891"/>
    <cellStyle name="常规 4 2 2 6 2" xfId="27827"/>
    <cellStyle name="常规 4 2 2 6 2 2" xfId="27828"/>
    <cellStyle name="常规 4 2 2 6 2 2 2" xfId="27829"/>
    <cellStyle name="常规 4 2 2 6 2 3" xfId="4299"/>
    <cellStyle name="常规 4 2 2 6 3" xfId="11450"/>
    <cellStyle name="常规 4 2 2 6 3 2" xfId="27572"/>
    <cellStyle name="常规 4 2 2 6 4" xfId="27579"/>
    <cellStyle name="常规 4 2 2 7" xfId="27830"/>
    <cellStyle name="常规 4 2 2 7 2" xfId="27831"/>
    <cellStyle name="常规 4 2 2 7 2 2" xfId="27832"/>
    <cellStyle name="常规 4 2 2 7 2 2 2" xfId="27833"/>
    <cellStyle name="常规 4 2 2 7 2 3" xfId="27834"/>
    <cellStyle name="常规 4 2 2 7 3" xfId="11459"/>
    <cellStyle name="常规 4 2 2 7 3 2" xfId="27584"/>
    <cellStyle name="常规 4 2 2 7 4" xfId="27591"/>
    <cellStyle name="常规 4 2 2 8" xfId="27835"/>
    <cellStyle name="常规 4 2 2 8 2" xfId="27837"/>
    <cellStyle name="常规 4 2 2 8 2 2" xfId="27838"/>
    <cellStyle name="常规 4 2 2 8 2 2 2" xfId="27840"/>
    <cellStyle name="常规 4 2 2 8 2 3" xfId="27844"/>
    <cellStyle name="常规 4 2 2 8 3" xfId="11468"/>
    <cellStyle name="常规 4 2 2 8 3 2" xfId="27600"/>
    <cellStyle name="常规 4 2 2 8 4" xfId="27605"/>
    <cellStyle name="常规 4 2 2 9" xfId="27846"/>
    <cellStyle name="常规 4 2 2 9 2" xfId="27847"/>
    <cellStyle name="常规 4 2 2 9 2 2" xfId="27849"/>
    <cellStyle name="常规 4 2 2 9 2 2 2" xfId="27851"/>
    <cellStyle name="常规 4 2 2 9 2 3" xfId="27853"/>
    <cellStyle name="常规 4 2 2 9 3" xfId="27613"/>
    <cellStyle name="常规 4 2 2 9 3 2" xfId="27617"/>
    <cellStyle name="常规 4 2 2 9 4" xfId="27624"/>
    <cellStyle name="常规 4 2 20" xfId="27673"/>
    <cellStyle name="常规 4 2 20 2" xfId="27675"/>
    <cellStyle name="常规 4 2 20 2 2" xfId="8671"/>
    <cellStyle name="常规 4 2 20 2 2 2" xfId="8679"/>
    <cellStyle name="常规 4 2 20 2 3" xfId="8682"/>
    <cellStyle name="常规 4 2 20 3" xfId="27677"/>
    <cellStyle name="常规 4 2 20 3 2" xfId="24319"/>
    <cellStyle name="常规 4 2 20 4" xfId="27679"/>
    <cellStyle name="常规 4 2 21" xfId="27681"/>
    <cellStyle name="常规 4 2 21 2" xfId="27683"/>
    <cellStyle name="常规 4 2 21 2 2" xfId="9088"/>
    <cellStyle name="常规 4 2 21 3" xfId="27685"/>
    <cellStyle name="常规 4 2 22" xfId="27688"/>
    <cellStyle name="常规 4 2 22 2" xfId="27690"/>
    <cellStyle name="常规 4 2 23" xfId="27699"/>
    <cellStyle name="常规 4 2 3" xfId="27854"/>
    <cellStyle name="常规 4 2 3 2" xfId="27855"/>
    <cellStyle name="常规 4 2 3 2 2" xfId="27856"/>
    <cellStyle name="常规 4 2 3 2 2 2" xfId="27857"/>
    <cellStyle name="常规 4 2 3 2 3" xfId="27858"/>
    <cellStyle name="常规 4 2 3 3" xfId="27859"/>
    <cellStyle name="常规 4 2 3 3 2" xfId="27860"/>
    <cellStyle name="常规 4 2 3 4" xfId="27861"/>
    <cellStyle name="常规 4 2 4" xfId="27863"/>
    <cellStyle name="常规 4 2 4 2" xfId="27864"/>
    <cellStyle name="常规 4 2 4 2 2" xfId="9018"/>
    <cellStyle name="常规 4 2 4 2 2 2" xfId="9024"/>
    <cellStyle name="常规 4 2 4 2 3" xfId="9027"/>
    <cellStyle name="常规 4 2 4 3" xfId="27866"/>
    <cellStyle name="常规 4 2 4 3 2" xfId="27868"/>
    <cellStyle name="常规 4 2 4 4" xfId="27870"/>
    <cellStyle name="常规 4 2 5" xfId="27872"/>
    <cellStyle name="常规 4 2 5 2" xfId="4567"/>
    <cellStyle name="常规 4 2 5 2 2" xfId="4581"/>
    <cellStyle name="常规 4 2 5 2 2 2" xfId="4620"/>
    <cellStyle name="常规 4 2 5 2 3" xfId="4677"/>
    <cellStyle name="常规 4 2 5 3" xfId="4705"/>
    <cellStyle name="常规 4 2 5 3 2" xfId="4753"/>
    <cellStyle name="常规 4 2 5 4" xfId="27873"/>
    <cellStyle name="常规 4 2 6" xfId="27874"/>
    <cellStyle name="常规 4 2 6 2" xfId="27875"/>
    <cellStyle name="常规 4 2 6 2 2" xfId="27877"/>
    <cellStyle name="常规 4 2 6 2 2 2" xfId="27878"/>
    <cellStyle name="常规 4 2 6 2 3" xfId="10410"/>
    <cellStyle name="常规 4 2 6 3" xfId="27879"/>
    <cellStyle name="常规 4 2 6 3 2" xfId="4352"/>
    <cellStyle name="常规 4 2 6 4" xfId="27880"/>
    <cellStyle name="常规 4 2 7" xfId="27881"/>
    <cellStyle name="常规 4 2 7 2" xfId="5167"/>
    <cellStyle name="常规 4 2 7 2 2" xfId="1839"/>
    <cellStyle name="常规 4 2 7 2 2 2" xfId="1844"/>
    <cellStyle name="常规 4 2 7 2 3" xfId="1849"/>
    <cellStyle name="常规 4 2 7 3" xfId="5176"/>
    <cellStyle name="常规 4 2 7 3 2" xfId="4393"/>
    <cellStyle name="常规 4 2 7 4" xfId="27883"/>
    <cellStyle name="常规 4 2 8" xfId="10514"/>
    <cellStyle name="常规 4 2 8 2" xfId="968"/>
    <cellStyle name="常规 4 2 8 2 2" xfId="972"/>
    <cellStyle name="常规 4 2 8 2 2 2" xfId="5792"/>
    <cellStyle name="常规 4 2 8 2 3" xfId="5802"/>
    <cellStyle name="常规 4 2 8 3" xfId="977"/>
    <cellStyle name="常规 4 2 8 3 2" xfId="992"/>
    <cellStyle name="常规 4 2 8 4" xfId="14447"/>
    <cellStyle name="常规 4 2 9" xfId="27884"/>
    <cellStyle name="常规 4 2 9 2" xfId="27886"/>
    <cellStyle name="常规 4 2 9 2 2" xfId="27888"/>
    <cellStyle name="常规 4 2 9 2 2 2" xfId="27889"/>
    <cellStyle name="常规 4 2 9 2 3" xfId="20134"/>
    <cellStyle name="常规 4 2 9 3" xfId="27890"/>
    <cellStyle name="常规 4 2 9 3 2" xfId="4636"/>
    <cellStyle name="常规 4 2 9 4" xfId="27891"/>
    <cellStyle name="常规 4 20" xfId="9321"/>
    <cellStyle name="常规 4 20 10" xfId="9328"/>
    <cellStyle name="常规 4 20 10 2" xfId="9332"/>
    <cellStyle name="常规 4 20 10 2 2" xfId="22885"/>
    <cellStyle name="常规 4 20 10 2 2 2" xfId="22889"/>
    <cellStyle name="常规 4 20 10 2 3" xfId="22908"/>
    <cellStyle name="常规 4 20 10 3" xfId="23139"/>
    <cellStyle name="常规 4 20 10 3 2" xfId="25410"/>
    <cellStyle name="常规 4 20 10 4" xfId="521"/>
    <cellStyle name="常规 4 20 11" xfId="9335"/>
    <cellStyle name="常规 4 20 11 2" xfId="9342"/>
    <cellStyle name="常规 4 20 11 2 2" xfId="24376"/>
    <cellStyle name="常规 4 20 11 2 2 2" xfId="24380"/>
    <cellStyle name="常规 4 20 11 2 3" xfId="24387"/>
    <cellStyle name="常规 4 20 11 3" xfId="24395"/>
    <cellStyle name="常规 4 20 11 3 2" xfId="24401"/>
    <cellStyle name="常规 4 20 11 4" xfId="24413"/>
    <cellStyle name="常规 4 20 12" xfId="9348"/>
    <cellStyle name="常规 4 20 12 2" xfId="9353"/>
    <cellStyle name="常规 4 20 12 2 2" xfId="25412"/>
    <cellStyle name="常规 4 20 12 2 2 2" xfId="2227"/>
    <cellStyle name="常规 4 20 12 2 3" xfId="25414"/>
    <cellStyle name="常规 4 20 12 3" xfId="25416"/>
    <cellStyle name="常规 4 20 12 3 2" xfId="25420"/>
    <cellStyle name="常规 4 20 12 4" xfId="25424"/>
    <cellStyle name="常规 4 20 13" xfId="9357"/>
    <cellStyle name="常规 4 20 13 2" xfId="9362"/>
    <cellStyle name="常规 4 20 13 2 2" xfId="25428"/>
    <cellStyle name="常规 4 20 13 2 2 2" xfId="25430"/>
    <cellStyle name="常规 4 20 13 2 3" xfId="25432"/>
    <cellStyle name="常规 4 20 13 3" xfId="25434"/>
    <cellStyle name="常规 4 20 13 3 2" xfId="25438"/>
    <cellStyle name="常规 4 20 13 4" xfId="25442"/>
    <cellStyle name="常规 4 20 14" xfId="9365"/>
    <cellStyle name="常规 4 20 14 2" xfId="9369"/>
    <cellStyle name="常规 4 20 14 2 2" xfId="25446"/>
    <cellStyle name="常规 4 20 14 2 2 2" xfId="25450"/>
    <cellStyle name="常规 4 20 14 2 3" xfId="25454"/>
    <cellStyle name="常规 4 20 14 3" xfId="25459"/>
    <cellStyle name="常规 4 20 14 3 2" xfId="25463"/>
    <cellStyle name="常规 4 20 14 4" xfId="25467"/>
    <cellStyle name="常规 4 20 15" xfId="9374"/>
    <cellStyle name="常规 4 20 15 2" xfId="9382"/>
    <cellStyle name="常规 4 20 15 2 2" xfId="25473"/>
    <cellStyle name="常规 4 20 15 2 2 2" xfId="25479"/>
    <cellStyle name="常规 4 20 15 2 3" xfId="25485"/>
    <cellStyle name="常规 4 20 15 3" xfId="25491"/>
    <cellStyle name="常规 4 20 15 3 2" xfId="25497"/>
    <cellStyle name="常规 4 20 15 4" xfId="580"/>
    <cellStyle name="常规 4 20 16" xfId="9389"/>
    <cellStyle name="常规 4 20 16 2" xfId="5533"/>
    <cellStyle name="常规 4 20 16 2 2" xfId="3894"/>
    <cellStyle name="常规 4 20 16 2 2 2" xfId="21548"/>
    <cellStyle name="常规 4 20 16 2 3" xfId="24662"/>
    <cellStyle name="常规 4 20 16 3" xfId="5541"/>
    <cellStyle name="常规 4 20 16 3 2" xfId="5292"/>
    <cellStyle name="常规 4 20 16 4" xfId="594"/>
    <cellStyle name="常规 4 20 17" xfId="9396"/>
    <cellStyle name="常规 4 20 17 2" xfId="9403"/>
    <cellStyle name="常规 4 20 17 2 2" xfId="25502"/>
    <cellStyle name="常规 4 20 17 2 2 2" xfId="7305"/>
    <cellStyle name="常规 4 20 17 2 3" xfId="25504"/>
    <cellStyle name="常规 4 20 17 3" xfId="25506"/>
    <cellStyle name="常规 4 20 17 3 2" xfId="25510"/>
    <cellStyle name="常规 4 20 17 4" xfId="25514"/>
    <cellStyle name="常规 4 20 18" xfId="9409"/>
    <cellStyle name="常规 4 20 18 2" xfId="9414"/>
    <cellStyle name="常规 4 20 18 2 2" xfId="25518"/>
    <cellStyle name="常规 4 20 18 2 2 2" xfId="25523"/>
    <cellStyle name="常规 4 20 18 2 3" xfId="25526"/>
    <cellStyle name="常规 4 20 18 3" xfId="23339"/>
    <cellStyle name="常规 4 20 18 3 2" xfId="25529"/>
    <cellStyle name="常规 4 20 18 4" xfId="25533"/>
    <cellStyle name="常规 4 20 19" xfId="9419"/>
    <cellStyle name="常规 4 20 19 2" xfId="9423"/>
    <cellStyle name="常规 4 20 19 2 2" xfId="25537"/>
    <cellStyle name="常规 4 20 19 2 2 2" xfId="25543"/>
    <cellStyle name="常规 4 20 19 2 3" xfId="25547"/>
    <cellStyle name="常规 4 20 19 3" xfId="25552"/>
    <cellStyle name="常规 4 20 19 3 2" xfId="25554"/>
    <cellStyle name="常规 4 20 19 4" xfId="22070"/>
    <cellStyle name="常规 4 20 2" xfId="9429"/>
    <cellStyle name="常规 4 20 2 10" xfId="25556"/>
    <cellStyle name="常规 4 20 2 10 2" xfId="25558"/>
    <cellStyle name="常规 4 20 2 10 2 2" xfId="7314"/>
    <cellStyle name="常规 4 20 2 10 2 2 2" xfId="25560"/>
    <cellStyle name="常规 4 20 2 10 2 3" xfId="2195"/>
    <cellStyle name="常规 4 20 2 10 3" xfId="25562"/>
    <cellStyle name="常规 4 20 2 10 3 2" xfId="25564"/>
    <cellStyle name="常规 4 20 2 10 4" xfId="25566"/>
    <cellStyle name="常规 4 20 2 11" xfId="10217"/>
    <cellStyle name="常规 4 20 2 11 2" xfId="25568"/>
    <cellStyle name="常规 4 20 2 11 2 2" xfId="25570"/>
    <cellStyle name="常规 4 20 2 11 2 2 2" xfId="25572"/>
    <cellStyle name="常规 4 20 2 11 2 3" xfId="10250"/>
    <cellStyle name="常规 4 20 2 11 3" xfId="25574"/>
    <cellStyle name="常规 4 20 2 11 3 2" xfId="25576"/>
    <cellStyle name="常规 4 20 2 11 4" xfId="25579"/>
    <cellStyle name="常规 4 20 2 12" xfId="25581"/>
    <cellStyle name="常规 4 20 2 12 2" xfId="25583"/>
    <cellStyle name="常规 4 20 2 12 2 2" xfId="25585"/>
    <cellStyle name="常规 4 20 2 12 2 2 2" xfId="25589"/>
    <cellStyle name="常规 4 20 2 12 2 3" xfId="25592"/>
    <cellStyle name="常规 4 20 2 12 3" xfId="25594"/>
    <cellStyle name="常规 4 20 2 12 3 2" xfId="25596"/>
    <cellStyle name="常规 4 20 2 12 4" xfId="25600"/>
    <cellStyle name="常规 4 20 2 13" xfId="25602"/>
    <cellStyle name="常规 4 20 2 13 2" xfId="20395"/>
    <cellStyle name="常规 4 20 2 13 2 2" xfId="25604"/>
    <cellStyle name="常规 4 20 2 13 2 2 2" xfId="22570"/>
    <cellStyle name="常规 4 20 2 13 2 3" xfId="25606"/>
    <cellStyle name="常规 4 20 2 13 3" xfId="25608"/>
    <cellStyle name="常规 4 20 2 13 3 2" xfId="25610"/>
    <cellStyle name="常规 4 20 2 13 4" xfId="25612"/>
    <cellStyle name="常规 4 20 2 14" xfId="25614"/>
    <cellStyle name="常规 4 20 2 14 2" xfId="20400"/>
    <cellStyle name="常规 4 20 2 14 2 2" xfId="25618"/>
    <cellStyle name="常规 4 20 2 14 2 2 2" xfId="25620"/>
    <cellStyle name="常规 4 20 2 14 2 3" xfId="25622"/>
    <cellStyle name="常规 4 20 2 14 3" xfId="25624"/>
    <cellStyle name="常规 4 20 2 14 3 2" xfId="25626"/>
    <cellStyle name="常规 4 20 2 14 4" xfId="25628"/>
    <cellStyle name="常规 4 20 2 15" xfId="25631"/>
    <cellStyle name="常规 4 20 2 15 2" xfId="20414"/>
    <cellStyle name="常规 4 20 2 15 2 2" xfId="7434"/>
    <cellStyle name="常规 4 20 2 15 2 2 2" xfId="25636"/>
    <cellStyle name="常规 4 20 2 15 2 3" xfId="25638"/>
    <cellStyle name="常规 4 20 2 15 3" xfId="22946"/>
    <cellStyle name="常规 4 20 2 15 3 2" xfId="22950"/>
    <cellStyle name="常规 4 20 2 15 4" xfId="20365"/>
    <cellStyle name="常规 4 20 2 16" xfId="987"/>
    <cellStyle name="常规 4 20 2 16 2" xfId="14188"/>
    <cellStyle name="常规 4 20 2 16 2 2" xfId="14192"/>
    <cellStyle name="常规 4 20 2 16 2 2 2" xfId="14195"/>
    <cellStyle name="常规 4 20 2 16 2 3" xfId="14372"/>
    <cellStyle name="常规 4 20 2 16 3" xfId="14577"/>
    <cellStyle name="常规 4 20 2 16 3 2" xfId="14581"/>
    <cellStyle name="常规 4 20 2 16 4" xfId="15051"/>
    <cellStyle name="常规 4 20 2 17" xfId="25641"/>
    <cellStyle name="常规 4 20 2 17 2" xfId="20421"/>
    <cellStyle name="常规 4 20 2 17 2 2" xfId="21232"/>
    <cellStyle name="常规 4 20 2 17 2 2 2" xfId="21323"/>
    <cellStyle name="常规 4 20 2 17 2 3" xfId="21381"/>
    <cellStyle name="常规 4 20 2 17 3" xfId="21460"/>
    <cellStyle name="常规 4 20 2 17 3 2" xfId="21568"/>
    <cellStyle name="常规 4 20 2 17 4" xfId="21752"/>
    <cellStyle name="常规 4 20 2 18" xfId="25644"/>
    <cellStyle name="常规 4 20 2 18 2" xfId="2709"/>
    <cellStyle name="常规 4 20 2 18 2 2" xfId="2724"/>
    <cellStyle name="常规 4 20 2 18 2 2 2" xfId="25646"/>
    <cellStyle name="常规 4 20 2 18 2 3" xfId="25649"/>
    <cellStyle name="常规 4 20 2 18 3" xfId="2703"/>
    <cellStyle name="常规 4 20 2 18 3 2" xfId="2728"/>
    <cellStyle name="常规 4 20 2 18 4" xfId="2734"/>
    <cellStyle name="常规 4 20 2 19" xfId="25652"/>
    <cellStyle name="常规 4 20 2 19 2" xfId="20430"/>
    <cellStyle name="常规 4 20 2 19 2 2" xfId="25654"/>
    <cellStyle name="常规 4 20 2 19 2 2 2" xfId="25658"/>
    <cellStyle name="常规 4 20 2 19 2 3" xfId="25661"/>
    <cellStyle name="常规 4 20 2 19 3" xfId="22964"/>
    <cellStyle name="常规 4 20 2 19 3 2" xfId="22968"/>
    <cellStyle name="常规 4 20 2 19 4" xfId="22976"/>
    <cellStyle name="常规 4 20 2 2" xfId="9433"/>
    <cellStyle name="常规 4 20 2 2 2" xfId="25664"/>
    <cellStyle name="常规 4 20 2 2 2 2" xfId="25666"/>
    <cellStyle name="常规 4 20 2 2 2 2 2" xfId="25668"/>
    <cellStyle name="常规 4 20 2 2 2 3" xfId="3684"/>
    <cellStyle name="常规 4 20 2 2 3" xfId="25670"/>
    <cellStyle name="常规 4 20 2 2 3 2" xfId="25672"/>
    <cellStyle name="常规 4 20 2 2 4" xfId="25674"/>
    <cellStyle name="常规 4 20 2 20" xfId="25632"/>
    <cellStyle name="常规 4 20 2 20 2" xfId="20415"/>
    <cellStyle name="常规 4 20 2 20 2 2" xfId="7435"/>
    <cellStyle name="常规 4 20 2 20 3" xfId="22947"/>
    <cellStyle name="常规 4 20 2 21" xfId="986"/>
    <cellStyle name="常规 4 20 2 21 2" xfId="14189"/>
    <cellStyle name="常规 4 20 2 22" xfId="25642"/>
    <cellStyle name="常规 4 20 2 3" xfId="25676"/>
    <cellStyle name="常规 4 20 2 3 2" xfId="25678"/>
    <cellStyle name="常规 4 20 2 3 2 2" xfId="25680"/>
    <cellStyle name="常规 4 20 2 3 2 2 2" xfId="25682"/>
    <cellStyle name="常规 4 20 2 3 2 3" xfId="25684"/>
    <cellStyle name="常规 4 20 2 3 3" xfId="25686"/>
    <cellStyle name="常规 4 20 2 3 3 2" xfId="25688"/>
    <cellStyle name="常规 4 20 2 3 4" xfId="25691"/>
    <cellStyle name="常规 4 20 2 4" xfId="25693"/>
    <cellStyle name="常规 4 20 2 4 2" xfId="25695"/>
    <cellStyle name="常规 4 20 2 4 2 2" xfId="16174"/>
    <cellStyle name="常规 4 20 2 4 2 2 2" xfId="25697"/>
    <cellStyle name="常规 4 20 2 4 2 3" xfId="25699"/>
    <cellStyle name="常规 4 20 2 4 3" xfId="25701"/>
    <cellStyle name="常规 4 20 2 4 3 2" xfId="16180"/>
    <cellStyle name="常规 4 20 2 4 4" xfId="14963"/>
    <cellStyle name="常规 4 20 2 5" xfId="25703"/>
    <cellStyle name="常规 4 20 2 5 2" xfId="25705"/>
    <cellStyle name="常规 4 20 2 5 2 2" xfId="25707"/>
    <cellStyle name="常规 4 20 2 5 2 2 2" xfId="17082"/>
    <cellStyle name="常规 4 20 2 5 2 3" xfId="24533"/>
    <cellStyle name="常规 4 20 2 5 3" xfId="25709"/>
    <cellStyle name="常规 4 20 2 5 3 2" xfId="25711"/>
    <cellStyle name="常规 4 20 2 5 4" xfId="2746"/>
    <cellStyle name="常规 4 20 2 6" xfId="19548"/>
    <cellStyle name="常规 4 20 2 6 2" xfId="25713"/>
    <cellStyle name="常规 4 20 2 6 2 2" xfId="25715"/>
    <cellStyle name="常规 4 20 2 6 2 2 2" xfId="17361"/>
    <cellStyle name="常规 4 20 2 6 2 3" xfId="5847"/>
    <cellStyle name="常规 4 20 2 6 3" xfId="25717"/>
    <cellStyle name="常规 4 20 2 6 3 2" xfId="25719"/>
    <cellStyle name="常规 4 20 2 6 4" xfId="2826"/>
    <cellStyle name="常规 4 20 2 7" xfId="25721"/>
    <cellStyle name="常规 4 20 2 7 2" xfId="25723"/>
    <cellStyle name="常规 4 20 2 7 2 2" xfId="25725"/>
    <cellStyle name="常规 4 20 2 7 2 2 2" xfId="17640"/>
    <cellStyle name="常规 4 20 2 7 2 3" xfId="1054"/>
    <cellStyle name="常规 4 20 2 7 3" xfId="25727"/>
    <cellStyle name="常规 4 20 2 7 3 2" xfId="25729"/>
    <cellStyle name="常规 4 20 2 7 4" xfId="2835"/>
    <cellStyle name="常规 4 20 2 8" xfId="25731"/>
    <cellStyle name="常规 4 20 2 8 2" xfId="25733"/>
    <cellStyle name="常规 4 20 2 8 2 2" xfId="25735"/>
    <cellStyle name="常规 4 20 2 8 2 2 2" xfId="17866"/>
    <cellStyle name="常规 4 20 2 8 2 3" xfId="25737"/>
    <cellStyle name="常规 4 20 2 8 3" xfId="25739"/>
    <cellStyle name="常规 4 20 2 8 3 2" xfId="25741"/>
    <cellStyle name="常规 4 20 2 8 4" xfId="2843"/>
    <cellStyle name="常规 4 20 2 9" xfId="23286"/>
    <cellStyle name="常规 4 20 2 9 2" xfId="23289"/>
    <cellStyle name="常规 4 20 2 9 2 2" xfId="25743"/>
    <cellStyle name="常规 4 20 2 9 2 2 2" xfId="18122"/>
    <cellStyle name="常规 4 20 2 9 2 3" xfId="25745"/>
    <cellStyle name="常规 4 20 2 9 3" xfId="25747"/>
    <cellStyle name="常规 4 20 2 9 3 2" xfId="25749"/>
    <cellStyle name="常规 4 20 2 9 4" xfId="2502"/>
    <cellStyle name="常规 4 20 20" xfId="9375"/>
    <cellStyle name="常规 4 20 20 2" xfId="9383"/>
    <cellStyle name="常规 4 20 20 2 2" xfId="25474"/>
    <cellStyle name="常规 4 20 20 2 2 2" xfId="25480"/>
    <cellStyle name="常规 4 20 20 2 3" xfId="25486"/>
    <cellStyle name="常规 4 20 20 3" xfId="25492"/>
    <cellStyle name="常规 4 20 20 3 2" xfId="25498"/>
    <cellStyle name="常规 4 20 20 4" xfId="579"/>
    <cellStyle name="常规 4 20 21" xfId="9390"/>
    <cellStyle name="常规 4 20 21 2" xfId="5534"/>
    <cellStyle name="常规 4 20 21 2 2" xfId="3893"/>
    <cellStyle name="常规 4 20 21 3" xfId="5542"/>
    <cellStyle name="常规 4 20 22" xfId="9397"/>
    <cellStyle name="常规 4 20 22 2" xfId="9404"/>
    <cellStyle name="常规 4 20 23" xfId="9410"/>
    <cellStyle name="常规 4 20 3" xfId="9443"/>
    <cellStyle name="常规 4 20 3 2" xfId="9447"/>
    <cellStyle name="常规 4 20 3 2 2" xfId="12439"/>
    <cellStyle name="常规 4 20 3 2 2 2" xfId="12444"/>
    <cellStyle name="常规 4 20 3 2 3" xfId="12448"/>
    <cellStyle name="常规 4 20 3 3" xfId="12452"/>
    <cellStyle name="常规 4 20 3 3 2" xfId="12456"/>
    <cellStyle name="常规 4 20 3 4" xfId="12465"/>
    <cellStyle name="常规 4 20 4" xfId="9451"/>
    <cellStyle name="常规 4 20 4 2" xfId="9454"/>
    <cellStyle name="常规 4 20 4 2 2" xfId="25751"/>
    <cellStyle name="常规 4 20 4 2 2 2" xfId="25753"/>
    <cellStyle name="常规 4 20 4 2 3" xfId="10063"/>
    <cellStyle name="常规 4 20 4 3" xfId="25755"/>
    <cellStyle name="常规 4 20 4 3 2" xfId="25757"/>
    <cellStyle name="常规 4 20 4 4" xfId="25759"/>
    <cellStyle name="常规 4 20 5" xfId="9457"/>
    <cellStyle name="常规 4 20 5 2" xfId="9460"/>
    <cellStyle name="常规 4 20 5 2 2" xfId="25761"/>
    <cellStyle name="常规 4 20 5 2 2 2" xfId="25764"/>
    <cellStyle name="常规 4 20 5 2 3" xfId="25767"/>
    <cellStyle name="常规 4 20 5 3" xfId="25770"/>
    <cellStyle name="常规 4 20 5 3 2" xfId="25773"/>
    <cellStyle name="常规 4 20 5 4" xfId="13462"/>
    <cellStyle name="常规 4 20 6" xfId="9464"/>
    <cellStyle name="常规 4 20 6 2" xfId="9467"/>
    <cellStyle name="常规 4 20 6 2 2" xfId="25776"/>
    <cellStyle name="常规 4 20 6 2 2 2" xfId="25778"/>
    <cellStyle name="常规 4 20 6 2 3" xfId="25780"/>
    <cellStyle name="常规 4 20 6 3" xfId="25782"/>
    <cellStyle name="常规 4 20 6 3 2" xfId="25784"/>
    <cellStyle name="常规 4 20 6 4" xfId="25786"/>
    <cellStyle name="常规 4 20 7" xfId="9470"/>
    <cellStyle name="常规 4 20 7 2" xfId="9473"/>
    <cellStyle name="常规 4 20 7 2 2" xfId="25790"/>
    <cellStyle name="常规 4 20 7 2 2 2" xfId="25792"/>
    <cellStyle name="常规 4 20 7 2 3" xfId="25794"/>
    <cellStyle name="常规 4 20 7 3" xfId="25796"/>
    <cellStyle name="常规 4 20 7 3 2" xfId="13930"/>
    <cellStyle name="常规 4 20 7 4" xfId="25799"/>
    <cellStyle name="常规 4 20 8" xfId="9476"/>
    <cellStyle name="常规 4 20 8 2" xfId="9479"/>
    <cellStyle name="常规 4 20 8 2 2" xfId="25804"/>
    <cellStyle name="常规 4 20 8 2 2 2" xfId="25807"/>
    <cellStyle name="常规 4 20 8 2 3" xfId="6746"/>
    <cellStyle name="常规 4 20 8 3" xfId="25810"/>
    <cellStyle name="常规 4 20 8 3 2" xfId="25813"/>
    <cellStyle name="常规 4 20 8 4" xfId="25815"/>
    <cellStyle name="常规 4 20 9" xfId="9482"/>
    <cellStyle name="常规 4 20 9 2" xfId="9485"/>
    <cellStyle name="常规 4 20 9 2 2" xfId="25817"/>
    <cellStyle name="常规 4 20 9 2 2 2" xfId="25819"/>
    <cellStyle name="常规 4 20 9 2 3" xfId="25821"/>
    <cellStyle name="常规 4 20 9 3" xfId="6742"/>
    <cellStyle name="常规 4 20 9 3 2" xfId="25823"/>
    <cellStyle name="常规 4 20 9 4" xfId="25825"/>
    <cellStyle name="常规 4 21" xfId="9498"/>
    <cellStyle name="常规 4 21 10" xfId="12722"/>
    <cellStyle name="常规 4 21 10 2" xfId="25827"/>
    <cellStyle name="常规 4 21 10 2 2" xfId="25829"/>
    <cellStyle name="常规 4 21 10 2 2 2" xfId="25831"/>
    <cellStyle name="常规 4 21 10 2 3" xfId="24922"/>
    <cellStyle name="常规 4 21 10 3" xfId="13154"/>
    <cellStyle name="常规 4 21 10 3 2" xfId="25833"/>
    <cellStyle name="常规 4 21 10 4" xfId="670"/>
    <cellStyle name="常规 4 21 11" xfId="25835"/>
    <cellStyle name="常规 4 21 11 2" xfId="25837"/>
    <cellStyle name="常规 4 21 11 2 2" xfId="25839"/>
    <cellStyle name="常规 4 21 11 2 2 2" xfId="25841"/>
    <cellStyle name="常规 4 21 11 2 3" xfId="24933"/>
    <cellStyle name="常规 4 21 11 3" xfId="25843"/>
    <cellStyle name="常规 4 21 11 3 2" xfId="25847"/>
    <cellStyle name="常规 4 21 11 4" xfId="25851"/>
    <cellStyle name="常规 4 21 12" xfId="25855"/>
    <cellStyle name="常规 4 21 12 2" xfId="25857"/>
    <cellStyle name="常规 4 21 12 2 2" xfId="25859"/>
    <cellStyle name="常规 4 21 12 2 2 2" xfId="25861"/>
    <cellStyle name="常规 4 21 12 2 3" xfId="25863"/>
    <cellStyle name="常规 4 21 12 3" xfId="25865"/>
    <cellStyle name="常规 4 21 12 3 2" xfId="25869"/>
    <cellStyle name="常规 4 21 12 4" xfId="25871"/>
    <cellStyle name="常规 4 21 13" xfId="25873"/>
    <cellStyle name="常规 4 21 13 2" xfId="25875"/>
    <cellStyle name="常规 4 21 13 2 2" xfId="25877"/>
    <cellStyle name="常规 4 21 13 2 2 2" xfId="25879"/>
    <cellStyle name="常规 4 21 13 2 3" xfId="25881"/>
    <cellStyle name="常规 4 21 13 3" xfId="25883"/>
    <cellStyle name="常规 4 21 13 3 2" xfId="19736"/>
    <cellStyle name="常规 4 21 13 4" xfId="25885"/>
    <cellStyle name="常规 4 21 14" xfId="25887"/>
    <cellStyle name="常规 4 21 14 2" xfId="25889"/>
    <cellStyle name="常规 4 21 14 2 2" xfId="25891"/>
    <cellStyle name="常规 4 21 14 2 2 2" xfId="25894"/>
    <cellStyle name="常规 4 21 14 2 3" xfId="25896"/>
    <cellStyle name="常规 4 21 14 3" xfId="25898"/>
    <cellStyle name="常规 4 21 14 3 2" xfId="25900"/>
    <cellStyle name="常规 4 21 14 4" xfId="25902"/>
    <cellStyle name="常规 4 21 15" xfId="25906"/>
    <cellStyle name="常规 4 21 15 2" xfId="19945"/>
    <cellStyle name="常规 4 21 15 2 2" xfId="25910"/>
    <cellStyle name="常规 4 21 15 2 2 2" xfId="25914"/>
    <cellStyle name="常规 4 21 15 2 3" xfId="25918"/>
    <cellStyle name="常规 4 21 15 3" xfId="25922"/>
    <cellStyle name="常规 4 21 15 3 2" xfId="25926"/>
    <cellStyle name="常规 4 21 15 4" xfId="1793"/>
    <cellStyle name="常规 4 21 16" xfId="15737"/>
    <cellStyle name="常规 4 21 16 2" xfId="834"/>
    <cellStyle name="常规 4 21 16 2 2" xfId="858"/>
    <cellStyle name="常规 4 21 16 2 2 2" xfId="6427"/>
    <cellStyle name="常规 4 21 16 2 3" xfId="6431"/>
    <cellStyle name="常规 4 21 16 3" xfId="867"/>
    <cellStyle name="常规 4 21 16 3 2" xfId="873"/>
    <cellStyle name="常规 4 21 16 4" xfId="881"/>
    <cellStyle name="常规 4 21 17" xfId="15744"/>
    <cellStyle name="常规 4 21 17 2" xfId="25930"/>
    <cellStyle name="常规 4 21 17 2 2" xfId="25935"/>
    <cellStyle name="常规 4 21 17 2 2 2" xfId="25937"/>
    <cellStyle name="常规 4 21 17 2 3" xfId="25939"/>
    <cellStyle name="常规 4 21 17 3" xfId="25942"/>
    <cellStyle name="常规 4 21 17 3 2" xfId="25944"/>
    <cellStyle name="常规 4 21 17 4" xfId="25587"/>
    <cellStyle name="常规 4 21 18" xfId="25947"/>
    <cellStyle name="常规 4 21 18 2" xfId="25954"/>
    <cellStyle name="常规 4 21 18 2 2" xfId="25959"/>
    <cellStyle name="常规 4 21 18 2 2 2" xfId="25964"/>
    <cellStyle name="常规 4 21 18 2 3" xfId="25967"/>
    <cellStyle name="常规 4 21 18 3" xfId="25970"/>
    <cellStyle name="常规 4 21 18 3 2" xfId="21306"/>
    <cellStyle name="常规 4 21 18 4" xfId="25598"/>
    <cellStyle name="常规 4 21 19" xfId="25972"/>
    <cellStyle name="常规 4 21 19 2" xfId="25976"/>
    <cellStyle name="常规 4 21 19 2 2" xfId="25978"/>
    <cellStyle name="常规 4 21 19 2 2 2" xfId="25982"/>
    <cellStyle name="常规 4 21 19 2 3" xfId="25984"/>
    <cellStyle name="常规 4 21 19 3" xfId="25987"/>
    <cellStyle name="常规 4 21 19 3 2" xfId="25989"/>
    <cellStyle name="常规 4 21 19 4" xfId="25991"/>
    <cellStyle name="常规 4 21 2" xfId="9502"/>
    <cellStyle name="常规 4 21 2 10" xfId="15543"/>
    <cellStyle name="常规 4 21 2 10 2" xfId="15546"/>
    <cellStyle name="常规 4 21 2 10 2 2" xfId="15549"/>
    <cellStyle name="常规 4 21 2 10 2 2 2" xfId="3479"/>
    <cellStyle name="常规 4 21 2 10 2 3" xfId="3073"/>
    <cellStyle name="常规 4 21 2 10 3" xfId="15552"/>
    <cellStyle name="常规 4 21 2 10 3 2" xfId="25993"/>
    <cellStyle name="常规 4 21 2 10 4" xfId="25995"/>
    <cellStyle name="常规 4 21 2 11" xfId="15555"/>
    <cellStyle name="常规 4 21 2 11 2" xfId="15558"/>
    <cellStyle name="常规 4 21 2 11 2 2" xfId="15561"/>
    <cellStyle name="常规 4 21 2 11 2 2 2" xfId="25997"/>
    <cellStyle name="常规 4 21 2 11 2 3" xfId="25999"/>
    <cellStyle name="常规 4 21 2 11 3" xfId="15564"/>
    <cellStyle name="常规 4 21 2 11 3 2" xfId="26001"/>
    <cellStyle name="常规 4 21 2 11 4" xfId="26003"/>
    <cellStyle name="常规 4 21 2 12" xfId="15567"/>
    <cellStyle name="常规 4 21 2 12 2" xfId="15570"/>
    <cellStyle name="常规 4 21 2 12 2 2" xfId="15573"/>
    <cellStyle name="常规 4 21 2 12 2 2 2" xfId="26005"/>
    <cellStyle name="常规 4 21 2 12 2 3" xfId="26007"/>
    <cellStyle name="常规 4 21 2 12 3" xfId="15576"/>
    <cellStyle name="常规 4 21 2 12 3 2" xfId="26009"/>
    <cellStyle name="常规 4 21 2 12 4" xfId="21713"/>
    <cellStyle name="常规 4 21 2 13" xfId="26011"/>
    <cellStyle name="常规 4 21 2 13 2" xfId="5174"/>
    <cellStyle name="常规 4 21 2 13 2 2" xfId="1835"/>
    <cellStyle name="常规 4 21 2 13 2 2 2" xfId="23304"/>
    <cellStyle name="常规 4 21 2 13 2 3" xfId="23323"/>
    <cellStyle name="常规 4 21 2 13 3" xfId="5183"/>
    <cellStyle name="常规 4 21 2 13 3 2" xfId="4398"/>
    <cellStyle name="常规 4 21 2 13 4" xfId="3924"/>
    <cellStyle name="常规 4 21 2 14" xfId="26013"/>
    <cellStyle name="常规 4 21 2 14 2" xfId="26016"/>
    <cellStyle name="常规 4 21 2 14 2 2" xfId="26018"/>
    <cellStyle name="常规 4 21 2 14 2 2 2" xfId="26020"/>
    <cellStyle name="常规 4 21 2 14 2 3" xfId="22265"/>
    <cellStyle name="常规 4 21 2 14 3" xfId="26024"/>
    <cellStyle name="常规 4 21 2 14 3 2" xfId="26026"/>
    <cellStyle name="常规 4 21 2 14 4" xfId="26028"/>
    <cellStyle name="常规 4 21 2 15" xfId="26031"/>
    <cellStyle name="常规 4 21 2 15 2" xfId="26035"/>
    <cellStyle name="常规 4 21 2 15 2 2" xfId="26039"/>
    <cellStyle name="常规 4 21 2 15 2 2 2" xfId="26042"/>
    <cellStyle name="常规 4 21 2 15 2 3" xfId="26044"/>
    <cellStyle name="常规 4 21 2 15 3" xfId="26047"/>
    <cellStyle name="常规 4 21 2 15 3 2" xfId="26050"/>
    <cellStyle name="常规 4 21 2 15 4" xfId="20387"/>
    <cellStyle name="常规 4 21 2 16" xfId="1814"/>
    <cellStyle name="常规 4 21 2 16 2" xfId="26053"/>
    <cellStyle name="常规 4 21 2 16 2 2" xfId="26056"/>
    <cellStyle name="常规 4 21 2 16 2 2 2" xfId="26058"/>
    <cellStyle name="常规 4 21 2 16 2 3" xfId="26060"/>
    <cellStyle name="常规 4 21 2 16 3" xfId="26062"/>
    <cellStyle name="常规 4 21 2 16 3 2" xfId="26064"/>
    <cellStyle name="常规 4 21 2 16 4" xfId="26066"/>
    <cellStyle name="常规 4 21 2 17" xfId="26069"/>
    <cellStyle name="常规 4 21 2 17 2" xfId="26072"/>
    <cellStyle name="常规 4 21 2 17 2 2" xfId="26074"/>
    <cellStyle name="常规 4 21 2 17 2 2 2" xfId="26076"/>
    <cellStyle name="常规 4 21 2 17 2 3" xfId="26078"/>
    <cellStyle name="常规 4 21 2 17 3" xfId="26080"/>
    <cellStyle name="常规 4 21 2 17 3 2" xfId="26082"/>
    <cellStyle name="常规 4 21 2 17 4" xfId="26084"/>
    <cellStyle name="常规 4 21 2 18" xfId="26086"/>
    <cellStyle name="常规 4 21 2 18 2" xfId="3629"/>
    <cellStyle name="常规 4 21 2 18 2 2" xfId="2631"/>
    <cellStyle name="常规 4 21 2 18 2 2 2" xfId="26088"/>
    <cellStyle name="常规 4 21 2 18 2 3" xfId="26094"/>
    <cellStyle name="常规 4 21 2 18 3" xfId="3635"/>
    <cellStyle name="常规 4 21 2 18 3 2" xfId="3641"/>
    <cellStyle name="常规 4 21 2 18 4" xfId="3647"/>
    <cellStyle name="常规 4 21 2 19" xfId="14721"/>
    <cellStyle name="常规 4 21 2 19 2" xfId="26098"/>
    <cellStyle name="常规 4 21 2 19 2 2" xfId="26100"/>
    <cellStyle name="常规 4 21 2 19 2 2 2" xfId="7064"/>
    <cellStyle name="常规 4 21 2 19 2 3" xfId="26104"/>
    <cellStyle name="常规 4 21 2 19 3" xfId="26106"/>
    <cellStyle name="常规 4 21 2 19 3 2" xfId="26108"/>
    <cellStyle name="常规 4 21 2 19 4" xfId="26110"/>
    <cellStyle name="常规 4 21 2 2" xfId="23801"/>
    <cellStyle name="常规 4 21 2 2 2" xfId="26112"/>
    <cellStyle name="常规 4 21 2 2 2 2" xfId="26114"/>
    <cellStyle name="常规 4 21 2 2 2 2 2" xfId="26116"/>
    <cellStyle name="常规 4 21 2 2 2 3" xfId="26118"/>
    <cellStyle name="常规 4 21 2 2 3" xfId="26120"/>
    <cellStyle name="常规 4 21 2 2 3 2" xfId="26122"/>
    <cellStyle name="常规 4 21 2 2 4" xfId="26124"/>
    <cellStyle name="常规 4 21 2 20" xfId="26032"/>
    <cellStyle name="常规 4 21 2 20 2" xfId="26036"/>
    <cellStyle name="常规 4 21 2 20 2 2" xfId="26040"/>
    <cellStyle name="常规 4 21 2 20 3" xfId="26048"/>
    <cellStyle name="常规 4 21 2 21" xfId="1813"/>
    <cellStyle name="常规 4 21 2 21 2" xfId="26054"/>
    <cellStyle name="常规 4 21 2 22" xfId="26070"/>
    <cellStyle name="常规 4 21 2 3" xfId="26126"/>
    <cellStyle name="常规 4 21 2 3 2" xfId="15442"/>
    <cellStyle name="常规 4 21 2 3 2 2" xfId="15445"/>
    <cellStyle name="常规 4 21 2 3 2 2 2" xfId="15448"/>
    <cellStyle name="常规 4 21 2 3 2 3" xfId="15451"/>
    <cellStyle name="常规 4 21 2 3 3" xfId="15454"/>
    <cellStyle name="常规 4 21 2 3 3 2" xfId="15457"/>
    <cellStyle name="常规 4 21 2 3 4" xfId="15463"/>
    <cellStyle name="常规 4 21 2 4" xfId="26128"/>
    <cellStyle name="常规 4 21 2 4 2" xfId="26130"/>
    <cellStyle name="常规 4 21 2 4 2 2" xfId="26132"/>
    <cellStyle name="常规 4 21 2 4 2 2 2" xfId="26134"/>
    <cellStyle name="常规 4 21 2 4 2 3" xfId="26136"/>
    <cellStyle name="常规 4 21 2 4 3" xfId="26139"/>
    <cellStyle name="常规 4 21 2 4 3 2" xfId="26141"/>
    <cellStyle name="常规 4 21 2 4 4" xfId="26143"/>
    <cellStyle name="常规 4 21 2 5" xfId="26146"/>
    <cellStyle name="常规 4 21 2 5 2" xfId="26148"/>
    <cellStyle name="常规 4 21 2 5 2 2" xfId="26150"/>
    <cellStyle name="常规 4 21 2 5 2 2 2" xfId="22834"/>
    <cellStyle name="常规 4 21 2 5 2 3" xfId="26152"/>
    <cellStyle name="常规 4 21 2 5 3" xfId="26154"/>
    <cellStyle name="常规 4 21 2 5 3 2" xfId="26156"/>
    <cellStyle name="常规 4 21 2 5 4" xfId="3658"/>
    <cellStyle name="常规 4 21 2 6" xfId="26158"/>
    <cellStyle name="常规 4 21 2 6 2" xfId="26161"/>
    <cellStyle name="常规 4 21 2 6 2 2" xfId="26163"/>
    <cellStyle name="常规 4 21 2 6 2 2 2" xfId="1388"/>
    <cellStyle name="常规 4 21 2 6 2 3" xfId="26165"/>
    <cellStyle name="常规 4 21 2 6 3" xfId="26167"/>
    <cellStyle name="常规 4 21 2 6 3 2" xfId="26169"/>
    <cellStyle name="常规 4 21 2 6 4" xfId="3691"/>
    <cellStyle name="常规 4 21 2 7" xfId="26171"/>
    <cellStyle name="常规 4 21 2 7 2" xfId="18053"/>
    <cellStyle name="常规 4 21 2 7 2 2" xfId="26173"/>
    <cellStyle name="常规 4 21 2 7 2 2 2" xfId="26175"/>
    <cellStyle name="常规 4 21 2 7 2 3" xfId="26177"/>
    <cellStyle name="常规 4 21 2 7 3" xfId="26179"/>
    <cellStyle name="常规 4 21 2 7 3 2" xfId="26181"/>
    <cellStyle name="常规 4 21 2 7 4" xfId="3697"/>
    <cellStyle name="常规 4 21 2 8" xfId="26183"/>
    <cellStyle name="常规 4 21 2 8 2" xfId="18057"/>
    <cellStyle name="常规 4 21 2 8 2 2" xfId="26185"/>
    <cellStyle name="常规 4 21 2 8 2 2 2" xfId="26187"/>
    <cellStyle name="常规 4 21 2 8 2 3" xfId="26191"/>
    <cellStyle name="常规 4 21 2 8 3" xfId="26193"/>
    <cellStyle name="常规 4 21 2 8 3 2" xfId="26195"/>
    <cellStyle name="常规 4 21 2 8 4" xfId="3702"/>
    <cellStyle name="常规 4 21 2 9" xfId="23296"/>
    <cellStyle name="常规 4 21 2 9 2" xfId="18061"/>
    <cellStyle name="常规 4 21 2 9 2 2" xfId="26197"/>
    <cellStyle name="常规 4 21 2 9 2 2 2" xfId="21430"/>
    <cellStyle name="常规 4 21 2 9 2 3" xfId="26199"/>
    <cellStyle name="常规 4 21 2 9 3" xfId="26202"/>
    <cellStyle name="常规 4 21 2 9 3 2" xfId="26204"/>
    <cellStyle name="常规 4 21 2 9 4" xfId="3706"/>
    <cellStyle name="常规 4 21 20" xfId="25907"/>
    <cellStyle name="常规 4 21 20 2" xfId="19946"/>
    <cellStyle name="常规 4 21 20 2 2" xfId="25911"/>
    <cellStyle name="常规 4 21 20 2 2 2" xfId="25915"/>
    <cellStyle name="常规 4 21 20 2 3" xfId="25919"/>
    <cellStyle name="常规 4 21 20 3" xfId="25923"/>
    <cellStyle name="常规 4 21 20 3 2" xfId="25927"/>
    <cellStyle name="常规 4 21 20 4" xfId="1792"/>
    <cellStyle name="常规 4 21 21" xfId="15738"/>
    <cellStyle name="常规 4 21 21 2" xfId="833"/>
    <cellStyle name="常规 4 21 21 2 2" xfId="857"/>
    <cellStyle name="常规 4 21 21 3" xfId="866"/>
    <cellStyle name="常规 4 21 22" xfId="15745"/>
    <cellStyle name="常规 4 21 22 2" xfId="25931"/>
    <cellStyle name="常规 4 21 23" xfId="25948"/>
    <cellStyle name="常规 4 21 3" xfId="26206"/>
    <cellStyle name="常规 4 21 3 2" xfId="26208"/>
    <cellStyle name="常规 4 21 3 2 2" xfId="26210"/>
    <cellStyle name="常规 4 21 3 2 2 2" xfId="26212"/>
    <cellStyle name="常规 4 21 3 2 3" xfId="26214"/>
    <cellStyle name="常规 4 21 3 3" xfId="26216"/>
    <cellStyle name="常规 4 21 3 3 2" xfId="26218"/>
    <cellStyle name="常规 4 21 3 4" xfId="26220"/>
    <cellStyle name="常规 4 21 4" xfId="26222"/>
    <cellStyle name="常规 4 21 4 2" xfId="15343"/>
    <cellStyle name="常规 4 21 4 2 2" xfId="15346"/>
    <cellStyle name="常规 4 21 4 2 2 2" xfId="15349"/>
    <cellStyle name="常规 4 21 4 2 3" xfId="15352"/>
    <cellStyle name="常规 4 21 4 3" xfId="15356"/>
    <cellStyle name="常规 4 21 4 3 2" xfId="15360"/>
    <cellStyle name="常规 4 21 4 4" xfId="15368"/>
    <cellStyle name="常规 4 21 5" xfId="26224"/>
    <cellStyle name="常规 4 21 5 2" xfId="26226"/>
    <cellStyle name="常规 4 21 5 2 2" xfId="26229"/>
    <cellStyle name="常规 4 21 5 2 2 2" xfId="26232"/>
    <cellStyle name="常规 4 21 5 2 3" xfId="26235"/>
    <cellStyle name="常规 4 21 5 3" xfId="26238"/>
    <cellStyle name="常规 4 21 5 3 2" xfId="26241"/>
    <cellStyle name="常规 4 21 5 4" xfId="13475"/>
    <cellStyle name="常规 4 21 6" xfId="26244"/>
    <cellStyle name="常规 4 21 6 2" xfId="26247"/>
    <cellStyle name="常规 4 21 6 2 2" xfId="26249"/>
    <cellStyle name="常规 4 21 6 2 2 2" xfId="26251"/>
    <cellStyle name="常规 4 21 6 2 3" xfId="26253"/>
    <cellStyle name="常规 4 21 6 3" xfId="26255"/>
    <cellStyle name="常规 4 21 6 3 2" xfId="26257"/>
    <cellStyle name="常规 4 21 6 4" xfId="26259"/>
    <cellStyle name="常规 4 21 7" xfId="24019"/>
    <cellStyle name="常规 4 21 7 2" xfId="24022"/>
    <cellStyle name="常规 4 21 7 2 2" xfId="26263"/>
    <cellStyle name="常规 4 21 7 2 2 2" xfId="26265"/>
    <cellStyle name="常规 4 21 7 2 3" xfId="26267"/>
    <cellStyle name="常规 4 21 7 3" xfId="26269"/>
    <cellStyle name="常规 4 21 7 3 2" xfId="15789"/>
    <cellStyle name="常规 4 21 7 4" xfId="26272"/>
    <cellStyle name="常规 4 21 8" xfId="24025"/>
    <cellStyle name="常规 4 21 8 2" xfId="26277"/>
    <cellStyle name="常规 4 21 8 2 2" xfId="26279"/>
    <cellStyle name="常规 4 21 8 2 2 2" xfId="26281"/>
    <cellStyle name="常规 4 21 8 2 3" xfId="26283"/>
    <cellStyle name="常规 4 21 8 3" xfId="26285"/>
    <cellStyle name="常规 4 21 8 3 2" xfId="26288"/>
    <cellStyle name="常规 4 21 8 4" xfId="26290"/>
    <cellStyle name="常规 4 21 9" xfId="26292"/>
    <cellStyle name="常规 4 21 9 2" xfId="26294"/>
    <cellStyle name="常规 4 21 9 2 2" xfId="26296"/>
    <cellStyle name="常规 4 21 9 2 2 2" xfId="26298"/>
    <cellStyle name="常规 4 21 9 2 3" xfId="26300"/>
    <cellStyle name="常规 4 21 9 3" xfId="26302"/>
    <cellStyle name="常规 4 21 9 3 2" xfId="26304"/>
    <cellStyle name="常规 4 21 9 4" xfId="26306"/>
    <cellStyle name="常规 4 22" xfId="9506"/>
    <cellStyle name="常规 4 22 10" xfId="26308"/>
    <cellStyle name="常规 4 22 10 2" xfId="24257"/>
    <cellStyle name="常规 4 22 10 2 2" xfId="26310"/>
    <cellStyle name="常规 4 22 10 2 2 2" xfId="26312"/>
    <cellStyle name="常规 4 22 10 2 3" xfId="25199"/>
    <cellStyle name="常规 4 22 10 3" xfId="13195"/>
    <cellStyle name="常规 4 22 10 3 2" xfId="26314"/>
    <cellStyle name="常规 4 22 10 4" xfId="2439"/>
    <cellStyle name="常规 4 22 11" xfId="26316"/>
    <cellStyle name="常规 4 22 11 2" xfId="24267"/>
    <cellStyle name="常规 4 22 11 2 2" xfId="26318"/>
    <cellStyle name="常规 4 22 11 2 2 2" xfId="6918"/>
    <cellStyle name="常规 4 22 11 2 3" xfId="25212"/>
    <cellStyle name="常规 4 22 11 3" xfId="26320"/>
    <cellStyle name="常规 4 22 11 3 2" xfId="26322"/>
    <cellStyle name="常规 4 22 11 4" xfId="26324"/>
    <cellStyle name="常规 4 22 12" xfId="26326"/>
    <cellStyle name="常规 4 22 12 2" xfId="26328"/>
    <cellStyle name="常规 4 22 12 2 2" xfId="10579"/>
    <cellStyle name="常规 4 22 12 2 2 2" xfId="10582"/>
    <cellStyle name="常规 4 22 12 2 3" xfId="10586"/>
    <cellStyle name="常规 4 22 12 3" xfId="26330"/>
    <cellStyle name="常规 4 22 12 3 2" xfId="26332"/>
    <cellStyle name="常规 4 22 12 4" xfId="26334"/>
    <cellStyle name="常规 4 22 13" xfId="26336"/>
    <cellStyle name="常规 4 22 13 2" xfId="26338"/>
    <cellStyle name="常规 4 22 13 2 2" xfId="26340"/>
    <cellStyle name="常规 4 22 13 2 2 2" xfId="26342"/>
    <cellStyle name="常规 4 22 13 2 3" xfId="26344"/>
    <cellStyle name="常规 4 22 13 3" xfId="26346"/>
    <cellStyle name="常规 4 22 13 3 2" xfId="26349"/>
    <cellStyle name="常规 4 22 13 4" xfId="26351"/>
    <cellStyle name="常规 4 22 14" xfId="26353"/>
    <cellStyle name="常规 4 22 14 2" xfId="26355"/>
    <cellStyle name="常规 4 22 14 2 2" xfId="26357"/>
    <cellStyle name="常规 4 22 14 2 2 2" xfId="26360"/>
    <cellStyle name="常规 4 22 14 2 3" xfId="26363"/>
    <cellStyle name="常规 4 22 14 3" xfId="26022"/>
    <cellStyle name="常规 4 22 14 3 2" xfId="26366"/>
    <cellStyle name="常规 4 22 14 4" xfId="26369"/>
    <cellStyle name="常规 4 22 15" xfId="26372"/>
    <cellStyle name="常规 4 22 15 2" xfId="26376"/>
    <cellStyle name="常规 4 22 15 2 2" xfId="26380"/>
    <cellStyle name="常规 4 22 15 2 2 2" xfId="26384"/>
    <cellStyle name="常规 4 22 15 2 3" xfId="26388"/>
    <cellStyle name="常规 4 22 15 3" xfId="22269"/>
    <cellStyle name="常规 4 22 15 3 2" xfId="3908"/>
    <cellStyle name="常规 4 22 15 4" xfId="2608"/>
    <cellStyle name="常规 4 22 16" xfId="19923"/>
    <cellStyle name="常规 4 22 16 2" xfId="2341"/>
    <cellStyle name="常规 4 22 16 2 2" xfId="5758"/>
    <cellStyle name="常规 4 22 16 2 2 2" xfId="6633"/>
    <cellStyle name="常规 4 22 16 2 3" xfId="6637"/>
    <cellStyle name="常规 4 22 16 3" xfId="5770"/>
    <cellStyle name="常规 4 22 16 3 2" xfId="4017"/>
    <cellStyle name="常规 4 22 16 4" xfId="5781"/>
    <cellStyle name="常规 4 22 17" xfId="15692"/>
    <cellStyle name="常规 4 22 17 2" xfId="26392"/>
    <cellStyle name="常规 4 22 17 2 2" xfId="11077"/>
    <cellStyle name="常规 4 22 17 2 2 2" xfId="11080"/>
    <cellStyle name="常规 4 22 17 2 3" xfId="11082"/>
    <cellStyle name="常规 4 22 17 3" xfId="26397"/>
    <cellStyle name="常规 4 22 17 3 2" xfId="26399"/>
    <cellStyle name="常规 4 22 17 4" xfId="21234"/>
    <cellStyle name="常规 4 22 18" xfId="26402"/>
    <cellStyle name="常规 4 22 18 2" xfId="26407"/>
    <cellStyle name="常规 4 22 18 2 2" xfId="26410"/>
    <cellStyle name="常规 4 22 18 2 2 2" xfId="26414"/>
    <cellStyle name="常规 4 22 18 2 3" xfId="26417"/>
    <cellStyle name="常规 4 22 18 3" xfId="26420"/>
    <cellStyle name="常规 4 22 18 3 2" xfId="26422"/>
    <cellStyle name="常规 4 22 18 4" xfId="21570"/>
    <cellStyle name="常规 4 22 19" xfId="26425"/>
    <cellStyle name="常规 4 22 19 2" xfId="26427"/>
    <cellStyle name="常规 4 22 19 2 2" xfId="26429"/>
    <cellStyle name="常规 4 22 19 2 2 2" xfId="26433"/>
    <cellStyle name="常规 4 22 19 2 3" xfId="26436"/>
    <cellStyle name="常规 4 22 19 3" xfId="26439"/>
    <cellStyle name="常规 4 22 19 3 2" xfId="26441"/>
    <cellStyle name="常规 4 22 19 4" xfId="21859"/>
    <cellStyle name="常规 4 22 2" xfId="9510"/>
    <cellStyle name="常规 4 22 2 10" xfId="26446"/>
    <cellStyle name="常规 4 22 2 10 2" xfId="26448"/>
    <cellStyle name="常规 4 22 2 10 2 2" xfId="23710"/>
    <cellStyle name="常规 4 22 2 10 2 2 2" xfId="23714"/>
    <cellStyle name="常规 4 22 2 10 2 3" xfId="3857"/>
    <cellStyle name="常规 4 22 2 10 3" xfId="26450"/>
    <cellStyle name="常规 4 22 2 10 3 2" xfId="6378"/>
    <cellStyle name="常规 4 22 2 10 4" xfId="26452"/>
    <cellStyle name="常规 4 22 2 11" xfId="26454"/>
    <cellStyle name="常规 4 22 2 11 2" xfId="26456"/>
    <cellStyle name="常规 4 22 2 11 2 2" xfId="26458"/>
    <cellStyle name="常规 4 22 2 11 2 2 2" xfId="26460"/>
    <cellStyle name="常规 4 22 2 11 2 3" xfId="4484"/>
    <cellStyle name="常规 4 22 2 11 3" xfId="26462"/>
    <cellStyle name="常规 4 22 2 11 3 2" xfId="26464"/>
    <cellStyle name="常规 4 22 2 11 4" xfId="26466"/>
    <cellStyle name="常规 4 22 2 12" xfId="26468"/>
    <cellStyle name="常规 4 22 2 12 2" xfId="26470"/>
    <cellStyle name="常规 4 22 2 12 2 2" xfId="21327"/>
    <cellStyle name="常规 4 22 2 12 2 2 2" xfId="19190"/>
    <cellStyle name="常规 4 22 2 12 2 3" xfId="21330"/>
    <cellStyle name="常规 4 22 2 12 3" xfId="26473"/>
    <cellStyle name="常规 4 22 2 12 3 2" xfId="21335"/>
    <cellStyle name="常规 4 22 2 12 4" xfId="23080"/>
    <cellStyle name="常规 4 22 2 13" xfId="26475"/>
    <cellStyle name="常规 4 22 2 13 2" xfId="26477"/>
    <cellStyle name="常规 4 22 2 13 2 2" xfId="21387"/>
    <cellStyle name="常规 4 22 2 13 2 2 2" xfId="26479"/>
    <cellStyle name="常规 4 22 2 13 2 3" xfId="26481"/>
    <cellStyle name="常规 4 22 2 13 3" xfId="23462"/>
    <cellStyle name="常规 4 22 2 13 3 2" xfId="23465"/>
    <cellStyle name="常规 4 22 2 13 4" xfId="23086"/>
    <cellStyle name="常规 4 22 2 14" xfId="26483"/>
    <cellStyle name="常规 4 22 2 14 2" xfId="26485"/>
    <cellStyle name="常规 4 22 2 14 2 2" xfId="21397"/>
    <cellStyle name="常规 4 22 2 14 2 2 2" xfId="26487"/>
    <cellStyle name="常规 4 22 2 14 2 3" xfId="26489"/>
    <cellStyle name="常规 4 22 2 14 3" xfId="23469"/>
    <cellStyle name="常规 4 22 2 14 3 2" xfId="26491"/>
    <cellStyle name="常规 4 22 2 14 4" xfId="26493"/>
    <cellStyle name="常规 4 22 2 15" xfId="26496"/>
    <cellStyle name="常规 4 22 2 15 2" xfId="26500"/>
    <cellStyle name="常规 4 22 2 15 2 2" xfId="21406"/>
    <cellStyle name="常规 4 22 2 15 2 2 2" xfId="26503"/>
    <cellStyle name="常规 4 22 2 15 2 3" xfId="26505"/>
    <cellStyle name="常规 4 22 2 15 3" xfId="26508"/>
    <cellStyle name="常规 4 22 2 15 3 2" xfId="26511"/>
    <cellStyle name="常规 4 22 2 15 4" xfId="26513"/>
    <cellStyle name="常规 4 22 2 16" xfId="2041"/>
    <cellStyle name="常规 4 22 2 16 2" xfId="26516"/>
    <cellStyle name="常规 4 22 2 16 2 2" xfId="21414"/>
    <cellStyle name="常规 4 22 2 16 2 2 2" xfId="13924"/>
    <cellStyle name="常规 4 22 2 16 2 3" xfId="26519"/>
    <cellStyle name="常规 4 22 2 16 3" xfId="26521"/>
    <cellStyle name="常规 4 22 2 16 3 2" xfId="26523"/>
    <cellStyle name="常规 4 22 2 16 4" xfId="26525"/>
    <cellStyle name="常规 4 22 2 17" xfId="26528"/>
    <cellStyle name="常规 4 22 2 17 2" xfId="26531"/>
    <cellStyle name="常规 4 22 2 17 2 2" xfId="21427"/>
    <cellStyle name="常规 4 22 2 17 2 2 2" xfId="26534"/>
    <cellStyle name="常规 4 22 2 17 2 3" xfId="26537"/>
    <cellStyle name="常规 4 22 2 17 3" xfId="26539"/>
    <cellStyle name="常规 4 22 2 17 3 2" xfId="26541"/>
    <cellStyle name="常规 4 22 2 17 4" xfId="26543"/>
    <cellStyle name="常规 4 22 2 18" xfId="26545"/>
    <cellStyle name="常规 4 22 2 18 2" xfId="20425"/>
    <cellStyle name="常规 4 22 2 18 2 2" xfId="98"/>
    <cellStyle name="常规 4 22 2 18 2 2 2" xfId="26547"/>
    <cellStyle name="常规 4 22 2 18 2 3" xfId="26549"/>
    <cellStyle name="常规 4 22 2 18 3" xfId="26551"/>
    <cellStyle name="常规 4 22 2 18 3 2" xfId="26553"/>
    <cellStyle name="常规 4 22 2 18 4" xfId="26555"/>
    <cellStyle name="常规 4 22 2 19" xfId="14764"/>
    <cellStyle name="常规 4 22 2 19 2" xfId="26557"/>
    <cellStyle name="常规 4 22 2 19 2 2" xfId="21449"/>
    <cellStyle name="常规 4 22 2 19 2 2 2" xfId="26560"/>
    <cellStyle name="常规 4 22 2 19 2 3" xfId="26563"/>
    <cellStyle name="常规 4 22 2 19 3" xfId="26566"/>
    <cellStyle name="常规 4 22 2 19 3 2" xfId="26569"/>
    <cellStyle name="常规 4 22 2 19 4" xfId="26574"/>
    <cellStyle name="常规 4 22 2 2" xfId="23812"/>
    <cellStyle name="常规 4 22 2 2 2" xfId="17260"/>
    <cellStyle name="常规 4 22 2 2 2 2" xfId="17266"/>
    <cellStyle name="常规 4 22 2 2 2 2 2" xfId="17271"/>
    <cellStyle name="常规 4 22 2 2 2 3" xfId="17276"/>
    <cellStyle name="常规 4 22 2 2 3" xfId="17283"/>
    <cellStyle name="常规 4 22 2 2 3 2" xfId="17289"/>
    <cellStyle name="常规 4 22 2 2 4" xfId="17428"/>
    <cellStyle name="常规 4 22 2 20" xfId="26497"/>
    <cellStyle name="常规 4 22 2 20 2" xfId="26501"/>
    <cellStyle name="常规 4 22 2 20 2 2" xfId="21407"/>
    <cellStyle name="常规 4 22 2 20 3" xfId="26509"/>
    <cellStyle name="常规 4 22 2 21" xfId="2040"/>
    <cellStyle name="常规 4 22 2 21 2" xfId="26517"/>
    <cellStyle name="常规 4 22 2 22" xfId="26529"/>
    <cellStyle name="常规 4 22 2 3" xfId="26577"/>
    <cellStyle name="常规 4 22 2 3 2" xfId="24037"/>
    <cellStyle name="常规 4 22 2 3 2 2" xfId="24040"/>
    <cellStyle name="常规 4 22 2 3 2 2 2" xfId="26579"/>
    <cellStyle name="常规 4 22 2 3 2 3" xfId="26581"/>
    <cellStyle name="常规 4 22 2 3 3" xfId="24044"/>
    <cellStyle name="常规 4 22 2 3 3 2" xfId="26583"/>
    <cellStyle name="常规 4 22 2 3 4" xfId="26586"/>
    <cellStyle name="常规 4 22 2 4" xfId="26588"/>
    <cellStyle name="常规 4 22 2 4 2" xfId="24052"/>
    <cellStyle name="常规 4 22 2 4 2 2" xfId="24055"/>
    <cellStyle name="常规 4 22 2 4 2 2 2" xfId="13316"/>
    <cellStyle name="常规 4 22 2 4 2 3" xfId="26590"/>
    <cellStyle name="常规 4 22 2 4 3" xfId="24058"/>
    <cellStyle name="常规 4 22 2 4 3 2" xfId="26592"/>
    <cellStyle name="常规 4 22 2 4 4" xfId="26594"/>
    <cellStyle name="常规 4 22 2 5" xfId="26596"/>
    <cellStyle name="常规 4 22 2 5 2" xfId="24066"/>
    <cellStyle name="常规 4 22 2 5 2 2" xfId="24069"/>
    <cellStyle name="常规 4 22 2 5 2 2 2" xfId="26598"/>
    <cellStyle name="常规 4 22 2 5 2 3" xfId="26600"/>
    <cellStyle name="常规 4 22 2 5 3" xfId="24072"/>
    <cellStyle name="常规 4 22 2 5 3 2" xfId="26602"/>
    <cellStyle name="常规 4 22 2 5 4" xfId="26605"/>
    <cellStyle name="常规 4 22 2 6" xfId="26608"/>
    <cellStyle name="常规 4 22 2 6 2" xfId="24094"/>
    <cellStyle name="常规 4 22 2 6 2 2" xfId="24098"/>
    <cellStyle name="常规 4 22 2 6 2 2 2" xfId="26612"/>
    <cellStyle name="常规 4 22 2 6 2 3" xfId="26616"/>
    <cellStyle name="常规 4 22 2 6 3" xfId="24104"/>
    <cellStyle name="常规 4 22 2 6 3 2" xfId="26620"/>
    <cellStyle name="常规 4 22 2 6 4" xfId="26624"/>
    <cellStyle name="常规 4 22 2 7" xfId="26626"/>
    <cellStyle name="常规 4 22 2 7 2" xfId="17548"/>
    <cellStyle name="常规 4 22 2 7 2 2" xfId="17553"/>
    <cellStyle name="常规 4 22 2 7 2 2 2" xfId="17558"/>
    <cellStyle name="常规 4 22 2 7 2 3" xfId="17562"/>
    <cellStyle name="常规 4 22 2 7 3" xfId="17567"/>
    <cellStyle name="常规 4 22 2 7 3 2" xfId="17571"/>
    <cellStyle name="常规 4 22 2 7 4" xfId="17690"/>
    <cellStyle name="常规 4 22 2 8" xfId="5505"/>
    <cellStyle name="常规 4 22 2 8 2" xfId="24118"/>
    <cellStyle name="常规 4 22 2 8 2 2" xfId="24122"/>
    <cellStyle name="常规 4 22 2 8 2 2 2" xfId="26628"/>
    <cellStyle name="常规 4 22 2 8 2 3" xfId="26630"/>
    <cellStyle name="常规 4 22 2 8 3" xfId="24126"/>
    <cellStyle name="常规 4 22 2 8 3 2" xfId="26632"/>
    <cellStyle name="常规 4 22 2 8 4" xfId="26634"/>
    <cellStyle name="常规 4 22 2 9" xfId="23306"/>
    <cellStyle name="常规 4 22 2 9 2" xfId="23313"/>
    <cellStyle name="常规 4 22 2 9 2 2" xfId="24136"/>
    <cellStyle name="常规 4 22 2 9 2 2 2" xfId="17992"/>
    <cellStyle name="常规 4 22 2 9 2 3" xfId="26636"/>
    <cellStyle name="常规 4 22 2 9 3" xfId="24140"/>
    <cellStyle name="常规 4 22 2 9 3 2" xfId="26638"/>
    <cellStyle name="常规 4 22 2 9 4" xfId="26641"/>
    <cellStyle name="常规 4 22 20" xfId="26373"/>
    <cellStyle name="常规 4 22 20 2" xfId="26377"/>
    <cellStyle name="常规 4 22 20 2 2" xfId="26381"/>
    <cellStyle name="常规 4 22 20 2 2 2" xfId="26385"/>
    <cellStyle name="常规 4 22 20 2 3" xfId="26389"/>
    <cellStyle name="常规 4 22 20 3" xfId="22270"/>
    <cellStyle name="常规 4 22 20 3 2" xfId="3907"/>
    <cellStyle name="常规 4 22 20 4" xfId="2607"/>
    <cellStyle name="常规 4 22 21" xfId="19924"/>
    <cellStyle name="常规 4 22 21 2" xfId="2340"/>
    <cellStyle name="常规 4 22 21 2 2" xfId="5759"/>
    <cellStyle name="常规 4 22 21 3" xfId="5771"/>
    <cellStyle name="常规 4 22 22" xfId="15693"/>
    <cellStyle name="常规 4 22 22 2" xfId="26393"/>
    <cellStyle name="常规 4 22 23" xfId="26403"/>
    <cellStyle name="常规 4 22 3" xfId="26643"/>
    <cellStyle name="常规 4 22 3 2" xfId="26646"/>
    <cellStyle name="常规 4 22 3 2 2" xfId="6609"/>
    <cellStyle name="常规 4 22 3 2 2 2" xfId="6614"/>
    <cellStyle name="常规 4 22 3 2 3" xfId="3085"/>
    <cellStyle name="常规 4 22 3 3" xfId="26648"/>
    <cellStyle name="常规 4 22 3 3 2" xfId="26650"/>
    <cellStyle name="常规 4 22 3 4" xfId="26652"/>
    <cellStyle name="常规 4 22 4" xfId="26654"/>
    <cellStyle name="常规 4 22 4 2" xfId="26656"/>
    <cellStyle name="常规 4 22 4 2 2" xfId="4751"/>
    <cellStyle name="常规 4 22 4 2 2 2" xfId="4757"/>
    <cellStyle name="常规 4 22 4 2 3" xfId="4764"/>
    <cellStyle name="常规 4 22 4 3" xfId="26658"/>
    <cellStyle name="常规 4 22 4 3 2" xfId="26660"/>
    <cellStyle name="常规 4 22 4 4" xfId="26662"/>
    <cellStyle name="常规 4 22 5" xfId="26664"/>
    <cellStyle name="常规 4 22 5 2" xfId="26666"/>
    <cellStyle name="常规 4 22 5 2 2" xfId="7541"/>
    <cellStyle name="常规 4 22 5 2 2 2" xfId="7546"/>
    <cellStyle name="常规 4 22 5 2 3" xfId="7550"/>
    <cellStyle name="常规 4 22 5 3" xfId="26668"/>
    <cellStyle name="常规 4 22 5 3 2" xfId="21204"/>
    <cellStyle name="常规 4 22 5 4" xfId="13485"/>
    <cellStyle name="常规 4 22 6" xfId="26670"/>
    <cellStyle name="常规 4 22 6 2" xfId="26672"/>
    <cellStyle name="常规 4 22 6 2 2" xfId="8078"/>
    <cellStyle name="常规 4 22 6 2 2 2" xfId="8081"/>
    <cellStyle name="常规 4 22 6 2 3" xfId="8085"/>
    <cellStyle name="常规 4 22 6 3" xfId="26674"/>
    <cellStyle name="常规 4 22 6 3 2" xfId="22617"/>
    <cellStyle name="常规 4 22 6 4" xfId="26676"/>
    <cellStyle name="常规 4 22 7" xfId="24028"/>
    <cellStyle name="常规 4 22 7 2" xfId="26680"/>
    <cellStyle name="常规 4 22 7 2 2" xfId="8662"/>
    <cellStyle name="常规 4 22 7 2 2 2" xfId="8667"/>
    <cellStyle name="常规 4 22 7 2 3" xfId="8674"/>
    <cellStyle name="常规 4 22 7 3" xfId="26682"/>
    <cellStyle name="常规 4 22 7 3 2" xfId="24314"/>
    <cellStyle name="常规 4 22 7 4" xfId="26685"/>
    <cellStyle name="常规 4 22 8" xfId="26691"/>
    <cellStyle name="常规 4 22 8 2" xfId="26693"/>
    <cellStyle name="常规 4 22 8 2 2" xfId="9082"/>
    <cellStyle name="常规 4 22 8 2 2 2" xfId="9085"/>
    <cellStyle name="常规 4 22 8 2 3" xfId="9090"/>
    <cellStyle name="常规 4 22 8 3" xfId="26695"/>
    <cellStyle name="常规 4 22 8 3 2" xfId="26698"/>
    <cellStyle name="常规 4 22 8 4" xfId="26700"/>
    <cellStyle name="常规 4 22 9" xfId="26702"/>
    <cellStyle name="常规 4 22 9 2" xfId="26704"/>
    <cellStyle name="常规 4 22 9 2 2" xfId="26706"/>
    <cellStyle name="常规 4 22 9 2 2 2" xfId="26708"/>
    <cellStyle name="常规 4 22 9 2 3" xfId="26711"/>
    <cellStyle name="常规 4 22 9 3" xfId="26713"/>
    <cellStyle name="常规 4 22 9 3 2" xfId="26715"/>
    <cellStyle name="常规 4 22 9 4" xfId="26717"/>
    <cellStyle name="常规 4 23" xfId="9517"/>
    <cellStyle name="常规 4 23 10" xfId="12382"/>
    <cellStyle name="常规 4 23 10 2" xfId="12385"/>
    <cellStyle name="常规 4 23 10 2 2" xfId="26719"/>
    <cellStyle name="常规 4 23 10 2 2 2" xfId="26721"/>
    <cellStyle name="常规 4 23 10 2 3" xfId="25520"/>
    <cellStyle name="常规 4 23 10 3" xfId="26723"/>
    <cellStyle name="常规 4 23 10 3 2" xfId="26725"/>
    <cellStyle name="常规 4 23 10 4" xfId="3325"/>
    <cellStyle name="常规 4 23 11" xfId="8605"/>
    <cellStyle name="常规 4 23 11 2" xfId="24696"/>
    <cellStyle name="常规 4 23 11 2 2" xfId="26727"/>
    <cellStyle name="常规 4 23 11 2 2 2" xfId="26731"/>
    <cellStyle name="常规 4 23 11 2 3" xfId="25539"/>
    <cellStyle name="常规 4 23 11 3" xfId="26735"/>
    <cellStyle name="常规 4 23 11 3 2" xfId="26737"/>
    <cellStyle name="常规 4 23 11 4" xfId="26739"/>
    <cellStyle name="常规 4 23 12" xfId="15222"/>
    <cellStyle name="常规 4 23 12 2" xfId="11648"/>
    <cellStyle name="常规 4 23 12 2 2" xfId="26741"/>
    <cellStyle name="常规 4 23 12 2 2 2" xfId="26743"/>
    <cellStyle name="常规 4 23 12 2 3" xfId="26745"/>
    <cellStyle name="常规 4 23 12 3" xfId="26747"/>
    <cellStyle name="常规 4 23 12 3 2" xfId="26749"/>
    <cellStyle name="常规 4 23 12 4" xfId="26751"/>
    <cellStyle name="常规 4 23 13" xfId="26753"/>
    <cellStyle name="常规 4 23 13 2" xfId="26755"/>
    <cellStyle name="常规 4 23 13 2 2" xfId="26757"/>
    <cellStyle name="常规 4 23 13 2 2 2" xfId="26759"/>
    <cellStyle name="常规 4 23 13 2 3" xfId="24910"/>
    <cellStyle name="常规 4 23 13 3" xfId="26761"/>
    <cellStyle name="常规 4 23 13 3 2" xfId="26763"/>
    <cellStyle name="常规 4 23 13 4" xfId="26766"/>
    <cellStyle name="常规 4 23 14" xfId="26768"/>
    <cellStyle name="常规 4 23 14 2" xfId="26770"/>
    <cellStyle name="常规 4 23 14 2 2" xfId="26772"/>
    <cellStyle name="常规 4 23 14 2 2 2" xfId="26774"/>
    <cellStyle name="常规 4 23 14 2 3" xfId="26776"/>
    <cellStyle name="常规 4 23 14 3" xfId="26778"/>
    <cellStyle name="常规 4 23 14 3 2" xfId="26780"/>
    <cellStyle name="常规 4 23 14 4" xfId="26782"/>
    <cellStyle name="常规 4 23 15" xfId="26785"/>
    <cellStyle name="常规 4 23 15 2" xfId="26789"/>
    <cellStyle name="常规 4 23 15 2 2" xfId="26793"/>
    <cellStyle name="常规 4 23 15 2 2 2" xfId="26797"/>
    <cellStyle name="常规 4 23 15 2 3" xfId="26801"/>
    <cellStyle name="常规 4 23 15 3" xfId="20948"/>
    <cellStyle name="常规 4 23 15 3 2" xfId="20953"/>
    <cellStyle name="常规 4 23 15 4" xfId="3529"/>
    <cellStyle name="常规 4 23 16" xfId="25155"/>
    <cellStyle name="常规 4 23 16 2" xfId="26805"/>
    <cellStyle name="常规 4 23 16 2 2" xfId="6990"/>
    <cellStyle name="常规 4 23 16 2 2 2" xfId="6995"/>
    <cellStyle name="常规 4 23 16 2 3" xfId="6999"/>
    <cellStyle name="常规 4 23 16 3" xfId="20959"/>
    <cellStyle name="常规 4 23 16 3 2" xfId="26808"/>
    <cellStyle name="常规 4 23 16 4" xfId="19312"/>
    <cellStyle name="常规 4 23 17" xfId="26811"/>
    <cellStyle name="常规 4 23 17 2" xfId="11770"/>
    <cellStyle name="常规 4 23 17 2 2" xfId="26814"/>
    <cellStyle name="常规 4 23 17 2 2 2" xfId="26816"/>
    <cellStyle name="常规 4 23 17 2 3" xfId="3300"/>
    <cellStyle name="常规 4 23 17 3" xfId="26818"/>
    <cellStyle name="常规 4 23 17 3 2" xfId="26821"/>
    <cellStyle name="常规 4 23 17 4" xfId="15904"/>
    <cellStyle name="常规 4 23 18" xfId="26825"/>
    <cellStyle name="常规 4 23 18 2" xfId="26828"/>
    <cellStyle name="常规 4 23 18 2 2" xfId="26830"/>
    <cellStyle name="常规 4 23 18 2 2 2" xfId="26833"/>
    <cellStyle name="常规 4 23 18 2 3" xfId="25183"/>
    <cellStyle name="常规 4 23 18 3" xfId="26835"/>
    <cellStyle name="常规 4 23 18 3 2" xfId="26838"/>
    <cellStyle name="常规 4 23 18 4" xfId="15914"/>
    <cellStyle name="常规 4 23 19" xfId="26841"/>
    <cellStyle name="常规 4 23 19 2" xfId="26843"/>
    <cellStyle name="常规 4 23 19 2 2" xfId="16562"/>
    <cellStyle name="常规 4 23 19 2 2 2" xfId="16567"/>
    <cellStyle name="常规 4 23 19 2 3" xfId="16574"/>
    <cellStyle name="常规 4 23 19 3" xfId="26845"/>
    <cellStyle name="常规 4 23 19 3 2" xfId="16610"/>
    <cellStyle name="常规 4 23 19 4" xfId="15924"/>
    <cellStyle name="常规 4 23 2" xfId="9523"/>
    <cellStyle name="常规 4 23 2 10" xfId="26847"/>
    <cellStyle name="常规 4 23 2 10 2" xfId="26849"/>
    <cellStyle name="常规 4 23 2 10 2 2" xfId="26851"/>
    <cellStyle name="常规 4 23 2 10 2 2 2" xfId="26853"/>
    <cellStyle name="常规 4 23 2 10 2 3" xfId="547"/>
    <cellStyle name="常规 4 23 2 10 3" xfId="629"/>
    <cellStyle name="常规 4 23 2 10 3 2" xfId="26855"/>
    <cellStyle name="常规 4 23 2 10 4" xfId="26857"/>
    <cellStyle name="常规 4 23 2 11" xfId="26859"/>
    <cellStyle name="常规 4 23 2 11 2" xfId="26861"/>
    <cellStyle name="常规 4 23 2 11 2 2" xfId="26864"/>
    <cellStyle name="常规 4 23 2 11 2 2 2" xfId="23056"/>
    <cellStyle name="常规 4 23 2 11 2 3" xfId="26866"/>
    <cellStyle name="常规 4 23 2 11 3" xfId="635"/>
    <cellStyle name="常规 4 23 2 11 3 2" xfId="26868"/>
    <cellStyle name="常规 4 23 2 11 4" xfId="26870"/>
    <cellStyle name="常规 4 23 2 12" xfId="26872"/>
    <cellStyle name="常规 4 23 2 12 2" xfId="26874"/>
    <cellStyle name="常规 4 23 2 12 2 2" xfId="26876"/>
    <cellStyle name="常规 4 23 2 12 2 2 2" xfId="26878"/>
    <cellStyle name="常规 4 23 2 12 2 3" xfId="26880"/>
    <cellStyle name="常规 4 23 2 12 3" xfId="652"/>
    <cellStyle name="常规 4 23 2 12 3 2" xfId="13300"/>
    <cellStyle name="常规 4 23 2 12 4" xfId="26883"/>
    <cellStyle name="常规 4 23 2 13" xfId="26885"/>
    <cellStyle name="常规 4 23 2 13 2" xfId="26887"/>
    <cellStyle name="常规 4 23 2 13 2 2" xfId="26890"/>
    <cellStyle name="常规 4 23 2 13 2 2 2" xfId="26893"/>
    <cellStyle name="常规 4 23 2 13 2 3" xfId="26896"/>
    <cellStyle name="常规 4 23 2 13 3" xfId="665"/>
    <cellStyle name="常规 4 23 2 13 3 2" xfId="23979"/>
    <cellStyle name="常规 4 23 2 13 4" xfId="23984"/>
    <cellStyle name="常规 4 23 2 14" xfId="26898"/>
    <cellStyle name="常规 4 23 2 14 2" xfId="26900"/>
    <cellStyle name="常规 4 23 2 14 2 2" xfId="26903"/>
    <cellStyle name="常规 4 23 2 14 2 2 2" xfId="4159"/>
    <cellStyle name="常规 4 23 2 14 2 3" xfId="16247"/>
    <cellStyle name="常规 4 23 2 14 3" xfId="927"/>
    <cellStyle name="常规 4 23 2 14 3 2" xfId="26906"/>
    <cellStyle name="常规 4 23 2 14 4" xfId="26908"/>
    <cellStyle name="常规 4 23 2 15" xfId="26911"/>
    <cellStyle name="常规 4 23 2 15 2" xfId="26915"/>
    <cellStyle name="常规 4 23 2 15 2 2" xfId="26920"/>
    <cellStyle name="常规 4 23 2 15 2 2 2" xfId="26924"/>
    <cellStyle name="常规 4 23 2 15 2 3" xfId="26927"/>
    <cellStyle name="常规 4 23 2 15 3" xfId="26930"/>
    <cellStyle name="常规 4 23 2 15 3 2" xfId="12131"/>
    <cellStyle name="常规 4 23 2 15 4" xfId="26935"/>
    <cellStyle name="常规 4 23 2 16" xfId="26940"/>
    <cellStyle name="常规 4 23 2 16 2" xfId="3455"/>
    <cellStyle name="常规 4 23 2 16 2 2" xfId="6808"/>
    <cellStyle name="常规 4 23 2 16 2 2 2" xfId="26943"/>
    <cellStyle name="常规 4 23 2 16 2 3" xfId="26945"/>
    <cellStyle name="常规 4 23 2 16 3" xfId="6811"/>
    <cellStyle name="常规 4 23 2 16 3 2" xfId="6818"/>
    <cellStyle name="常规 4 23 2 16 4" xfId="804"/>
    <cellStyle name="常规 4 23 2 17" xfId="26948"/>
    <cellStyle name="常规 4 23 2 17 2" xfId="26951"/>
    <cellStyle name="常规 4 23 2 17 2 2" xfId="26953"/>
    <cellStyle name="常规 4 23 2 17 2 2 2" xfId="26955"/>
    <cellStyle name="常规 4 23 2 17 2 3" xfId="26957"/>
    <cellStyle name="常规 4 23 2 17 3" xfId="12555"/>
    <cellStyle name="常规 4 23 2 17 3 2" xfId="26959"/>
    <cellStyle name="常规 4 23 2 17 4" xfId="26961"/>
    <cellStyle name="常规 4 23 2 18" xfId="26963"/>
    <cellStyle name="常规 4 23 2 18 2" xfId="20483"/>
    <cellStyle name="常规 4 23 2 18 2 2" xfId="26965"/>
    <cellStyle name="常规 4 23 2 18 2 2 2" xfId="20214"/>
    <cellStyle name="常规 4 23 2 18 2 3" xfId="26967"/>
    <cellStyle name="常规 4 23 2 18 3" xfId="26969"/>
    <cellStyle name="常规 4 23 2 18 3 2" xfId="26971"/>
    <cellStyle name="常规 4 23 2 18 4" xfId="26973"/>
    <cellStyle name="常规 4 23 2 19" xfId="26975"/>
    <cellStyle name="常规 4 23 2 19 2" xfId="8403"/>
    <cellStyle name="常规 4 23 2 19 2 2" xfId="8407"/>
    <cellStyle name="常规 4 23 2 19 2 2 2" xfId="26977"/>
    <cellStyle name="常规 4 23 2 19 2 3" xfId="26979"/>
    <cellStyle name="常规 4 23 2 19 3" xfId="8411"/>
    <cellStyle name="常规 4 23 2 19 3 2" xfId="8415"/>
    <cellStyle name="常规 4 23 2 19 4" xfId="8418"/>
    <cellStyle name="常规 4 23 2 2" xfId="23142"/>
    <cellStyle name="常规 4 23 2 2 2" xfId="24397"/>
    <cellStyle name="常规 4 23 2 2 2 2" xfId="24403"/>
    <cellStyle name="常规 4 23 2 2 2 2 2" xfId="9594"/>
    <cellStyle name="常规 4 23 2 2 2 3" xfId="24407"/>
    <cellStyle name="常规 4 23 2 2 3" xfId="24415"/>
    <cellStyle name="常规 4 23 2 2 3 2" xfId="24418"/>
    <cellStyle name="常规 4 23 2 2 4" xfId="26981"/>
    <cellStyle name="常规 4 23 2 20" xfId="26912"/>
    <cellStyle name="常规 4 23 2 20 2" xfId="26916"/>
    <cellStyle name="常规 4 23 2 20 2 2" xfId="26921"/>
    <cellStyle name="常规 4 23 2 20 3" xfId="26931"/>
    <cellStyle name="常规 4 23 2 21" xfId="26941"/>
    <cellStyle name="常规 4 23 2 21 2" xfId="3454"/>
    <cellStyle name="常规 4 23 2 22" xfId="26949"/>
    <cellStyle name="常规 4 23 2 3" xfId="26983"/>
    <cellStyle name="常规 4 23 2 3 2" xfId="25418"/>
    <cellStyle name="常规 4 23 2 3 2 2" xfId="25422"/>
    <cellStyle name="常规 4 23 2 3 2 2 2" xfId="26985"/>
    <cellStyle name="常规 4 23 2 3 2 3" xfId="26987"/>
    <cellStyle name="常规 4 23 2 3 3" xfId="25426"/>
    <cellStyle name="常规 4 23 2 3 3 2" xfId="26989"/>
    <cellStyle name="常规 4 23 2 3 4" xfId="26992"/>
    <cellStyle name="常规 4 23 2 4" xfId="26994"/>
    <cellStyle name="常规 4 23 2 4 2" xfId="25436"/>
    <cellStyle name="常规 4 23 2 4 2 2" xfId="25440"/>
    <cellStyle name="常规 4 23 2 4 2 2 2" xfId="26996"/>
    <cellStyle name="常规 4 23 2 4 2 3" xfId="26998"/>
    <cellStyle name="常规 4 23 2 4 3" xfId="25444"/>
    <cellStyle name="常规 4 23 2 4 3 2" xfId="27000"/>
    <cellStyle name="常规 4 23 2 4 4" xfId="27002"/>
    <cellStyle name="常规 4 23 2 5" xfId="27004"/>
    <cellStyle name="常规 4 23 2 5 2" xfId="25461"/>
    <cellStyle name="常规 4 23 2 5 2 2" xfId="25465"/>
    <cellStyle name="常规 4 23 2 5 2 2 2" xfId="27006"/>
    <cellStyle name="常规 4 23 2 5 2 3" xfId="22896"/>
    <cellStyle name="常规 4 23 2 5 3" xfId="25469"/>
    <cellStyle name="常规 4 23 2 5 3 2" xfId="27008"/>
    <cellStyle name="常规 4 23 2 5 4" xfId="27011"/>
    <cellStyle name="常规 4 23 2 6" xfId="27014"/>
    <cellStyle name="常规 4 23 2 6 2" xfId="25494"/>
    <cellStyle name="常规 4 23 2 6 2 2" xfId="25500"/>
    <cellStyle name="常规 4 23 2 6 2 2 2" xfId="27016"/>
    <cellStyle name="常规 4 23 2 6 2 3" xfId="27018"/>
    <cellStyle name="常规 4 23 2 6 3" xfId="577"/>
    <cellStyle name="常规 4 23 2 6 3 2" xfId="134"/>
    <cellStyle name="常规 4 23 2 6 4" xfId="1026"/>
    <cellStyle name="常规 4 23 2 7" xfId="27020"/>
    <cellStyle name="常规 4 23 2 7 2" xfId="5544"/>
    <cellStyle name="常规 4 23 2 7 2 2" xfId="5294"/>
    <cellStyle name="常规 4 23 2 7 2 2 2" xfId="22910"/>
    <cellStyle name="常规 4 23 2 7 2 3" xfId="24670"/>
    <cellStyle name="常规 4 23 2 7 3" xfId="592"/>
    <cellStyle name="常规 4 23 2 7 3 2" xfId="1738"/>
    <cellStyle name="常规 4 23 2 7 4" xfId="5549"/>
    <cellStyle name="常规 4 23 2 8" xfId="27022"/>
    <cellStyle name="常规 4 23 2 8 2" xfId="25508"/>
    <cellStyle name="常规 4 23 2 8 2 2" xfId="25512"/>
    <cellStyle name="常规 4 23 2 8 2 2 2" xfId="27024"/>
    <cellStyle name="常规 4 23 2 8 2 3" xfId="27026"/>
    <cellStyle name="常规 4 23 2 8 3" xfId="25516"/>
    <cellStyle name="常规 4 23 2 8 3 2" xfId="27028"/>
    <cellStyle name="常规 4 23 2 8 4" xfId="27030"/>
    <cellStyle name="常规 4 23 2 9" xfId="23336"/>
    <cellStyle name="常规 4 23 2 9 2" xfId="23341"/>
    <cellStyle name="常规 4 23 2 9 2 2" xfId="25531"/>
    <cellStyle name="常规 4 23 2 9 2 2 2" xfId="27032"/>
    <cellStyle name="常规 4 23 2 9 2 3" xfId="27034"/>
    <cellStyle name="常规 4 23 2 9 3" xfId="25535"/>
    <cellStyle name="常规 4 23 2 9 3 2" xfId="27036"/>
    <cellStyle name="常规 4 23 2 9 4" xfId="27039"/>
    <cellStyle name="常规 4 23 20" xfId="26786"/>
    <cellStyle name="常规 4 23 20 2" xfId="26790"/>
    <cellStyle name="常规 4 23 20 2 2" xfId="26794"/>
    <cellStyle name="常规 4 23 20 2 2 2" xfId="26798"/>
    <cellStyle name="常规 4 23 20 2 3" xfId="26802"/>
    <cellStyle name="常规 4 23 20 3" xfId="20949"/>
    <cellStyle name="常规 4 23 20 3 2" xfId="20954"/>
    <cellStyle name="常规 4 23 20 4" xfId="3528"/>
    <cellStyle name="常规 4 23 21" xfId="25156"/>
    <cellStyle name="常规 4 23 21 2" xfId="26806"/>
    <cellStyle name="常规 4 23 21 2 2" xfId="6991"/>
    <cellStyle name="常规 4 23 21 3" xfId="20960"/>
    <cellStyle name="常规 4 23 22" xfId="26812"/>
    <cellStyle name="常规 4 23 22 2" xfId="11771"/>
    <cellStyle name="常规 4 23 23" xfId="26826"/>
    <cellStyle name="常规 4 23 3" xfId="27041"/>
    <cellStyle name="常规 4 23 3 2" xfId="27047"/>
    <cellStyle name="常规 4 23 3 2 2" xfId="25950"/>
    <cellStyle name="常规 4 23 3 2 2 2" xfId="25956"/>
    <cellStyle name="常规 4 23 3 2 3" xfId="25974"/>
    <cellStyle name="常规 4 23 3 3" xfId="27049"/>
    <cellStyle name="常规 4 23 3 3 2" xfId="27051"/>
    <cellStyle name="常规 4 23 3 4" xfId="24325"/>
    <cellStyle name="常规 4 23 4" xfId="27055"/>
    <cellStyle name="常规 4 23 4 2" xfId="27057"/>
    <cellStyle name="常规 4 23 4 2 2" xfId="27059"/>
    <cellStyle name="常规 4 23 4 2 2 2" xfId="27062"/>
    <cellStyle name="常规 4 23 4 2 3" xfId="27065"/>
    <cellStyle name="常规 4 23 4 3" xfId="27068"/>
    <cellStyle name="常规 4 23 4 3 2" xfId="27070"/>
    <cellStyle name="常规 4 23 4 4" xfId="27072"/>
    <cellStyle name="常规 4 23 5" xfId="27074"/>
    <cellStyle name="常规 4 23 5 2" xfId="27076"/>
    <cellStyle name="常规 4 23 5 2 2" xfId="27078"/>
    <cellStyle name="常规 4 23 5 2 2 2" xfId="11752"/>
    <cellStyle name="常规 4 23 5 2 3" xfId="27080"/>
    <cellStyle name="常规 4 23 5 3" xfId="27082"/>
    <cellStyle name="常规 4 23 5 3 2" xfId="27084"/>
    <cellStyle name="常规 4 23 5 4" xfId="13495"/>
    <cellStyle name="常规 4 23 6" xfId="27086"/>
    <cellStyle name="常规 4 23 6 2" xfId="13147"/>
    <cellStyle name="常规 4 23 6 2 2" xfId="27088"/>
    <cellStyle name="常规 4 23 6 2 2 2" xfId="27090"/>
    <cellStyle name="常规 4 23 6 2 3" xfId="27092"/>
    <cellStyle name="常规 4 23 6 3" xfId="27094"/>
    <cellStyle name="常规 4 23 6 3 2" xfId="27096"/>
    <cellStyle name="常规 4 23 6 4" xfId="27098"/>
    <cellStyle name="常规 4 23 7" xfId="27102"/>
    <cellStyle name="常规 4 23 7 2" xfId="13157"/>
    <cellStyle name="常规 4 23 7 2 2" xfId="25845"/>
    <cellStyle name="常规 4 23 7 2 2 2" xfId="25849"/>
    <cellStyle name="常规 4 23 7 2 3" xfId="25853"/>
    <cellStyle name="常规 4 23 7 3" xfId="21424"/>
    <cellStyle name="常规 4 23 7 3 2" xfId="25867"/>
    <cellStyle name="常规 4 23 7 4" xfId="27104"/>
    <cellStyle name="常规 4 23 8" xfId="27108"/>
    <cellStyle name="常规 4 23 8 2" xfId="13165"/>
    <cellStyle name="常规 4 23 8 2 2" xfId="27110"/>
    <cellStyle name="常规 4 23 8 2 2 2" xfId="27112"/>
    <cellStyle name="常规 4 23 8 2 3" xfId="27114"/>
    <cellStyle name="常规 4 23 8 3" xfId="26535"/>
    <cellStyle name="常规 4 23 8 3 2" xfId="27116"/>
    <cellStyle name="常规 4 23 8 4" xfId="27118"/>
    <cellStyle name="常规 4 23 9" xfId="27120"/>
    <cellStyle name="常规 4 23 9 2" xfId="13171"/>
    <cellStyle name="常规 4 23 9 2 2" xfId="27122"/>
    <cellStyle name="常规 4 23 9 2 2 2" xfId="27124"/>
    <cellStyle name="常规 4 23 9 2 3" xfId="27126"/>
    <cellStyle name="常规 4 23 9 3" xfId="27128"/>
    <cellStyle name="常规 4 23 9 3 2" xfId="27130"/>
    <cellStyle name="常规 4 23 9 4" xfId="23642"/>
    <cellStyle name="常规 4 24" xfId="9529"/>
    <cellStyle name="常规 4 24 10" xfId="27132"/>
    <cellStyle name="常规 4 24 10 2" xfId="27134"/>
    <cellStyle name="常规 4 24 10 2 2" xfId="27136"/>
    <cellStyle name="常规 4 24 10 2 2 2" xfId="15801"/>
    <cellStyle name="常规 4 24 10 2 3" xfId="25961"/>
    <cellStyle name="常规 4 24 10 3" xfId="27139"/>
    <cellStyle name="常规 4 24 10 3 2" xfId="21303"/>
    <cellStyle name="常规 4 24 10 4" xfId="4029"/>
    <cellStyle name="常规 4 24 11" xfId="8625"/>
    <cellStyle name="常规 4 24 11 2" xfId="24721"/>
    <cellStyle name="常规 4 24 11 2 2" xfId="27141"/>
    <cellStyle name="常规 4 24 11 2 2 2" xfId="27144"/>
    <cellStyle name="常规 4 24 11 2 3" xfId="25980"/>
    <cellStyle name="常规 4 24 11 3" xfId="27146"/>
    <cellStyle name="常规 4 24 11 3 2" xfId="27148"/>
    <cellStyle name="常规 4 24 11 4" xfId="27150"/>
    <cellStyle name="常规 4 24 12" xfId="27153"/>
    <cellStyle name="常规 4 24 12 2" xfId="22193"/>
    <cellStyle name="常规 4 24 12 2 2" xfId="27155"/>
    <cellStyle name="常规 4 24 12 2 2 2" xfId="27158"/>
    <cellStyle name="常规 4 24 12 2 3" xfId="27161"/>
    <cellStyle name="常规 4 24 12 3" xfId="27163"/>
    <cellStyle name="常规 4 24 12 3 2" xfId="27165"/>
    <cellStyle name="常规 4 24 12 4" xfId="27168"/>
    <cellStyle name="常规 4 24 13" xfId="3491"/>
    <cellStyle name="常规 4 24 13 2" xfId="27172"/>
    <cellStyle name="常规 4 24 13 2 2" xfId="6454"/>
    <cellStyle name="常规 4 24 13 2 2 2" xfId="6461"/>
    <cellStyle name="常规 4 24 13 2 3" xfId="6465"/>
    <cellStyle name="常规 4 24 13 3" xfId="27174"/>
    <cellStyle name="常规 4 24 13 3 2" xfId="27176"/>
    <cellStyle name="常规 4 24 13 4" xfId="27178"/>
    <cellStyle name="常规 4 24 14" xfId="27182"/>
    <cellStyle name="常规 4 24 14 2" xfId="27184"/>
    <cellStyle name="常规 4 24 14 2 2" xfId="27186"/>
    <cellStyle name="常规 4 24 14 2 2 2" xfId="27189"/>
    <cellStyle name="常规 4 24 14 2 3" xfId="27191"/>
    <cellStyle name="常规 4 24 14 3" xfId="27193"/>
    <cellStyle name="常规 4 24 14 3 2" xfId="27195"/>
    <cellStyle name="常规 4 24 14 4" xfId="27197"/>
    <cellStyle name="常规 4 24 15" xfId="27202"/>
    <cellStyle name="常规 4 24 15 2" xfId="27207"/>
    <cellStyle name="常规 4 24 15 2 2" xfId="27211"/>
    <cellStyle name="常规 4 24 15 2 2 2" xfId="21683"/>
    <cellStyle name="常规 4 24 15 2 3" xfId="27216"/>
    <cellStyle name="常规 4 24 15 3" xfId="21011"/>
    <cellStyle name="常规 4 24 15 3 2" xfId="21018"/>
    <cellStyle name="常规 4 24 15 4" xfId="21023"/>
    <cellStyle name="常规 4 24 16" xfId="27220"/>
    <cellStyle name="常规 4 24 16 2" xfId="27224"/>
    <cellStyle name="常规 4 24 16 2 2" xfId="7580"/>
    <cellStyle name="常规 4 24 16 2 2 2" xfId="7586"/>
    <cellStyle name="常规 4 24 16 2 3" xfId="7591"/>
    <cellStyle name="常规 4 24 16 3" xfId="21032"/>
    <cellStyle name="常规 4 24 16 3 2" xfId="27227"/>
    <cellStyle name="常规 4 24 16 4" xfId="27229"/>
    <cellStyle name="常规 4 24 17" xfId="11490"/>
    <cellStyle name="常规 4 24 17 2" xfId="27235"/>
    <cellStyle name="常规 4 24 17 2 2" xfId="27240"/>
    <cellStyle name="常规 4 24 17 2 2 2" xfId="27243"/>
    <cellStyle name="常规 4 24 17 2 3" xfId="27246"/>
    <cellStyle name="常规 4 24 17 3" xfId="27248"/>
    <cellStyle name="常规 4 24 17 3 2" xfId="27251"/>
    <cellStyle name="常规 4 24 17 4" xfId="27254"/>
    <cellStyle name="常规 4 24 18" xfId="12324"/>
    <cellStyle name="常规 4 24 18 2" xfId="27257"/>
    <cellStyle name="常规 4 24 18 2 2" xfId="51"/>
    <cellStyle name="常规 4 24 18 2 2 2" xfId="1438"/>
    <cellStyle name="常规 4 24 18 2 3" xfId="1454"/>
    <cellStyle name="常规 4 24 18 3" xfId="27261"/>
    <cellStyle name="常规 4 24 18 3 2" xfId="27264"/>
    <cellStyle name="常规 4 24 18 4" xfId="24607"/>
    <cellStyle name="常规 4 24 19" xfId="27266"/>
    <cellStyle name="常规 4 24 19 2" xfId="27269"/>
    <cellStyle name="常规 4 24 19 2 2" xfId="27271"/>
    <cellStyle name="常规 4 24 19 2 2 2" xfId="22080"/>
    <cellStyle name="常规 4 24 19 2 3" xfId="27273"/>
    <cellStyle name="常规 4 24 19 3" xfId="27275"/>
    <cellStyle name="常规 4 24 19 3 2" xfId="27278"/>
    <cellStyle name="常规 4 24 19 4" xfId="27280"/>
    <cellStyle name="常规 4 24 2" xfId="9534"/>
    <cellStyle name="常规 4 24 2 10" xfId="27282"/>
    <cellStyle name="常规 4 24 2 10 2" xfId="27284"/>
    <cellStyle name="常规 4 24 2 10 2 2" xfId="27286"/>
    <cellStyle name="常规 4 24 2 10 2 2 2" xfId="27289"/>
    <cellStyle name="常规 4 24 2 10 2 3" xfId="27292"/>
    <cellStyle name="常规 4 24 2 10 3" xfId="1002"/>
    <cellStyle name="常规 4 24 2 10 3 2" xfId="27295"/>
    <cellStyle name="常规 4 24 2 10 4" xfId="27297"/>
    <cellStyle name="常规 4 24 2 11" xfId="27299"/>
    <cellStyle name="常规 4 24 2 11 2" xfId="27303"/>
    <cellStyle name="常规 4 24 2 11 2 2" xfId="27305"/>
    <cellStyle name="常规 4 24 2 11 2 2 2" xfId="27309"/>
    <cellStyle name="常规 4 24 2 11 2 3" xfId="648"/>
    <cellStyle name="常规 4 24 2 11 3" xfId="1011"/>
    <cellStyle name="常规 4 24 2 11 3 2" xfId="27315"/>
    <cellStyle name="常规 4 24 2 11 4" xfId="12504"/>
    <cellStyle name="常规 4 24 2 12" xfId="27317"/>
    <cellStyle name="常规 4 24 2 12 2" xfId="27319"/>
    <cellStyle name="常规 4 24 2 12 2 2" xfId="27322"/>
    <cellStyle name="常规 4 24 2 12 2 2 2" xfId="18699"/>
    <cellStyle name="常规 4 24 2 12 2 3" xfId="27325"/>
    <cellStyle name="常规 4 24 2 12 3" xfId="1614"/>
    <cellStyle name="常规 4 24 2 12 3 2" xfId="17000"/>
    <cellStyle name="常规 4 24 2 12 4" xfId="12513"/>
    <cellStyle name="常规 4 24 2 13" xfId="27327"/>
    <cellStyle name="常规 4 24 2 13 2" xfId="23943"/>
    <cellStyle name="常规 4 24 2 13 2 2" xfId="27329"/>
    <cellStyle name="常规 4 24 2 13 2 2 2" xfId="27331"/>
    <cellStyle name="常规 4 24 2 13 2 3" xfId="27333"/>
    <cellStyle name="常规 4 24 2 13 3" xfId="1623"/>
    <cellStyle name="常规 4 24 2 13 3 2" xfId="18282"/>
    <cellStyle name="常规 4 24 2 13 4" xfId="12522"/>
    <cellStyle name="常规 4 24 2 14" xfId="27335"/>
    <cellStyle name="常规 4 24 2 14 2" xfId="11399"/>
    <cellStyle name="常规 4 24 2 14 2 2" xfId="11405"/>
    <cellStyle name="常规 4 24 2 14 2 2 2" xfId="6530"/>
    <cellStyle name="常规 4 24 2 14 2 3" xfId="27339"/>
    <cellStyle name="常规 4 24 2 14 3" xfId="1732"/>
    <cellStyle name="常规 4 24 2 14 3 2" xfId="20472"/>
    <cellStyle name="常规 4 24 2 14 4" xfId="12530"/>
    <cellStyle name="常规 4 24 2 15" xfId="27342"/>
    <cellStyle name="常规 4 24 2 15 2" xfId="23964"/>
    <cellStyle name="常规 4 24 2 15 2 2" xfId="27346"/>
    <cellStyle name="常规 4 24 2 15 2 2 2" xfId="27349"/>
    <cellStyle name="常规 4 24 2 15 2 3" xfId="27351"/>
    <cellStyle name="常规 4 24 2 15 3" xfId="25315"/>
    <cellStyle name="常规 4 24 2 15 3 2" xfId="6660"/>
    <cellStyle name="常规 4 24 2 15 4" xfId="12537"/>
    <cellStyle name="常规 4 24 2 16" xfId="16851"/>
    <cellStyle name="常规 4 24 2 16 2" xfId="16857"/>
    <cellStyle name="常规 4 24 2 16 2 2" xfId="27353"/>
    <cellStyle name="常规 4 24 2 16 2 2 2" xfId="27355"/>
    <cellStyle name="常规 4 24 2 16 2 3" xfId="27357"/>
    <cellStyle name="常规 4 24 2 16 3" xfId="1912"/>
    <cellStyle name="常规 4 24 2 16 3 2" xfId="6719"/>
    <cellStyle name="常规 4 24 2 16 4" xfId="12543"/>
    <cellStyle name="常规 4 24 2 17" xfId="8330"/>
    <cellStyle name="常规 4 24 2 17 2" xfId="932"/>
    <cellStyle name="常规 4 24 2 17 2 2" xfId="26933"/>
    <cellStyle name="常规 4 24 2 17 2 2 2" xfId="12133"/>
    <cellStyle name="常规 4 24 2 17 2 3" xfId="26937"/>
    <cellStyle name="常规 4 24 2 17 3" xfId="1923"/>
    <cellStyle name="常规 4 24 2 17 3 2" xfId="6813"/>
    <cellStyle name="常规 4 24 2 17 4" xfId="12552"/>
    <cellStyle name="常规 4 24 2 18" xfId="27359"/>
    <cellStyle name="常规 4 24 2 18 2" xfId="20721"/>
    <cellStyle name="常规 4 24 2 18 2 2" xfId="27361"/>
    <cellStyle name="常规 4 24 2 18 2 2 2" xfId="27363"/>
    <cellStyle name="常规 4 24 2 18 2 3" xfId="27365"/>
    <cellStyle name="常规 4 24 2 18 3" xfId="1930"/>
    <cellStyle name="常规 4 24 2 18 3 2" xfId="6891"/>
    <cellStyle name="常规 4 24 2 18 4" xfId="12560"/>
    <cellStyle name="常规 4 24 2 19" xfId="27367"/>
    <cellStyle name="常规 4 24 2 19 2" xfId="24001"/>
    <cellStyle name="常规 4 24 2 19 2 2" xfId="20697"/>
    <cellStyle name="常规 4 24 2 19 2 2 2" xfId="8542"/>
    <cellStyle name="常规 4 24 2 19 2 3" xfId="27369"/>
    <cellStyle name="常规 4 24 2 19 3" xfId="1937"/>
    <cellStyle name="常规 4 24 2 19 3 2" xfId="20705"/>
    <cellStyle name="常规 4 24 2 19 4" xfId="27371"/>
    <cellStyle name="常规 4 24 2 2" xfId="11427"/>
    <cellStyle name="常规 4 24 2 2 2" xfId="27373"/>
    <cellStyle name="常规 4 24 2 2 2 2" xfId="27379"/>
    <cellStyle name="常规 4 24 2 2 2 2 2" xfId="27383"/>
    <cellStyle name="常规 4 24 2 2 2 3" xfId="26443"/>
    <cellStyle name="常规 4 24 2 2 3" xfId="27387"/>
    <cellStyle name="常规 4 24 2 2 3 2" xfId="27391"/>
    <cellStyle name="常规 4 24 2 2 4" xfId="2819"/>
    <cellStyle name="常规 4 24 2 20" xfId="27343"/>
    <cellStyle name="常规 4 24 2 20 2" xfId="23965"/>
    <cellStyle name="常规 4 24 2 20 2 2" xfId="27347"/>
    <cellStyle name="常规 4 24 2 20 3" xfId="25316"/>
    <cellStyle name="常规 4 24 2 21" xfId="16852"/>
    <cellStyle name="常规 4 24 2 21 2" xfId="16858"/>
    <cellStyle name="常规 4 24 2 22" xfId="8331"/>
    <cellStyle name="常规 4 24 2 3" xfId="27395"/>
    <cellStyle name="常规 4 24 2 3 2" xfId="27397"/>
    <cellStyle name="常规 4 24 2 3 2 2" xfId="27400"/>
    <cellStyle name="常规 4 24 2 3 2 2 2" xfId="27403"/>
    <cellStyle name="常规 4 24 2 3 2 3" xfId="27405"/>
    <cellStyle name="常规 4 24 2 3 3" xfId="27408"/>
    <cellStyle name="常规 4 24 2 3 3 2" xfId="27412"/>
    <cellStyle name="常规 4 24 2 3 4" xfId="27416"/>
    <cellStyle name="常规 4 24 2 4" xfId="27418"/>
    <cellStyle name="常规 4 24 2 4 2" xfId="27420"/>
    <cellStyle name="常规 4 24 2 4 2 2" xfId="27423"/>
    <cellStyle name="常规 4 24 2 4 2 2 2" xfId="27426"/>
    <cellStyle name="常规 4 24 2 4 2 3" xfId="17099"/>
    <cellStyle name="常规 4 24 2 4 3" xfId="27428"/>
    <cellStyle name="常规 4 24 2 4 3 2" xfId="27431"/>
    <cellStyle name="常规 4 24 2 4 4" xfId="27433"/>
    <cellStyle name="常规 4 24 2 5" xfId="27435"/>
    <cellStyle name="常规 4 24 2 5 2" xfId="27438"/>
    <cellStyle name="常规 4 24 2 5 2 2" xfId="27441"/>
    <cellStyle name="常规 4 24 2 5 2 2 2" xfId="27444"/>
    <cellStyle name="常规 4 24 2 5 2 3" xfId="27446"/>
    <cellStyle name="常规 4 24 2 5 3" xfId="12763"/>
    <cellStyle name="常规 4 24 2 5 3 2" xfId="27448"/>
    <cellStyle name="常规 4 24 2 5 4" xfId="27450"/>
    <cellStyle name="常规 4 24 2 6" xfId="27452"/>
    <cellStyle name="常规 4 24 2 6 2" xfId="27454"/>
    <cellStyle name="常规 4 24 2 6 2 2" xfId="27458"/>
    <cellStyle name="常规 4 24 2 6 2 2 2" xfId="27464"/>
    <cellStyle name="常规 4 24 2 6 2 3" xfId="27467"/>
    <cellStyle name="常规 4 24 2 6 3" xfId="27470"/>
    <cellStyle name="常规 4 24 2 6 3 2" xfId="27474"/>
    <cellStyle name="常规 4 24 2 6 4" xfId="27476"/>
    <cellStyle name="常规 4 24 2 7" xfId="27478"/>
    <cellStyle name="常规 4 24 2 7 2" xfId="27482"/>
    <cellStyle name="常规 4 24 2 7 2 2" xfId="27488"/>
    <cellStyle name="常规 4 24 2 7 2 2 2" xfId="23125"/>
    <cellStyle name="常规 4 24 2 7 2 3" xfId="27492"/>
    <cellStyle name="常规 4 24 2 7 3" xfId="27497"/>
    <cellStyle name="常规 4 24 2 7 3 2" xfId="27501"/>
    <cellStyle name="常规 4 24 2 7 4" xfId="27504"/>
    <cellStyle name="常规 4 24 2 8" xfId="27506"/>
    <cellStyle name="常规 4 24 2 8 2" xfId="27510"/>
    <cellStyle name="常规 4 24 2 8 2 2" xfId="27514"/>
    <cellStyle name="常规 4 24 2 8 2 2 2" xfId="27518"/>
    <cellStyle name="常规 4 24 2 8 2 3" xfId="27521"/>
    <cellStyle name="常规 4 24 2 8 3" xfId="27523"/>
    <cellStyle name="常规 4 24 2 8 3 2" xfId="27527"/>
    <cellStyle name="常规 4 24 2 8 4" xfId="27529"/>
    <cellStyle name="常规 4 24 2 9" xfId="23348"/>
    <cellStyle name="常规 4 24 2 9 2" xfId="23352"/>
    <cellStyle name="常规 4 24 2 9 2 2" xfId="27531"/>
    <cellStyle name="常规 4 24 2 9 2 2 2" xfId="21158"/>
    <cellStyle name="常规 4 24 2 9 2 3" xfId="27534"/>
    <cellStyle name="常规 4 24 2 9 3" xfId="27536"/>
    <cellStyle name="常规 4 24 2 9 3 2" xfId="27539"/>
    <cellStyle name="常规 4 24 2 9 4" xfId="5739"/>
    <cellStyle name="常规 4 24 20" xfId="27203"/>
    <cellStyle name="常规 4 24 20 2" xfId="27208"/>
    <cellStyle name="常规 4 24 20 2 2" xfId="27212"/>
    <cellStyle name="常规 4 24 20 2 2 2" xfId="21684"/>
    <cellStyle name="常规 4 24 20 2 3" xfId="27217"/>
    <cellStyle name="常规 4 24 20 3" xfId="21012"/>
    <cellStyle name="常规 4 24 20 3 2" xfId="21019"/>
    <cellStyle name="常规 4 24 20 4" xfId="21024"/>
    <cellStyle name="常规 4 24 21" xfId="27221"/>
    <cellStyle name="常规 4 24 21 2" xfId="27225"/>
    <cellStyle name="常规 4 24 21 2 2" xfId="7581"/>
    <cellStyle name="常规 4 24 21 3" xfId="21033"/>
    <cellStyle name="常规 4 24 22" xfId="11491"/>
    <cellStyle name="常规 4 24 22 2" xfId="27236"/>
    <cellStyle name="常规 4 24 23" xfId="12325"/>
    <cellStyle name="常规 4 24 3" xfId="11431"/>
    <cellStyle name="常规 4 24 3 2" xfId="11436"/>
    <cellStyle name="常规 4 24 3 2 2" xfId="27541"/>
    <cellStyle name="常规 4 24 3 2 2 2" xfId="27548"/>
    <cellStyle name="常规 4 24 3 2 3" xfId="27552"/>
    <cellStyle name="常规 4 24 3 3" xfId="27557"/>
    <cellStyle name="常规 4 24 3 3 2" xfId="27559"/>
    <cellStyle name="常规 4 24 3 4" xfId="27561"/>
    <cellStyle name="常规 4 24 4" xfId="11440"/>
    <cellStyle name="常规 4 24 4 2" xfId="11445"/>
    <cellStyle name="常规 4 24 4 2 2" xfId="27563"/>
    <cellStyle name="常规 4 24 4 2 2 2" xfId="27567"/>
    <cellStyle name="常规 4 24 4 2 3" xfId="27570"/>
    <cellStyle name="常规 4 24 4 3" xfId="4332"/>
    <cellStyle name="常规 4 24 4 3 2" xfId="4335"/>
    <cellStyle name="常规 4 24 4 4" xfId="4338"/>
    <cellStyle name="常规 4 24 5" xfId="11449"/>
    <cellStyle name="常规 4 24 5 2" xfId="11454"/>
    <cellStyle name="常规 4 24 5 2 2" xfId="27574"/>
    <cellStyle name="常规 4 24 5 2 2 2" xfId="27576"/>
    <cellStyle name="常规 4 24 5 2 3" xfId="27578"/>
    <cellStyle name="常规 4 24 5 3" xfId="27581"/>
    <cellStyle name="常规 4 24 5 3 2" xfId="27583"/>
    <cellStyle name="常规 4 24 5 4" xfId="13503"/>
    <cellStyle name="常规 4 24 6" xfId="11458"/>
    <cellStyle name="常规 4 24 6 2" xfId="11463"/>
    <cellStyle name="常规 4 24 6 2 2" xfId="27586"/>
    <cellStyle name="常规 4 24 6 2 2 2" xfId="27588"/>
    <cellStyle name="常规 4 24 6 2 3" xfId="27590"/>
    <cellStyle name="常规 4 24 6 3" xfId="27593"/>
    <cellStyle name="常规 4 24 6 3 2" xfId="27595"/>
    <cellStyle name="常规 4 24 6 4" xfId="27597"/>
    <cellStyle name="常规 4 24 7" xfId="11467"/>
    <cellStyle name="常规 4 24 7 2" xfId="11472"/>
    <cellStyle name="常规 4 24 7 2 2" xfId="27599"/>
    <cellStyle name="常规 4 24 7 2 2 2" xfId="16606"/>
    <cellStyle name="常规 4 24 7 2 3" xfId="27603"/>
    <cellStyle name="常规 4 24 7 3" xfId="27607"/>
    <cellStyle name="常规 4 24 7 3 2" xfId="27609"/>
    <cellStyle name="常规 4 24 7 4" xfId="27612"/>
    <cellStyle name="常规 4 24 8" xfId="11477"/>
    <cellStyle name="常规 4 24 8 2" xfId="27615"/>
    <cellStyle name="常规 4 24 8 2 2" xfId="27619"/>
    <cellStyle name="常规 4 24 8 2 2 2" xfId="27621"/>
    <cellStyle name="常规 4 24 8 2 3" xfId="27623"/>
    <cellStyle name="常规 4 24 8 3" xfId="27626"/>
    <cellStyle name="常规 4 24 8 3 2" xfId="27628"/>
    <cellStyle name="常规 4 24 8 4" xfId="27630"/>
    <cellStyle name="常规 4 24 9" xfId="27632"/>
    <cellStyle name="常规 4 24 9 2" xfId="27634"/>
    <cellStyle name="常规 4 24 9 2 2" xfId="27636"/>
    <cellStyle name="常规 4 24 9 2 2 2" xfId="27638"/>
    <cellStyle name="常规 4 24 9 2 3" xfId="27640"/>
    <cellStyle name="常规 4 24 9 3" xfId="27642"/>
    <cellStyle name="常规 4 24 9 3 2" xfId="27644"/>
    <cellStyle name="常规 4 24 9 4" xfId="27646"/>
    <cellStyle name="常规 4 25" xfId="9538"/>
    <cellStyle name="常规 4 25 10" xfId="19442"/>
    <cellStyle name="常规 4 25 10 2" xfId="27892"/>
    <cellStyle name="常规 4 25 10 2 2" xfId="27893"/>
    <cellStyle name="常规 4 25 10 2 2 2" xfId="27894"/>
    <cellStyle name="常规 4 25 10 2 3" xfId="26411"/>
    <cellStyle name="常规 4 25 10 3" xfId="27810"/>
    <cellStyle name="常规 4 25 10 3 2" xfId="27812"/>
    <cellStyle name="常规 4 25 10 4" xfId="813"/>
    <cellStyle name="常规 4 25 11" xfId="27895"/>
    <cellStyle name="常规 4 25 11 2" xfId="15063"/>
    <cellStyle name="常规 4 25 11 2 2" xfId="27896"/>
    <cellStyle name="常规 4 25 11 2 2 2" xfId="23272"/>
    <cellStyle name="常规 4 25 11 2 3" xfId="26430"/>
    <cellStyle name="常规 4 25 11 3" xfId="27375"/>
    <cellStyle name="常规 4 25 11 3 2" xfId="27380"/>
    <cellStyle name="常规 4 25 11 4" xfId="27388"/>
    <cellStyle name="常规 4 25 12" xfId="13656"/>
    <cellStyle name="常规 4 25 12 2" xfId="15074"/>
    <cellStyle name="常规 4 25 12 2 2" xfId="27899"/>
    <cellStyle name="常规 4 25 12 2 2 2" xfId="27900"/>
    <cellStyle name="常规 4 25 12 2 3" xfId="27902"/>
    <cellStyle name="常规 4 25 12 3" xfId="27398"/>
    <cellStyle name="常规 4 25 12 3 2" xfId="27401"/>
    <cellStyle name="常规 4 25 12 4" xfId="27409"/>
    <cellStyle name="常规 4 25 13" xfId="318"/>
    <cellStyle name="常规 4 25 13 2" xfId="15082"/>
    <cellStyle name="常规 4 25 13 2 2" xfId="6693"/>
    <cellStyle name="常规 4 25 13 2 2 2" xfId="6696"/>
    <cellStyle name="常规 4 25 13 2 3" xfId="6700"/>
    <cellStyle name="常规 4 25 13 3" xfId="27421"/>
    <cellStyle name="常规 4 25 13 3 2" xfId="27424"/>
    <cellStyle name="常规 4 25 13 4" xfId="27429"/>
    <cellStyle name="常规 4 25 14" xfId="27903"/>
    <cellStyle name="常规 4 25 14 2" xfId="15086"/>
    <cellStyle name="常规 4 25 14 2 2" xfId="27904"/>
    <cellStyle name="常规 4 25 14 2 2 2" xfId="27905"/>
    <cellStyle name="常规 4 25 14 2 3" xfId="27906"/>
    <cellStyle name="常规 4 25 14 3" xfId="27439"/>
    <cellStyle name="常规 4 25 14 3 2" xfId="27442"/>
    <cellStyle name="常规 4 25 14 4" xfId="12764"/>
    <cellStyle name="常规 4 25 15" xfId="27907"/>
    <cellStyle name="常规 4 25 15 2" xfId="15101"/>
    <cellStyle name="常规 4 25 15 2 2" xfId="27909"/>
    <cellStyle name="常规 4 25 15 2 2 2" xfId="27911"/>
    <cellStyle name="常规 4 25 15 2 3" xfId="27913"/>
    <cellStyle name="常规 4 25 15 3" xfId="27455"/>
    <cellStyle name="常规 4 25 15 3 2" xfId="27459"/>
    <cellStyle name="常规 4 25 15 4" xfId="27471"/>
    <cellStyle name="常规 4 25 16" xfId="27915"/>
    <cellStyle name="常规 4 25 16 2" xfId="15121"/>
    <cellStyle name="常规 4 25 16 2 2" xfId="8137"/>
    <cellStyle name="常规 4 25 16 2 2 2" xfId="8146"/>
    <cellStyle name="常规 4 25 16 2 3" xfId="8150"/>
    <cellStyle name="常规 4 25 16 3" xfId="27483"/>
    <cellStyle name="常规 4 25 16 3 2" xfId="27489"/>
    <cellStyle name="常规 4 25 16 4" xfId="27498"/>
    <cellStyle name="常规 4 25 17" xfId="25322"/>
    <cellStyle name="常规 4 25 17 2" xfId="15135"/>
    <cellStyle name="常规 4 25 17 2 2" xfId="27917"/>
    <cellStyle name="常规 4 25 17 2 2 2" xfId="27918"/>
    <cellStyle name="常规 4 25 17 2 3" xfId="27920"/>
    <cellStyle name="常规 4 25 17 3" xfId="27511"/>
    <cellStyle name="常规 4 25 17 3 2" xfId="27515"/>
    <cellStyle name="常规 4 25 17 4" xfId="27524"/>
    <cellStyle name="常规 4 25 18" xfId="27921"/>
    <cellStyle name="常规 4 25 18 2" xfId="15143"/>
    <cellStyle name="常规 4 25 18 2 2" xfId="2192"/>
    <cellStyle name="常规 4 25 18 2 2 2" xfId="2199"/>
    <cellStyle name="常规 4 25 18 2 3" xfId="2207"/>
    <cellStyle name="常规 4 25 18 3" xfId="23353"/>
    <cellStyle name="常规 4 25 18 3 2" xfId="27532"/>
    <cellStyle name="常规 4 25 18 4" xfId="27537"/>
    <cellStyle name="常规 4 25 19" xfId="27923"/>
    <cellStyle name="常规 4 25 19 2" xfId="15152"/>
    <cellStyle name="常规 4 25 19 2 2" xfId="27924"/>
    <cellStyle name="常规 4 25 19 2 2 2" xfId="27925"/>
    <cellStyle name="常规 4 25 19 2 3" xfId="27926"/>
    <cellStyle name="常规 4 25 19 3" xfId="27928"/>
    <cellStyle name="常规 4 25 19 3 2" xfId="27929"/>
    <cellStyle name="常规 4 25 19 4" xfId="22077"/>
    <cellStyle name="常规 4 25 2" xfId="9545"/>
    <cellStyle name="常规 4 25 2 10" xfId="16120"/>
    <cellStyle name="常规 4 25 2 10 2" xfId="27931"/>
    <cellStyle name="常规 4 25 2 10 2 2" xfId="27932"/>
    <cellStyle name="常规 4 25 2 10 2 2 2" xfId="27933"/>
    <cellStyle name="常规 4 25 2 10 2 3" xfId="1797"/>
    <cellStyle name="常规 4 25 2 10 3" xfId="2468"/>
    <cellStyle name="常规 4 25 2 10 3 2" xfId="27934"/>
    <cellStyle name="常规 4 25 2 10 4" xfId="27935"/>
    <cellStyle name="常规 4 25 2 11" xfId="27936"/>
    <cellStyle name="常规 4 25 2 11 2" xfId="27937"/>
    <cellStyle name="常规 4 25 2 11 2 2" xfId="27938"/>
    <cellStyle name="常规 4 25 2 11 2 2 2" xfId="27939"/>
    <cellStyle name="常规 4 25 2 11 2 3" xfId="887"/>
    <cellStyle name="常规 4 25 2 11 3" xfId="2475"/>
    <cellStyle name="常规 4 25 2 11 3 2" xfId="27940"/>
    <cellStyle name="常规 4 25 2 11 4" xfId="27941"/>
    <cellStyle name="常规 4 25 2 12" xfId="27942"/>
    <cellStyle name="常规 4 25 2 12 2" xfId="27943"/>
    <cellStyle name="常规 4 25 2 12 2 2" xfId="27944"/>
    <cellStyle name="常规 4 25 2 12 2 2 2" xfId="27945"/>
    <cellStyle name="常规 4 25 2 12 2 3" xfId="25590"/>
    <cellStyle name="常规 4 25 2 12 3" xfId="2481"/>
    <cellStyle name="常规 4 25 2 12 3 2" xfId="27947"/>
    <cellStyle name="常规 4 25 2 12 4" xfId="27948"/>
    <cellStyle name="常规 4 25 2 13" xfId="27949"/>
    <cellStyle name="常规 4 25 2 13 2" xfId="4028"/>
    <cellStyle name="常规 4 25 2 13 2 2" xfId="4033"/>
    <cellStyle name="常规 4 25 2 13 2 2 2" xfId="27950"/>
    <cellStyle name="常规 4 25 2 13 2 3" xfId="27951"/>
    <cellStyle name="常规 4 25 2 13 3" xfId="2487"/>
    <cellStyle name="常规 4 25 2 13 3 2" xfId="4036"/>
    <cellStyle name="常规 4 25 2 13 4" xfId="4040"/>
    <cellStyle name="常规 4 25 2 14" xfId="27952"/>
    <cellStyle name="常规 4 25 2 14 2" xfId="27151"/>
    <cellStyle name="常规 4 25 2 14 2 2" xfId="27953"/>
    <cellStyle name="常规 4 25 2 14 2 2 2" xfId="27954"/>
    <cellStyle name="常规 4 25 2 14 2 3" xfId="27955"/>
    <cellStyle name="常规 4 25 2 14 3" xfId="2558"/>
    <cellStyle name="常规 4 25 2 14 3 2" xfId="27956"/>
    <cellStyle name="常规 4 25 2 14 4" xfId="27957"/>
    <cellStyle name="常规 4 25 2 15" xfId="27958"/>
    <cellStyle name="常规 4 25 2 15 2" xfId="27169"/>
    <cellStyle name="常规 4 25 2 15 2 2" xfId="27960"/>
    <cellStyle name="常规 4 25 2 15 2 2 2" xfId="27962"/>
    <cellStyle name="常规 4 25 2 15 2 3" xfId="2027"/>
    <cellStyle name="常规 4 25 2 15 3" xfId="27963"/>
    <cellStyle name="常规 4 25 2 15 3 2" xfId="27965"/>
    <cellStyle name="常规 4 25 2 15 4" xfId="19579"/>
    <cellStyle name="常规 4 25 2 16" xfId="27966"/>
    <cellStyle name="常规 4 25 2 16 2" xfId="27179"/>
    <cellStyle name="常规 4 25 2 16 2 2" xfId="27968"/>
    <cellStyle name="常规 4 25 2 16 2 2 2" xfId="27969"/>
    <cellStyle name="常规 4 25 2 16 2 3" xfId="27970"/>
    <cellStyle name="常规 4 25 2 16 3" xfId="27971"/>
    <cellStyle name="常规 4 25 2 16 3 2" xfId="27973"/>
    <cellStyle name="常规 4 25 2 16 4" xfId="27974"/>
    <cellStyle name="常规 4 25 2 17" xfId="27976"/>
    <cellStyle name="常规 4 25 2 17 2" xfId="27199"/>
    <cellStyle name="常规 4 25 2 17 2 2" xfId="27979"/>
    <cellStyle name="常规 4 25 2 17 2 2 2" xfId="27981"/>
    <cellStyle name="常规 4 25 2 17 2 3" xfId="27983"/>
    <cellStyle name="常规 4 25 2 17 3" xfId="27985"/>
    <cellStyle name="常规 4 25 2 17 3 2" xfId="27987"/>
    <cellStyle name="常规 4 25 2 17 4" xfId="27989"/>
    <cellStyle name="常规 4 25 2 18" xfId="27991"/>
    <cellStyle name="常规 4 25 2 18 2" xfId="21026"/>
    <cellStyle name="常规 4 25 2 18 2 2" xfId="27993"/>
    <cellStyle name="常规 4 25 2 18 2 2 2" xfId="22291"/>
    <cellStyle name="常规 4 25 2 18 2 3" xfId="27994"/>
    <cellStyle name="常规 4 25 2 18 3" xfId="27996"/>
    <cellStyle name="常规 4 25 2 18 3 2" xfId="27997"/>
    <cellStyle name="常规 4 25 2 18 4" xfId="27998"/>
    <cellStyle name="常规 4 25 2 19" xfId="28000"/>
    <cellStyle name="常规 4 25 2 19 2" xfId="27231"/>
    <cellStyle name="常规 4 25 2 19 2 2" xfId="28002"/>
    <cellStyle name="常规 4 25 2 19 2 2 2" xfId="28003"/>
    <cellStyle name="常规 4 25 2 19 2 3" xfId="28005"/>
    <cellStyle name="常规 4 25 2 19 3" xfId="28007"/>
    <cellStyle name="常规 4 25 2 19 3 2" xfId="28008"/>
    <cellStyle name="常规 4 25 2 19 4" xfId="28009"/>
    <cellStyle name="常规 4 25 2 2" xfId="23569"/>
    <cellStyle name="常规 4 25 2 2 2" xfId="28010"/>
    <cellStyle name="常规 4 25 2 2 2 2" xfId="28011"/>
    <cellStyle name="常规 4 25 2 2 2 2 2" xfId="28013"/>
    <cellStyle name="常规 4 25 2 2 2 3" xfId="28015"/>
    <cellStyle name="常规 4 25 2 2 3" xfId="28017"/>
    <cellStyle name="常规 4 25 2 2 3 2" xfId="28018"/>
    <cellStyle name="常规 4 25 2 2 4" xfId="28020"/>
    <cellStyle name="常规 4 25 2 20" xfId="27959"/>
    <cellStyle name="常规 4 25 2 20 2" xfId="27170"/>
    <cellStyle name="常规 4 25 2 20 2 2" xfId="27961"/>
    <cellStyle name="常规 4 25 2 20 3" xfId="27964"/>
    <cellStyle name="常规 4 25 2 21" xfId="27967"/>
    <cellStyle name="常规 4 25 2 21 2" xfId="27180"/>
    <cellStyle name="常规 4 25 2 22" xfId="27977"/>
    <cellStyle name="常规 4 25 2 3" xfId="28021"/>
    <cellStyle name="常规 4 25 2 3 2" xfId="28022"/>
    <cellStyle name="常规 4 25 2 3 2 2" xfId="28023"/>
    <cellStyle name="常规 4 25 2 3 2 2 2" xfId="28025"/>
    <cellStyle name="常规 4 25 2 3 2 3" xfId="28027"/>
    <cellStyle name="常规 4 25 2 3 3" xfId="28029"/>
    <cellStyle name="常规 4 25 2 3 3 2" xfId="28030"/>
    <cellStyle name="常规 4 25 2 3 4" xfId="27795"/>
    <cellStyle name="常规 4 25 2 4" xfId="16035"/>
    <cellStyle name="常规 4 25 2 4 2" xfId="28032"/>
    <cellStyle name="常规 4 25 2 4 2 2" xfId="28033"/>
    <cellStyle name="常规 4 25 2 4 2 2 2" xfId="9619"/>
    <cellStyle name="常规 4 25 2 4 2 3" xfId="28035"/>
    <cellStyle name="常规 4 25 2 4 3" xfId="28037"/>
    <cellStyle name="常规 4 25 2 4 3 2" xfId="531"/>
    <cellStyle name="常规 4 25 2 4 4" xfId="28038"/>
    <cellStyle name="常规 4 25 2 5" xfId="28039"/>
    <cellStyle name="常规 4 25 2 5 2" xfId="28040"/>
    <cellStyle name="常规 4 25 2 5 2 2" xfId="17189"/>
    <cellStyle name="常规 4 25 2 5 2 2 2" xfId="17194"/>
    <cellStyle name="常规 4 25 2 5 2 3" xfId="17206"/>
    <cellStyle name="常规 4 25 2 5 3" xfId="28041"/>
    <cellStyle name="常规 4 25 2 5 3 2" xfId="28042"/>
    <cellStyle name="常规 4 25 2 5 4" xfId="28043"/>
    <cellStyle name="常规 4 25 2 6" xfId="28044"/>
    <cellStyle name="常规 4 25 2 6 2" xfId="28045"/>
    <cellStyle name="常规 4 25 2 6 2 2" xfId="18505"/>
    <cellStyle name="常规 4 25 2 6 2 2 2" xfId="4230"/>
    <cellStyle name="常规 4 25 2 6 2 3" xfId="4606"/>
    <cellStyle name="常规 4 25 2 6 3" xfId="28046"/>
    <cellStyle name="常规 4 25 2 6 3 2" xfId="21587"/>
    <cellStyle name="常规 4 25 2 6 4" xfId="28047"/>
    <cellStyle name="常规 4 25 2 7" xfId="28048"/>
    <cellStyle name="常规 4 25 2 7 2" xfId="28049"/>
    <cellStyle name="常规 4 25 2 7 2 2" xfId="381"/>
    <cellStyle name="常规 4 25 2 7 2 2 2" xfId="390"/>
    <cellStyle name="常规 4 25 2 7 2 3" xfId="395"/>
    <cellStyle name="常规 4 25 2 7 3" xfId="18159"/>
    <cellStyle name="常规 4 25 2 7 3 2" xfId="28050"/>
    <cellStyle name="常规 4 25 2 7 4" xfId="28051"/>
    <cellStyle name="常规 4 25 2 8" xfId="28052"/>
    <cellStyle name="常规 4 25 2 8 2" xfId="28053"/>
    <cellStyle name="常规 4 25 2 8 2 2" xfId="563"/>
    <cellStyle name="常规 4 25 2 8 2 2 2" xfId="567"/>
    <cellStyle name="常规 4 25 2 8 2 3" xfId="573"/>
    <cellStyle name="常规 4 25 2 8 3" xfId="28054"/>
    <cellStyle name="常规 4 25 2 8 3 2" xfId="28055"/>
    <cellStyle name="常规 4 25 2 8 4" xfId="28056"/>
    <cellStyle name="常规 4 25 2 9" xfId="23362"/>
    <cellStyle name="常规 4 25 2 9 2" xfId="10390"/>
    <cellStyle name="常规 4 25 2 9 2 2" xfId="877"/>
    <cellStyle name="常规 4 25 2 9 2 2 2" xfId="885"/>
    <cellStyle name="常规 4 25 2 9 2 3" xfId="898"/>
    <cellStyle name="常规 4 25 2 9 3" xfId="28057"/>
    <cellStyle name="常规 4 25 2 9 3 2" xfId="691"/>
    <cellStyle name="常规 4 25 2 9 4" xfId="28059"/>
    <cellStyle name="常规 4 25 20" xfId="27908"/>
    <cellStyle name="常规 4 25 20 2" xfId="15102"/>
    <cellStyle name="常规 4 25 20 2 2" xfId="27910"/>
    <cellStyle name="常规 4 25 20 2 2 2" xfId="27912"/>
    <cellStyle name="常规 4 25 20 2 3" xfId="27914"/>
    <cellStyle name="常规 4 25 20 3" xfId="27456"/>
    <cellStyle name="常规 4 25 20 3 2" xfId="27460"/>
    <cellStyle name="常规 4 25 20 4" xfId="27472"/>
    <cellStyle name="常规 4 25 21" xfId="27916"/>
    <cellStyle name="常规 4 25 21 2" xfId="15122"/>
    <cellStyle name="常规 4 25 21 2 2" xfId="8138"/>
    <cellStyle name="常规 4 25 21 3" xfId="27484"/>
    <cellStyle name="常规 4 25 22" xfId="25323"/>
    <cellStyle name="常规 4 25 22 2" xfId="15136"/>
    <cellStyle name="常规 4 25 23" xfId="27922"/>
    <cellStyle name="常规 4 25 3" xfId="23572"/>
    <cellStyle name="常规 4 25 3 2" xfId="12678"/>
    <cellStyle name="常规 4 25 3 2 2" xfId="12680"/>
    <cellStyle name="常规 4 25 3 2 2 2" xfId="12683"/>
    <cellStyle name="常规 4 25 3 2 3" xfId="12685"/>
    <cellStyle name="常规 4 25 3 3" xfId="12688"/>
    <cellStyle name="常规 4 25 3 3 2" xfId="12692"/>
    <cellStyle name="常规 4 25 3 4" xfId="12699"/>
    <cellStyle name="常规 4 25 4" xfId="13702"/>
    <cellStyle name="常规 4 25 4 2" xfId="28060"/>
    <cellStyle name="常规 4 25 4 2 2" xfId="28061"/>
    <cellStyle name="常规 4 25 4 2 2 2" xfId="28062"/>
    <cellStyle name="常规 4 25 4 2 3" xfId="10204"/>
    <cellStyle name="常规 4 25 4 3" xfId="28063"/>
    <cellStyle name="常规 4 25 4 3 2" xfId="28064"/>
    <cellStyle name="常规 4 25 4 4" xfId="28065"/>
    <cellStyle name="常规 4 25 5" xfId="15585"/>
    <cellStyle name="常规 4 25 5 2" xfId="15587"/>
    <cellStyle name="常规 4 25 5 2 2" xfId="28066"/>
    <cellStyle name="常规 4 25 5 2 2 2" xfId="28068"/>
    <cellStyle name="常规 4 25 5 2 3" xfId="28070"/>
    <cellStyle name="常规 4 25 5 3" xfId="28072"/>
    <cellStyle name="常规 4 25 5 3 2" xfId="28074"/>
    <cellStyle name="常规 4 25 5 4" xfId="13512"/>
    <cellStyle name="常规 4 25 6" xfId="15590"/>
    <cellStyle name="常规 4 25 6 2" xfId="28076"/>
    <cellStyle name="常规 4 25 6 2 2" xfId="28077"/>
    <cellStyle name="常规 4 25 6 2 2 2" xfId="19609"/>
    <cellStyle name="常规 4 25 6 2 3" xfId="28078"/>
    <cellStyle name="常规 4 25 6 3" xfId="28079"/>
    <cellStyle name="常规 4 25 6 3 2" xfId="28080"/>
    <cellStyle name="常规 4 25 6 4" xfId="28081"/>
    <cellStyle name="常规 4 25 7" xfId="28082"/>
    <cellStyle name="常规 4 25 7 2" xfId="28083"/>
    <cellStyle name="常规 4 25 7 2 2" xfId="28084"/>
    <cellStyle name="常规 4 25 7 2 2 2" xfId="28085"/>
    <cellStyle name="常规 4 25 7 2 3" xfId="28086"/>
    <cellStyle name="常规 4 25 7 3" xfId="28087"/>
    <cellStyle name="常规 4 25 7 3 2" xfId="28088"/>
    <cellStyle name="常规 4 25 7 4" xfId="28089"/>
    <cellStyle name="常规 4 25 8" xfId="28090"/>
    <cellStyle name="常规 4 25 8 2" xfId="28091"/>
    <cellStyle name="常规 4 25 8 2 2" xfId="28092"/>
    <cellStyle name="常规 4 25 8 2 2 2" xfId="28093"/>
    <cellStyle name="常规 4 25 8 2 3" xfId="7224"/>
    <cellStyle name="常规 4 25 8 3" xfId="28094"/>
    <cellStyle name="常规 4 25 8 3 2" xfId="28095"/>
    <cellStyle name="常规 4 25 8 4" xfId="28096"/>
    <cellStyle name="常规 4 25 9" xfId="28097"/>
    <cellStyle name="常规 4 25 9 2" xfId="28098"/>
    <cellStyle name="常规 4 25 9 2 2" xfId="28099"/>
    <cellStyle name="常规 4 25 9 2 2 2" xfId="28100"/>
    <cellStyle name="常规 4 25 9 2 3" xfId="28101"/>
    <cellStyle name="常规 4 25 9 3" xfId="6846"/>
    <cellStyle name="常规 4 25 9 3 2" xfId="28102"/>
    <cellStyle name="常规 4 25 9 4" xfId="28103"/>
    <cellStyle name="常规 4 26" xfId="9549"/>
    <cellStyle name="常规 4 26 10" xfId="1158"/>
    <cellStyle name="常规 4 26 10 2" xfId="1218"/>
    <cellStyle name="常规 4 26 10 2 2" xfId="28104"/>
    <cellStyle name="常规 4 26 10 2 2 2" xfId="24242"/>
    <cellStyle name="常规 4 26 10 2 3" xfId="26831"/>
    <cellStyle name="常规 4 26 10 3" xfId="27839"/>
    <cellStyle name="常规 4 26 10 3 2" xfId="27841"/>
    <cellStyle name="常规 4 26 10 4" xfId="27845"/>
    <cellStyle name="常规 4 26 11" xfId="1486"/>
    <cellStyle name="常规 4 26 11 2" xfId="1490"/>
    <cellStyle name="常规 4 26 11 2 2" xfId="16551"/>
    <cellStyle name="常规 4 26 11 2 2 2" xfId="16554"/>
    <cellStyle name="常规 4 26 11 2 3" xfId="16563"/>
    <cellStyle name="常规 4 26 11 3" xfId="27601"/>
    <cellStyle name="常规 4 26 11 3 2" xfId="16607"/>
    <cellStyle name="常规 4 26 11 4" xfId="27604"/>
    <cellStyle name="常规 4 26 12" xfId="1494"/>
    <cellStyle name="常规 4 26 12 2" xfId="1496"/>
    <cellStyle name="常规 4 26 12 2 2" xfId="28105"/>
    <cellStyle name="常规 4 26 12 2 2 2" xfId="28106"/>
    <cellStyle name="常规 4 26 12 2 3" xfId="28111"/>
    <cellStyle name="常规 4 26 12 3" xfId="27610"/>
    <cellStyle name="常规 4 26 12 3 2" xfId="28112"/>
    <cellStyle name="常规 4 26 12 4" xfId="28113"/>
    <cellStyle name="常规 4 26 13" xfId="1502"/>
    <cellStyle name="常规 4 26 13 2" xfId="1505"/>
    <cellStyle name="常规 4 26 13 2 2" xfId="7101"/>
    <cellStyle name="常规 4 26 13 2 2 2" xfId="7106"/>
    <cellStyle name="常规 4 26 13 2 3" xfId="7112"/>
    <cellStyle name="常规 4 26 13 3" xfId="28114"/>
    <cellStyle name="常规 4 26 13 3 2" xfId="28115"/>
    <cellStyle name="常规 4 26 13 4" xfId="28116"/>
    <cellStyle name="常规 4 26 14" xfId="28117"/>
    <cellStyle name="常规 4 26 14 2" xfId="28118"/>
    <cellStyle name="常规 4 26 14 2 2" xfId="28119"/>
    <cellStyle name="常规 4 26 14 2 2 2" xfId="28120"/>
    <cellStyle name="常规 4 26 14 2 3" xfId="28121"/>
    <cellStyle name="常规 4 26 14 3" xfId="28122"/>
    <cellStyle name="常规 4 26 14 3 2" xfId="28123"/>
    <cellStyle name="常规 4 26 14 4" xfId="28124"/>
    <cellStyle name="常规 4 26 15" xfId="6666"/>
    <cellStyle name="常规 4 26 15 2" xfId="20096"/>
    <cellStyle name="常规 4 26 15 2 2" xfId="28125"/>
    <cellStyle name="常规 4 26 15 2 2 2" xfId="28127"/>
    <cellStyle name="常规 4 26 15 2 3" xfId="28128"/>
    <cellStyle name="常规 4 26 15 3" xfId="28129"/>
    <cellStyle name="常规 4 26 15 3 2" xfId="28131"/>
    <cellStyle name="常规 4 26 15 4" xfId="28134"/>
    <cellStyle name="常规 4 26 16" xfId="28135"/>
    <cellStyle name="常规 4 26 16 2" xfId="28137"/>
    <cellStyle name="常规 4 26 16 2 2" xfId="8715"/>
    <cellStyle name="常规 4 26 16 2 2 2" xfId="8718"/>
    <cellStyle name="常规 4 26 16 2 3" xfId="8721"/>
    <cellStyle name="常规 4 26 16 3" xfId="28139"/>
    <cellStyle name="常规 4 26 16 3 2" xfId="28140"/>
    <cellStyle name="常规 4 26 16 4" xfId="28141"/>
    <cellStyle name="常规 4 26 17" xfId="22732"/>
    <cellStyle name="常规 4 26 17 2" xfId="28142"/>
    <cellStyle name="常规 4 26 17 2 2" xfId="28143"/>
    <cellStyle name="常规 4 26 17 2 2 2" xfId="28144"/>
    <cellStyle name="常规 4 26 17 2 3" xfId="28145"/>
    <cellStyle name="常规 4 26 17 3" xfId="28147"/>
    <cellStyle name="常规 4 26 17 3 2" xfId="28148"/>
    <cellStyle name="常规 4 26 17 4" xfId="28149"/>
    <cellStyle name="常规 4 26 18" xfId="27060"/>
    <cellStyle name="常规 4 26 18 2" xfId="27063"/>
    <cellStyle name="常规 4 26 18 2 2" xfId="7281"/>
    <cellStyle name="常规 4 26 18 2 2 2" xfId="7286"/>
    <cellStyle name="常规 4 26 18 2 3" xfId="7289"/>
    <cellStyle name="常规 4 26 18 3" xfId="28150"/>
    <cellStyle name="常规 4 26 18 3 2" xfId="28151"/>
    <cellStyle name="常规 4 26 18 4" xfId="28152"/>
    <cellStyle name="常规 4 26 19" xfId="27066"/>
    <cellStyle name="常规 4 26 19 2" xfId="28153"/>
    <cellStyle name="常规 4 26 19 2 2" xfId="28154"/>
    <cellStyle name="常规 4 26 19 2 2 2" xfId="28155"/>
    <cellStyle name="常规 4 26 19 2 3" xfId="28156"/>
    <cellStyle name="常规 4 26 19 3" xfId="28158"/>
    <cellStyle name="常规 4 26 19 3 2" xfId="28159"/>
    <cellStyle name="常规 4 26 19 4" xfId="28162"/>
    <cellStyle name="常规 4 26 2" xfId="9554"/>
    <cellStyle name="常规 4 26 2 2" xfId="28163"/>
    <cellStyle name="常规 4 26 2 2 2" xfId="28165"/>
    <cellStyle name="常规 4 26 2 2 2 2" xfId="28167"/>
    <cellStyle name="常规 4 26 2 2 3" xfId="28168"/>
    <cellStyle name="常规 4 26 2 3" xfId="10450"/>
    <cellStyle name="常规 4 26 2 3 2" xfId="13135"/>
    <cellStyle name="常规 4 26 2 4" xfId="13138"/>
    <cellStyle name="常规 4 26 20" xfId="6667"/>
    <cellStyle name="常规 4 26 20 2" xfId="20097"/>
    <cellStyle name="常规 4 26 20 2 2" xfId="28126"/>
    <cellStyle name="常规 4 26 20 3" xfId="28130"/>
    <cellStyle name="常规 4 26 21" xfId="28136"/>
    <cellStyle name="常规 4 26 21 2" xfId="28138"/>
    <cellStyle name="常规 4 26 22" xfId="22733"/>
    <cellStyle name="常规 4 26 3" xfId="28169"/>
    <cellStyle name="常规 4 26 3 2" xfId="28170"/>
    <cellStyle name="常规 4 26 3 2 2" xfId="28172"/>
    <cellStyle name="常规 4 26 3 2 2 2" xfId="28174"/>
    <cellStyle name="常规 4 26 3 2 3" xfId="28175"/>
    <cellStyle name="常规 4 26 3 3" xfId="10457"/>
    <cellStyle name="常规 4 26 3 3 2" xfId="28176"/>
    <cellStyle name="常规 4 26 3 4" xfId="16114"/>
    <cellStyle name="常规 4 26 4" xfId="28177"/>
    <cellStyle name="常规 4 26 4 2" xfId="28178"/>
    <cellStyle name="常规 4 26 4 2 2" xfId="28180"/>
    <cellStyle name="常规 4 26 4 2 2 2" xfId="28182"/>
    <cellStyle name="常规 4 26 4 2 3" xfId="28183"/>
    <cellStyle name="常规 4 26 4 3" xfId="10465"/>
    <cellStyle name="常规 4 26 4 3 2" xfId="28184"/>
    <cellStyle name="常规 4 26 4 4" xfId="16118"/>
    <cellStyle name="常规 4 26 5" xfId="15593"/>
    <cellStyle name="常规 4 26 5 2" xfId="15597"/>
    <cellStyle name="常规 4 26 5 2 2" xfId="28186"/>
    <cellStyle name="常规 4 26 5 2 2 2" xfId="28189"/>
    <cellStyle name="常规 4 26 5 2 3" xfId="28191"/>
    <cellStyle name="常规 4 26 5 3" xfId="10474"/>
    <cellStyle name="常规 4 26 5 3 2" xfId="19787"/>
    <cellStyle name="常规 4 26 5 4" xfId="13526"/>
    <cellStyle name="常规 4 26 6" xfId="15601"/>
    <cellStyle name="常规 4 26 6 2" xfId="28192"/>
    <cellStyle name="常规 4 26 6 2 2" xfId="28194"/>
    <cellStyle name="常规 4 26 6 2 2 2" xfId="28196"/>
    <cellStyle name="常规 4 26 6 2 3" xfId="28197"/>
    <cellStyle name="常规 4 26 6 3" xfId="10480"/>
    <cellStyle name="常规 4 26 6 3 2" xfId="21351"/>
    <cellStyle name="常规 4 26 6 4" xfId="16125"/>
    <cellStyle name="常规 4 26 7" xfId="28198"/>
    <cellStyle name="常规 4 26 7 2" xfId="28199"/>
    <cellStyle name="常规 4 26 7 2 2" xfId="28200"/>
    <cellStyle name="常规 4 26 7 2 2 2" xfId="28201"/>
    <cellStyle name="常规 4 26 7 2 3" xfId="28202"/>
    <cellStyle name="常规 4 26 7 3" xfId="10488"/>
    <cellStyle name="常规 4 26 7 3 2" xfId="21665"/>
    <cellStyle name="常规 4 26 7 4" xfId="16130"/>
    <cellStyle name="常规 4 26 8" xfId="21467"/>
    <cellStyle name="常规 4 26 8 2" xfId="21469"/>
    <cellStyle name="常规 4 26 8 2 2" xfId="28203"/>
    <cellStyle name="常规 4 26 8 2 2 2" xfId="28204"/>
    <cellStyle name="常规 4 26 8 2 3" xfId="28205"/>
    <cellStyle name="常规 4 26 8 3" xfId="10541"/>
    <cellStyle name="常规 4 26 8 3 2" xfId="21982"/>
    <cellStyle name="常规 4 26 8 4" xfId="16135"/>
    <cellStyle name="常规 4 26 9" xfId="21471"/>
    <cellStyle name="常规 4 26 9 2" xfId="28206"/>
    <cellStyle name="常规 4 26 9 2 2" xfId="28207"/>
    <cellStyle name="常规 4 26 9 2 2 2" xfId="23344"/>
    <cellStyle name="常规 4 26 9 2 3" xfId="28208"/>
    <cellStyle name="常规 4 26 9 3" xfId="28209"/>
    <cellStyle name="常规 4 26 9 3 2" xfId="22274"/>
    <cellStyle name="常规 4 26 9 4" xfId="28210"/>
    <cellStyle name="常规 4 27" xfId="9559"/>
    <cellStyle name="常规 4 27 2" xfId="9564"/>
    <cellStyle name="常规 4 27 2 2" xfId="4768"/>
    <cellStyle name="常规 4 27 3" xfId="28211"/>
    <cellStyle name="常规 4 28" xfId="28212"/>
    <cellStyle name="常规 4 28 2" xfId="10413"/>
    <cellStyle name="常规 4 29" xfId="28214"/>
    <cellStyle name="常规 4 3" xfId="2708"/>
    <cellStyle name="常规 4 3 10" xfId="28216"/>
    <cellStyle name="常规 4 3 10 2" xfId="28217"/>
    <cellStyle name="常规 4 3 10 2 2" xfId="28218"/>
    <cellStyle name="常规 4 3 10 2 2 2" xfId="28219"/>
    <cellStyle name="常规 4 3 10 2 3" xfId="28220"/>
    <cellStyle name="常规 4 3 10 3" xfId="28221"/>
    <cellStyle name="常规 4 3 10 3 2" xfId="28222"/>
    <cellStyle name="常规 4 3 10 4" xfId="28223"/>
    <cellStyle name="常规 4 3 11" xfId="28224"/>
    <cellStyle name="常规 4 3 11 2" xfId="28225"/>
    <cellStyle name="常规 4 3 11 2 2" xfId="28226"/>
    <cellStyle name="常规 4 3 11 2 2 2" xfId="28227"/>
    <cellStyle name="常规 4 3 11 2 3" xfId="28228"/>
    <cellStyle name="常规 4 3 11 3" xfId="28229"/>
    <cellStyle name="常规 4 3 11 3 2" xfId="28230"/>
    <cellStyle name="常规 4 3 11 4" xfId="28232"/>
    <cellStyle name="常规 4 3 12" xfId="28233"/>
    <cellStyle name="常规 4 3 12 2" xfId="28234"/>
    <cellStyle name="常规 4 3 12 2 2" xfId="28236"/>
    <cellStyle name="常规 4 3 12 2 2 2" xfId="28238"/>
    <cellStyle name="常规 4 3 12 2 3" xfId="12813"/>
    <cellStyle name="常规 4 3 12 3" xfId="28240"/>
    <cellStyle name="常规 4 3 12 3 2" xfId="28242"/>
    <cellStyle name="常规 4 3 12 4" xfId="14954"/>
    <cellStyle name="常规 4 3 13" xfId="28244"/>
    <cellStyle name="常规 4 3 13 2" xfId="28245"/>
    <cellStyle name="常规 4 3 13 2 2" xfId="13149"/>
    <cellStyle name="常规 4 3 13 2 2 2" xfId="13151"/>
    <cellStyle name="常规 4 3 13 2 3" xfId="13160"/>
    <cellStyle name="常规 4 3 13 3" xfId="28246"/>
    <cellStyle name="常规 4 3 13 3 2" xfId="27836"/>
    <cellStyle name="常规 4 3 13 4" xfId="2392"/>
    <cellStyle name="常规 4 3 14" xfId="28247"/>
    <cellStyle name="常规 4 3 14 2" xfId="17952"/>
    <cellStyle name="常规 4 3 14 2 2" xfId="17955"/>
    <cellStyle name="常规 4 3 14 2 2 2" xfId="17959"/>
    <cellStyle name="常规 4 3 14 2 3" xfId="17962"/>
    <cellStyle name="常规 4 3 14 3" xfId="17966"/>
    <cellStyle name="常规 4 3 14 3 2" xfId="17968"/>
    <cellStyle name="常规 4 3 14 4" xfId="17979"/>
    <cellStyle name="常规 4 3 15" xfId="28249"/>
    <cellStyle name="常规 4 3 15 2" xfId="28252"/>
    <cellStyle name="常规 4 3 15 2 2" xfId="28254"/>
    <cellStyle name="常规 4 3 15 2 2 2" xfId="8460"/>
    <cellStyle name="常规 4 3 15 2 3" xfId="7573"/>
    <cellStyle name="常规 4 3 15 3" xfId="28256"/>
    <cellStyle name="常规 4 3 15 3 2" xfId="28258"/>
    <cellStyle name="常规 4 3 15 4" xfId="23433"/>
    <cellStyle name="常规 4 3 16" xfId="28261"/>
    <cellStyle name="常规 4 3 16 2" xfId="28263"/>
    <cellStyle name="常规 4 3 16 2 2" xfId="28265"/>
    <cellStyle name="常规 4 3 16 2 2 2" xfId="28267"/>
    <cellStyle name="常规 4 3 16 2 3" xfId="28268"/>
    <cellStyle name="常规 4 3 16 3" xfId="28269"/>
    <cellStyle name="常规 4 3 16 3 2" xfId="28271"/>
    <cellStyle name="常规 4 3 16 4" xfId="23438"/>
    <cellStyle name="常规 4 3 17" xfId="28273"/>
    <cellStyle name="常规 4 3 17 2" xfId="28276"/>
    <cellStyle name="常规 4 3 17 2 2" xfId="28278"/>
    <cellStyle name="常规 4 3 17 2 2 2" xfId="28279"/>
    <cellStyle name="常规 4 3 17 2 3" xfId="28280"/>
    <cellStyle name="常规 4 3 17 3" xfId="28281"/>
    <cellStyle name="常规 4 3 17 3 2" xfId="28282"/>
    <cellStyle name="常规 4 3 17 4" xfId="28284"/>
    <cellStyle name="常规 4 3 18" xfId="27718"/>
    <cellStyle name="常规 4 3 18 2" xfId="28285"/>
    <cellStyle name="常规 4 3 18 2 2" xfId="13469"/>
    <cellStyle name="常规 4 3 18 2 2 2" xfId="13472"/>
    <cellStyle name="常规 4 3 18 2 3" xfId="13481"/>
    <cellStyle name="常规 4 3 18 3" xfId="28287"/>
    <cellStyle name="常规 4 3 18 3 2" xfId="28289"/>
    <cellStyle name="常规 4 3 18 4" xfId="28291"/>
    <cellStyle name="常规 4 3 19" xfId="28292"/>
    <cellStyle name="常规 4 3 19 2" xfId="18234"/>
    <cellStyle name="常规 4 3 19 2 2" xfId="77"/>
    <cellStyle name="常规 4 3 19 2 2 2" xfId="775"/>
    <cellStyle name="常规 4 3 19 2 3" xfId="939"/>
    <cellStyle name="常规 4 3 19 3" xfId="18238"/>
    <cellStyle name="常规 4 3 19 3 2" xfId="1255"/>
    <cellStyle name="常规 4 3 19 4" xfId="18241"/>
    <cellStyle name="常规 4 3 2" xfId="2723"/>
    <cellStyle name="常规 4 3 2 10" xfId="24073"/>
    <cellStyle name="常规 4 3 2 10 2" xfId="26603"/>
    <cellStyle name="常规 4 3 2 10 2 2" xfId="28294"/>
    <cellStyle name="常规 4 3 2 10 2 2 2" xfId="28295"/>
    <cellStyle name="常规 4 3 2 10 2 3" xfId="28298"/>
    <cellStyle name="常规 4 3 2 10 3" xfId="14375"/>
    <cellStyle name="常规 4 3 2 10 3 2" xfId="14377"/>
    <cellStyle name="常规 4 3 2 10 4" xfId="14382"/>
    <cellStyle name="常规 4 3 2 11" xfId="26606"/>
    <cellStyle name="常规 4 3 2 11 2" xfId="28299"/>
    <cellStyle name="常规 4 3 2 11 2 2" xfId="28300"/>
    <cellStyle name="常规 4 3 2 11 2 2 2" xfId="28302"/>
    <cellStyle name="常规 4 3 2 11 2 3" xfId="28304"/>
    <cellStyle name="常规 4 3 2 11 3" xfId="28306"/>
    <cellStyle name="常规 4 3 2 11 3 2" xfId="28307"/>
    <cellStyle name="常规 4 3 2 11 4" xfId="28309"/>
    <cellStyle name="常规 4 3 2 12" xfId="11741"/>
    <cellStyle name="常规 4 3 2 12 2" xfId="28310"/>
    <cellStyle name="常规 4 3 2 12 2 2" xfId="28311"/>
    <cellStyle name="常规 4 3 2 12 2 2 2" xfId="28312"/>
    <cellStyle name="常规 4 3 2 12 2 3" xfId="28313"/>
    <cellStyle name="常规 4 3 2 12 3" xfId="28314"/>
    <cellStyle name="常规 4 3 2 12 3 2" xfId="11414"/>
    <cellStyle name="常规 4 3 2 12 4" xfId="28315"/>
    <cellStyle name="常规 4 3 2 13" xfId="28316"/>
    <cellStyle name="常规 4 3 2 13 2" xfId="28317"/>
    <cellStyle name="常规 4 3 2 13 2 2" xfId="28318"/>
    <cellStyle name="常规 4 3 2 13 2 2 2" xfId="20190"/>
    <cellStyle name="常规 4 3 2 13 2 3" xfId="28319"/>
    <cellStyle name="常规 4 3 2 13 3" xfId="21504"/>
    <cellStyle name="常规 4 3 2 13 3 2" xfId="21506"/>
    <cellStyle name="常规 4 3 2 13 4" xfId="21508"/>
    <cellStyle name="常规 4 3 2 14" xfId="28320"/>
    <cellStyle name="常规 4 3 2 14 2" xfId="28321"/>
    <cellStyle name="常规 4 3 2 14 2 2" xfId="28322"/>
    <cellStyle name="常规 4 3 2 14 2 2 2" xfId="28323"/>
    <cellStyle name="常规 4 3 2 14 2 3" xfId="8761"/>
    <cellStyle name="常规 4 3 2 14 3" xfId="21511"/>
    <cellStyle name="常规 4 3 2 14 3 2" xfId="28327"/>
    <cellStyle name="常规 4 3 2 14 4" xfId="18382"/>
    <cellStyle name="常规 4 3 2 15" xfId="28328"/>
    <cellStyle name="常规 4 3 2 15 2" xfId="28330"/>
    <cellStyle name="常规 4 3 2 15 2 2" xfId="28332"/>
    <cellStyle name="常规 4 3 2 15 2 2 2" xfId="28334"/>
    <cellStyle name="常规 4 3 2 15 2 3" xfId="28335"/>
    <cellStyle name="常规 4 3 2 15 3" xfId="28336"/>
    <cellStyle name="常规 4 3 2 15 3 2" xfId="28338"/>
    <cellStyle name="常规 4 3 2 15 4" xfId="19890"/>
    <cellStyle name="常规 4 3 2 16" xfId="28339"/>
    <cellStyle name="常规 4 3 2 16 2" xfId="28341"/>
    <cellStyle name="常规 4 3 2 16 2 2" xfId="28343"/>
    <cellStyle name="常规 4 3 2 16 2 2 2" xfId="28344"/>
    <cellStyle name="常规 4 3 2 16 2 3" xfId="28345"/>
    <cellStyle name="常规 4 3 2 16 3" xfId="28346"/>
    <cellStyle name="常规 4 3 2 16 3 2" xfId="28347"/>
    <cellStyle name="常规 4 3 2 16 4" xfId="28348"/>
    <cellStyle name="常规 4 3 2 17" xfId="27813"/>
    <cellStyle name="常规 4 3 2 17 2" xfId="28349"/>
    <cellStyle name="常规 4 3 2 17 2 2" xfId="28350"/>
    <cellStyle name="常规 4 3 2 17 2 2 2" xfId="28351"/>
    <cellStyle name="常规 4 3 2 17 2 3" xfId="28352"/>
    <cellStyle name="常规 4 3 2 17 3" xfId="28353"/>
    <cellStyle name="常规 4 3 2 17 3 2" xfId="11552"/>
    <cellStyle name="常规 4 3 2 17 4" xfId="28354"/>
    <cellStyle name="常规 4 3 2 18" xfId="26423"/>
    <cellStyle name="常规 4 3 2 18 2" xfId="28355"/>
    <cellStyle name="常规 4 3 2 18 2 2" xfId="28356"/>
    <cellStyle name="常规 4 3 2 18 2 2 2" xfId="20316"/>
    <cellStyle name="常规 4 3 2 18 2 3" xfId="28357"/>
    <cellStyle name="常规 4 3 2 18 3" xfId="28358"/>
    <cellStyle name="常规 4 3 2 18 3 2" xfId="15436"/>
    <cellStyle name="常规 4 3 2 18 4" xfId="28359"/>
    <cellStyle name="常规 4 3 2 19" xfId="28360"/>
    <cellStyle name="常规 4 3 2 19 2" xfId="28362"/>
    <cellStyle name="常规 4 3 2 19 2 2" xfId="28363"/>
    <cellStyle name="常规 4 3 2 19 2 2 2" xfId="28364"/>
    <cellStyle name="常规 4 3 2 19 2 3" xfId="28367"/>
    <cellStyle name="常规 4 3 2 19 3" xfId="28368"/>
    <cellStyle name="常规 4 3 2 19 3 2" xfId="28369"/>
    <cellStyle name="常规 4 3 2 19 4" xfId="28370"/>
    <cellStyle name="常规 4 3 2 2" xfId="25647"/>
    <cellStyle name="常规 4 3 2 2 2" xfId="28371"/>
    <cellStyle name="常规 4 3 2 2 2 2" xfId="28372"/>
    <cellStyle name="常规 4 3 2 2 2 2 2" xfId="28373"/>
    <cellStyle name="常规 4 3 2 2 2 3" xfId="28374"/>
    <cellStyle name="常规 4 3 2 2 3" xfId="28375"/>
    <cellStyle name="常规 4 3 2 2 3 2" xfId="28376"/>
    <cellStyle name="常规 4 3 2 2 4" xfId="28377"/>
    <cellStyle name="常规 4 3 2 20" xfId="28329"/>
    <cellStyle name="常规 4 3 2 20 2" xfId="28331"/>
    <cellStyle name="常规 4 3 2 20 2 2" xfId="28333"/>
    <cellStyle name="常规 4 3 2 20 3" xfId="28337"/>
    <cellStyle name="常规 4 3 2 21" xfId="28340"/>
    <cellStyle name="常规 4 3 2 21 2" xfId="28342"/>
    <cellStyle name="常规 4 3 2 22" xfId="27814"/>
    <cellStyle name="常规 4 3 2 3" xfId="28378"/>
    <cellStyle name="常规 4 3 2 3 2" xfId="28379"/>
    <cellStyle name="常规 4 3 2 3 2 2" xfId="28380"/>
    <cellStyle name="常规 4 3 2 3 2 2 2" xfId="28382"/>
    <cellStyle name="常规 4 3 2 3 2 3" xfId="28384"/>
    <cellStyle name="常规 4 3 2 3 3" xfId="28386"/>
    <cellStyle name="常规 4 3 2 3 3 2" xfId="28387"/>
    <cellStyle name="常规 4 3 2 3 4" xfId="28389"/>
    <cellStyle name="常规 4 3 2 4" xfId="28390"/>
    <cellStyle name="常规 4 3 2 4 2" xfId="28391"/>
    <cellStyle name="常规 4 3 2 4 2 2" xfId="28392"/>
    <cellStyle name="常规 4 3 2 4 2 2 2" xfId="28393"/>
    <cellStyle name="常规 4 3 2 4 2 3" xfId="15219"/>
    <cellStyle name="常规 4 3 2 4 3" xfId="28394"/>
    <cellStyle name="常规 4 3 2 4 3 2" xfId="28395"/>
    <cellStyle name="常规 4 3 2 4 4" xfId="28396"/>
    <cellStyle name="常规 4 3 2 5" xfId="28397"/>
    <cellStyle name="常规 4 3 2 5 2" xfId="28398"/>
    <cellStyle name="常规 4 3 2 5 2 2" xfId="28399"/>
    <cellStyle name="常规 4 3 2 5 2 2 2" xfId="28400"/>
    <cellStyle name="常规 4 3 2 5 2 3" xfId="28401"/>
    <cellStyle name="常规 4 3 2 5 3" xfId="28402"/>
    <cellStyle name="常规 4 3 2 5 3 2" xfId="28403"/>
    <cellStyle name="常规 4 3 2 5 4" xfId="28404"/>
    <cellStyle name="常规 4 3 2 6" xfId="28405"/>
    <cellStyle name="常规 4 3 2 6 2" xfId="28406"/>
    <cellStyle name="常规 4 3 2 6 2 2" xfId="28407"/>
    <cellStyle name="常规 4 3 2 6 2 2 2" xfId="23131"/>
    <cellStyle name="常规 4 3 2 6 2 3" xfId="28408"/>
    <cellStyle name="常规 4 3 2 6 3" xfId="28409"/>
    <cellStyle name="常规 4 3 2 6 3 2" xfId="28410"/>
    <cellStyle name="常规 4 3 2 6 4" xfId="28411"/>
    <cellStyle name="常规 4 3 2 7" xfId="28412"/>
    <cellStyle name="常规 4 3 2 7 2" xfId="28414"/>
    <cellStyle name="常规 4 3 2 7 2 2" xfId="28416"/>
    <cellStyle name="常规 4 3 2 7 2 2 2" xfId="28418"/>
    <cellStyle name="常规 4 3 2 7 2 3" xfId="28419"/>
    <cellStyle name="常规 4 3 2 7 3" xfId="28420"/>
    <cellStyle name="常规 4 3 2 7 3 2" xfId="28422"/>
    <cellStyle name="常规 4 3 2 7 4" xfId="28423"/>
    <cellStyle name="常规 4 3 2 8" xfId="17969"/>
    <cellStyle name="常规 4 3 2 8 2" xfId="17973"/>
    <cellStyle name="常规 4 3 2 8 2 2" xfId="28424"/>
    <cellStyle name="常规 4 3 2 8 2 2 2" xfId="28426"/>
    <cellStyle name="常规 4 3 2 8 2 3" xfId="28428"/>
    <cellStyle name="常规 4 3 2 8 3" xfId="17431"/>
    <cellStyle name="常规 4 3 2 8 3 2" xfId="28430"/>
    <cellStyle name="常规 4 3 2 8 4" xfId="28432"/>
    <cellStyle name="常规 4 3 2 9" xfId="17976"/>
    <cellStyle name="常规 4 3 2 9 2" xfId="4945"/>
    <cellStyle name="常规 4 3 2 9 2 2" xfId="3522"/>
    <cellStyle name="常规 4 3 2 9 2 2 2" xfId="28433"/>
    <cellStyle name="常规 4 3 2 9 2 3" xfId="28434"/>
    <cellStyle name="常规 4 3 2 9 3" xfId="1895"/>
    <cellStyle name="常规 4 3 2 9 3 2" xfId="28435"/>
    <cellStyle name="常规 4 3 2 9 4" xfId="28436"/>
    <cellStyle name="常规 4 3 20" xfId="28250"/>
    <cellStyle name="常规 4 3 20 2" xfId="28253"/>
    <cellStyle name="常规 4 3 20 2 2" xfId="28255"/>
    <cellStyle name="常规 4 3 20 2 2 2" xfId="8461"/>
    <cellStyle name="常规 4 3 20 2 3" xfId="7574"/>
    <cellStyle name="常规 4 3 20 3" xfId="28257"/>
    <cellStyle name="常规 4 3 20 3 2" xfId="28259"/>
    <cellStyle name="常规 4 3 20 4" xfId="23434"/>
    <cellStyle name="常规 4 3 21" xfId="28262"/>
    <cellStyle name="常规 4 3 21 2" xfId="28264"/>
    <cellStyle name="常规 4 3 21 2 2" xfId="28266"/>
    <cellStyle name="常规 4 3 21 3" xfId="28270"/>
    <cellStyle name="常规 4 3 22" xfId="28274"/>
    <cellStyle name="常规 4 3 22 2" xfId="28277"/>
    <cellStyle name="常规 4 3 23" xfId="27719"/>
    <cellStyle name="常规 4 3 3" xfId="25650"/>
    <cellStyle name="常规 4 3 3 2" xfId="28437"/>
    <cellStyle name="常规 4 3 3 2 2" xfId="28438"/>
    <cellStyle name="常规 4 3 3 2 2 2" xfId="24148"/>
    <cellStyle name="常规 4 3 3 2 3" xfId="28439"/>
    <cellStyle name="常规 4 3 3 3" xfId="28440"/>
    <cellStyle name="常规 4 3 3 3 2" xfId="28441"/>
    <cellStyle name="常规 4 3 3 4" xfId="28442"/>
    <cellStyle name="常规 4 3 4" xfId="6038"/>
    <cellStyle name="常规 4 3 4 2" xfId="6040"/>
    <cellStyle name="常规 4 3 4 2 2" xfId="21991"/>
    <cellStyle name="常规 4 3 4 2 2 2" xfId="28443"/>
    <cellStyle name="常规 4 3 4 2 3" xfId="28445"/>
    <cellStyle name="常规 4 3 4 3" xfId="28447"/>
    <cellStyle name="常规 4 3 4 3 2" xfId="20100"/>
    <cellStyle name="常规 4 3 4 4" xfId="28449"/>
    <cellStyle name="常规 4 3 5" xfId="4994"/>
    <cellStyle name="常规 4 3 5 2" xfId="6048"/>
    <cellStyle name="常规 4 3 5 2 2" xfId="28451"/>
    <cellStyle name="常规 4 3 5 2 2 2" xfId="28452"/>
    <cellStyle name="常规 4 3 5 2 3" xfId="28453"/>
    <cellStyle name="常规 4 3 5 3" xfId="28454"/>
    <cellStyle name="常规 4 3 5 3 2" xfId="28455"/>
    <cellStyle name="常规 4 3 5 4" xfId="28456"/>
    <cellStyle name="常规 4 3 6" xfId="6051"/>
    <cellStyle name="常规 4 3 6 2" xfId="6053"/>
    <cellStyle name="常规 4 3 6 2 2" xfId="23617"/>
    <cellStyle name="常规 4 3 6 2 2 2" xfId="23620"/>
    <cellStyle name="常规 4 3 6 2 3" xfId="23624"/>
    <cellStyle name="常规 4 3 6 3" xfId="28457"/>
    <cellStyle name="常规 4 3 6 3 2" xfId="4872"/>
    <cellStyle name="常规 4 3 6 4" xfId="28458"/>
    <cellStyle name="常规 4 3 7" xfId="6056"/>
    <cellStyle name="常规 4 3 7 2" xfId="6059"/>
    <cellStyle name="常规 4 3 7 2 2" xfId="28459"/>
    <cellStyle name="常规 4 3 7 2 2 2" xfId="28460"/>
    <cellStyle name="常规 4 3 7 2 3" xfId="28461"/>
    <cellStyle name="常规 4 3 7 3" xfId="28462"/>
    <cellStyle name="常规 4 3 7 3 2" xfId="4953"/>
    <cellStyle name="常规 4 3 7 4" xfId="28463"/>
    <cellStyle name="常规 4 3 8" xfId="6064"/>
    <cellStyle name="常规 4 3 8 2" xfId="6066"/>
    <cellStyle name="常规 4 3 8 2 2" xfId="28464"/>
    <cellStyle name="常规 4 3 8 2 2 2" xfId="24423"/>
    <cellStyle name="常规 4 3 8 2 3" xfId="28465"/>
    <cellStyle name="常规 4 3 8 3" xfId="28466"/>
    <cellStyle name="常规 4 3 8 3 2" xfId="28467"/>
    <cellStyle name="常规 4 3 8 4" xfId="28468"/>
    <cellStyle name="常规 4 3 9" xfId="5493"/>
    <cellStyle name="常规 4 3 9 2" xfId="6070"/>
    <cellStyle name="常规 4 3 9 2 2" xfId="28469"/>
    <cellStyle name="常规 4 3 9 2 2 2" xfId="28470"/>
    <cellStyle name="常规 4 3 9 2 3" xfId="20139"/>
    <cellStyle name="常规 4 3 9 3" xfId="28471"/>
    <cellStyle name="常规 4 3 9 3 2" xfId="20247"/>
    <cellStyle name="常规 4 3 9 4" xfId="28472"/>
    <cellStyle name="常规 4 30" xfId="9539"/>
    <cellStyle name="常规 4 31" xfId="9550"/>
    <cellStyle name="常规 4 32" xfId="9560"/>
    <cellStyle name="常规 4 4" xfId="2702"/>
    <cellStyle name="常规 4 4 10" xfId="9461"/>
    <cellStyle name="常规 4 4 10 2" xfId="25762"/>
    <cellStyle name="常规 4 4 10 2 2" xfId="25765"/>
    <cellStyle name="常规 4 4 10 2 2 2" xfId="28473"/>
    <cellStyle name="常规 4 4 10 2 3" xfId="28474"/>
    <cellStyle name="常规 4 4 10 3" xfId="25768"/>
    <cellStyle name="常规 4 4 10 3 2" xfId="28475"/>
    <cellStyle name="常规 4 4 10 4" xfId="28476"/>
    <cellStyle name="常规 4 4 11" xfId="25771"/>
    <cellStyle name="常规 4 4 11 2" xfId="25774"/>
    <cellStyle name="常规 4 4 11 2 2" xfId="28477"/>
    <cellStyle name="常规 4 4 11 2 2 2" xfId="20628"/>
    <cellStyle name="常规 4 4 11 2 3" xfId="28478"/>
    <cellStyle name="常规 4 4 11 3" xfId="28479"/>
    <cellStyle name="常规 4 4 11 3 2" xfId="10002"/>
    <cellStyle name="常规 4 4 11 4" xfId="28480"/>
    <cellStyle name="常规 4 4 12" xfId="13463"/>
    <cellStyle name="常规 4 4 12 2" xfId="28481"/>
    <cellStyle name="常规 4 4 12 2 2" xfId="28483"/>
    <cellStyle name="常规 4 4 12 2 2 2" xfId="28485"/>
    <cellStyle name="常规 4 4 12 2 3" xfId="28487"/>
    <cellStyle name="常规 4 4 12 3" xfId="28489"/>
    <cellStyle name="常规 4 4 12 3 2" xfId="28491"/>
    <cellStyle name="常规 4 4 12 4" xfId="28493"/>
    <cellStyle name="常规 4 4 13" xfId="28495"/>
    <cellStyle name="常规 4 4 13 2" xfId="28496"/>
    <cellStyle name="常规 4 4 13 2 2" xfId="28497"/>
    <cellStyle name="常规 4 4 13 2 2 2" xfId="28498"/>
    <cellStyle name="常规 4 4 13 2 3" xfId="28499"/>
    <cellStyle name="常规 4 4 13 3" xfId="28500"/>
    <cellStyle name="常规 4 4 13 3 2" xfId="28501"/>
    <cellStyle name="常规 4 4 13 4" xfId="28502"/>
    <cellStyle name="常规 4 4 14" xfId="28503"/>
    <cellStyle name="常规 4 4 14 2" xfId="28504"/>
    <cellStyle name="常规 4 4 14 2 2" xfId="28505"/>
    <cellStyle name="常规 4 4 14 2 2 2" xfId="28507"/>
    <cellStyle name="常规 4 4 14 2 3" xfId="28509"/>
    <cellStyle name="常规 4 4 14 3" xfId="28511"/>
    <cellStyle name="常规 4 4 14 3 2" xfId="28512"/>
    <cellStyle name="常规 4 4 14 4" xfId="28514"/>
    <cellStyle name="常规 4 4 15" xfId="28515"/>
    <cellStyle name="常规 4 4 15 2" xfId="28517"/>
    <cellStyle name="常规 4 4 15 2 2" xfId="28519"/>
    <cellStyle name="常规 4 4 15 2 2 2" xfId="28521"/>
    <cellStyle name="常规 4 4 15 2 3" xfId="7668"/>
    <cellStyle name="常规 4 4 15 3" xfId="28523"/>
    <cellStyle name="常规 4 4 15 3 2" xfId="28525"/>
    <cellStyle name="常规 4 4 15 4" xfId="28527"/>
    <cellStyle name="常规 4 4 16" xfId="25447"/>
    <cellStyle name="常规 4 4 16 2" xfId="25451"/>
    <cellStyle name="常规 4 4 16 2 2" xfId="28529"/>
    <cellStyle name="常规 4 4 16 2 2 2" xfId="12689"/>
    <cellStyle name="常规 4 4 16 2 3" xfId="28531"/>
    <cellStyle name="常规 4 4 16 3" xfId="28532"/>
    <cellStyle name="常规 4 4 16 3 2" xfId="10456"/>
    <cellStyle name="常规 4 4 16 4" xfId="28535"/>
    <cellStyle name="常规 4 4 17" xfId="25456"/>
    <cellStyle name="常规 4 4 17 2" xfId="28537"/>
    <cellStyle name="常规 4 4 17 2 2" xfId="28540"/>
    <cellStyle name="常规 4 4 17 2 2 2" xfId="28541"/>
    <cellStyle name="常规 4 4 17 2 3" xfId="28542"/>
    <cellStyle name="常规 4 4 17 3" xfId="28544"/>
    <cellStyle name="常规 4 4 17 3 2" xfId="28545"/>
    <cellStyle name="常规 4 4 17 4" xfId="22479"/>
    <cellStyle name="常规 4 4 18" xfId="28547"/>
    <cellStyle name="常规 4 4 18 2" xfId="28550"/>
    <cellStyle name="常规 4 4 18 2 2" xfId="28551"/>
    <cellStyle name="常规 4 4 18 2 2 2" xfId="28553"/>
    <cellStyle name="常规 4 4 18 2 3" xfId="28554"/>
    <cellStyle name="常规 4 4 18 3" xfId="28555"/>
    <cellStyle name="常规 4 4 18 3 2" xfId="28556"/>
    <cellStyle name="常规 4 4 18 4" xfId="28557"/>
    <cellStyle name="常规 4 4 19" xfId="28559"/>
    <cellStyle name="常规 4 4 19 2" xfId="28560"/>
    <cellStyle name="常规 4 4 19 2 2" xfId="28561"/>
    <cellStyle name="常规 4 4 19 2 2 2" xfId="20806"/>
    <cellStyle name="常规 4 4 19 2 3" xfId="28563"/>
    <cellStyle name="常规 4 4 19 3" xfId="28564"/>
    <cellStyle name="常规 4 4 19 3 2" xfId="28565"/>
    <cellStyle name="常规 4 4 19 4" xfId="28566"/>
    <cellStyle name="常规 4 4 2" xfId="2727"/>
    <cellStyle name="常规 4 4 2 10" xfId="24344"/>
    <cellStyle name="常规 4 4 2 10 2" xfId="16241"/>
    <cellStyle name="常规 4 4 2 10 2 2" xfId="28567"/>
    <cellStyle name="常规 4 4 2 10 2 2 2" xfId="17902"/>
    <cellStyle name="常规 4 4 2 10 2 3" xfId="28568"/>
    <cellStyle name="常规 4 4 2 10 3" xfId="21090"/>
    <cellStyle name="常规 4 4 2 10 3 2" xfId="28569"/>
    <cellStyle name="常规 4 4 2 10 4" xfId="28570"/>
    <cellStyle name="常规 4 4 2 11" xfId="28571"/>
    <cellStyle name="常规 4 4 2 11 2" xfId="16326"/>
    <cellStyle name="常规 4 4 2 11 2 2" xfId="16328"/>
    <cellStyle name="常规 4 4 2 11 2 2 2" xfId="16330"/>
    <cellStyle name="常规 4 4 2 11 2 3" xfId="16332"/>
    <cellStyle name="常规 4 4 2 11 3" xfId="16335"/>
    <cellStyle name="常规 4 4 2 11 3 2" xfId="16337"/>
    <cellStyle name="常规 4 4 2 11 4" xfId="16342"/>
    <cellStyle name="常规 4 4 2 12" xfId="28572"/>
    <cellStyle name="常规 4 4 2 12 2" xfId="28573"/>
    <cellStyle name="常规 4 4 2 12 2 2" xfId="28574"/>
    <cellStyle name="常规 4 4 2 12 2 2 2" xfId="1965"/>
    <cellStyle name="常规 4 4 2 12 2 3" xfId="28575"/>
    <cellStyle name="常规 4 4 2 12 3" xfId="12603"/>
    <cellStyle name="常规 4 4 2 12 3 2" xfId="28576"/>
    <cellStyle name="常规 4 4 2 12 4" xfId="28577"/>
    <cellStyle name="常规 4 4 2 13" xfId="131"/>
    <cellStyle name="常规 4 4 2 13 2" xfId="28578"/>
    <cellStyle name="常规 4 4 2 13 2 2" xfId="24710"/>
    <cellStyle name="常规 4 4 2 13 2 2 2" xfId="28579"/>
    <cellStyle name="常规 4 4 2 13 2 3" xfId="2600"/>
    <cellStyle name="常规 4 4 2 13 3" xfId="21778"/>
    <cellStyle name="常规 4 4 2 13 3 2" xfId="21782"/>
    <cellStyle name="常规 4 4 2 13 4" xfId="21784"/>
    <cellStyle name="常规 4 4 2 14" xfId="28580"/>
    <cellStyle name="常规 4 4 2 14 2" xfId="28581"/>
    <cellStyle name="常规 4 4 2 14 2 2" xfId="28582"/>
    <cellStyle name="常规 4 4 2 14 2 2 2" xfId="28583"/>
    <cellStyle name="常规 4 4 2 14 2 3" xfId="28584"/>
    <cellStyle name="常规 4 4 2 14 3" xfId="21787"/>
    <cellStyle name="常规 4 4 2 14 3 2" xfId="28585"/>
    <cellStyle name="常规 4 4 2 14 4" xfId="28586"/>
    <cellStyle name="常规 4 4 2 15" xfId="19715"/>
    <cellStyle name="常规 4 4 2 15 2" xfId="28587"/>
    <cellStyle name="常规 4 4 2 15 2 2" xfId="28589"/>
    <cellStyle name="常规 4 4 2 15 2 2 2" xfId="28591"/>
    <cellStyle name="常规 4 4 2 15 2 3" xfId="28592"/>
    <cellStyle name="常规 4 4 2 15 3" xfId="28593"/>
    <cellStyle name="常规 4 4 2 15 3 2" xfId="28595"/>
    <cellStyle name="常规 4 4 2 15 4" xfId="28596"/>
    <cellStyle name="常规 4 4 2 16" xfId="28601"/>
    <cellStyle name="常规 4 4 2 16 2" xfId="28603"/>
    <cellStyle name="常规 4 4 2 16 2 2" xfId="28605"/>
    <cellStyle name="常规 4 4 2 16 2 2 2" xfId="28606"/>
    <cellStyle name="常规 4 4 2 16 2 3" xfId="28607"/>
    <cellStyle name="常规 4 4 2 16 3" xfId="28608"/>
    <cellStyle name="常规 4 4 2 16 3 2" xfId="28609"/>
    <cellStyle name="常规 4 4 2 16 4" xfId="28610"/>
    <cellStyle name="常规 4 4 2 17" xfId="27461"/>
    <cellStyle name="常规 4 4 2 17 2" xfId="27465"/>
    <cellStyle name="常规 4 4 2 17 2 2" xfId="28611"/>
    <cellStyle name="常规 4 4 2 17 2 2 2" xfId="28612"/>
    <cellStyle name="常规 4 4 2 17 2 3" xfId="28613"/>
    <cellStyle name="常规 4 4 2 17 3" xfId="28614"/>
    <cellStyle name="常规 4 4 2 17 3 2" xfId="28615"/>
    <cellStyle name="常规 4 4 2 17 4" xfId="28616"/>
    <cellStyle name="常规 4 4 2 18" xfId="27468"/>
    <cellStyle name="常规 4 4 2 18 2" xfId="28617"/>
    <cellStyle name="常规 4 4 2 18 2 2" xfId="28618"/>
    <cellStyle name="常规 4 4 2 18 2 2 2" xfId="28619"/>
    <cellStyle name="常规 4 4 2 18 2 3" xfId="28620"/>
    <cellStyle name="常规 4 4 2 18 3" xfId="28621"/>
    <cellStyle name="常规 4 4 2 18 3 2" xfId="28622"/>
    <cellStyle name="常规 4 4 2 18 4" xfId="28623"/>
    <cellStyle name="常规 4 4 2 19" xfId="9222"/>
    <cellStyle name="常规 4 4 2 19 2" xfId="16898"/>
    <cellStyle name="常规 4 4 2 19 2 2" xfId="28624"/>
    <cellStyle name="常规 4 4 2 19 2 2 2" xfId="28625"/>
    <cellStyle name="常规 4 4 2 19 2 3" xfId="28626"/>
    <cellStyle name="常规 4 4 2 19 3" xfId="28627"/>
    <cellStyle name="常规 4 4 2 19 3 2" xfId="28628"/>
    <cellStyle name="常规 4 4 2 19 4" xfId="28629"/>
    <cellStyle name="常规 4 4 2 2" xfId="1058"/>
    <cellStyle name="常规 4 4 2 2 2" xfId="1062"/>
    <cellStyle name="常规 4 4 2 2 2 2" xfId="28630"/>
    <cellStyle name="常规 4 4 2 2 2 2 2" xfId="28631"/>
    <cellStyle name="常规 4 4 2 2 2 3" xfId="28632"/>
    <cellStyle name="常规 4 4 2 2 3" xfId="28633"/>
    <cellStyle name="常规 4 4 2 2 3 2" xfId="28634"/>
    <cellStyle name="常规 4 4 2 2 4" xfId="28635"/>
    <cellStyle name="常规 4 4 2 20" xfId="19716"/>
    <cellStyle name="常规 4 4 2 20 2" xfId="28588"/>
    <cellStyle name="常规 4 4 2 20 2 2" xfId="28590"/>
    <cellStyle name="常规 4 4 2 20 3" xfId="28594"/>
    <cellStyle name="常规 4 4 2 21" xfId="28602"/>
    <cellStyle name="常规 4 4 2 21 2" xfId="28604"/>
    <cellStyle name="常规 4 4 2 22" xfId="27462"/>
    <cellStyle name="常规 4 4 2 3" xfId="1066"/>
    <cellStyle name="常规 4 4 2 3 2" xfId="1070"/>
    <cellStyle name="常规 4 4 2 3 2 2" xfId="28637"/>
    <cellStyle name="常规 4 4 2 3 2 2 2" xfId="28638"/>
    <cellStyle name="常规 4 4 2 3 2 3" xfId="28639"/>
    <cellStyle name="常规 4 4 2 3 3" xfId="28640"/>
    <cellStyle name="常规 4 4 2 3 3 2" xfId="28641"/>
    <cellStyle name="常规 4 4 2 3 4" xfId="28642"/>
    <cellStyle name="常规 4 4 2 4" xfId="1247"/>
    <cellStyle name="常规 4 4 2 4 2" xfId="828"/>
    <cellStyle name="常规 4 4 2 4 2 2" xfId="28644"/>
    <cellStyle name="常规 4 4 2 4 2 2 2" xfId="28646"/>
    <cellStyle name="常规 4 4 2 4 2 3" xfId="28648"/>
    <cellStyle name="常规 4 4 2 4 3" xfId="28649"/>
    <cellStyle name="常规 4 4 2 4 3 2" xfId="28651"/>
    <cellStyle name="常规 4 4 2 4 4" xfId="28652"/>
    <cellStyle name="常规 4 4 2 5" xfId="1250"/>
    <cellStyle name="常规 4 4 2 5 2" xfId="28653"/>
    <cellStyle name="常规 4 4 2 5 2 2" xfId="28655"/>
    <cellStyle name="常规 4 4 2 5 2 2 2" xfId="28657"/>
    <cellStyle name="常规 4 4 2 5 2 3" xfId="28659"/>
    <cellStyle name="常规 4 4 2 5 3" xfId="28660"/>
    <cellStyle name="常规 4 4 2 5 3 2" xfId="28662"/>
    <cellStyle name="常规 4 4 2 5 4" xfId="28663"/>
    <cellStyle name="常规 4 4 2 6" xfId="1948"/>
    <cellStyle name="常规 4 4 2 6 2" xfId="28664"/>
    <cellStyle name="常规 4 4 2 6 2 2" xfId="28666"/>
    <cellStyle name="常规 4 4 2 6 2 2 2" xfId="28668"/>
    <cellStyle name="常规 4 4 2 6 2 3" xfId="28670"/>
    <cellStyle name="常规 4 4 2 6 3" xfId="28671"/>
    <cellStyle name="常规 4 4 2 6 3 2" xfId="28673"/>
    <cellStyle name="常规 4 4 2 6 4" xfId="28674"/>
    <cellStyle name="常规 4 4 2 7" xfId="28675"/>
    <cellStyle name="常规 4 4 2 7 2" xfId="28676"/>
    <cellStyle name="常规 4 4 2 7 2 2" xfId="28677"/>
    <cellStyle name="常规 4 4 2 7 2 2 2" xfId="28678"/>
    <cellStyle name="常规 4 4 2 7 2 3" xfId="28679"/>
    <cellStyle name="常规 4 4 2 7 3" xfId="28680"/>
    <cellStyle name="常规 4 4 2 7 3 2" xfId="28681"/>
    <cellStyle name="常规 4 4 2 7 4" xfId="28682"/>
    <cellStyle name="常规 4 4 2 8" xfId="28260"/>
    <cellStyle name="常规 4 4 2 8 2" xfId="28683"/>
    <cellStyle name="常规 4 4 2 8 2 2" xfId="28684"/>
    <cellStyle name="常规 4 4 2 8 2 2 2" xfId="28685"/>
    <cellStyle name="常规 4 4 2 8 2 3" xfId="28686"/>
    <cellStyle name="常规 4 4 2 8 3" xfId="28687"/>
    <cellStyle name="常规 4 4 2 8 3 2" xfId="28688"/>
    <cellStyle name="常规 4 4 2 8 4" xfId="28689"/>
    <cellStyle name="常规 4 4 2 9" xfId="7587"/>
    <cellStyle name="常规 4 4 2 9 2" xfId="28690"/>
    <cellStyle name="常规 4 4 2 9 2 2" xfId="28691"/>
    <cellStyle name="常规 4 4 2 9 2 2 2" xfId="28692"/>
    <cellStyle name="常规 4 4 2 9 2 3" xfId="28694"/>
    <cellStyle name="常规 4 4 2 9 3" xfId="28695"/>
    <cellStyle name="常规 4 4 2 9 3 2" xfId="28697"/>
    <cellStyle name="常规 4 4 2 9 4" xfId="28699"/>
    <cellStyle name="常规 4 4 20" xfId="28516"/>
    <cellStyle name="常规 4 4 20 2" xfId="28518"/>
    <cellStyle name="常规 4 4 20 2 2" xfId="28520"/>
    <cellStyle name="常规 4 4 20 2 2 2" xfId="28522"/>
    <cellStyle name="常规 4 4 20 2 3" xfId="7669"/>
    <cellStyle name="常规 4 4 20 3" xfId="28524"/>
    <cellStyle name="常规 4 4 20 3 2" xfId="28526"/>
    <cellStyle name="常规 4 4 20 4" xfId="28528"/>
    <cellStyle name="常规 4 4 21" xfId="25448"/>
    <cellStyle name="常规 4 4 21 2" xfId="25452"/>
    <cellStyle name="常规 4 4 21 2 2" xfId="28530"/>
    <cellStyle name="常规 4 4 21 3" xfId="28533"/>
    <cellStyle name="常规 4 4 22" xfId="25457"/>
    <cellStyle name="常规 4 4 22 2" xfId="28538"/>
    <cellStyle name="常规 4 4 23" xfId="28548"/>
    <cellStyle name="常规 4 4 3" xfId="22960"/>
    <cellStyle name="常规 4 4 3 2" xfId="28702"/>
    <cellStyle name="常规 4 4 3 2 2" xfId="28703"/>
    <cellStyle name="常规 4 4 3 2 2 2" xfId="25548"/>
    <cellStyle name="常规 4 4 3 2 3" xfId="28704"/>
    <cellStyle name="常规 4 4 3 3" xfId="28705"/>
    <cellStyle name="常规 4 4 3 3 2" xfId="28706"/>
    <cellStyle name="常规 4 4 3 4" xfId="28707"/>
    <cellStyle name="常规 4 4 4" xfId="6083"/>
    <cellStyle name="常规 4 4 4 2" xfId="28708"/>
    <cellStyle name="常规 4 4 4 2 2" xfId="22297"/>
    <cellStyle name="常规 4 4 4 2 2 2" xfId="28710"/>
    <cellStyle name="常规 4 4 4 2 3" xfId="28712"/>
    <cellStyle name="常规 4 4 4 3" xfId="28714"/>
    <cellStyle name="常规 4 4 4 3 2" xfId="20940"/>
    <cellStyle name="常规 4 4 4 4" xfId="28717"/>
    <cellStyle name="常规 4 4 5" xfId="24794"/>
    <cellStyle name="常规 4 4 5 2" xfId="24796"/>
    <cellStyle name="常规 4 4 5 2 2" xfId="28719"/>
    <cellStyle name="常规 4 4 5 2 2 2" xfId="28720"/>
    <cellStyle name="常规 4 4 5 2 3" xfId="28721"/>
    <cellStyle name="常规 4 4 5 3" xfId="28722"/>
    <cellStyle name="常规 4 4 5 3 2" xfId="28723"/>
    <cellStyle name="常规 4 4 5 4" xfId="28724"/>
    <cellStyle name="常规 4 4 6" xfId="24799"/>
    <cellStyle name="常规 4 4 6 2" xfId="28725"/>
    <cellStyle name="常规 4 4 6 2 2" xfId="28727"/>
    <cellStyle name="常规 4 4 6 2 2 2" xfId="28731"/>
    <cellStyle name="常规 4 4 6 2 3" xfId="28735"/>
    <cellStyle name="常规 4 4 6 3" xfId="28739"/>
    <cellStyle name="常规 4 4 6 3 2" xfId="181"/>
    <cellStyle name="常规 4 4 6 4" xfId="28740"/>
    <cellStyle name="常规 4 4 7" xfId="28741"/>
    <cellStyle name="常规 4 4 7 2" xfId="1335"/>
    <cellStyle name="常规 4 4 7 2 2" xfId="890"/>
    <cellStyle name="常规 4 4 7 2 2 2" xfId="26245"/>
    <cellStyle name="常规 4 4 7 2 3" xfId="28742"/>
    <cellStyle name="常规 4 4 7 3" xfId="1339"/>
    <cellStyle name="常规 4 4 7 3 2" xfId="1347"/>
    <cellStyle name="常规 4 4 7 4" xfId="117"/>
    <cellStyle name="常规 4 4 8" xfId="10523"/>
    <cellStyle name="常规 4 4 8 2" xfId="28743"/>
    <cellStyle name="常规 4 4 8 2 2" xfId="28745"/>
    <cellStyle name="常规 4 4 8 2 2 2" xfId="25985"/>
    <cellStyle name="常规 4 4 8 2 3" xfId="28746"/>
    <cellStyle name="常规 4 4 8 3" xfId="28747"/>
    <cellStyle name="常规 4 4 8 3 2" xfId="5268"/>
    <cellStyle name="常规 4 4 8 4" xfId="28748"/>
    <cellStyle name="常规 4 4 9" xfId="28749"/>
    <cellStyle name="常规 4 4 9 2" xfId="28751"/>
    <cellStyle name="常规 4 4 9 2 2" xfId="28753"/>
    <cellStyle name="常规 4 4 9 2 2 2" xfId="8993"/>
    <cellStyle name="常规 4 4 9 2 3" xfId="20145"/>
    <cellStyle name="常规 4 4 9 3" xfId="12052"/>
    <cellStyle name="常规 4 4 9 3 2" xfId="5366"/>
    <cellStyle name="常规 4 4 9 4" xfId="28754"/>
    <cellStyle name="常规 4 5" xfId="2733"/>
    <cellStyle name="常规 4 5 10" xfId="25805"/>
    <cellStyle name="常规 4 5 10 2" xfId="25808"/>
    <cellStyle name="常规 4 5 10 2 2" xfId="28755"/>
    <cellStyle name="常规 4 5 10 2 2 2" xfId="28756"/>
    <cellStyle name="常规 4 5 10 2 3" xfId="27705"/>
    <cellStyle name="常规 4 5 10 3" xfId="28757"/>
    <cellStyle name="常规 4 5 10 3 2" xfId="28275"/>
    <cellStyle name="常规 4 5 10 4" xfId="28758"/>
    <cellStyle name="常规 4 5 11" xfId="6747"/>
    <cellStyle name="常规 4 5 11 2" xfId="28759"/>
    <cellStyle name="常规 4 5 11 2 2" xfId="28760"/>
    <cellStyle name="常规 4 5 11 2 2 2" xfId="28761"/>
    <cellStyle name="常规 4 5 11 2 3" xfId="27728"/>
    <cellStyle name="常规 4 5 11 3" xfId="28762"/>
    <cellStyle name="常规 4 5 11 3 2" xfId="28764"/>
    <cellStyle name="常规 4 5 11 4" xfId="28768"/>
    <cellStyle name="常规 4 5 12" xfId="28770"/>
    <cellStyle name="常规 4 5 12 2" xfId="28771"/>
    <cellStyle name="常规 4 5 12 2 2" xfId="24610"/>
    <cellStyle name="常规 4 5 12 2 2 2" xfId="24614"/>
    <cellStyle name="常规 4 5 12 2 3" xfId="24617"/>
    <cellStyle name="常规 4 5 12 3" xfId="28775"/>
    <cellStyle name="常规 4 5 12 3 2" xfId="24623"/>
    <cellStyle name="常规 4 5 12 4" xfId="28779"/>
    <cellStyle name="常规 4 5 13" xfId="28781"/>
    <cellStyle name="常规 4 5 13 2" xfId="28782"/>
    <cellStyle name="常规 4 5 13 2 2" xfId="28783"/>
    <cellStyle name="常规 4 5 13 2 2 2" xfId="28784"/>
    <cellStyle name="常规 4 5 13 2 3" xfId="28785"/>
    <cellStyle name="常规 4 5 13 3" xfId="20888"/>
    <cellStyle name="常规 4 5 13 3 2" xfId="28786"/>
    <cellStyle name="常规 4 5 13 4" xfId="19982"/>
    <cellStyle name="常规 4 5 14" xfId="28787"/>
    <cellStyle name="常规 4 5 14 2" xfId="28788"/>
    <cellStyle name="常规 4 5 14 2 2" xfId="28789"/>
    <cellStyle name="常规 4 5 14 2 2 2" xfId="28792"/>
    <cellStyle name="常规 4 5 14 2 3" xfId="28794"/>
    <cellStyle name="常规 4 5 14 3" xfId="28796"/>
    <cellStyle name="常规 4 5 14 3 2" xfId="28797"/>
    <cellStyle name="常规 4 5 14 4" xfId="28799"/>
    <cellStyle name="常规 4 5 15" xfId="28800"/>
    <cellStyle name="常规 4 5 15 2" xfId="28802"/>
    <cellStyle name="常规 4 5 15 2 2" xfId="28804"/>
    <cellStyle name="常规 4 5 15 2 2 2" xfId="28806"/>
    <cellStyle name="常规 4 5 15 2 3" xfId="7822"/>
    <cellStyle name="常规 4 5 15 3" xfId="28808"/>
    <cellStyle name="常规 4 5 15 3 2" xfId="28810"/>
    <cellStyle name="常规 4 5 15 4" xfId="28814"/>
    <cellStyle name="常规 4 5 16" xfId="28816"/>
    <cellStyle name="常规 4 5 16 2" xfId="28819"/>
    <cellStyle name="常规 4 5 16 2 2" xfId="28822"/>
    <cellStyle name="常规 4 5 16 2 2 2" xfId="28825"/>
    <cellStyle name="常规 4 5 16 2 3" xfId="28827"/>
    <cellStyle name="常规 4 5 16 3" xfId="28828"/>
    <cellStyle name="常规 4 5 16 3 2" xfId="28831"/>
    <cellStyle name="常规 4 5 16 4" xfId="28832"/>
    <cellStyle name="常规 4 5 17" xfId="22846"/>
    <cellStyle name="常规 4 5 17 2" xfId="22852"/>
    <cellStyle name="常规 4 5 17 2 2" xfId="24853"/>
    <cellStyle name="常规 4 5 17 2 2 2" xfId="24855"/>
    <cellStyle name="常规 4 5 17 2 3" xfId="24858"/>
    <cellStyle name="常规 4 5 17 3" xfId="28834"/>
    <cellStyle name="常规 4 5 17 3 2" xfId="24861"/>
    <cellStyle name="常规 4 5 17 4" xfId="28835"/>
    <cellStyle name="常规 4 5 18" xfId="22858"/>
    <cellStyle name="常规 4 5 18 2" xfId="28837"/>
    <cellStyle name="常规 4 5 18 2 2" xfId="28838"/>
    <cellStyle name="常规 4 5 18 2 2 2" xfId="21940"/>
    <cellStyle name="常规 4 5 18 2 3" xfId="28841"/>
    <cellStyle name="常规 4 5 18 3" xfId="28842"/>
    <cellStyle name="常规 4 5 18 3 2" xfId="28843"/>
    <cellStyle name="常规 4 5 18 4" xfId="28844"/>
    <cellStyle name="常规 4 5 19" xfId="28846"/>
    <cellStyle name="常规 4 5 19 2" xfId="28847"/>
    <cellStyle name="常规 4 5 19 2 2" xfId="28848"/>
    <cellStyle name="常规 4 5 19 2 2 2" xfId="28850"/>
    <cellStyle name="常规 4 5 19 2 3" xfId="28852"/>
    <cellStyle name="常规 4 5 19 3" xfId="28853"/>
    <cellStyle name="常规 4 5 19 3 2" xfId="28854"/>
    <cellStyle name="常规 4 5 19 4" xfId="28855"/>
    <cellStyle name="常规 4 5 2" xfId="2740"/>
    <cellStyle name="常规 4 5 2 10" xfId="23318"/>
    <cellStyle name="常规 4 5 2 10 2" xfId="24150"/>
    <cellStyle name="常规 4 5 2 10 2 2" xfId="24153"/>
    <cellStyle name="常规 4 5 2 10 2 2 2" xfId="25151"/>
    <cellStyle name="常规 4 5 2 10 2 3" xfId="28857"/>
    <cellStyle name="常规 4 5 2 10 3" xfId="21142"/>
    <cellStyle name="常规 4 5 2 10 3 2" xfId="28858"/>
    <cellStyle name="常规 4 5 2 10 4" xfId="28859"/>
    <cellStyle name="常规 4 5 2 11" xfId="28860"/>
    <cellStyle name="常规 4 5 2 11 2" xfId="28862"/>
    <cellStyle name="常规 4 5 2 11 2 2" xfId="28863"/>
    <cellStyle name="常规 4 5 2 11 2 2 2" xfId="28864"/>
    <cellStyle name="常规 4 5 2 11 2 3" xfId="28867"/>
    <cellStyle name="常规 4 5 2 11 3" xfId="21208"/>
    <cellStyle name="常规 4 5 2 11 3 2" xfId="28868"/>
    <cellStyle name="常规 4 5 2 11 4" xfId="21240"/>
    <cellStyle name="常规 4 5 2 12" xfId="28869"/>
    <cellStyle name="常规 4 5 2 12 2" xfId="17784"/>
    <cellStyle name="常规 4 5 2 12 2 2" xfId="17787"/>
    <cellStyle name="常规 4 5 2 12 2 2 2" xfId="17791"/>
    <cellStyle name="常规 4 5 2 12 2 3" xfId="17794"/>
    <cellStyle name="常规 4 5 2 12 3" xfId="17797"/>
    <cellStyle name="常规 4 5 2 12 3 2" xfId="17800"/>
    <cellStyle name="常规 4 5 2 12 4" xfId="17899"/>
    <cellStyle name="常规 4 5 2 13" xfId="28870"/>
    <cellStyle name="常规 4 5 2 13 2" xfId="28871"/>
    <cellStyle name="常规 4 5 2 13 2 2" xfId="28872"/>
    <cellStyle name="常规 4 5 2 13 2 2 2" xfId="28873"/>
    <cellStyle name="常规 4 5 2 13 2 3" xfId="28874"/>
    <cellStyle name="常规 4 5 2 13 3" xfId="22106"/>
    <cellStyle name="常规 4 5 2 13 3 2" xfId="22108"/>
    <cellStyle name="常规 4 5 2 13 4" xfId="22111"/>
    <cellStyle name="常规 4 5 2 14" xfId="28875"/>
    <cellStyle name="常规 4 5 2 14 2" xfId="28876"/>
    <cellStyle name="常规 4 5 2 14 2 2" xfId="28877"/>
    <cellStyle name="常规 4 5 2 14 2 2 2" xfId="20438"/>
    <cellStyle name="常规 4 5 2 14 2 3" xfId="28878"/>
    <cellStyle name="常规 4 5 2 14 3" xfId="22114"/>
    <cellStyle name="常规 4 5 2 14 3 2" xfId="28879"/>
    <cellStyle name="常规 4 5 2 14 4" xfId="28880"/>
    <cellStyle name="常规 4 5 2 15" xfId="28881"/>
    <cellStyle name="常规 4 5 2 15 2" xfId="28884"/>
    <cellStyle name="常规 4 5 2 15 2 2" xfId="28888"/>
    <cellStyle name="常规 4 5 2 15 2 2 2" xfId="28891"/>
    <cellStyle name="常规 4 5 2 15 2 3" xfId="28893"/>
    <cellStyle name="常规 4 5 2 15 3" xfId="28895"/>
    <cellStyle name="常规 4 5 2 15 3 2" xfId="28897"/>
    <cellStyle name="常规 4 5 2 15 4" xfId="13397"/>
    <cellStyle name="常规 4 5 2 16" xfId="28898"/>
    <cellStyle name="常规 4 5 2 16 2" xfId="2411"/>
    <cellStyle name="常规 4 5 2 16 2 2" xfId="1730"/>
    <cellStyle name="常规 4 5 2 16 2 2 2" xfId="28901"/>
    <cellStyle name="常规 4 5 2 16 2 3" xfId="28902"/>
    <cellStyle name="常规 4 5 2 16 3" xfId="2415"/>
    <cellStyle name="常规 4 5 2 16 3 2" xfId="2418"/>
    <cellStyle name="常规 4 5 2 16 4" xfId="2424"/>
    <cellStyle name="常规 4 5 2 17" xfId="28903"/>
    <cellStyle name="常规 4 5 2 17 2" xfId="18031"/>
    <cellStyle name="常规 4 5 2 17 2 2" xfId="18034"/>
    <cellStyle name="常规 4 5 2 17 2 2 2" xfId="18038"/>
    <cellStyle name="常规 4 5 2 17 2 3" xfId="18041"/>
    <cellStyle name="常规 4 5 2 17 3" xfId="18044"/>
    <cellStyle name="常规 4 5 2 17 3 2" xfId="18047"/>
    <cellStyle name="常规 4 5 2 17 4" xfId="18162"/>
    <cellStyle name="常规 4 5 2 18" xfId="28905"/>
    <cellStyle name="常规 4 5 2 18 2" xfId="28906"/>
    <cellStyle name="常规 4 5 2 18 2 2" xfId="28907"/>
    <cellStyle name="常规 4 5 2 18 2 2 2" xfId="28908"/>
    <cellStyle name="常规 4 5 2 18 2 3" xfId="28909"/>
    <cellStyle name="常规 4 5 2 18 3" xfId="28910"/>
    <cellStyle name="常规 4 5 2 18 3 2" xfId="28911"/>
    <cellStyle name="常规 4 5 2 18 4" xfId="28912"/>
    <cellStyle name="常规 4 5 2 19" xfId="28914"/>
    <cellStyle name="常规 4 5 2 19 2" xfId="23936"/>
    <cellStyle name="常规 4 5 2 19 2 2" xfId="28915"/>
    <cellStyle name="常规 4 5 2 19 2 2 2" xfId="28916"/>
    <cellStyle name="常规 4 5 2 19 2 3" xfId="28917"/>
    <cellStyle name="常规 4 5 2 19 3" xfId="28918"/>
    <cellStyle name="常规 4 5 2 19 3 2" xfId="28919"/>
    <cellStyle name="常规 4 5 2 19 4" xfId="16939"/>
    <cellStyle name="常规 4 5 2 2" xfId="9268"/>
    <cellStyle name="常规 4 5 2 2 2" xfId="28920"/>
    <cellStyle name="常规 4 5 2 2 2 2" xfId="9579"/>
    <cellStyle name="常规 4 5 2 2 2 2 2" xfId="9581"/>
    <cellStyle name="常规 4 5 2 2 2 3" xfId="9584"/>
    <cellStyle name="常规 4 5 2 2 3" xfId="28923"/>
    <cellStyle name="常规 4 5 2 2 3 2" xfId="28924"/>
    <cellStyle name="常规 4 5 2 2 4" xfId="28925"/>
    <cellStyle name="常规 4 5 2 20" xfId="28882"/>
    <cellStyle name="常规 4 5 2 20 2" xfId="28885"/>
    <cellStyle name="常规 4 5 2 20 2 2" xfId="28889"/>
    <cellStyle name="常规 4 5 2 20 3" xfId="28896"/>
    <cellStyle name="常规 4 5 2 21" xfId="28899"/>
    <cellStyle name="常规 4 5 2 21 2" xfId="2410"/>
    <cellStyle name="常规 4 5 2 22" xfId="28904"/>
    <cellStyle name="常规 4 5 2 3" xfId="28926"/>
    <cellStyle name="常规 4 5 2 3 2" xfId="28929"/>
    <cellStyle name="常规 4 5 2 3 2 2" xfId="28930"/>
    <cellStyle name="常规 4 5 2 3 2 2 2" xfId="28931"/>
    <cellStyle name="常规 4 5 2 3 2 3" xfId="25129"/>
    <cellStyle name="常规 4 5 2 3 3" xfId="28933"/>
    <cellStyle name="常规 4 5 2 3 3 2" xfId="28934"/>
    <cellStyle name="常规 4 5 2 3 4" xfId="28935"/>
    <cellStyle name="常规 4 5 2 4" xfId="12110"/>
    <cellStyle name="常规 4 5 2 4 2" xfId="24208"/>
    <cellStyle name="常规 4 5 2 4 2 2" xfId="28936"/>
    <cellStyle name="常规 4 5 2 4 2 2 2" xfId="10866"/>
    <cellStyle name="常规 4 5 2 4 2 3" xfId="4115"/>
    <cellStyle name="常规 4 5 2 4 3" xfId="20789"/>
    <cellStyle name="常规 4 5 2 4 3 2" xfId="20791"/>
    <cellStyle name="常规 4 5 2 4 4" xfId="20793"/>
    <cellStyle name="常规 4 5 2 5" xfId="28937"/>
    <cellStyle name="常规 4 5 2 5 2" xfId="24216"/>
    <cellStyle name="常规 4 5 2 5 2 2" xfId="28938"/>
    <cellStyle name="常规 4 5 2 5 2 2 2" xfId="28939"/>
    <cellStyle name="常规 4 5 2 5 2 3" xfId="6397"/>
    <cellStyle name="常规 4 5 2 5 3" xfId="20796"/>
    <cellStyle name="常规 4 5 2 5 3 2" xfId="28940"/>
    <cellStyle name="常规 4 5 2 5 4" xfId="28941"/>
    <cellStyle name="常规 4 5 2 6" xfId="28942"/>
    <cellStyle name="常规 4 5 2 6 2" xfId="24222"/>
    <cellStyle name="常规 4 5 2 6 2 2" xfId="15975"/>
    <cellStyle name="常规 4 5 2 6 2 2 2" xfId="28943"/>
    <cellStyle name="常规 4 5 2 6 2 3" xfId="3175"/>
    <cellStyle name="常规 4 5 2 6 3" xfId="28944"/>
    <cellStyle name="常规 4 5 2 6 3 2" xfId="15984"/>
    <cellStyle name="常规 4 5 2 6 4" xfId="28945"/>
    <cellStyle name="常规 4 5 2 7" xfId="28946"/>
    <cellStyle name="常规 4 5 2 7 2" xfId="24230"/>
    <cellStyle name="常规 4 5 2 7 2 2" xfId="10143"/>
    <cellStyle name="常规 4 5 2 7 2 2 2" xfId="10145"/>
    <cellStyle name="常规 4 5 2 7 2 3" xfId="10149"/>
    <cellStyle name="常规 4 5 2 7 3" xfId="28947"/>
    <cellStyle name="常规 4 5 2 7 3 2" xfId="28948"/>
    <cellStyle name="常规 4 5 2 7 4" xfId="28949"/>
    <cellStyle name="常规 4 5 2 8" xfId="28272"/>
    <cellStyle name="常规 4 5 2 8 2" xfId="24236"/>
    <cellStyle name="常规 4 5 2 8 2 2" xfId="10906"/>
    <cellStyle name="常规 4 5 2 8 2 2 2" xfId="10965"/>
    <cellStyle name="常规 4 5 2 8 2 3" xfId="5435"/>
    <cellStyle name="常规 4 5 2 8 3" xfId="28950"/>
    <cellStyle name="常规 4 5 2 8 3 2" xfId="11408"/>
    <cellStyle name="常规 4 5 2 8 4" xfId="28951"/>
    <cellStyle name="常规 4 5 2 9" xfId="28952"/>
    <cellStyle name="常规 4 5 2 9 2" xfId="24246"/>
    <cellStyle name="常规 4 5 2 9 2 2" xfId="28953"/>
    <cellStyle name="常规 4 5 2 9 2 2 2" xfId="28954"/>
    <cellStyle name="常规 4 5 2 9 2 3" xfId="25188"/>
    <cellStyle name="常规 4 5 2 9 3" xfId="28957"/>
    <cellStyle name="常规 4 5 2 9 3 2" xfId="28958"/>
    <cellStyle name="常规 4 5 2 9 4" xfId="28959"/>
    <cellStyle name="常规 4 5 20" xfId="28801"/>
    <cellStyle name="常规 4 5 20 2" xfId="28803"/>
    <cellStyle name="常规 4 5 20 2 2" xfId="28805"/>
    <cellStyle name="常规 4 5 20 2 2 2" xfId="28807"/>
    <cellStyle name="常规 4 5 20 2 3" xfId="7823"/>
    <cellStyle name="常规 4 5 20 3" xfId="28809"/>
    <cellStyle name="常规 4 5 20 3 2" xfId="28811"/>
    <cellStyle name="常规 4 5 20 4" xfId="28815"/>
    <cellStyle name="常规 4 5 21" xfId="28817"/>
    <cellStyle name="常规 4 5 21 2" xfId="28820"/>
    <cellStyle name="常规 4 5 21 2 2" xfId="28823"/>
    <cellStyle name="常规 4 5 21 3" xfId="28829"/>
    <cellStyle name="常规 4 5 22" xfId="22847"/>
    <cellStyle name="常规 4 5 22 2" xfId="22853"/>
    <cellStyle name="常规 4 5 23" xfId="22859"/>
    <cellStyle name="常规 4 5 3" xfId="9272"/>
    <cellStyle name="常规 4 5 3 2" xfId="9274"/>
    <cellStyle name="常规 4 5 3 2 2" xfId="28961"/>
    <cellStyle name="常规 4 5 3 2 2 2" xfId="27927"/>
    <cellStyle name="常规 4 5 3 2 3" xfId="28962"/>
    <cellStyle name="常规 4 5 3 3" xfId="28963"/>
    <cellStyle name="常规 4 5 3 3 2" xfId="28964"/>
    <cellStyle name="常规 4 5 3 4" xfId="12113"/>
    <cellStyle name="常规 4 5 4" xfId="9276"/>
    <cellStyle name="常规 4 5 4 2" xfId="9278"/>
    <cellStyle name="常规 4 5 4 2 2" xfId="22529"/>
    <cellStyle name="常规 4 5 4 2 2 2" xfId="28965"/>
    <cellStyle name="常规 4 5 4 2 3" xfId="28967"/>
    <cellStyle name="常规 4 5 4 3" xfId="28969"/>
    <cellStyle name="常规 4 5 4 3 2" xfId="28971"/>
    <cellStyle name="常规 4 5 4 4" xfId="12116"/>
    <cellStyle name="常规 4 5 5" xfId="9284"/>
    <cellStyle name="常规 4 5 5 2" xfId="9287"/>
    <cellStyle name="常规 4 5 5 2 2" xfId="28973"/>
    <cellStyle name="常规 4 5 5 2 2 2" xfId="28974"/>
    <cellStyle name="常规 4 5 5 2 3" xfId="28975"/>
    <cellStyle name="常规 4 5 5 3" xfId="28976"/>
    <cellStyle name="常规 4 5 5 3 2" xfId="28977"/>
    <cellStyle name="常规 4 5 5 4" xfId="28978"/>
    <cellStyle name="常规 4 5 6" xfId="9291"/>
    <cellStyle name="常规 4 5 6 2" xfId="9296"/>
    <cellStyle name="常规 4 5 6 2 2" xfId="14737"/>
    <cellStyle name="常规 4 5 6 2 2 2" xfId="14740"/>
    <cellStyle name="常规 4 5 6 2 3" xfId="14743"/>
    <cellStyle name="常规 4 5 6 3" xfId="14746"/>
    <cellStyle name="常规 4 5 6 3 2" xfId="5463"/>
    <cellStyle name="常规 4 5 6 4" xfId="14749"/>
    <cellStyle name="常规 4 5 7" xfId="9300"/>
    <cellStyle name="常规 4 5 7 2" xfId="8243"/>
    <cellStyle name="常规 4 5 7 2 2" xfId="8246"/>
    <cellStyle name="常规 4 5 7 2 2 2" xfId="22869"/>
    <cellStyle name="常规 4 5 7 2 3" xfId="28979"/>
    <cellStyle name="常规 4 5 7 3" xfId="8248"/>
    <cellStyle name="常规 4 5 7 3 2" xfId="5570"/>
    <cellStyle name="常规 4 5 7 4" xfId="8250"/>
    <cellStyle name="常规 4 5 8" xfId="9303"/>
    <cellStyle name="常规 4 5 8 2" xfId="9306"/>
    <cellStyle name="常规 4 5 8 2 2" xfId="19941"/>
    <cellStyle name="常规 4 5 8 2 2 2" xfId="28157"/>
    <cellStyle name="常规 4 5 8 2 3" xfId="28980"/>
    <cellStyle name="常规 4 5 8 3" xfId="15996"/>
    <cellStyle name="常规 4 5 8 3 2" xfId="5659"/>
    <cellStyle name="常规 4 5 8 4" xfId="28981"/>
    <cellStyle name="常规 4 5 9" xfId="9310"/>
    <cellStyle name="常规 4 5 9 2" xfId="9314"/>
    <cellStyle name="常规 4 5 9 2 2" xfId="20094"/>
    <cellStyle name="常规 4 5 9 2 2 2" xfId="28982"/>
    <cellStyle name="常规 4 5 9 2 3" xfId="20154"/>
    <cellStyle name="常规 4 5 9 3" xfId="28983"/>
    <cellStyle name="常规 4 5 9 3 2" xfId="5710"/>
    <cellStyle name="常规 4 5 9 4" xfId="28984"/>
    <cellStyle name="常规 4 6" xfId="2754"/>
    <cellStyle name="常规 4 6 10" xfId="28985"/>
    <cellStyle name="常规 4 6 10 2" xfId="28986"/>
    <cellStyle name="常规 4 6 10 2 2" xfId="13457"/>
    <cellStyle name="常规 4 6 10 2 2 2" xfId="13459"/>
    <cellStyle name="常规 4 6 10 2 3" xfId="13468"/>
    <cellStyle name="常规 4 6 10 3" xfId="28987"/>
    <cellStyle name="常规 4 6 10 3 2" xfId="28988"/>
    <cellStyle name="常规 4 6 10 4" xfId="28990"/>
    <cellStyle name="常规 4 6 11" xfId="6781"/>
    <cellStyle name="常规 4 6 11 2" xfId="614"/>
    <cellStyle name="常规 4 6 11 2 2" xfId="673"/>
    <cellStyle name="常规 4 6 11 2 2 2" xfId="807"/>
    <cellStyle name="常规 4 6 11 2 3" xfId="78"/>
    <cellStyle name="常规 4 6 11 3" xfId="1018"/>
    <cellStyle name="常规 4 6 11 3 2" xfId="1075"/>
    <cellStyle name="常规 4 6 11 4" xfId="222"/>
    <cellStyle name="常规 4 6 12" xfId="23731"/>
    <cellStyle name="常规 4 6 12 2" xfId="1604"/>
    <cellStyle name="常规 4 6 12 2 2" xfId="69"/>
    <cellStyle name="常规 4 6 12 2 2 2" xfId="1681"/>
    <cellStyle name="常规 4 6 12 2 3" xfId="1744"/>
    <cellStyle name="常规 4 6 12 3" xfId="1787"/>
    <cellStyle name="常规 4 6 12 3 2" xfId="1857"/>
    <cellStyle name="常规 4 6 12 4" xfId="2017"/>
    <cellStyle name="常规 4 6 13" xfId="28992"/>
    <cellStyle name="常规 4 6 13 2" xfId="2435"/>
    <cellStyle name="常规 4 6 13 2 2" xfId="2492"/>
    <cellStyle name="常规 4 6 13 2 2 2" xfId="2526"/>
    <cellStyle name="常规 4 6 13 2 3" xfId="2561"/>
    <cellStyle name="常规 4 6 13 3" xfId="2605"/>
    <cellStyle name="常规 4 6 13 3 2" xfId="2644"/>
    <cellStyle name="常规 4 6 13 4" xfId="2849"/>
    <cellStyle name="常规 4 6 14" xfId="28994"/>
    <cellStyle name="常规 4 6 14 2" xfId="3322"/>
    <cellStyle name="常规 4 6 14 2 2" xfId="3393"/>
    <cellStyle name="常规 4 6 14 2 2 2" xfId="3447"/>
    <cellStyle name="常规 4 6 14 2 3" xfId="3486"/>
    <cellStyle name="常规 4 6 14 3" xfId="3526"/>
    <cellStyle name="常规 4 6 14 3 2" xfId="3586"/>
    <cellStyle name="常规 4 6 14 4" xfId="3718"/>
    <cellStyle name="常规 4 6 15" xfId="28995"/>
    <cellStyle name="常规 4 6 15 2" xfId="4025"/>
    <cellStyle name="常规 4 6 15 2 2" xfId="4103"/>
    <cellStyle name="常规 4 6 15 2 2 2" xfId="4109"/>
    <cellStyle name="常规 4 6 15 2 3" xfId="3978"/>
    <cellStyle name="常规 4 6 15 3" xfId="28998"/>
    <cellStyle name="常规 4 6 15 3 2" xfId="29002"/>
    <cellStyle name="常规 4 6 15 4" xfId="29004"/>
    <cellStyle name="常规 4 6 16" xfId="29006"/>
    <cellStyle name="常规 4 6 16 2" xfId="2798"/>
    <cellStyle name="常规 4 6 16 2 2" xfId="2806"/>
    <cellStyle name="常规 4 6 16 2 2 2" xfId="35"/>
    <cellStyle name="常规 4 6 16 2 3" xfId="4307"/>
    <cellStyle name="常规 4 6 16 3" xfId="29010"/>
    <cellStyle name="常规 4 6 16 3 2" xfId="29013"/>
    <cellStyle name="常规 4 6 16 4" xfId="29014"/>
    <cellStyle name="常规 4 6 17" xfId="29015"/>
    <cellStyle name="常规 4 6 17 2" xfId="29019"/>
    <cellStyle name="常规 4 6 17 2 2" xfId="29022"/>
    <cellStyle name="常规 4 6 17 2 2 2" xfId="29023"/>
    <cellStyle name="常规 4 6 17 2 3" xfId="29024"/>
    <cellStyle name="常规 4 6 17 3" xfId="29025"/>
    <cellStyle name="常规 4 6 17 3 2" xfId="29026"/>
    <cellStyle name="常规 4 6 17 4" xfId="29027"/>
    <cellStyle name="常规 4 6 18" xfId="29028"/>
    <cellStyle name="常规 4 6 18 2" xfId="29031"/>
    <cellStyle name="常规 4 6 18 2 2" xfId="29032"/>
    <cellStyle name="常规 4 6 18 2 2 2" xfId="29034"/>
    <cellStyle name="常规 4 6 18 2 3" xfId="29035"/>
    <cellStyle name="常规 4 6 18 3" xfId="29036"/>
    <cellStyle name="常规 4 6 18 3 2" xfId="29037"/>
    <cellStyle name="常规 4 6 18 4" xfId="29038"/>
    <cellStyle name="常规 4 6 19" xfId="10394"/>
    <cellStyle name="常规 4 6 19 2" xfId="9114"/>
    <cellStyle name="常规 4 6 19 2 2" xfId="9116"/>
    <cellStyle name="常规 4 6 19 2 2 2" xfId="29039"/>
    <cellStyle name="常规 4 6 19 2 3" xfId="29040"/>
    <cellStyle name="常规 4 6 19 3" xfId="9119"/>
    <cellStyle name="常规 4 6 19 3 2" xfId="9121"/>
    <cellStyle name="常规 4 6 19 4" xfId="9123"/>
    <cellStyle name="常规 4 6 2" xfId="29041"/>
    <cellStyle name="常规 4 6 2 10" xfId="24873"/>
    <cellStyle name="常规 4 6 2 10 2" xfId="29042"/>
    <cellStyle name="常规 4 6 2 10 2 2" xfId="29043"/>
    <cellStyle name="常规 4 6 2 10 2 2 2" xfId="29044"/>
    <cellStyle name="常规 4 6 2 10 2 3" xfId="29045"/>
    <cellStyle name="常规 4 6 2 10 3" xfId="22109"/>
    <cellStyle name="常规 4 6 2 10 3 2" xfId="29046"/>
    <cellStyle name="常规 4 6 2 10 4" xfId="29047"/>
    <cellStyle name="常规 4 6 2 11" xfId="29048"/>
    <cellStyle name="常规 4 6 2 11 2" xfId="29049"/>
    <cellStyle name="常规 4 6 2 11 2 2" xfId="29050"/>
    <cellStyle name="常规 4 6 2 11 2 2 2" xfId="29051"/>
    <cellStyle name="常规 4 6 2 11 2 3" xfId="29052"/>
    <cellStyle name="常规 4 6 2 11 3" xfId="29053"/>
    <cellStyle name="常规 4 6 2 11 3 2" xfId="29054"/>
    <cellStyle name="常规 4 6 2 11 4" xfId="29055"/>
    <cellStyle name="常规 4 6 2 12" xfId="3059"/>
    <cellStyle name="常规 4 6 2 12 2" xfId="14164"/>
    <cellStyle name="常规 4 6 2 12 2 2" xfId="14167"/>
    <cellStyle name="常规 4 6 2 12 2 2 2" xfId="14170"/>
    <cellStyle name="常规 4 6 2 12 2 3" xfId="14179"/>
    <cellStyle name="常规 4 6 2 12 3" xfId="14502"/>
    <cellStyle name="常规 4 6 2 12 3 2" xfId="14505"/>
    <cellStyle name="常规 4 6 2 12 4" xfId="14522"/>
    <cellStyle name="常规 4 6 2 13" xfId="29058"/>
    <cellStyle name="常规 4 6 2 13 2" xfId="29059"/>
    <cellStyle name="常规 4 6 2 13 2 2" xfId="29060"/>
    <cellStyle name="常规 4 6 2 13 2 2 2" xfId="29061"/>
    <cellStyle name="常规 4 6 2 13 2 3" xfId="29062"/>
    <cellStyle name="常规 4 6 2 13 3" xfId="22366"/>
    <cellStyle name="常规 4 6 2 13 3 2" xfId="22368"/>
    <cellStyle name="常规 4 6 2 13 4" xfId="22371"/>
    <cellStyle name="常规 4 6 2 14" xfId="29063"/>
    <cellStyle name="常规 4 6 2 14 2" xfId="29064"/>
    <cellStyle name="常规 4 6 2 14 2 2" xfId="29065"/>
    <cellStyle name="常规 4 6 2 14 2 2 2" xfId="5965"/>
    <cellStyle name="常规 4 6 2 14 2 3" xfId="29066"/>
    <cellStyle name="常规 4 6 2 14 3" xfId="22374"/>
    <cellStyle name="常规 4 6 2 14 3 2" xfId="29067"/>
    <cellStyle name="常规 4 6 2 14 4" xfId="29068"/>
    <cellStyle name="常规 4 6 2 15" xfId="29069"/>
    <cellStyle name="常规 4 6 2 15 2" xfId="29072"/>
    <cellStyle name="常规 4 6 2 15 2 2" xfId="29075"/>
    <cellStyle name="常规 4 6 2 15 2 2 2" xfId="156"/>
    <cellStyle name="常规 4 6 2 15 2 3" xfId="29077"/>
    <cellStyle name="常规 4 6 2 15 3" xfId="29078"/>
    <cellStyle name="常规 4 6 2 15 3 2" xfId="29080"/>
    <cellStyle name="常规 4 6 2 15 4" xfId="29081"/>
    <cellStyle name="常规 4 6 2 16" xfId="29082"/>
    <cellStyle name="常规 4 6 2 16 2" xfId="29085"/>
    <cellStyle name="常规 4 6 2 16 2 2" xfId="29087"/>
    <cellStyle name="常规 4 6 2 16 2 2 2" xfId="29089"/>
    <cellStyle name="常规 4 6 2 16 2 3" xfId="29090"/>
    <cellStyle name="常规 4 6 2 16 3" xfId="29091"/>
    <cellStyle name="常规 4 6 2 16 3 2" xfId="29092"/>
    <cellStyle name="常规 4 6 2 16 4" xfId="29093"/>
    <cellStyle name="常规 4 6 2 17" xfId="3105"/>
    <cellStyle name="常规 4 6 2 17 2" xfId="21151"/>
    <cellStyle name="常规 4 6 2 17 2 2" xfId="21153"/>
    <cellStyle name="常规 4 6 2 17 2 2 2" xfId="21155"/>
    <cellStyle name="常规 4 6 2 17 2 3" xfId="29094"/>
    <cellStyle name="常规 4 6 2 17 3" xfId="29095"/>
    <cellStyle name="常规 4 6 2 17 3 2" xfId="29096"/>
    <cellStyle name="常规 4 6 2 17 4" xfId="29097"/>
    <cellStyle name="常规 4 6 2 18" xfId="29098"/>
    <cellStyle name="常规 4 6 2 18 2" xfId="29099"/>
    <cellStyle name="常规 4 6 2 18 2 2" xfId="29100"/>
    <cellStyle name="常规 4 6 2 18 2 2 2" xfId="29101"/>
    <cellStyle name="常规 4 6 2 18 2 3" xfId="29102"/>
    <cellStyle name="常规 4 6 2 18 3" xfId="21738"/>
    <cellStyle name="常规 4 6 2 18 3 2" xfId="21740"/>
    <cellStyle name="常规 4 6 2 18 4" xfId="21742"/>
    <cellStyle name="常规 4 6 2 19" xfId="29103"/>
    <cellStyle name="常规 4 6 2 19 2" xfId="29104"/>
    <cellStyle name="常规 4 6 2 19 2 2" xfId="29105"/>
    <cellStyle name="常规 4 6 2 19 2 2 2" xfId="29107"/>
    <cellStyle name="常规 4 6 2 19 2 3" xfId="29108"/>
    <cellStyle name="常规 4 6 2 19 3" xfId="21746"/>
    <cellStyle name="常规 4 6 2 19 3 2" xfId="29109"/>
    <cellStyle name="常规 4 6 2 19 4" xfId="29111"/>
    <cellStyle name="常规 4 6 2 2" xfId="29112"/>
    <cellStyle name="常规 4 6 2 2 2" xfId="29113"/>
    <cellStyle name="常规 4 6 2 2 2 2" xfId="29114"/>
    <cellStyle name="常规 4 6 2 2 2 2 2" xfId="29115"/>
    <cellStyle name="常规 4 6 2 2 2 3" xfId="27137"/>
    <cellStyle name="常规 4 6 2 2 3" xfId="29116"/>
    <cellStyle name="常规 4 6 2 2 3 2" xfId="21291"/>
    <cellStyle name="常规 4 6 2 2 4" xfId="29117"/>
    <cellStyle name="常规 4 6 2 20" xfId="29070"/>
    <cellStyle name="常规 4 6 2 20 2" xfId="29073"/>
    <cellStyle name="常规 4 6 2 20 2 2" xfId="29076"/>
    <cellStyle name="常规 4 6 2 20 3" xfId="29079"/>
    <cellStyle name="常规 4 6 2 21" xfId="29083"/>
    <cellStyle name="常规 4 6 2 21 2" xfId="29086"/>
    <cellStyle name="常规 4 6 2 22" xfId="3104"/>
    <cellStyle name="常规 4 6 2 3" xfId="29118"/>
    <cellStyle name="常规 4 6 2 3 2" xfId="29119"/>
    <cellStyle name="常规 4 6 2 3 2 2" xfId="29120"/>
    <cellStyle name="常规 4 6 2 3 2 2 2" xfId="8684"/>
    <cellStyle name="常规 4 6 2 3 2 3" xfId="27142"/>
    <cellStyle name="常规 4 6 2 3 3" xfId="29121"/>
    <cellStyle name="常规 4 6 2 3 3 2" xfId="29122"/>
    <cellStyle name="常规 4 6 2 3 4" xfId="29123"/>
    <cellStyle name="常规 4 6 2 4" xfId="27692"/>
    <cellStyle name="常规 4 6 2 4 2" xfId="24485"/>
    <cellStyle name="常规 4 6 2 4 2 2" xfId="29126"/>
    <cellStyle name="常规 4 6 2 4 2 2 2" xfId="29127"/>
    <cellStyle name="常规 4 6 2 4 2 3" xfId="27156"/>
    <cellStyle name="常规 4 6 2 4 3" xfId="29130"/>
    <cellStyle name="常规 4 6 2 4 3 2" xfId="29132"/>
    <cellStyle name="常规 4 6 2 4 4" xfId="29134"/>
    <cellStyle name="常规 4 6 2 5" xfId="27737"/>
    <cellStyle name="常规 4 6 2 5 2" xfId="24495"/>
    <cellStyle name="常规 4 6 2 5 2 2" xfId="1498"/>
    <cellStyle name="常规 4 6 2 5 2 2 2" xfId="5274"/>
    <cellStyle name="常规 4 6 2 5 2 3" xfId="6455"/>
    <cellStyle name="常规 4 6 2 5 3" xfId="29138"/>
    <cellStyle name="常规 4 6 2 5 3 2" xfId="29139"/>
    <cellStyle name="常规 4 6 2 5 4" xfId="29140"/>
    <cellStyle name="常规 4 6 2 6" xfId="27739"/>
    <cellStyle name="常规 4 6 2 6 2" xfId="24505"/>
    <cellStyle name="常规 4 6 2 6 2 2" xfId="29141"/>
    <cellStyle name="常规 4 6 2 6 2 2 2" xfId="29142"/>
    <cellStyle name="常规 4 6 2 6 2 3" xfId="27187"/>
    <cellStyle name="常规 4 6 2 6 3" xfId="29143"/>
    <cellStyle name="常规 4 6 2 6 3 2" xfId="29144"/>
    <cellStyle name="常规 4 6 2 6 4" xfId="29145"/>
    <cellStyle name="常规 4 6 2 7" xfId="29146"/>
    <cellStyle name="常规 4 6 2 7 2" xfId="24514"/>
    <cellStyle name="常规 4 6 2 7 2 2" xfId="29147"/>
    <cellStyle name="常规 4 6 2 7 2 2 2" xfId="29148"/>
    <cellStyle name="常规 4 6 2 7 2 3" xfId="27213"/>
    <cellStyle name="常规 4 6 2 7 3" xfId="29149"/>
    <cellStyle name="常规 4 6 2 7 3 2" xfId="21603"/>
    <cellStyle name="常规 4 6 2 7 4" xfId="29150"/>
    <cellStyle name="常规 4 6 2 8" xfId="28283"/>
    <cellStyle name="常规 4 6 2 8 2" xfId="24523"/>
    <cellStyle name="常规 4 6 2 8 2 2" xfId="7570"/>
    <cellStyle name="常规 4 6 2 8 2 2 2" xfId="7575"/>
    <cellStyle name="常规 4 6 2 8 2 3" xfId="7582"/>
    <cellStyle name="常规 4 6 2 8 3" xfId="28301"/>
    <cellStyle name="常规 4 6 2 8 3 2" xfId="28303"/>
    <cellStyle name="常规 4 6 2 8 4" xfId="28305"/>
    <cellStyle name="常规 4 6 2 9" xfId="28004"/>
    <cellStyle name="常规 4 6 2 9 2" xfId="24528"/>
    <cellStyle name="常规 4 6 2 9 2 2" xfId="29151"/>
    <cellStyle name="常规 4 6 2 9 2 2 2" xfId="29152"/>
    <cellStyle name="常规 4 6 2 9 2 3" xfId="27241"/>
    <cellStyle name="常规 4 6 2 9 3" xfId="28308"/>
    <cellStyle name="常规 4 6 2 9 3 2" xfId="29153"/>
    <cellStyle name="常规 4 6 2 9 4" xfId="29154"/>
    <cellStyle name="常规 4 6 20" xfId="28996"/>
    <cellStyle name="常规 4 6 20 2" xfId="4024"/>
    <cellStyle name="常规 4 6 20 2 2" xfId="4104"/>
    <cellStyle name="常规 4 6 20 2 2 2" xfId="4110"/>
    <cellStyle name="常规 4 6 20 2 3" xfId="3977"/>
    <cellStyle name="常规 4 6 20 3" xfId="28999"/>
    <cellStyle name="常规 4 6 20 3 2" xfId="29003"/>
    <cellStyle name="常规 4 6 20 4" xfId="29005"/>
    <cellStyle name="常规 4 6 21" xfId="29007"/>
    <cellStyle name="常规 4 6 21 2" xfId="2797"/>
    <cellStyle name="常规 4 6 21 2 2" xfId="2805"/>
    <cellStyle name="常规 4 6 21 3" xfId="29011"/>
    <cellStyle name="常规 4 6 22" xfId="29016"/>
    <cellStyle name="常规 4 6 22 2" xfId="29020"/>
    <cellStyle name="常规 4 6 23" xfId="29029"/>
    <cellStyle name="常规 4 6 3" xfId="15779"/>
    <cellStyle name="常规 4 6 3 2" xfId="29156"/>
    <cellStyle name="常规 4 6 3 2 2" xfId="29157"/>
    <cellStyle name="常规 4 6 3 2 2 2" xfId="29158"/>
    <cellStyle name="常规 4 6 3 2 3" xfId="29159"/>
    <cellStyle name="常规 4 6 3 3" xfId="29160"/>
    <cellStyle name="常规 4 6 3 3 2" xfId="29161"/>
    <cellStyle name="常规 4 6 3 4" xfId="29162"/>
    <cellStyle name="常规 4 6 4" xfId="29163"/>
    <cellStyle name="常规 4 6 4 2" xfId="29164"/>
    <cellStyle name="常规 4 6 4 2 2" xfId="22767"/>
    <cellStyle name="常规 4 6 4 2 2 2" xfId="29166"/>
    <cellStyle name="常规 4 6 4 2 3" xfId="29168"/>
    <cellStyle name="常规 4 6 4 3" xfId="29170"/>
    <cellStyle name="常规 4 6 4 3 2" xfId="29172"/>
    <cellStyle name="常规 4 6 4 4" xfId="29174"/>
    <cellStyle name="常规 4 6 5" xfId="29176"/>
    <cellStyle name="常规 4 6 5 2" xfId="29179"/>
    <cellStyle name="常规 4 6 5 2 2" xfId="29181"/>
    <cellStyle name="常规 4 6 5 2 2 2" xfId="29182"/>
    <cellStyle name="常规 4 6 5 2 3" xfId="29183"/>
    <cellStyle name="常规 4 6 5 3" xfId="29184"/>
    <cellStyle name="常规 4 6 5 3 2" xfId="29185"/>
    <cellStyle name="常规 4 6 5 4" xfId="29186"/>
    <cellStyle name="常规 4 6 6" xfId="29187"/>
    <cellStyle name="常规 4 6 6 2" xfId="29188"/>
    <cellStyle name="常规 4 6 6 2 2" xfId="29190"/>
    <cellStyle name="常规 4 6 6 2 2 2" xfId="29191"/>
    <cellStyle name="常规 4 6 6 2 3" xfId="29192"/>
    <cellStyle name="常规 4 6 6 3" xfId="29193"/>
    <cellStyle name="常规 4 6 6 3 2" xfId="5885"/>
    <cellStyle name="常规 4 6 6 4" xfId="29194"/>
    <cellStyle name="常规 4 6 7" xfId="29195"/>
    <cellStyle name="常规 4 6 7 2" xfId="8383"/>
    <cellStyle name="常规 4 6 7 2 2" xfId="8386"/>
    <cellStyle name="常规 4 6 7 2 2 2" xfId="29196"/>
    <cellStyle name="常规 4 6 7 2 3" xfId="29197"/>
    <cellStyle name="常规 4 6 7 3" xfId="8388"/>
    <cellStyle name="常规 4 6 7 3 2" xfId="5937"/>
    <cellStyle name="常规 4 6 7 4" xfId="3158"/>
    <cellStyle name="常规 4 6 8" xfId="29198"/>
    <cellStyle name="常规 4 6 8 2" xfId="19680"/>
    <cellStyle name="常规 4 6 8 2 2" xfId="19683"/>
    <cellStyle name="常规 4 6 8 2 2 2" xfId="19685"/>
    <cellStyle name="常规 4 6 8 2 3" xfId="19689"/>
    <cellStyle name="常规 4 6 8 3" xfId="16006"/>
    <cellStyle name="常规 4 6 8 3 2" xfId="19696"/>
    <cellStyle name="常规 4 6 8 4" xfId="3171"/>
    <cellStyle name="常规 4 6 9" xfId="29199"/>
    <cellStyle name="常规 4 6 9 2" xfId="29201"/>
    <cellStyle name="常规 4 6 9 2 2" xfId="29203"/>
    <cellStyle name="常规 4 6 9 2 2 2" xfId="29204"/>
    <cellStyle name="常规 4 6 9 2 3" xfId="20159"/>
    <cellStyle name="常规 4 6 9 3" xfId="29205"/>
    <cellStyle name="常规 4 6 9 3 2" xfId="29206"/>
    <cellStyle name="常规 4 6 9 4" xfId="3183"/>
    <cellStyle name="常规 4 7" xfId="29207"/>
    <cellStyle name="常规 4 7 10" xfId="29208"/>
    <cellStyle name="常规 4 7 10 2" xfId="29209"/>
    <cellStyle name="常规 4 7 10 2 2" xfId="29210"/>
    <cellStyle name="常规 4 7 10 2 2 2" xfId="29212"/>
    <cellStyle name="常规 4 7 10 2 3" xfId="28552"/>
    <cellStyle name="常规 4 7 10 3" xfId="29213"/>
    <cellStyle name="常规 4 7 10 3 2" xfId="29214"/>
    <cellStyle name="常规 4 7 10 4" xfId="29216"/>
    <cellStyle name="常规 4 7 11" xfId="29217"/>
    <cellStyle name="常规 4 7 11 2" xfId="29218"/>
    <cellStyle name="常规 4 7 11 2 2" xfId="29219"/>
    <cellStyle name="常规 4 7 11 2 2 2" xfId="29220"/>
    <cellStyle name="常规 4 7 11 2 3" xfId="28562"/>
    <cellStyle name="常规 4 7 11 3" xfId="29221"/>
    <cellStyle name="常规 4 7 11 3 2" xfId="29222"/>
    <cellStyle name="常规 4 7 11 4" xfId="29223"/>
    <cellStyle name="常规 4 7 12" xfId="29224"/>
    <cellStyle name="常规 4 7 12 2" xfId="29225"/>
    <cellStyle name="常规 4 7 12 2 2" xfId="29228"/>
    <cellStyle name="常规 4 7 12 2 2 2" xfId="29231"/>
    <cellStyle name="常规 4 7 12 2 3" xfId="29234"/>
    <cellStyle name="常规 4 7 12 3" xfId="29237"/>
    <cellStyle name="常规 4 7 12 3 2" xfId="29240"/>
    <cellStyle name="常规 4 7 12 4" xfId="29243"/>
    <cellStyle name="常规 4 7 13" xfId="29248"/>
    <cellStyle name="常规 4 7 13 2" xfId="14557"/>
    <cellStyle name="常规 4 7 13 2 2" xfId="14559"/>
    <cellStyle name="常规 4 7 13 2 2 2" xfId="14561"/>
    <cellStyle name="常规 4 7 13 2 3" xfId="14566"/>
    <cellStyle name="常规 4 7 13 3" xfId="14571"/>
    <cellStyle name="常规 4 7 13 3 2" xfId="10923"/>
    <cellStyle name="常规 4 7 13 4" xfId="29249"/>
    <cellStyle name="常规 4 7 14" xfId="29252"/>
    <cellStyle name="常规 4 7 14 2" xfId="29253"/>
    <cellStyle name="常规 4 7 14 2 2" xfId="29254"/>
    <cellStyle name="常规 4 7 14 2 2 2" xfId="29256"/>
    <cellStyle name="常规 4 7 14 2 3" xfId="10533"/>
    <cellStyle name="常规 4 7 14 3" xfId="29258"/>
    <cellStyle name="常规 4 7 14 3 2" xfId="29259"/>
    <cellStyle name="常规 4 7 14 4" xfId="29261"/>
    <cellStyle name="常规 4 7 15" xfId="23153"/>
    <cellStyle name="常规 4 7 15 2" xfId="29262"/>
    <cellStyle name="常规 4 7 15 2 2" xfId="29264"/>
    <cellStyle name="常规 4 7 15 2 2 2" xfId="29267"/>
    <cellStyle name="常规 4 7 15 2 3" xfId="29269"/>
    <cellStyle name="常规 4 7 15 3" xfId="29271"/>
    <cellStyle name="常规 4 7 15 3 2" xfId="29273"/>
    <cellStyle name="常规 4 7 15 4" xfId="29276"/>
    <cellStyle name="常规 4 7 16" xfId="29278"/>
    <cellStyle name="常规 4 7 16 2" xfId="29280"/>
    <cellStyle name="常规 4 7 16 2 2" xfId="29282"/>
    <cellStyle name="常规 4 7 16 2 2 2" xfId="29284"/>
    <cellStyle name="常规 4 7 16 2 3" xfId="29285"/>
    <cellStyle name="常规 4 7 16 3" xfId="29286"/>
    <cellStyle name="常规 4 7 16 3 2" xfId="29288"/>
    <cellStyle name="常规 4 7 16 4" xfId="11165"/>
    <cellStyle name="常规 4 7 17" xfId="29289"/>
    <cellStyle name="常规 4 7 17 2" xfId="29291"/>
    <cellStyle name="常规 4 7 17 2 2" xfId="29293"/>
    <cellStyle name="常规 4 7 17 2 2 2" xfId="29295"/>
    <cellStyle name="常规 4 7 17 2 3" xfId="29296"/>
    <cellStyle name="常规 4 7 17 3" xfId="29297"/>
    <cellStyle name="常规 4 7 17 3 2" xfId="29298"/>
    <cellStyle name="常规 4 7 17 4" xfId="11171"/>
    <cellStyle name="常规 4 7 18" xfId="29301"/>
    <cellStyle name="常规 4 7 18 2" xfId="19338"/>
    <cellStyle name="常规 4 7 18 2 2" xfId="29303"/>
    <cellStyle name="常规 4 7 18 2 2 2" xfId="29305"/>
    <cellStyle name="常规 4 7 18 2 3" xfId="29306"/>
    <cellStyle name="常规 4 7 18 3" xfId="29307"/>
    <cellStyle name="常规 4 7 18 3 2" xfId="29308"/>
    <cellStyle name="常规 4 7 18 4" xfId="11175"/>
    <cellStyle name="常规 4 7 19" xfId="29310"/>
    <cellStyle name="常规 4 7 19 2" xfId="9194"/>
    <cellStyle name="常规 4 7 19 2 2" xfId="9198"/>
    <cellStyle name="常规 4 7 19 2 2 2" xfId="29313"/>
    <cellStyle name="常规 4 7 19 2 3" xfId="24997"/>
    <cellStyle name="常规 4 7 19 3" xfId="9201"/>
    <cellStyle name="常规 4 7 19 3 2" xfId="9203"/>
    <cellStyle name="常规 4 7 19 4" xfId="9206"/>
    <cellStyle name="常规 4 7 2" xfId="17387"/>
    <cellStyle name="常规 4 7 2 10" xfId="25161"/>
    <cellStyle name="常规 4 7 2 10 2" xfId="29314"/>
    <cellStyle name="常规 4 7 2 10 2 2" xfId="29316"/>
    <cellStyle name="常规 4 7 2 10 2 2 2" xfId="29317"/>
    <cellStyle name="常规 4 7 2 10 2 3" xfId="29319"/>
    <cellStyle name="常规 4 7 2 10 3" xfId="22173"/>
    <cellStyle name="常规 4 7 2 10 3 2" xfId="29321"/>
    <cellStyle name="常规 4 7 2 10 4" xfId="29322"/>
    <cellStyle name="常规 4 7 2 11" xfId="29323"/>
    <cellStyle name="常规 4 7 2 11 2" xfId="29324"/>
    <cellStyle name="常规 4 7 2 11 2 2" xfId="29325"/>
    <cellStyle name="常规 4 7 2 11 2 2 2" xfId="29326"/>
    <cellStyle name="常规 4 7 2 11 2 3" xfId="29328"/>
    <cellStyle name="常规 4 7 2 11 3" xfId="29329"/>
    <cellStyle name="常规 4 7 2 11 3 2" xfId="29330"/>
    <cellStyle name="常规 4 7 2 11 4" xfId="29331"/>
    <cellStyle name="常规 4 7 2 12" xfId="13595"/>
    <cellStyle name="常规 4 7 2 12 2" xfId="3216"/>
    <cellStyle name="常规 4 7 2 12 2 2" xfId="5667"/>
    <cellStyle name="常规 4 7 2 12 2 2 2" xfId="29332"/>
    <cellStyle name="常规 4 7 2 12 2 3" xfId="29334"/>
    <cellStyle name="常规 4 7 2 12 3" xfId="29335"/>
    <cellStyle name="常规 4 7 2 12 3 2" xfId="29336"/>
    <cellStyle name="常规 4 7 2 12 4" xfId="29337"/>
    <cellStyle name="常规 4 7 2 13" xfId="13597"/>
    <cellStyle name="常规 4 7 2 13 2" xfId="29338"/>
    <cellStyle name="常规 4 7 2 13 2 2" xfId="29339"/>
    <cellStyle name="常规 4 7 2 13 2 2 2" xfId="29340"/>
    <cellStyle name="常规 4 7 2 13 2 3" xfId="29342"/>
    <cellStyle name="常规 4 7 2 13 3" xfId="22588"/>
    <cellStyle name="常规 4 7 2 13 3 2" xfId="22590"/>
    <cellStyle name="常规 4 7 2 13 4" xfId="22592"/>
    <cellStyle name="常规 4 7 2 14" xfId="29343"/>
    <cellStyle name="常规 4 7 2 14 2" xfId="29344"/>
    <cellStyle name="常规 4 7 2 14 2 2" xfId="29345"/>
    <cellStyle name="常规 4 7 2 14 2 2 2" xfId="29346"/>
    <cellStyle name="常规 4 7 2 14 2 3" xfId="29348"/>
    <cellStyle name="常规 4 7 2 14 3" xfId="22594"/>
    <cellStyle name="常规 4 7 2 14 3 2" xfId="29349"/>
    <cellStyle name="常规 4 7 2 14 4" xfId="29350"/>
    <cellStyle name="常规 4 7 2 15" xfId="14892"/>
    <cellStyle name="常规 4 7 2 15 2" xfId="14895"/>
    <cellStyle name="常规 4 7 2 15 2 2" xfId="29351"/>
    <cellStyle name="常规 4 7 2 15 2 2 2" xfId="29353"/>
    <cellStyle name="常规 4 7 2 15 2 3" xfId="29355"/>
    <cellStyle name="常规 4 7 2 15 3" xfId="29356"/>
    <cellStyle name="常规 4 7 2 15 3 2" xfId="29358"/>
    <cellStyle name="常规 4 7 2 15 4" xfId="29359"/>
    <cellStyle name="常规 4 7 2 16" xfId="14898"/>
    <cellStyle name="常规 4 7 2 16 2" xfId="29360"/>
    <cellStyle name="常规 4 7 2 16 2 2" xfId="29362"/>
    <cellStyle name="常规 4 7 2 16 2 2 2" xfId="29363"/>
    <cellStyle name="常规 4 7 2 16 2 3" xfId="29365"/>
    <cellStyle name="常规 4 7 2 16 3" xfId="29366"/>
    <cellStyle name="常规 4 7 2 16 3 2" xfId="29367"/>
    <cellStyle name="常规 4 7 2 16 4" xfId="29368"/>
    <cellStyle name="常规 4 7 2 17" xfId="29369"/>
    <cellStyle name="常规 4 7 2 17 2" xfId="29371"/>
    <cellStyle name="常规 4 7 2 17 2 2" xfId="17087"/>
    <cellStyle name="常规 4 7 2 17 2 2 2" xfId="17089"/>
    <cellStyle name="常规 4 7 2 17 2 3" xfId="17095"/>
    <cellStyle name="常规 4 7 2 17 3" xfId="29372"/>
    <cellStyle name="常规 4 7 2 17 3 2" xfId="17145"/>
    <cellStyle name="常规 4 7 2 17 4" xfId="29373"/>
    <cellStyle name="常规 4 7 2 18" xfId="29374"/>
    <cellStyle name="常规 4 7 2 18 2" xfId="29375"/>
    <cellStyle name="常规 4 7 2 18 2 2" xfId="17367"/>
    <cellStyle name="常规 4 7 2 18 2 2 2" xfId="17370"/>
    <cellStyle name="常规 4 7 2 18 2 3" xfId="17378"/>
    <cellStyle name="常规 4 7 2 18 3" xfId="23111"/>
    <cellStyle name="常规 4 7 2 18 3 2" xfId="17444"/>
    <cellStyle name="常规 4 7 2 18 4" xfId="23114"/>
    <cellStyle name="常规 4 7 2 19" xfId="29376"/>
    <cellStyle name="常规 4 7 2 19 2" xfId="29377"/>
    <cellStyle name="常规 4 7 2 19 2 2" xfId="17645"/>
    <cellStyle name="常规 4 7 2 19 2 2 2" xfId="17647"/>
    <cellStyle name="常规 4 7 2 19 2 3" xfId="17651"/>
    <cellStyle name="常规 4 7 2 19 3" xfId="23120"/>
    <cellStyle name="常规 4 7 2 19 3 2" xfId="17704"/>
    <cellStyle name="常规 4 7 2 19 4" xfId="29378"/>
    <cellStyle name="常规 4 7 2 2" xfId="17389"/>
    <cellStyle name="常规 4 7 2 2 2" xfId="17391"/>
    <cellStyle name="常规 4 7 2 2 2 2" xfId="7270"/>
    <cellStyle name="常规 4 7 2 2 2 2 2" xfId="7272"/>
    <cellStyle name="常规 4 7 2 2 2 3" xfId="7276"/>
    <cellStyle name="常规 4 7 2 2 3" xfId="11560"/>
    <cellStyle name="常规 4 7 2 2 3 2" xfId="29379"/>
    <cellStyle name="常规 4 7 2 2 4" xfId="29380"/>
    <cellStyle name="常规 4 7 2 20" xfId="14893"/>
    <cellStyle name="常规 4 7 2 20 2" xfId="14896"/>
    <cellStyle name="常规 4 7 2 20 2 2" xfId="29352"/>
    <cellStyle name="常规 4 7 2 20 3" xfId="29357"/>
    <cellStyle name="常规 4 7 2 21" xfId="14899"/>
    <cellStyle name="常规 4 7 2 21 2" xfId="29361"/>
    <cellStyle name="常规 4 7 2 22" xfId="29370"/>
    <cellStyle name="常规 4 7 2 3" xfId="17393"/>
    <cellStyle name="常规 4 7 2 3 2" xfId="29381"/>
    <cellStyle name="常规 4 7 2 3 2 2" xfId="1382"/>
    <cellStyle name="常规 4 7 2 3 2 2 2" xfId="1384"/>
    <cellStyle name="常规 4 7 2 3 2 3" xfId="1386"/>
    <cellStyle name="常规 4 7 2 3 3" xfId="11566"/>
    <cellStyle name="常规 4 7 2 3 3 2" xfId="29382"/>
    <cellStyle name="常规 4 7 2 3 4" xfId="14544"/>
    <cellStyle name="常规 4 7 2 4" xfId="29385"/>
    <cellStyle name="常规 4 7 2 4 2" xfId="24735"/>
    <cellStyle name="常规 4 7 2 4 2 2" xfId="740"/>
    <cellStyle name="常规 4 7 2 4 2 2 2" xfId="749"/>
    <cellStyle name="常规 4 7 2 4 2 3" xfId="760"/>
    <cellStyle name="常规 4 7 2 4 3" xfId="11574"/>
    <cellStyle name="常规 4 7 2 4 3 2" xfId="29386"/>
    <cellStyle name="常规 4 7 2 4 4" xfId="14552"/>
    <cellStyle name="常规 4 7 2 5" xfId="27746"/>
    <cellStyle name="常规 4 7 2 5 2" xfId="24741"/>
    <cellStyle name="常规 4 7 2 5 2 2" xfId="2264"/>
    <cellStyle name="常规 4 7 2 5 2 2 2" xfId="3006"/>
    <cellStyle name="常规 4 7 2 5 2 3" xfId="3011"/>
    <cellStyle name="常规 4 7 2 5 3" xfId="11584"/>
    <cellStyle name="常规 4 7 2 5 3 2" xfId="29392"/>
    <cellStyle name="常规 4 7 2 5 4" xfId="4793"/>
    <cellStyle name="常规 4 7 2 6" xfId="27748"/>
    <cellStyle name="常规 4 7 2 6 2" xfId="24746"/>
    <cellStyle name="常规 4 7 2 6 2 2" xfId="3795"/>
    <cellStyle name="常规 4 7 2 6 2 2 2" xfId="3805"/>
    <cellStyle name="常规 4 7 2 6 2 3" xfId="3814"/>
    <cellStyle name="常规 4 7 2 6 3" xfId="11594"/>
    <cellStyle name="常规 4 7 2 6 3 2" xfId="29395"/>
    <cellStyle name="常规 4 7 2 6 4" xfId="29398"/>
    <cellStyle name="常规 4 7 2 7" xfId="28989"/>
    <cellStyle name="常规 4 7 2 7 2" xfId="21248"/>
    <cellStyle name="常规 4 7 2 7 2 2" xfId="3208"/>
    <cellStyle name="常规 4 7 2 7 2 2 2" xfId="3219"/>
    <cellStyle name="常规 4 7 2 7 2 3" xfId="3227"/>
    <cellStyle name="常规 4 7 2 7 3" xfId="11604"/>
    <cellStyle name="常规 4 7 2 7 3 2" xfId="21252"/>
    <cellStyle name="常规 4 7 2 7 4" xfId="21266"/>
    <cellStyle name="常规 4 7 2 8" xfId="28290"/>
    <cellStyle name="常规 4 7 2 8 2" xfId="24755"/>
    <cellStyle name="常规 4 7 2 8 2 2" xfId="29401"/>
    <cellStyle name="常规 4 7 2 8 2 2 2" xfId="29402"/>
    <cellStyle name="常规 4 7 2 8 2 3" xfId="29403"/>
    <cellStyle name="常规 4 7 2 8 3" xfId="11613"/>
    <cellStyle name="常规 4 7 2 8 3 2" xfId="29404"/>
    <cellStyle name="常规 4 7 2 8 4" xfId="29407"/>
    <cellStyle name="常规 4 7 2 9" xfId="29410"/>
    <cellStyle name="常规 4 7 2 9 2" xfId="24762"/>
    <cellStyle name="常规 4 7 2 9 2 2" xfId="29411"/>
    <cellStyle name="常规 4 7 2 9 2 2 2" xfId="29412"/>
    <cellStyle name="常规 4 7 2 9 2 3" xfId="29413"/>
    <cellStyle name="常规 4 7 2 9 3" xfId="29414"/>
    <cellStyle name="常规 4 7 2 9 3 2" xfId="29417"/>
    <cellStyle name="常规 4 7 2 9 4" xfId="29422"/>
    <cellStyle name="常规 4 7 20" xfId="23154"/>
    <cellStyle name="常规 4 7 20 2" xfId="29263"/>
    <cellStyle name="常规 4 7 20 2 2" xfId="29265"/>
    <cellStyle name="常规 4 7 20 2 2 2" xfId="29268"/>
    <cellStyle name="常规 4 7 20 2 3" xfId="29270"/>
    <cellStyle name="常规 4 7 20 3" xfId="29272"/>
    <cellStyle name="常规 4 7 20 3 2" xfId="29274"/>
    <cellStyle name="常规 4 7 20 4" xfId="29277"/>
    <cellStyle name="常规 4 7 21" xfId="29279"/>
    <cellStyle name="常规 4 7 21 2" xfId="29281"/>
    <cellStyle name="常规 4 7 21 2 2" xfId="29283"/>
    <cellStyle name="常规 4 7 21 3" xfId="29287"/>
    <cellStyle name="常规 4 7 22" xfId="29290"/>
    <cellStyle name="常规 4 7 22 2" xfId="29292"/>
    <cellStyle name="常规 4 7 23" xfId="29302"/>
    <cellStyle name="常规 4 7 3" xfId="17395"/>
    <cellStyle name="常规 4 7 3 2" xfId="17397"/>
    <cellStyle name="常规 4 7 3 2 2" xfId="17399"/>
    <cellStyle name="常规 4 7 3 2 2 2" xfId="19863"/>
    <cellStyle name="常规 4 7 3 2 3" xfId="29427"/>
    <cellStyle name="常规 4 7 3 3" xfId="17402"/>
    <cellStyle name="常规 4 7 3 3 2" xfId="29428"/>
    <cellStyle name="常规 4 7 3 4" xfId="29429"/>
    <cellStyle name="常规 4 7 4" xfId="17404"/>
    <cellStyle name="常规 4 7 4 2" xfId="17405"/>
    <cellStyle name="常规 4 7 4 2 2" xfId="14077"/>
    <cellStyle name="常规 4 7 4 2 2 2" xfId="9437"/>
    <cellStyle name="常规 4 7 4 2 3" xfId="14084"/>
    <cellStyle name="常规 4 7 4 3" xfId="17409"/>
    <cellStyle name="常规 4 7 4 3 2" xfId="14497"/>
    <cellStyle name="常规 4 7 4 4" xfId="29430"/>
    <cellStyle name="常规 4 7 5" xfId="17414"/>
    <cellStyle name="常规 4 7 5 2" xfId="17415"/>
    <cellStyle name="常规 4 7 5 2 2" xfId="17421"/>
    <cellStyle name="常规 4 7 5 2 2 2" xfId="29433"/>
    <cellStyle name="常规 4 7 5 2 3" xfId="19822"/>
    <cellStyle name="常规 4 7 5 3" xfId="17423"/>
    <cellStyle name="常规 4 7 5 3 2" xfId="21419"/>
    <cellStyle name="常规 4 7 5 4" xfId="29434"/>
    <cellStyle name="常规 4 7 6" xfId="29435"/>
    <cellStyle name="常规 4 7 6 2" xfId="29436"/>
    <cellStyle name="常规 4 7 6 2 2" xfId="27882"/>
    <cellStyle name="常规 4 7 6 2 2 2" xfId="5169"/>
    <cellStyle name="常规 4 7 6 2 3" xfId="10515"/>
    <cellStyle name="常规 4 7 6 3" xfId="20209"/>
    <cellStyle name="常规 4 7 6 3 2" xfId="6057"/>
    <cellStyle name="常规 4 7 6 4" xfId="29439"/>
    <cellStyle name="常规 4 7 7" xfId="29440"/>
    <cellStyle name="常规 4 7 7 2" xfId="8564"/>
    <cellStyle name="常规 4 7 7 2 2" xfId="8568"/>
    <cellStyle name="常规 4 7 7 2 2 2" xfId="7807"/>
    <cellStyle name="常规 4 7 7 2 3" xfId="29441"/>
    <cellStyle name="常规 4 7 7 3" xfId="8571"/>
    <cellStyle name="常规 4 7 7 3 2" xfId="5621"/>
    <cellStyle name="常规 4 7 7 4" xfId="8573"/>
    <cellStyle name="常规 4 7 8" xfId="29443"/>
    <cellStyle name="常规 4 7 8 2" xfId="29444"/>
    <cellStyle name="常规 4 7 8 2 2" xfId="29447"/>
    <cellStyle name="常规 4 7 8 2 2 2" xfId="29448"/>
    <cellStyle name="常规 4 7 8 2 3" xfId="29449"/>
    <cellStyle name="常规 4 7 8 3" xfId="16012"/>
    <cellStyle name="常规 4 7 8 3 2" xfId="2463"/>
    <cellStyle name="常规 4 7 8 4" xfId="29450"/>
    <cellStyle name="常规 4 7 9" xfId="29451"/>
    <cellStyle name="常规 4 7 9 2" xfId="29454"/>
    <cellStyle name="常规 4 7 9 2 2" xfId="29456"/>
    <cellStyle name="常规 4 7 9 2 2 2" xfId="10085"/>
    <cellStyle name="常规 4 7 9 2 3" xfId="20165"/>
    <cellStyle name="常规 4 7 9 3" xfId="29457"/>
    <cellStyle name="常规 4 7 9 3 2" xfId="6372"/>
    <cellStyle name="常规 4 7 9 4" xfId="29458"/>
    <cellStyle name="常规 4 8" xfId="29459"/>
    <cellStyle name="常规 4 8 10" xfId="29460"/>
    <cellStyle name="常规 4 8 10 2" xfId="29461"/>
    <cellStyle name="常规 4 8 10 2 2" xfId="29462"/>
    <cellStyle name="常规 4 8 10 2 2 2" xfId="29463"/>
    <cellStyle name="常规 4 8 10 2 3" xfId="28839"/>
    <cellStyle name="常规 4 8 10 3" xfId="29464"/>
    <cellStyle name="常规 4 8 10 3 2" xfId="943"/>
    <cellStyle name="常规 4 8 10 4" xfId="29465"/>
    <cellStyle name="常规 4 8 11" xfId="29466"/>
    <cellStyle name="常规 4 8 11 2" xfId="29467"/>
    <cellStyle name="常规 4 8 11 2 2" xfId="29468"/>
    <cellStyle name="常规 4 8 11 2 2 2" xfId="29469"/>
    <cellStyle name="常规 4 8 11 2 3" xfId="28849"/>
    <cellStyle name="常规 4 8 11 3" xfId="29470"/>
    <cellStyle name="常规 4 8 11 3 2" xfId="1756"/>
    <cellStyle name="常规 4 8 11 4" xfId="29471"/>
    <cellStyle name="常规 4 8 12" xfId="29472"/>
    <cellStyle name="常规 4 8 12 2" xfId="29473"/>
    <cellStyle name="常规 4 8 12 2 2" xfId="29476"/>
    <cellStyle name="常规 4 8 12 2 2 2" xfId="29479"/>
    <cellStyle name="常规 4 8 12 2 3" xfId="29482"/>
    <cellStyle name="常规 4 8 12 3" xfId="29485"/>
    <cellStyle name="常规 4 8 12 3 2" xfId="2573"/>
    <cellStyle name="常规 4 8 12 4" xfId="29488"/>
    <cellStyle name="常规 4 8 13" xfId="29492"/>
    <cellStyle name="常规 4 8 13 2" xfId="29493"/>
    <cellStyle name="常规 4 8 13 2 2" xfId="29494"/>
    <cellStyle name="常规 4 8 13 2 2 2" xfId="29495"/>
    <cellStyle name="常规 4 8 13 2 3" xfId="29496"/>
    <cellStyle name="常规 4 8 13 3" xfId="29497"/>
    <cellStyle name="常规 4 8 13 3 2" xfId="3500"/>
    <cellStyle name="常规 4 8 13 4" xfId="3277"/>
    <cellStyle name="常规 4 8 14" xfId="29498"/>
    <cellStyle name="常规 4 8 14 2" xfId="25124"/>
    <cellStyle name="常规 4 8 14 2 2" xfId="25127"/>
    <cellStyle name="常规 4 8 14 2 2 2" xfId="25130"/>
    <cellStyle name="常规 4 8 14 2 3" xfId="25133"/>
    <cellStyle name="常规 4 8 14 3" xfId="25137"/>
    <cellStyle name="常规 4 8 14 3 2" xfId="3496"/>
    <cellStyle name="常规 4 8 14 4" xfId="25145"/>
    <cellStyle name="常规 4 8 15" xfId="29500"/>
    <cellStyle name="常规 4 8 15 2" xfId="29503"/>
    <cellStyle name="常规 4 8 15 2 2" xfId="29505"/>
    <cellStyle name="常规 4 8 15 2 2 2" xfId="29507"/>
    <cellStyle name="常规 4 8 15 2 3" xfId="29509"/>
    <cellStyle name="常规 4 8 15 3" xfId="29511"/>
    <cellStyle name="常规 4 8 15 3 2" xfId="16395"/>
    <cellStyle name="常规 4 8 15 4" xfId="29513"/>
    <cellStyle name="常规 4 8 16" xfId="29515"/>
    <cellStyle name="常规 4 8 16 2" xfId="29517"/>
    <cellStyle name="常规 4 8 16 2 2" xfId="29519"/>
    <cellStyle name="常规 4 8 16 2 2 2" xfId="29521"/>
    <cellStyle name="常规 4 8 16 2 3" xfId="29523"/>
    <cellStyle name="常规 4 8 16 3" xfId="29524"/>
    <cellStyle name="常规 4 8 16 3 2" xfId="29526"/>
    <cellStyle name="常规 4 8 16 4" xfId="23885"/>
    <cellStyle name="常规 4 8 17" xfId="28765"/>
    <cellStyle name="常规 4 8 17 2" xfId="29527"/>
    <cellStyle name="常规 4 8 17 2 2" xfId="29529"/>
    <cellStyle name="常规 4 8 17 2 2 2" xfId="29530"/>
    <cellStyle name="常规 4 8 17 2 3" xfId="29531"/>
    <cellStyle name="常规 4 8 17 3" xfId="29532"/>
    <cellStyle name="常规 4 8 17 3 2" xfId="29533"/>
    <cellStyle name="常规 4 8 17 4" xfId="29534"/>
    <cellStyle name="常规 4 8 18" xfId="27732"/>
    <cellStyle name="常规 4 8 18 2" xfId="19423"/>
    <cellStyle name="常规 4 8 18 2 2" xfId="29535"/>
    <cellStyle name="常规 4 8 18 2 2 2" xfId="29536"/>
    <cellStyle name="常规 4 8 18 2 3" xfId="29537"/>
    <cellStyle name="常规 4 8 18 3" xfId="29538"/>
    <cellStyle name="常规 4 8 18 3 2" xfId="29539"/>
    <cellStyle name="常规 4 8 18 4" xfId="29540"/>
    <cellStyle name="常规 4 8 19" xfId="29541"/>
    <cellStyle name="常规 4 8 19 2" xfId="9336"/>
    <cellStyle name="常规 4 8 19 2 2" xfId="9343"/>
    <cellStyle name="常规 4 8 19 2 2 2" xfId="24377"/>
    <cellStyle name="常规 4 8 19 2 3" xfId="24398"/>
    <cellStyle name="常规 4 8 19 3" xfId="9349"/>
    <cellStyle name="常规 4 8 19 3 2" xfId="9354"/>
    <cellStyle name="常规 4 8 19 4" xfId="9358"/>
    <cellStyle name="常规 4 8 2" xfId="29542"/>
    <cellStyle name="常规 4 8 2 10" xfId="25470"/>
    <cellStyle name="常规 4 8 2 10 2" xfId="27009"/>
    <cellStyle name="常规 4 8 2 10 2 2" xfId="29543"/>
    <cellStyle name="常规 4 8 2 10 2 2 2" xfId="29544"/>
    <cellStyle name="常规 4 8 2 10 2 3" xfId="23726"/>
    <cellStyle name="常规 4 8 2 10 3" xfId="29546"/>
    <cellStyle name="常规 4 8 2 10 3 2" xfId="29548"/>
    <cellStyle name="常规 4 8 2 10 4" xfId="29550"/>
    <cellStyle name="常规 4 8 2 11" xfId="27012"/>
    <cellStyle name="常规 4 8 2 11 2" xfId="29551"/>
    <cellStyle name="常规 4 8 2 11 2 2" xfId="8257"/>
    <cellStyle name="常规 4 8 2 11 2 2 2" xfId="8259"/>
    <cellStyle name="常规 4 8 2 11 2 3" xfId="6791"/>
    <cellStyle name="常规 4 8 2 11 3" xfId="29553"/>
    <cellStyle name="常规 4 8 2 11 3 2" xfId="29555"/>
    <cellStyle name="常规 4 8 2 11 4" xfId="29557"/>
    <cellStyle name="常规 4 8 2 12" xfId="29558"/>
    <cellStyle name="常规 4 8 2 12 2" xfId="29559"/>
    <cellStyle name="常规 4 8 2 12 2 2" xfId="29560"/>
    <cellStyle name="常规 4 8 2 12 2 2 2" xfId="29561"/>
    <cellStyle name="常规 4 8 2 12 2 3" xfId="29562"/>
    <cellStyle name="常规 4 8 2 12 3" xfId="29565"/>
    <cellStyle name="常规 4 8 2 12 3 2" xfId="29568"/>
    <cellStyle name="常规 4 8 2 12 4" xfId="29571"/>
    <cellStyle name="常规 4 8 2 13" xfId="29572"/>
    <cellStyle name="常规 4 8 2 13 2" xfId="28818"/>
    <cellStyle name="常规 4 8 2 13 2 2" xfId="28821"/>
    <cellStyle name="常规 4 8 2 13 2 2 2" xfId="28824"/>
    <cellStyle name="常规 4 8 2 13 2 3" xfId="28830"/>
    <cellStyle name="常规 4 8 2 13 3" xfId="22848"/>
    <cellStyle name="常规 4 8 2 13 3 2" xfId="22854"/>
    <cellStyle name="常规 4 8 2 13 4" xfId="22860"/>
    <cellStyle name="常规 4 8 2 14" xfId="29574"/>
    <cellStyle name="常规 4 8 2 14 2" xfId="29575"/>
    <cellStyle name="常规 4 8 2 14 2 2" xfId="29576"/>
    <cellStyle name="常规 4 8 2 14 2 2 2" xfId="29577"/>
    <cellStyle name="常规 4 8 2 14 2 3" xfId="29578"/>
    <cellStyle name="常规 4 8 2 14 3" xfId="22865"/>
    <cellStyle name="常规 4 8 2 14 3 2" xfId="29581"/>
    <cellStyle name="常规 4 8 2 14 4" xfId="18617"/>
    <cellStyle name="常规 4 8 2 15" xfId="29582"/>
    <cellStyle name="常规 4 8 2 15 2" xfId="29584"/>
    <cellStyle name="常规 4 8 2 15 2 2" xfId="29586"/>
    <cellStyle name="常规 4 8 2 15 2 2 2" xfId="29588"/>
    <cellStyle name="常规 4 8 2 15 2 3" xfId="29589"/>
    <cellStyle name="常规 4 8 2 15 3" xfId="29592"/>
    <cellStyle name="常规 4 8 2 15 3 2" xfId="29596"/>
    <cellStyle name="常规 4 8 2 15 4" xfId="20037"/>
    <cellStyle name="常规 4 8 2 16" xfId="19691"/>
    <cellStyle name="常规 4 8 2 16 2" xfId="29597"/>
    <cellStyle name="常规 4 8 2 16 2 2" xfId="8815"/>
    <cellStyle name="常规 4 8 2 16 2 2 2" xfId="8817"/>
    <cellStyle name="常规 4 8 2 16 2 3" xfId="2427"/>
    <cellStyle name="常规 4 8 2 16 3" xfId="28326"/>
    <cellStyle name="常规 4 8 2 16 3 2" xfId="29601"/>
    <cellStyle name="常规 4 8 2 16 4" xfId="29604"/>
    <cellStyle name="常规 4 8 2 17" xfId="27819"/>
    <cellStyle name="常规 4 8 2 17 2" xfId="29605"/>
    <cellStyle name="常规 4 8 2 17 2 2" xfId="29606"/>
    <cellStyle name="常规 4 8 2 17 2 2 2" xfId="29607"/>
    <cellStyle name="常规 4 8 2 17 2 3" xfId="29608"/>
    <cellStyle name="常规 4 8 2 17 3" xfId="29610"/>
    <cellStyle name="常规 4 8 2 17 3 2" xfId="29611"/>
    <cellStyle name="常规 4 8 2 17 4" xfId="29612"/>
    <cellStyle name="常规 4 8 2 18" xfId="29613"/>
    <cellStyle name="常规 4 8 2 18 2" xfId="29008"/>
    <cellStyle name="常规 4 8 2 18 2 2" xfId="2796"/>
    <cellStyle name="常规 4 8 2 18 2 2 2" xfId="2804"/>
    <cellStyle name="常规 4 8 2 18 2 3" xfId="29012"/>
    <cellStyle name="常规 4 8 2 18 3" xfId="29017"/>
    <cellStyle name="常规 4 8 2 18 3 2" xfId="29021"/>
    <cellStyle name="常规 4 8 2 18 4" xfId="29030"/>
    <cellStyle name="常规 4 8 2 19" xfId="29614"/>
    <cellStyle name="常规 4 8 2 19 2" xfId="8278"/>
    <cellStyle name="常规 4 8 2 19 2 2" xfId="8283"/>
    <cellStyle name="常规 4 8 2 19 2 2 2" xfId="29616"/>
    <cellStyle name="常规 4 8 2 19 2 3" xfId="29617"/>
    <cellStyle name="常规 4 8 2 19 3" xfId="8288"/>
    <cellStyle name="常规 4 8 2 19 3 2" xfId="8296"/>
    <cellStyle name="常规 4 8 2 19 4" xfId="8299"/>
    <cellStyle name="常规 4 8 2 2" xfId="29618"/>
    <cellStyle name="常规 4 8 2 2 2" xfId="29619"/>
    <cellStyle name="常规 4 8 2 2 2 2" xfId="29620"/>
    <cellStyle name="常规 4 8 2 2 2 2 2" xfId="29622"/>
    <cellStyle name="常规 4 8 2 2 2 3" xfId="29623"/>
    <cellStyle name="常规 4 8 2 2 3" xfId="29624"/>
    <cellStyle name="常规 4 8 2 2 3 2" xfId="29626"/>
    <cellStyle name="常规 4 8 2 2 4" xfId="29627"/>
    <cellStyle name="常规 4 8 2 20" xfId="29583"/>
    <cellStyle name="常规 4 8 2 20 2" xfId="29585"/>
    <cellStyle name="常规 4 8 2 20 2 2" xfId="29587"/>
    <cellStyle name="常规 4 8 2 20 3" xfId="29593"/>
    <cellStyle name="常规 4 8 2 21" xfId="19692"/>
    <cellStyle name="常规 4 8 2 21 2" xfId="29598"/>
    <cellStyle name="常规 4 8 2 22" xfId="27820"/>
    <cellStyle name="常规 4 8 2 3" xfId="29629"/>
    <cellStyle name="常规 4 8 2 3 2" xfId="29630"/>
    <cellStyle name="常规 4 8 2 3 2 2" xfId="29631"/>
    <cellStyle name="常规 4 8 2 3 2 2 2" xfId="29632"/>
    <cellStyle name="常规 4 8 2 3 2 3" xfId="29633"/>
    <cellStyle name="常规 4 8 2 3 3" xfId="29634"/>
    <cellStyle name="常规 4 8 2 3 3 2" xfId="29573"/>
    <cellStyle name="常规 4 8 2 3 4" xfId="29635"/>
    <cellStyle name="常规 4 8 2 4" xfId="29637"/>
    <cellStyle name="常规 4 8 2 4 2" xfId="25004"/>
    <cellStyle name="常规 4 8 2 4 2 2" xfId="29638"/>
    <cellStyle name="常规 4 8 2 4 2 2 2" xfId="29639"/>
    <cellStyle name="常规 4 8 2 4 2 3" xfId="29640"/>
    <cellStyle name="常规 4 8 2 4 3" xfId="29641"/>
    <cellStyle name="常规 4 8 2 4 3 2" xfId="29642"/>
    <cellStyle name="常规 4 8 2 4 4" xfId="29643"/>
    <cellStyle name="常规 4 8 2 5" xfId="27753"/>
    <cellStyle name="常规 4 8 2 5 2" xfId="25013"/>
    <cellStyle name="常规 4 8 2 5 2 2" xfId="29644"/>
    <cellStyle name="常规 4 8 2 5 2 2 2" xfId="29645"/>
    <cellStyle name="常规 4 8 2 5 2 3" xfId="11660"/>
    <cellStyle name="常规 4 8 2 5 3" xfId="29646"/>
    <cellStyle name="常规 4 8 2 5 3 2" xfId="29647"/>
    <cellStyle name="常规 4 8 2 5 4" xfId="29648"/>
    <cellStyle name="常规 4 8 2 6" xfId="1773"/>
    <cellStyle name="常规 4 8 2 6 2" xfId="25021"/>
    <cellStyle name="常规 4 8 2 6 2 2" xfId="29649"/>
    <cellStyle name="常规 4 8 2 6 2 2 2" xfId="29650"/>
    <cellStyle name="常规 4 8 2 6 2 3" xfId="11787"/>
    <cellStyle name="常规 4 8 2 6 3" xfId="29651"/>
    <cellStyle name="常规 4 8 2 6 3 2" xfId="29652"/>
    <cellStyle name="常规 4 8 2 6 4" xfId="29653"/>
    <cellStyle name="常规 4 8 2 7" xfId="1074"/>
    <cellStyle name="常规 4 8 2 7 2" xfId="1167"/>
    <cellStyle name="常规 4 8 2 7 2 2" xfId="1172"/>
    <cellStyle name="常规 4 8 2 7 2 2 2" xfId="22658"/>
    <cellStyle name="常规 4 8 2 7 2 3" xfId="11856"/>
    <cellStyle name="常规 4 8 2 7 3" xfId="313"/>
    <cellStyle name="常规 4 8 2 7 3 2" xfId="1184"/>
    <cellStyle name="常规 4 8 2 7 4" xfId="1195"/>
    <cellStyle name="常规 4 8 2 8" xfId="1254"/>
    <cellStyle name="常规 4 8 2 8 2" xfId="1259"/>
    <cellStyle name="常规 4 8 2 8 2 2" xfId="19829"/>
    <cellStyle name="常规 4 8 2 8 2 2 2" xfId="29654"/>
    <cellStyle name="常规 4 8 2 8 2 3" xfId="29655"/>
    <cellStyle name="常规 4 8 2 8 3" xfId="17694"/>
    <cellStyle name="常规 4 8 2 8 3 2" xfId="29656"/>
    <cellStyle name="常规 4 8 2 8 4" xfId="29658"/>
    <cellStyle name="常规 4 8 2 9" xfId="1269"/>
    <cellStyle name="常规 4 8 2 9 2" xfId="1273"/>
    <cellStyle name="常规 4 8 2 9 2 2" xfId="5130"/>
    <cellStyle name="常规 4 8 2 9 2 2 2" xfId="29659"/>
    <cellStyle name="常规 4 8 2 9 2 3" xfId="29660"/>
    <cellStyle name="常规 4 8 2 9 3" xfId="5135"/>
    <cellStyle name="常规 4 8 2 9 3 2" xfId="29661"/>
    <cellStyle name="常规 4 8 2 9 4" xfId="29662"/>
    <cellStyle name="常规 4 8 20" xfId="29501"/>
    <cellStyle name="常规 4 8 20 2" xfId="29504"/>
    <cellStyle name="常规 4 8 20 2 2" xfId="29506"/>
    <cellStyle name="常规 4 8 20 2 2 2" xfId="29508"/>
    <cellStyle name="常规 4 8 20 2 3" xfId="29510"/>
    <cellStyle name="常规 4 8 20 3" xfId="29512"/>
    <cellStyle name="常规 4 8 20 3 2" xfId="16396"/>
    <cellStyle name="常规 4 8 20 4" xfId="29514"/>
    <cellStyle name="常规 4 8 21" xfId="29516"/>
    <cellStyle name="常规 4 8 21 2" xfId="29518"/>
    <cellStyle name="常规 4 8 21 2 2" xfId="29520"/>
    <cellStyle name="常规 4 8 21 3" xfId="29525"/>
    <cellStyle name="常规 4 8 22" xfId="28766"/>
    <cellStyle name="常规 4 8 22 2" xfId="29528"/>
    <cellStyle name="常规 4 8 23" xfId="27733"/>
    <cellStyle name="常规 4 8 3" xfId="29664"/>
    <cellStyle name="常规 4 8 3 2" xfId="29665"/>
    <cellStyle name="常规 4 8 3 2 2" xfId="29666"/>
    <cellStyle name="常规 4 8 3 2 2 2" xfId="29667"/>
    <cellStyle name="常规 4 8 3 2 3" xfId="29668"/>
    <cellStyle name="常规 4 8 3 3" xfId="29669"/>
    <cellStyle name="常规 4 8 3 3 2" xfId="29670"/>
    <cellStyle name="常规 4 8 3 4" xfId="29671"/>
    <cellStyle name="常规 4 8 4" xfId="29672"/>
    <cellStyle name="常规 4 8 4 2" xfId="29673"/>
    <cellStyle name="常规 4 8 4 2 2" xfId="29676"/>
    <cellStyle name="常规 4 8 4 2 2 2" xfId="29679"/>
    <cellStyle name="常规 4 8 4 2 3" xfId="29682"/>
    <cellStyle name="常规 4 8 4 3" xfId="29685"/>
    <cellStyle name="常规 4 8 4 3 2" xfId="4428"/>
    <cellStyle name="常规 4 8 4 4" xfId="29688"/>
    <cellStyle name="常规 4 8 5" xfId="29691"/>
    <cellStyle name="常规 4 8 5 2" xfId="29692"/>
    <cellStyle name="常规 4 8 5 2 2" xfId="29695"/>
    <cellStyle name="常规 4 8 5 2 2 2" xfId="29696"/>
    <cellStyle name="常规 4 8 5 2 3" xfId="29697"/>
    <cellStyle name="常规 4 8 5 3" xfId="29698"/>
    <cellStyle name="常规 4 8 5 3 2" xfId="29699"/>
    <cellStyle name="常规 4 8 5 4" xfId="29700"/>
    <cellStyle name="常规 4 8 6" xfId="29701"/>
    <cellStyle name="常规 4 8 6 2" xfId="15638"/>
    <cellStyle name="常规 4 8 6 2 2" xfId="15643"/>
    <cellStyle name="常规 4 8 6 2 2 2" xfId="15646"/>
    <cellStyle name="常规 4 8 6 2 3" xfId="15650"/>
    <cellStyle name="常规 4 8 6 3" xfId="15653"/>
    <cellStyle name="常规 4 8 6 3 2" xfId="15656"/>
    <cellStyle name="常规 4 8 6 4" xfId="15664"/>
    <cellStyle name="常规 4 8 7" xfId="29702"/>
    <cellStyle name="常规 4 8 7 2" xfId="29703"/>
    <cellStyle name="常规 4 8 7 2 2" xfId="29706"/>
    <cellStyle name="常规 4 8 7 2 2 2" xfId="29707"/>
    <cellStyle name="常规 4 8 7 2 3" xfId="29708"/>
    <cellStyle name="常规 4 8 7 3" xfId="29709"/>
    <cellStyle name="常规 4 8 7 3 2" xfId="29710"/>
    <cellStyle name="常规 4 8 7 4" xfId="29711"/>
    <cellStyle name="常规 4 8 8" xfId="29712"/>
    <cellStyle name="常规 4 8 8 2" xfId="29713"/>
    <cellStyle name="常规 4 8 8 2 2" xfId="29716"/>
    <cellStyle name="常规 4 8 8 2 2 2" xfId="29717"/>
    <cellStyle name="常规 4 8 8 2 3" xfId="29718"/>
    <cellStyle name="常规 4 8 8 3" xfId="16017"/>
    <cellStyle name="常规 4 8 8 3 2" xfId="29719"/>
    <cellStyle name="常规 4 8 8 4" xfId="29720"/>
    <cellStyle name="常规 4 8 9" xfId="29721"/>
    <cellStyle name="常规 4 8 9 2" xfId="29724"/>
    <cellStyle name="常规 4 8 9 2 2" xfId="29726"/>
    <cellStyle name="常规 4 8 9 2 2 2" xfId="29727"/>
    <cellStyle name="常规 4 8 9 2 3" xfId="20169"/>
    <cellStyle name="常规 4 8 9 3" xfId="29728"/>
    <cellStyle name="常规 4 8 9 3 2" xfId="4992"/>
    <cellStyle name="常规 4 8 9 4" xfId="27919"/>
    <cellStyle name="常规 4 9" xfId="29729"/>
    <cellStyle name="常规 4 9 10" xfId="26227"/>
    <cellStyle name="常规 4 9 10 2" xfId="26230"/>
    <cellStyle name="常规 4 9 10 2 2" xfId="26233"/>
    <cellStyle name="常规 4 9 10 2 2 2" xfId="29730"/>
    <cellStyle name="常规 4 9 10 2 3" xfId="29033"/>
    <cellStyle name="常规 4 9 10 3" xfId="26236"/>
    <cellStyle name="常规 4 9 10 3 2" xfId="27797"/>
    <cellStyle name="常规 4 9 10 4" xfId="29731"/>
    <cellStyle name="常规 4 9 11" xfId="26239"/>
    <cellStyle name="常规 4 9 11 2" xfId="26242"/>
    <cellStyle name="常规 4 9 11 2 2" xfId="29732"/>
    <cellStyle name="常规 4 9 11 2 2 2" xfId="29733"/>
    <cellStyle name="常规 4 9 11 2 3" xfId="9117"/>
    <cellStyle name="常规 4 9 11 3" xfId="29734"/>
    <cellStyle name="常规 4 9 11 3 2" xfId="29735"/>
    <cellStyle name="常规 4 9 11 4" xfId="29736"/>
    <cellStyle name="常规 4 9 12" xfId="13476"/>
    <cellStyle name="常规 4 9 12 2" xfId="29737"/>
    <cellStyle name="常规 4 9 12 2 2" xfId="29740"/>
    <cellStyle name="常规 4 9 12 2 2 2" xfId="17752"/>
    <cellStyle name="常规 4 9 12 2 3" xfId="29743"/>
    <cellStyle name="常规 4 9 12 3" xfId="29746"/>
    <cellStyle name="常规 4 9 12 3 2" xfId="29749"/>
    <cellStyle name="常规 4 9 12 4" xfId="29752"/>
    <cellStyle name="常规 4 9 13" xfId="29756"/>
    <cellStyle name="常规 4 9 13 2" xfId="29757"/>
    <cellStyle name="常规 4 9 13 2 2" xfId="29758"/>
    <cellStyle name="常规 4 9 13 2 2 2" xfId="18925"/>
    <cellStyle name="常规 4 9 13 2 3" xfId="29759"/>
    <cellStyle name="常规 4 9 13 3" xfId="29760"/>
    <cellStyle name="常规 4 9 13 3 2" xfId="29761"/>
    <cellStyle name="常规 4 9 13 4" xfId="29762"/>
    <cellStyle name="常规 4 9 14" xfId="29764"/>
    <cellStyle name="常规 4 9 14 2" xfId="29765"/>
    <cellStyle name="常规 4 9 14 2 2" xfId="29766"/>
    <cellStyle name="常规 4 9 14 2 2 2" xfId="29767"/>
    <cellStyle name="常规 4 9 14 2 3" xfId="29768"/>
    <cellStyle name="常规 4 9 14 3" xfId="29769"/>
    <cellStyle name="常规 4 9 14 3 2" xfId="29770"/>
    <cellStyle name="常规 4 9 14 4" xfId="29771"/>
    <cellStyle name="常规 4 9 15" xfId="29772"/>
    <cellStyle name="常规 4 9 15 2" xfId="29774"/>
    <cellStyle name="常规 4 9 15 2 2" xfId="29776"/>
    <cellStyle name="常规 4 9 15 2 2 2" xfId="29778"/>
    <cellStyle name="常规 4 9 15 2 3" xfId="4903"/>
    <cellStyle name="常规 4 9 15 3" xfId="29780"/>
    <cellStyle name="常规 4 9 15 3 2" xfId="29782"/>
    <cellStyle name="常规 4 9 15 4" xfId="29784"/>
    <cellStyle name="常规 4 9 16" xfId="25475"/>
    <cellStyle name="常规 4 9 16 2" xfId="25481"/>
    <cellStyle name="常规 4 9 16 2 2" xfId="29786"/>
    <cellStyle name="常规 4 9 16 2 2 2" xfId="29788"/>
    <cellStyle name="常规 4 9 16 2 3" xfId="29791"/>
    <cellStyle name="常规 4 9 16 3" xfId="29792"/>
    <cellStyle name="常规 4 9 16 3 2" xfId="29794"/>
    <cellStyle name="常规 4 9 16 4" xfId="29795"/>
    <cellStyle name="常规 4 9 17" xfId="25487"/>
    <cellStyle name="常规 4 9 17 2" xfId="29796"/>
    <cellStyle name="常规 4 9 17 2 2" xfId="29798"/>
    <cellStyle name="常规 4 9 17 2 2 2" xfId="29799"/>
    <cellStyle name="常规 4 9 17 2 3" xfId="5026"/>
    <cellStyle name="常规 4 9 17 3" xfId="29800"/>
    <cellStyle name="常规 4 9 17 3 2" xfId="29801"/>
    <cellStyle name="常规 4 9 17 4" xfId="29802"/>
    <cellStyle name="常规 4 9 18" xfId="29803"/>
    <cellStyle name="常规 4 9 18 2" xfId="29805"/>
    <cellStyle name="常规 4 9 18 2 2" xfId="29806"/>
    <cellStyle name="常规 4 9 18 2 2 2" xfId="29807"/>
    <cellStyle name="常规 4 9 18 2 3" xfId="29808"/>
    <cellStyle name="常规 4 9 18 3" xfId="29809"/>
    <cellStyle name="常规 4 9 18 3 2" xfId="29810"/>
    <cellStyle name="常规 4 9 18 4" xfId="29811"/>
    <cellStyle name="常规 4 9 19" xfId="29812"/>
    <cellStyle name="常规 4 9 19 2" xfId="9632"/>
    <cellStyle name="常规 4 9 19 2 2" xfId="9634"/>
    <cellStyle name="常规 4 9 19 2 2 2" xfId="29813"/>
    <cellStyle name="常规 4 9 19 2 3" xfId="4358"/>
    <cellStyle name="常规 4 9 19 3" xfId="9636"/>
    <cellStyle name="常规 4 9 19 3 2" xfId="9638"/>
    <cellStyle name="常规 4 9 19 4" xfId="9640"/>
    <cellStyle name="常规 4 9 2" xfId="29814"/>
    <cellStyle name="常规 4 9 2 10" xfId="25903"/>
    <cellStyle name="常规 4 9 2 10 2" xfId="29815"/>
    <cellStyle name="常规 4 9 2 10 2 2" xfId="29816"/>
    <cellStyle name="常规 4 9 2 10 2 2 2" xfId="29817"/>
    <cellStyle name="常规 4 9 2 10 2 3" xfId="29818"/>
    <cellStyle name="常规 4 9 2 10 3" xfId="29819"/>
    <cellStyle name="常规 4 9 2 10 3 2" xfId="29820"/>
    <cellStyle name="常规 4 9 2 10 4" xfId="29821"/>
    <cellStyle name="常规 4 9 2 11" xfId="29822"/>
    <cellStyle name="常规 4 9 2 11 2" xfId="29823"/>
    <cellStyle name="常规 4 9 2 11 2 2" xfId="1403"/>
    <cellStyle name="常规 4 9 2 11 2 2 2" xfId="640"/>
    <cellStyle name="常规 4 9 2 11 2 3" xfId="911"/>
    <cellStyle name="常规 4 9 2 11 3" xfId="29824"/>
    <cellStyle name="常规 4 9 2 11 3 2" xfId="29825"/>
    <cellStyle name="常规 4 9 2 11 4" xfId="29826"/>
    <cellStyle name="常规 4 9 2 12" xfId="29827"/>
    <cellStyle name="常规 4 9 2 12 2" xfId="29828"/>
    <cellStyle name="常规 4 9 2 12 2 2" xfId="29829"/>
    <cellStyle name="常规 4 9 2 12 2 2 2" xfId="21101"/>
    <cellStyle name="常规 4 9 2 12 2 3" xfId="29830"/>
    <cellStyle name="常规 4 9 2 12 3" xfId="29831"/>
    <cellStyle name="常规 4 9 2 12 3 2" xfId="29832"/>
    <cellStyle name="常规 4 9 2 12 4" xfId="29833"/>
    <cellStyle name="常规 4 9 2 13" xfId="29657"/>
    <cellStyle name="常规 4 9 2 13 2" xfId="29834"/>
    <cellStyle name="常规 4 9 2 13 2 2" xfId="29835"/>
    <cellStyle name="常规 4 9 2 13 2 2 2" xfId="29837"/>
    <cellStyle name="常规 4 9 2 13 2 3" xfId="29838"/>
    <cellStyle name="常规 4 9 2 13 3" xfId="29839"/>
    <cellStyle name="常规 4 9 2 13 3 2" xfId="21866"/>
    <cellStyle name="常规 4 9 2 13 4" xfId="29840"/>
    <cellStyle name="常规 4 9 2 14" xfId="29841"/>
    <cellStyle name="常规 4 9 2 14 2" xfId="29842"/>
    <cellStyle name="常规 4 9 2 14 2 2" xfId="7650"/>
    <cellStyle name="常规 4 9 2 14 2 2 2" xfId="7652"/>
    <cellStyle name="常规 4 9 2 14 2 3" xfId="7654"/>
    <cellStyle name="常规 4 9 2 14 3" xfId="29843"/>
    <cellStyle name="常规 4 9 2 14 3 2" xfId="29844"/>
    <cellStyle name="常规 4 9 2 14 4" xfId="29845"/>
    <cellStyle name="常规 4 9 2 15" xfId="19728"/>
    <cellStyle name="常规 4 9 2 15 2" xfId="29846"/>
    <cellStyle name="常规 4 9 2 15 2 2" xfId="29848"/>
    <cellStyle name="常规 4 9 2 15 2 2 2" xfId="29850"/>
    <cellStyle name="常规 4 9 2 15 2 3" xfId="29851"/>
    <cellStyle name="常规 4 9 2 15 3" xfId="29852"/>
    <cellStyle name="常规 4 9 2 15 3 2" xfId="29854"/>
    <cellStyle name="常规 4 9 2 15 4" xfId="29855"/>
    <cellStyle name="常规 4 9 2 16" xfId="19751"/>
    <cellStyle name="常规 4 9 2 16 2" xfId="29856"/>
    <cellStyle name="常规 4 9 2 16 2 2" xfId="123"/>
    <cellStyle name="常规 4 9 2 16 2 2 2" xfId="1517"/>
    <cellStyle name="常规 4 9 2 16 2 3" xfId="89"/>
    <cellStyle name="常规 4 9 2 16 3" xfId="28365"/>
    <cellStyle name="常规 4 9 2 16 3 2" xfId="29858"/>
    <cellStyle name="常规 4 9 2 16 4" xfId="29859"/>
    <cellStyle name="常规 4 9 2 17" xfId="29860"/>
    <cellStyle name="常规 4 9 2 17 2" xfId="29862"/>
    <cellStyle name="常规 4 9 2 17 2 2" xfId="29863"/>
    <cellStyle name="常规 4 9 2 17 2 2 2" xfId="29864"/>
    <cellStyle name="常规 4 9 2 17 2 3" xfId="29865"/>
    <cellStyle name="常规 4 9 2 17 3" xfId="29866"/>
    <cellStyle name="常规 4 9 2 17 3 2" xfId="29867"/>
    <cellStyle name="常规 4 9 2 17 4" xfId="29868"/>
    <cellStyle name="常规 4 9 2 18" xfId="29869"/>
    <cellStyle name="常规 4 9 2 18 2" xfId="29870"/>
    <cellStyle name="常规 4 9 2 18 2 2" xfId="29871"/>
    <cellStyle name="常规 4 9 2 18 2 2 2" xfId="11682"/>
    <cellStyle name="常规 4 9 2 18 2 3" xfId="29872"/>
    <cellStyle name="常规 4 9 2 18 3" xfId="29873"/>
    <cellStyle name="常规 4 9 2 18 3 2" xfId="22184"/>
    <cellStyle name="常规 4 9 2 18 4" xfId="29876"/>
    <cellStyle name="常规 4 9 2 19" xfId="29877"/>
    <cellStyle name="常规 4 9 2 19 2" xfId="29878"/>
    <cellStyle name="常规 4 9 2 19 2 2" xfId="7796"/>
    <cellStyle name="常规 4 9 2 19 2 2 2" xfId="7798"/>
    <cellStyle name="常规 4 9 2 19 2 3" xfId="7800"/>
    <cellStyle name="常规 4 9 2 19 3" xfId="29879"/>
    <cellStyle name="常规 4 9 2 19 3 2" xfId="29880"/>
    <cellStyle name="常规 4 9 2 19 4" xfId="29881"/>
    <cellStyle name="常规 4 9 2 2" xfId="1830"/>
    <cellStyle name="常规 4 9 2 2 2" xfId="1841"/>
    <cellStyle name="常规 4 9 2 2 2 2" xfId="29882"/>
    <cellStyle name="常规 4 9 2 2 2 2 2" xfId="29883"/>
    <cellStyle name="常规 4 9 2 2 2 3" xfId="29884"/>
    <cellStyle name="常规 4 9 2 2 3" xfId="29885"/>
    <cellStyle name="常规 4 9 2 2 3 2" xfId="29886"/>
    <cellStyle name="常规 4 9 2 2 4" xfId="29887"/>
    <cellStyle name="常规 4 9 2 20" xfId="19729"/>
    <cellStyle name="常规 4 9 2 20 2" xfId="29847"/>
    <cellStyle name="常规 4 9 2 20 2 2" xfId="29849"/>
    <cellStyle name="常规 4 9 2 20 3" xfId="29853"/>
    <cellStyle name="常规 4 9 2 21" xfId="19752"/>
    <cellStyle name="常规 4 9 2 21 2" xfId="29857"/>
    <cellStyle name="常规 4 9 2 22" xfId="29861"/>
    <cellStyle name="常规 4 9 2 3" xfId="1846"/>
    <cellStyle name="常规 4 9 2 3 2" xfId="1851"/>
    <cellStyle name="常规 4 9 2 3 2 2" xfId="28213"/>
    <cellStyle name="常规 4 9 2 3 2 2 2" xfId="10414"/>
    <cellStyle name="常规 4 9 2 3 2 3" xfId="28215"/>
    <cellStyle name="常规 4 9 2 3 3" xfId="29889"/>
    <cellStyle name="常规 4 9 2 3 3 2" xfId="29890"/>
    <cellStyle name="常规 4 9 2 3 4" xfId="9102"/>
    <cellStyle name="常规 4 9 2 4" xfId="232"/>
    <cellStyle name="常规 4 9 2 4 2" xfId="1952"/>
    <cellStyle name="常规 4 9 2 4 2 2" xfId="29891"/>
    <cellStyle name="常规 4 9 2 4 2 2 2" xfId="29892"/>
    <cellStyle name="常规 4 9 2 4 2 3" xfId="29893"/>
    <cellStyle name="常规 4 9 2 4 3" xfId="29894"/>
    <cellStyle name="常规 4 9 2 4 3 2" xfId="29895"/>
    <cellStyle name="常规 4 9 2 4 4" xfId="29896"/>
    <cellStyle name="常规 4 9 2 5" xfId="1956"/>
    <cellStyle name="常规 4 9 2 5 2" xfId="25303"/>
    <cellStyle name="常规 4 9 2 5 2 2" xfId="29897"/>
    <cellStyle name="常规 4 9 2 5 2 2 2" xfId="29898"/>
    <cellStyle name="常规 4 9 2 5 2 3" xfId="29899"/>
    <cellStyle name="常规 4 9 2 5 3" xfId="29900"/>
    <cellStyle name="常规 4 9 2 5 3 2" xfId="29901"/>
    <cellStyle name="常规 4 9 2 5 4" xfId="29902"/>
    <cellStyle name="常规 4 9 2 6" xfId="1998"/>
    <cellStyle name="常规 4 9 2 6 2" xfId="25311"/>
    <cellStyle name="常规 4 9 2 6 2 2" xfId="29903"/>
    <cellStyle name="常规 4 9 2 6 2 2 2" xfId="2979"/>
    <cellStyle name="常规 4 9 2 6 2 3" xfId="29904"/>
    <cellStyle name="常规 4 9 2 6 3" xfId="15402"/>
    <cellStyle name="常规 4 9 2 6 3 2" xfId="15404"/>
    <cellStyle name="常规 4 9 2 6 4" xfId="15406"/>
    <cellStyle name="常规 4 9 2 7" xfId="1856"/>
    <cellStyle name="常规 4 9 2 7 2" xfId="1905"/>
    <cellStyle name="常规 4 9 2 7 2 2" xfId="1911"/>
    <cellStyle name="常规 4 9 2 7 2 2 2" xfId="6721"/>
    <cellStyle name="常规 4 9 2 7 2 3" xfId="12544"/>
    <cellStyle name="常规 4 9 2 7 3" xfId="1918"/>
    <cellStyle name="常规 4 9 2 7 3 2" xfId="1922"/>
    <cellStyle name="常规 4 9 2 7 4" xfId="1927"/>
    <cellStyle name="常规 4 9 2 8" xfId="1962"/>
    <cellStyle name="常规 4 9 2 8 2" xfId="1968"/>
    <cellStyle name="常规 4 9 2 8 2 2" xfId="29905"/>
    <cellStyle name="常规 4 9 2 8 2 2 2" xfId="7155"/>
    <cellStyle name="常规 4 9 2 8 2 3" xfId="29906"/>
    <cellStyle name="常规 4 9 2 8 3" xfId="15417"/>
    <cellStyle name="常规 4 9 2 8 3 2" xfId="15419"/>
    <cellStyle name="常规 4 9 2 8 4" xfId="15422"/>
    <cellStyle name="常规 4 9 2 9" xfId="1976"/>
    <cellStyle name="常规 4 9 2 9 2" xfId="1981"/>
    <cellStyle name="常规 4 9 2 9 2 2" xfId="29907"/>
    <cellStyle name="常规 4 9 2 9 2 2 2" xfId="7698"/>
    <cellStyle name="常规 4 9 2 9 2 3" xfId="29908"/>
    <cellStyle name="常规 4 9 2 9 3" xfId="186"/>
    <cellStyle name="常规 4 9 2 9 3 2" xfId="251"/>
    <cellStyle name="常规 4 9 2 9 4" xfId="267"/>
    <cellStyle name="常规 4 9 20" xfId="29773"/>
    <cellStyle name="常规 4 9 20 2" xfId="29775"/>
    <cellStyle name="常规 4 9 20 2 2" xfId="29777"/>
    <cellStyle name="常规 4 9 20 2 2 2" xfId="29779"/>
    <cellStyle name="常规 4 9 20 2 3" xfId="4904"/>
    <cellStyle name="常规 4 9 20 3" xfId="29781"/>
    <cellStyle name="常规 4 9 20 3 2" xfId="29783"/>
    <cellStyle name="常规 4 9 20 4" xfId="29785"/>
    <cellStyle name="常规 4 9 21" xfId="25476"/>
    <cellStyle name="常规 4 9 21 2" xfId="25482"/>
    <cellStyle name="常规 4 9 21 2 2" xfId="29787"/>
    <cellStyle name="常规 4 9 21 3" xfId="29793"/>
    <cellStyle name="常规 4 9 22" xfId="25488"/>
    <cellStyle name="常规 4 9 22 2" xfId="29797"/>
    <cellStyle name="常规 4 9 23" xfId="29804"/>
    <cellStyle name="常规 4 9 3" xfId="29909"/>
    <cellStyle name="常规 4 9 3 2" xfId="29910"/>
    <cellStyle name="常规 4 9 3 2 2" xfId="29911"/>
    <cellStyle name="常规 4 9 3 2 2 2" xfId="29912"/>
    <cellStyle name="常规 4 9 3 2 3" xfId="29913"/>
    <cellStyle name="常规 4 9 3 3" xfId="14922"/>
    <cellStyle name="常规 4 9 3 3 2" xfId="14924"/>
    <cellStyle name="常规 4 9 3 4" xfId="14927"/>
    <cellStyle name="常规 4 9 4" xfId="29914"/>
    <cellStyle name="常规 4 9 4 2" xfId="14966"/>
    <cellStyle name="常规 4 9 4 2 2" xfId="29915"/>
    <cellStyle name="常规 4 9 4 2 2 2" xfId="29918"/>
    <cellStyle name="常规 4 9 4 2 3" xfId="29921"/>
    <cellStyle name="常规 4 9 4 3" xfId="29924"/>
    <cellStyle name="常规 4 9 4 3 2" xfId="6182"/>
    <cellStyle name="常规 4 9 4 4" xfId="29927"/>
    <cellStyle name="常规 4 9 5" xfId="29930"/>
    <cellStyle name="常规 4 9 5 2" xfId="14973"/>
    <cellStyle name="常规 4 9 5 2 2" xfId="29931"/>
    <cellStyle name="常规 4 9 5 2 2 2" xfId="29932"/>
    <cellStyle name="常规 4 9 5 2 3" xfId="29933"/>
    <cellStyle name="常规 4 9 5 3" xfId="29934"/>
    <cellStyle name="常规 4 9 5 3 2" xfId="29935"/>
    <cellStyle name="常规 4 9 5 4" xfId="29936"/>
    <cellStyle name="常规 4 9 6" xfId="29937"/>
    <cellStyle name="常规 4 9 6 2" xfId="14984"/>
    <cellStyle name="常规 4 9 6 2 2" xfId="29938"/>
    <cellStyle name="常规 4 9 6 2 2 2" xfId="29939"/>
    <cellStyle name="常规 4 9 6 2 3" xfId="29940"/>
    <cellStyle name="常规 4 9 6 3" xfId="29941"/>
    <cellStyle name="常规 4 9 6 3 2" xfId="29942"/>
    <cellStyle name="常规 4 9 6 4" xfId="29943"/>
    <cellStyle name="常规 4 9 7" xfId="29944"/>
    <cellStyle name="常规 4 9 7 2" xfId="2075"/>
    <cellStyle name="常规 4 9 7 2 2" xfId="2080"/>
    <cellStyle name="常规 4 9 7 2 2 2" xfId="29945"/>
    <cellStyle name="常规 4 9 7 2 3" xfId="29946"/>
    <cellStyle name="常规 4 9 7 3" xfId="2084"/>
    <cellStyle name="常规 4 9 7 3 2" xfId="2088"/>
    <cellStyle name="常规 4 9 7 4" xfId="298"/>
    <cellStyle name="常规 4 9 8" xfId="29948"/>
    <cellStyle name="常规 4 9 8 2" xfId="14998"/>
    <cellStyle name="常规 4 9 8 2 2" xfId="29949"/>
    <cellStyle name="常规 4 9 8 2 2 2" xfId="29950"/>
    <cellStyle name="常规 4 9 8 2 3" xfId="29951"/>
    <cellStyle name="常规 4 9 8 3" xfId="16023"/>
    <cellStyle name="常规 4 9 8 3 2" xfId="29952"/>
    <cellStyle name="常规 4 9 8 4" xfId="29953"/>
    <cellStyle name="常规 4 9 9" xfId="29954"/>
    <cellStyle name="常规 4 9 9 2" xfId="15014"/>
    <cellStyle name="常规 4 9 9 2 2" xfId="29956"/>
    <cellStyle name="常规 4 9 9 2 2 2" xfId="29957"/>
    <cellStyle name="常规 4 9 9 2 3" xfId="20174"/>
    <cellStyle name="常规 4 9 9 3" xfId="29958"/>
    <cellStyle name="常规 4 9 9 3 2" xfId="29959"/>
    <cellStyle name="常规 4 9 9 4" xfId="27519"/>
    <cellStyle name="常规 40 10" xfId="23485"/>
    <cellStyle name="常规 40 10 2" xfId="21592"/>
    <cellStyle name="常规 40 10 2 2" xfId="23487"/>
    <cellStyle name="常规 40 10 2 2 2" xfId="23489"/>
    <cellStyle name="常规 40 10 2 3" xfId="23491"/>
    <cellStyle name="常规 40 10 3" xfId="23493"/>
    <cellStyle name="常规 40 10 3 2" xfId="23495"/>
    <cellStyle name="常规 40 10 4" xfId="23497"/>
    <cellStyle name="常规 40 11" xfId="23499"/>
    <cellStyle name="常规 40 11 2" xfId="23501"/>
    <cellStyle name="常规 40 11 2 2" xfId="16717"/>
    <cellStyle name="常规 40 11 2 2 2" xfId="16722"/>
    <cellStyle name="常规 40 11 2 3" xfId="16725"/>
    <cellStyle name="常规 40 11 3" xfId="23503"/>
    <cellStyle name="常规 40 11 3 2" xfId="23505"/>
    <cellStyle name="常规 40 11 4" xfId="23510"/>
    <cellStyle name="常规 40 2" xfId="23514"/>
    <cellStyle name="常规 40 2 2" xfId="23516"/>
    <cellStyle name="常规 40 2 2 2" xfId="23520"/>
    <cellStyle name="常规 40 2 2 2 2" xfId="11904"/>
    <cellStyle name="常规 40 2 2 3" xfId="23523"/>
    <cellStyle name="常规 40 2 3" xfId="23527"/>
    <cellStyle name="常规 40 2 3 2" xfId="23529"/>
    <cellStyle name="常规 40 2 4" xfId="23532"/>
    <cellStyle name="常规 40 3" xfId="8434"/>
    <cellStyle name="常规 40 3 2" xfId="23534"/>
    <cellStyle name="常规 40 3 2 2" xfId="23538"/>
    <cellStyle name="常规 40 3 2 2 2" xfId="23540"/>
    <cellStyle name="常规 40 3 2 3" xfId="23542"/>
    <cellStyle name="常规 40 3 3" xfId="23544"/>
    <cellStyle name="常规 40 3 3 2" xfId="23546"/>
    <cellStyle name="常规 40 3 4" xfId="23548"/>
    <cellStyle name="常规 40 4" xfId="23550"/>
    <cellStyle name="常规 40 4 2" xfId="23552"/>
    <cellStyle name="常规 40 4 2 2" xfId="23556"/>
    <cellStyle name="常规 40 4 2 2 2" xfId="23558"/>
    <cellStyle name="常规 40 4 2 3" xfId="23560"/>
    <cellStyle name="常规 40 4 3" xfId="23562"/>
    <cellStyle name="常规 40 4 3 2" xfId="23564"/>
    <cellStyle name="常规 40 4 4" xfId="23566"/>
    <cellStyle name="常规 40 5" xfId="23568"/>
    <cellStyle name="常规 40 5 2" xfId="9541"/>
    <cellStyle name="常规 40 5 2 2" xfId="9547"/>
    <cellStyle name="常规 40 5 2 2 2" xfId="23571"/>
    <cellStyle name="常规 40 5 2 3" xfId="23574"/>
    <cellStyle name="常规 40 5 3" xfId="9552"/>
    <cellStyle name="常规 40 5 3 2" xfId="9556"/>
    <cellStyle name="常规 40 5 4" xfId="9562"/>
    <cellStyle name="常规 40 6" xfId="23576"/>
    <cellStyle name="常规 40 6 2" xfId="9709"/>
    <cellStyle name="常规 40 6 2 2" xfId="9714"/>
    <cellStyle name="常规 40 6 2 2 2" xfId="23578"/>
    <cellStyle name="常规 40 6 2 3" xfId="23581"/>
    <cellStyle name="常规 40 6 3" xfId="9717"/>
    <cellStyle name="常规 40 6 3 2" xfId="9720"/>
    <cellStyle name="常规 40 6 4" xfId="9723"/>
    <cellStyle name="常规 40 7" xfId="23583"/>
    <cellStyle name="常规 40 7 2" xfId="9820"/>
    <cellStyle name="常规 40 7 2 2" xfId="9827"/>
    <cellStyle name="常规 40 7 2 2 2" xfId="23585"/>
    <cellStyle name="常规 40 7 2 3" xfId="9152"/>
    <cellStyle name="常规 40 7 3" xfId="9831"/>
    <cellStyle name="常规 40 7 3 2" xfId="9835"/>
    <cellStyle name="常规 40 7 4" xfId="9839"/>
    <cellStyle name="常规 40 8" xfId="23587"/>
    <cellStyle name="常规 40 8 2" xfId="23589"/>
    <cellStyle name="常规 40 8 2 2" xfId="23593"/>
    <cellStyle name="常规 40 8 2 2 2" xfId="23595"/>
    <cellStyle name="常规 40 8 2 3" xfId="20802"/>
    <cellStyle name="常规 40 8 3" xfId="20694"/>
    <cellStyle name="常规 40 8 3 2" xfId="23597"/>
    <cellStyle name="常规 40 8 4" xfId="23599"/>
    <cellStyle name="常规 40 9" xfId="14018"/>
    <cellStyle name="常规 40 9 2" xfId="8531"/>
    <cellStyle name="常规 40 9 2 2" xfId="8537"/>
    <cellStyle name="常规 40 9 2 2 2" xfId="23601"/>
    <cellStyle name="常规 40 9 2 3" xfId="23603"/>
    <cellStyle name="常规 40 9 3" xfId="8544"/>
    <cellStyle name="常规 40 9 3 2" xfId="23606"/>
    <cellStyle name="常规 40 9 4" xfId="23608"/>
    <cellStyle name="常规 41 10" xfId="23610"/>
    <cellStyle name="常规 41 10 2" xfId="21628"/>
    <cellStyle name="常规 41 10 2 2" xfId="23612"/>
    <cellStyle name="常规 41 10 2 2 2" xfId="23614"/>
    <cellStyle name="常规 41 10 2 3" xfId="23616"/>
    <cellStyle name="常规 41 10 3" xfId="23619"/>
    <cellStyle name="常规 41 10 3 2" xfId="23622"/>
    <cellStyle name="常规 41 10 4" xfId="23626"/>
    <cellStyle name="常规 41 11" xfId="3831"/>
    <cellStyle name="常规 41 11 2" xfId="4863"/>
    <cellStyle name="常规 41 11 2 2" xfId="4868"/>
    <cellStyle name="常规 41 11 2 2 2" xfId="23628"/>
    <cellStyle name="常规 41 11 2 3" xfId="23630"/>
    <cellStyle name="常规 41 11 3" xfId="4874"/>
    <cellStyle name="常规 41 11 3 2" xfId="4879"/>
    <cellStyle name="常规 41 11 4" xfId="4885"/>
    <cellStyle name="常规 41 2" xfId="23632"/>
    <cellStyle name="常规 41 2 2" xfId="5594"/>
    <cellStyle name="常规 41 2 2 2" xfId="5597"/>
    <cellStyle name="常规 41 2 2 2 2" xfId="23634"/>
    <cellStyle name="常规 41 2 2 3" xfId="23636"/>
    <cellStyle name="常规 41 2 3" xfId="5603"/>
    <cellStyle name="常规 41 2 3 2" xfId="5606"/>
    <cellStyle name="常规 41 2 4" xfId="5610"/>
    <cellStyle name="常规 41 3" xfId="8438"/>
    <cellStyle name="常规 41 3 2" xfId="23638"/>
    <cellStyle name="常规 41 3 2 2" xfId="23640"/>
    <cellStyle name="常规 41 3 2 2 2" xfId="23644"/>
    <cellStyle name="常规 41 3 2 3" xfId="23646"/>
    <cellStyle name="常规 41 3 3" xfId="23648"/>
    <cellStyle name="常规 41 3 3 2" xfId="23650"/>
    <cellStyle name="常规 41 3 4" xfId="23652"/>
    <cellStyle name="常规 41 4" xfId="23654"/>
    <cellStyle name="常规 41 4 2" xfId="23656"/>
    <cellStyle name="常规 41 4 2 2" xfId="23658"/>
    <cellStyle name="常规 41 4 2 2 2" xfId="23660"/>
    <cellStyle name="常规 41 4 2 3" xfId="4712"/>
    <cellStyle name="常规 41 4 3" xfId="23662"/>
    <cellStyle name="常规 41 4 3 2" xfId="23664"/>
    <cellStyle name="常规 41 4 4" xfId="23666"/>
    <cellStyle name="常规 41 5" xfId="23668"/>
    <cellStyle name="常规 41 5 2" xfId="10120"/>
    <cellStyle name="常规 41 5 2 2" xfId="10123"/>
    <cellStyle name="常规 41 5 2 2 2" xfId="23670"/>
    <cellStyle name="常规 41 5 2 3" xfId="23672"/>
    <cellStyle name="常规 41 5 3" xfId="10126"/>
    <cellStyle name="常规 41 5 3 2" xfId="10129"/>
    <cellStyle name="常规 41 5 4" xfId="10133"/>
    <cellStyle name="常规 41 6" xfId="23674"/>
    <cellStyle name="常规 41 6 2" xfId="10266"/>
    <cellStyle name="常规 41 6 2 2" xfId="10269"/>
    <cellStyle name="常规 41 6 2 2 2" xfId="23676"/>
    <cellStyle name="常规 41 6 2 3" xfId="23679"/>
    <cellStyle name="常规 41 6 3" xfId="10272"/>
    <cellStyle name="常规 41 6 3 2" xfId="10275"/>
    <cellStyle name="常规 41 6 4" xfId="10278"/>
    <cellStyle name="常规 41 7" xfId="23681"/>
    <cellStyle name="常规 41 7 2" xfId="5707"/>
    <cellStyle name="常规 41 7 2 2" xfId="1695"/>
    <cellStyle name="常规 41 7 2 2 2" xfId="23683"/>
    <cellStyle name="常规 41 7 2 3" xfId="9235"/>
    <cellStyle name="常规 41 7 3" xfId="5715"/>
    <cellStyle name="常规 41 7 3 2" xfId="5721"/>
    <cellStyle name="常规 41 7 4" xfId="10"/>
    <cellStyle name="常规 41 8" xfId="23685"/>
    <cellStyle name="常规 41 8 2" xfId="23687"/>
    <cellStyle name="常规 41 8 2 2" xfId="9686"/>
    <cellStyle name="常规 41 8 2 2 2" xfId="23689"/>
    <cellStyle name="常规 41 8 2 3" xfId="23693"/>
    <cellStyle name="常规 41 8 3" xfId="20702"/>
    <cellStyle name="常规 41 8 3 2" xfId="23695"/>
    <cellStyle name="常规 41 8 4" xfId="23697"/>
    <cellStyle name="常规 41 9" xfId="14023"/>
    <cellStyle name="常规 41 9 2" xfId="14026"/>
    <cellStyle name="常规 41 9 2 2" xfId="23699"/>
    <cellStyle name="常规 41 9 2 2 2" xfId="16958"/>
    <cellStyle name="常规 41 9 2 3" xfId="23701"/>
    <cellStyle name="常规 41 9 3" xfId="23704"/>
    <cellStyle name="常规 41 9 3 2" xfId="23706"/>
    <cellStyle name="常规 41 9 4" xfId="23708"/>
    <cellStyle name="常规 42 10" xfId="23712"/>
    <cellStyle name="常规 42 10 2" xfId="23716"/>
    <cellStyle name="常规 42 10 2 2" xfId="23718"/>
    <cellStyle name="常规 42 10 2 2 2" xfId="23720"/>
    <cellStyle name="常规 42 10 2 3" xfId="23722"/>
    <cellStyle name="常规 42 10 3" xfId="23724"/>
    <cellStyle name="常规 42 10 3 2" xfId="23727"/>
    <cellStyle name="常规 42 10 4" xfId="23729"/>
    <cellStyle name="常规 42 11" xfId="3855"/>
    <cellStyle name="常规 42 11 2" xfId="6777"/>
    <cellStyle name="常规 42 11 2 2" xfId="6782"/>
    <cellStyle name="常规 42 11 2 2 2" xfId="613"/>
    <cellStyle name="常规 42 11 2 3" xfId="23732"/>
    <cellStyle name="常规 42 11 3" xfId="6786"/>
    <cellStyle name="常规 42 11 3 2" xfId="6792"/>
    <cellStyle name="常规 42 11 4" xfId="6796"/>
    <cellStyle name="常规 42 2" xfId="23734"/>
    <cellStyle name="常规 42 2 2" xfId="23736"/>
    <cellStyle name="常规 42 2 2 2" xfId="23738"/>
    <cellStyle name="常规 42 2 2 2 2" xfId="23741"/>
    <cellStyle name="常规 42 2 2 3" xfId="23744"/>
    <cellStyle name="常规 42 2 3" xfId="4455"/>
    <cellStyle name="常规 42 2 3 2" xfId="17180"/>
    <cellStyle name="常规 42 2 4" xfId="23746"/>
    <cellStyle name="常规 42 3" xfId="8442"/>
    <cellStyle name="常规 42 3 2" xfId="23748"/>
    <cellStyle name="常规 42 3 2 2" xfId="23750"/>
    <cellStyle name="常规 42 3 2 2 2" xfId="23752"/>
    <cellStyle name="常规 42 3 2 3" xfId="23755"/>
    <cellStyle name="常规 42 3 3" xfId="4459"/>
    <cellStyle name="常规 42 3 3 2" xfId="23757"/>
    <cellStyle name="常规 42 3 4" xfId="23759"/>
    <cellStyle name="常规 42 4" xfId="23761"/>
    <cellStyle name="常规 42 4 2" xfId="23763"/>
    <cellStyle name="常规 42 4 2 2" xfId="23765"/>
    <cellStyle name="常规 42 4 2 2 2" xfId="23767"/>
    <cellStyle name="常规 42 4 2 3" xfId="23770"/>
    <cellStyle name="常规 42 4 3" xfId="4529"/>
    <cellStyle name="常规 42 4 3 2" xfId="23772"/>
    <cellStyle name="常规 42 4 4" xfId="23774"/>
    <cellStyle name="常规 42 5" xfId="23776"/>
    <cellStyle name="常规 42 5 2" xfId="10551"/>
    <cellStyle name="常规 42 5 2 2" xfId="10557"/>
    <cellStyle name="常规 42 5 2 2 2" xfId="23780"/>
    <cellStyle name="常规 42 5 2 3" xfId="23783"/>
    <cellStyle name="常规 42 5 3" xfId="10560"/>
    <cellStyle name="常规 42 5 3 2" xfId="10563"/>
    <cellStyle name="常规 42 5 4" xfId="10568"/>
    <cellStyle name="常规 42 6" xfId="23785"/>
    <cellStyle name="常规 42 6 2" xfId="10694"/>
    <cellStyle name="常规 42 6 2 2" xfId="10697"/>
    <cellStyle name="常规 42 6 2 2 2" xfId="23789"/>
    <cellStyle name="常规 42 6 2 3" xfId="23793"/>
    <cellStyle name="常规 42 6 3" xfId="10700"/>
    <cellStyle name="常规 42 6 3 2" xfId="10703"/>
    <cellStyle name="常规 42 6 4" xfId="10706"/>
    <cellStyle name="常规 42 7" xfId="22661"/>
    <cellStyle name="常规 42 7 2" xfId="10763"/>
    <cellStyle name="常规 42 7 2 2" xfId="10766"/>
    <cellStyle name="常规 42 7 2 2 2" xfId="23795"/>
    <cellStyle name="常规 42 7 2 3" xfId="9435"/>
    <cellStyle name="常规 42 7 3" xfId="10770"/>
    <cellStyle name="常规 42 7 3 2" xfId="10776"/>
    <cellStyle name="常规 42 7 4" xfId="10780"/>
    <cellStyle name="常规 42 8" xfId="23797"/>
    <cellStyle name="常规 42 8 2" xfId="6356"/>
    <cellStyle name="常规 42 8 2 2" xfId="2760"/>
    <cellStyle name="常规 42 8 2 2 2" xfId="23799"/>
    <cellStyle name="常规 42 8 2 3" xfId="23803"/>
    <cellStyle name="常规 42 8 3" xfId="6361"/>
    <cellStyle name="常规 42 8 3 2" xfId="2858"/>
    <cellStyle name="常规 42 8 4" xfId="4986"/>
    <cellStyle name="常规 42 9" xfId="14031"/>
    <cellStyle name="常规 42 9 2" xfId="14034"/>
    <cellStyle name="常规 42 9 2 2" xfId="23805"/>
    <cellStyle name="常规 42 9 2 2 2" xfId="23808"/>
    <cellStyle name="常规 42 9 2 3" xfId="23810"/>
    <cellStyle name="常规 42 9 3" xfId="23815"/>
    <cellStyle name="常规 42 9 3 2" xfId="23817"/>
    <cellStyle name="常规 42 9 4" xfId="23819"/>
    <cellStyle name="常规 43 10" xfId="23822"/>
    <cellStyle name="常规 43 10 2" xfId="23824"/>
    <cellStyle name="常规 43 10 2 2" xfId="23826"/>
    <cellStyle name="常规 43 10 2 2 2" xfId="23828"/>
    <cellStyle name="常规 43 10 2 3" xfId="23830"/>
    <cellStyle name="常规 43 10 3" xfId="23832"/>
    <cellStyle name="常规 43 10 3 2" xfId="23834"/>
    <cellStyle name="常规 43 10 4" xfId="5225"/>
    <cellStyle name="常规 43 11" xfId="23836"/>
    <cellStyle name="常规 43 11 2" xfId="7240"/>
    <cellStyle name="常规 43 11 2 2" xfId="7244"/>
    <cellStyle name="常规 43 11 2 2 2" xfId="23838"/>
    <cellStyle name="常规 43 11 2 3" xfId="23840"/>
    <cellStyle name="常规 43 11 3" xfId="7248"/>
    <cellStyle name="常规 43 11 3 2" xfId="7252"/>
    <cellStyle name="常规 43 11 4" xfId="5233"/>
    <cellStyle name="常规 43 2" xfId="23842"/>
    <cellStyle name="常规 43 2 2" xfId="23844"/>
    <cellStyle name="常规 43 2 2 2" xfId="23846"/>
    <cellStyle name="常规 43 2 2 2 2" xfId="23848"/>
    <cellStyle name="常规 43 2 2 3" xfId="23850"/>
    <cellStyle name="常规 43 2 3" xfId="23852"/>
    <cellStyle name="常规 43 2 3 2" xfId="13491"/>
    <cellStyle name="常规 43 2 4" xfId="23854"/>
    <cellStyle name="常规 43 3" xfId="8446"/>
    <cellStyle name="常规 43 3 2" xfId="23856"/>
    <cellStyle name="常规 43 3 2 2" xfId="19827"/>
    <cellStyle name="常规 43 3 2 2 2" xfId="23858"/>
    <cellStyle name="常规 43 3 2 3" xfId="23860"/>
    <cellStyle name="常规 43 3 3" xfId="23862"/>
    <cellStyle name="常规 43 3 3 2" xfId="952"/>
    <cellStyle name="常规 43 3 4" xfId="23864"/>
    <cellStyle name="常规 43 4" xfId="23866"/>
    <cellStyle name="常规 43 4 2" xfId="23868"/>
    <cellStyle name="常规 43 4 2 2" xfId="23870"/>
    <cellStyle name="常规 43 4 2 2 2" xfId="23872"/>
    <cellStyle name="常规 43 4 2 3" xfId="23874"/>
    <cellStyle name="常规 43 4 3" xfId="23876"/>
    <cellStyle name="常规 43 4 3 2" xfId="1764"/>
    <cellStyle name="常规 43 4 4" xfId="23878"/>
    <cellStyle name="常规 43 5" xfId="23880"/>
    <cellStyle name="常规 43 5 2" xfId="11055"/>
    <cellStyle name="常规 43 5 2 2" xfId="11059"/>
    <cellStyle name="常规 43 5 2 2 2" xfId="23440"/>
    <cellStyle name="常规 43 5 2 3" xfId="23443"/>
    <cellStyle name="常规 43 5 3" xfId="11062"/>
    <cellStyle name="常规 43 5 3 2" xfId="2579"/>
    <cellStyle name="常规 43 5 4" xfId="11067"/>
    <cellStyle name="常规 43 6" xfId="23884"/>
    <cellStyle name="常规 43 6 2" xfId="11203"/>
    <cellStyle name="常规 43 6 2 2" xfId="11206"/>
    <cellStyle name="常规 43 6 2 2 2" xfId="23887"/>
    <cellStyle name="常规 43 6 2 3" xfId="23890"/>
    <cellStyle name="常规 43 6 3" xfId="11209"/>
    <cellStyle name="常规 43 6 3 2" xfId="3506"/>
    <cellStyle name="常规 43 6 4" xfId="11212"/>
    <cellStyle name="常规 43 7" xfId="23892"/>
    <cellStyle name="常规 43 7 2" xfId="11278"/>
    <cellStyle name="常规 43 7 2 2" xfId="11281"/>
    <cellStyle name="常规 43 7 2 2 2" xfId="23894"/>
    <cellStyle name="常规 43 7 2 3" xfId="9651"/>
    <cellStyle name="常规 43 7 3" xfId="11287"/>
    <cellStyle name="常规 43 7 3 2" xfId="4122"/>
    <cellStyle name="常规 43 7 4" xfId="11292"/>
    <cellStyle name="常规 43 8" xfId="5831"/>
    <cellStyle name="常规 43 8 2" xfId="23896"/>
    <cellStyle name="常规 43 8 2 2" xfId="19951"/>
    <cellStyle name="常规 43 8 2 2 2" xfId="23898"/>
    <cellStyle name="常规 43 8 2 3" xfId="23900"/>
    <cellStyle name="常规 43 8 3" xfId="20712"/>
    <cellStyle name="常规 43 8 3 2" xfId="4311"/>
    <cellStyle name="常规 43 8 4" xfId="23903"/>
    <cellStyle name="常规 43 9" xfId="14040"/>
    <cellStyle name="常规 43 9 2" xfId="14044"/>
    <cellStyle name="常规 43 9 2 2" xfId="23905"/>
    <cellStyle name="常规 43 9 2 2 2" xfId="23907"/>
    <cellStyle name="常规 43 9 2 3" xfId="23911"/>
    <cellStyle name="常规 43 9 3" xfId="23913"/>
    <cellStyle name="常规 43 9 3 2" xfId="23915"/>
    <cellStyle name="常规 43 9 4" xfId="23918"/>
    <cellStyle name="常规 44 10" xfId="23920"/>
    <cellStyle name="常规 44 10 2" xfId="22119"/>
    <cellStyle name="常规 44 10 2 2" xfId="22123"/>
    <cellStyle name="常规 44 10 2 2 2" xfId="22127"/>
    <cellStyle name="常规 44 10 2 3" xfId="22133"/>
    <cellStyle name="常规 44 10 3" xfId="22143"/>
    <cellStyle name="常规 44 10 3 2" xfId="11933"/>
    <cellStyle name="常规 44 10 4" xfId="22149"/>
    <cellStyle name="常规 44 11" xfId="23922"/>
    <cellStyle name="常规 44 11 2" xfId="7759"/>
    <cellStyle name="常规 44 11 2 2" xfId="7763"/>
    <cellStyle name="常规 44 11 2 2 2" xfId="23924"/>
    <cellStyle name="常规 44 11 2 3" xfId="23926"/>
    <cellStyle name="常规 44 11 3" xfId="7767"/>
    <cellStyle name="常规 44 11 3 2" xfId="7773"/>
    <cellStyle name="常规 44 11 4" xfId="7779"/>
    <cellStyle name="常规 44 2" xfId="23928"/>
    <cellStyle name="常规 44 2 2" xfId="23930"/>
    <cellStyle name="常规 44 2 2 2" xfId="23933"/>
    <cellStyle name="常规 44 2 2 2 2" xfId="23935"/>
    <cellStyle name="常规 44 2 2 3" xfId="23938"/>
    <cellStyle name="常规 44 2 3" xfId="10649"/>
    <cellStyle name="常规 44 2 3 2" xfId="23941"/>
    <cellStyle name="常规 44 2 4" xfId="23945"/>
    <cellStyle name="常规 44 3" xfId="8452"/>
    <cellStyle name="常规 44 3 2" xfId="11388"/>
    <cellStyle name="常规 44 3 2 2" xfId="11392"/>
    <cellStyle name="常规 44 3 2 2 2" xfId="23947"/>
    <cellStyle name="常规 44 3 2 3" xfId="23949"/>
    <cellStyle name="常规 44 3 3" xfId="10656"/>
    <cellStyle name="常规 44 3 3 2" xfId="11396"/>
    <cellStyle name="常规 44 3 4" xfId="11401"/>
    <cellStyle name="常规 44 4" xfId="23951"/>
    <cellStyle name="常规 44 4 2" xfId="23953"/>
    <cellStyle name="常规 44 4 2 2" xfId="23955"/>
    <cellStyle name="常规 44 4 2 2 2" xfId="23957"/>
    <cellStyle name="常规 44 4 2 3" xfId="23959"/>
    <cellStyle name="常规 44 4 3" xfId="10661"/>
    <cellStyle name="常规 44 4 3 2" xfId="23961"/>
    <cellStyle name="常规 44 4 4" xfId="23967"/>
    <cellStyle name="常规 44 5" xfId="23969"/>
    <cellStyle name="常规 44 5 2" xfId="23972"/>
    <cellStyle name="常规 44 5 2 2" xfId="7769"/>
    <cellStyle name="常规 44 5 2 2 2" xfId="7775"/>
    <cellStyle name="常规 44 5 2 3" xfId="7781"/>
    <cellStyle name="常规 44 5 3" xfId="10665"/>
    <cellStyle name="常规 44 5 3 2" xfId="23974"/>
    <cellStyle name="常规 44 5 4" xfId="16860"/>
    <cellStyle name="常规 44 6" xfId="23976"/>
    <cellStyle name="常规 44 6 2" xfId="659"/>
    <cellStyle name="常规 44 6 2 2" xfId="663"/>
    <cellStyle name="常规 44 6 2 2 2" xfId="23981"/>
    <cellStyle name="常规 44 6 2 3" xfId="23986"/>
    <cellStyle name="常规 44 6 3" xfId="920"/>
    <cellStyle name="常规 44 6 3 2" xfId="925"/>
    <cellStyle name="常规 44 6 4" xfId="930"/>
    <cellStyle name="常规 44 7" xfId="23989"/>
    <cellStyle name="常规 44 7 2" xfId="23992"/>
    <cellStyle name="常规 44 7 2 2" xfId="23995"/>
    <cellStyle name="常规 44 7 2 2 2" xfId="10591"/>
    <cellStyle name="常规 44 7 2 3" xfId="20206"/>
    <cellStyle name="常规 44 7 3" xfId="10670"/>
    <cellStyle name="常规 44 7 3 2" xfId="20718"/>
    <cellStyle name="常规 44 7 4" xfId="20723"/>
    <cellStyle name="常规 44 8" xfId="5837"/>
    <cellStyle name="常规 44 8 2" xfId="23997"/>
    <cellStyle name="常规 44 8 2 2" xfId="20680"/>
    <cellStyle name="常规 44 8 2 2 2" xfId="23421"/>
    <cellStyle name="常规 44 8 2 3" xfId="23999"/>
    <cellStyle name="常规 44 8 3" xfId="10677"/>
    <cellStyle name="常规 44 8 3 2" xfId="20690"/>
    <cellStyle name="常规 44 8 4" xfId="24004"/>
    <cellStyle name="常规 44 9" xfId="14052"/>
    <cellStyle name="常规 44 9 2" xfId="14056"/>
    <cellStyle name="常规 44 9 2 2" xfId="24006"/>
    <cellStyle name="常规 44 9 2 2 2" xfId="24008"/>
    <cellStyle name="常规 44 9 2 3" xfId="24010"/>
    <cellStyle name="常规 44 9 3" xfId="10682"/>
    <cellStyle name="常规 44 9 3 2" xfId="24012"/>
    <cellStyle name="常规 44 9 4" xfId="24014"/>
    <cellStyle name="常规 45 10" xfId="29960"/>
    <cellStyle name="常规 45 10 2" xfId="28997"/>
    <cellStyle name="常规 45 10 2 2" xfId="4023"/>
    <cellStyle name="常规 45 10 2 2 2" xfId="4105"/>
    <cellStyle name="常规 45 10 2 3" xfId="29000"/>
    <cellStyle name="常规 45 10 3" xfId="29009"/>
    <cellStyle name="常规 45 10 3 2" xfId="2795"/>
    <cellStyle name="常规 45 10 4" xfId="29018"/>
    <cellStyle name="常规 45 11" xfId="29961"/>
    <cellStyle name="常规 45 11 2" xfId="8271"/>
    <cellStyle name="常规 45 11 2 2" xfId="8275"/>
    <cellStyle name="常规 45 11 2 2 2" xfId="29962"/>
    <cellStyle name="常规 45 11 2 3" xfId="29963"/>
    <cellStyle name="常规 45 11 3" xfId="8279"/>
    <cellStyle name="常规 45 11 3 2" xfId="8284"/>
    <cellStyle name="常规 45 11 4" xfId="8287"/>
    <cellStyle name="常规 45 2" xfId="29964"/>
    <cellStyle name="常规 45 2 2" xfId="29965"/>
    <cellStyle name="常规 45 2 2 2" xfId="29968"/>
    <cellStyle name="常规 45 2 2 2 2" xfId="29969"/>
    <cellStyle name="常规 45 2 2 3" xfId="29970"/>
    <cellStyle name="常规 45 2 3" xfId="29971"/>
    <cellStyle name="常规 45 2 3 2" xfId="29972"/>
    <cellStyle name="常规 45 2 4" xfId="29973"/>
    <cellStyle name="常规 45 3" xfId="8457"/>
    <cellStyle name="常规 45 3 2" xfId="11504"/>
    <cellStyle name="常规 45 3 2 2" xfId="11508"/>
    <cellStyle name="常规 45 3 2 2 2" xfId="29974"/>
    <cellStyle name="常规 45 3 2 3" xfId="29975"/>
    <cellStyle name="常规 45 3 3" xfId="11510"/>
    <cellStyle name="常规 45 3 3 2" xfId="11512"/>
    <cellStyle name="常规 45 3 4" xfId="11514"/>
    <cellStyle name="常规 45 4" xfId="29976"/>
    <cellStyle name="常规 45 4 2" xfId="29977"/>
    <cellStyle name="常规 45 4 2 2" xfId="29980"/>
    <cellStyle name="常规 45 4 2 2 2" xfId="29981"/>
    <cellStyle name="常规 45 4 2 3" xfId="29982"/>
    <cellStyle name="常规 45 4 3" xfId="29983"/>
    <cellStyle name="常规 45 4 3 2" xfId="29984"/>
    <cellStyle name="常规 45 4 4" xfId="29985"/>
    <cellStyle name="常规 45 5" xfId="29986"/>
    <cellStyle name="常规 45 5 2" xfId="29988"/>
    <cellStyle name="常规 45 5 2 2" xfId="29991"/>
    <cellStyle name="常规 45 5 2 2 2" xfId="29992"/>
    <cellStyle name="常规 45 5 2 3" xfId="1096"/>
    <cellStyle name="常规 45 5 3" xfId="29993"/>
    <cellStyle name="常规 45 5 3 2" xfId="29994"/>
    <cellStyle name="常规 45 5 4" xfId="16871"/>
    <cellStyle name="常规 45 6" xfId="29995"/>
    <cellStyle name="常规 45 6 2" xfId="29996"/>
    <cellStyle name="常规 45 6 2 2" xfId="29999"/>
    <cellStyle name="常规 45 6 2 2 2" xfId="30000"/>
    <cellStyle name="常规 45 6 2 3" xfId="24459"/>
    <cellStyle name="常规 45 6 3" xfId="12091"/>
    <cellStyle name="常规 45 6 3 2" xfId="30001"/>
    <cellStyle name="常规 45 6 4" xfId="30002"/>
    <cellStyle name="常规 45 7" xfId="16077"/>
    <cellStyle name="常规 45 7 2" xfId="30003"/>
    <cellStyle name="常规 45 7 2 2" xfId="30008"/>
    <cellStyle name="常规 45 7 2 2 2" xfId="14315"/>
    <cellStyle name="常规 45 7 2 3" xfId="21863"/>
    <cellStyle name="常规 45 7 3" xfId="12096"/>
    <cellStyle name="常规 45 7 3 2" xfId="20725"/>
    <cellStyle name="常规 45 7 4" xfId="20727"/>
    <cellStyle name="常规 45 8" xfId="5841"/>
    <cellStyle name="常规 45 8 2" xfId="30009"/>
    <cellStyle name="常规 45 8 2 2" xfId="30012"/>
    <cellStyle name="常规 45 8 2 2 2" xfId="30013"/>
    <cellStyle name="常规 45 8 2 3" xfId="30014"/>
    <cellStyle name="常规 45 8 3" xfId="12101"/>
    <cellStyle name="常规 45 8 3 2" xfId="30015"/>
    <cellStyle name="常规 45 8 4" xfId="30016"/>
    <cellStyle name="常规 45 9" xfId="14060"/>
    <cellStyle name="常规 45 9 2" xfId="14062"/>
    <cellStyle name="常规 45 9 2 2" xfId="30017"/>
    <cellStyle name="常规 45 9 2 2 2" xfId="30018"/>
    <cellStyle name="常规 45 9 2 3" xfId="30019"/>
    <cellStyle name="常规 45 9 3" xfId="12105"/>
    <cellStyle name="常规 45 9 3 2" xfId="21164"/>
    <cellStyle name="常规 45 9 4" xfId="30020"/>
    <cellStyle name="常规 46 10" xfId="30021"/>
    <cellStyle name="常规 46 10 2" xfId="30022"/>
    <cellStyle name="常规 46 10 2 2" xfId="30025"/>
    <cellStyle name="常规 46 10 2 2 2" xfId="30028"/>
    <cellStyle name="常规 46 10 2 3" xfId="30031"/>
    <cellStyle name="常规 46 10 3" xfId="28728"/>
    <cellStyle name="常规 46 10 3 2" xfId="28732"/>
    <cellStyle name="常规 46 10 4" xfId="28736"/>
    <cellStyle name="常规 46 2" xfId="30034"/>
    <cellStyle name="常规 46 2 2" xfId="4785"/>
    <cellStyle name="常规 46 2 2 2" xfId="5952"/>
    <cellStyle name="常规 46 2 2 2 2" xfId="30036"/>
    <cellStyle name="常规 46 2 2 3" xfId="30037"/>
    <cellStyle name="常规 46 2 3" xfId="5956"/>
    <cellStyle name="常规 46 2 3 2" xfId="5485"/>
    <cellStyle name="常规 46 2 4" xfId="5958"/>
    <cellStyle name="常规 46 3" xfId="8464"/>
    <cellStyle name="常规 46 3 2" xfId="11635"/>
    <cellStyle name="常规 46 3 2 2" xfId="11637"/>
    <cellStyle name="常规 46 3 2 2 2" xfId="30038"/>
    <cellStyle name="常规 46 3 2 3" xfId="30039"/>
    <cellStyle name="常规 46 3 3" xfId="11639"/>
    <cellStyle name="常规 46 3 3 2" xfId="11218"/>
    <cellStyle name="常规 46 3 4" xfId="11641"/>
    <cellStyle name="常规 46 4" xfId="30040"/>
    <cellStyle name="常规 46 4 2" xfId="30041"/>
    <cellStyle name="常规 46 4 2 2" xfId="30042"/>
    <cellStyle name="常规 46 4 2 2 2" xfId="30043"/>
    <cellStyle name="常规 46 4 2 3" xfId="30044"/>
    <cellStyle name="常规 46 4 3" xfId="30045"/>
    <cellStyle name="常规 46 4 3 2" xfId="22347"/>
    <cellStyle name="常规 46 4 4" xfId="30046"/>
    <cellStyle name="常规 46 5" xfId="30047"/>
    <cellStyle name="常规 46 5 2" xfId="30049"/>
    <cellStyle name="常规 46 5 2 2" xfId="30050"/>
    <cellStyle name="常规 46 5 2 2 2" xfId="30051"/>
    <cellStyle name="常规 46 5 2 3" xfId="608"/>
    <cellStyle name="常规 46 5 3" xfId="30052"/>
    <cellStyle name="常规 46 5 3 2" xfId="11914"/>
    <cellStyle name="常规 46 5 4" xfId="16886"/>
    <cellStyle name="常规 46 6" xfId="30053"/>
    <cellStyle name="常规 46 6 2" xfId="30054"/>
    <cellStyle name="常规 46 6 2 2" xfId="30055"/>
    <cellStyle name="常规 46 6 2 2 2" xfId="30057"/>
    <cellStyle name="常规 46 6 2 3" xfId="24464"/>
    <cellStyle name="常规 46 6 3" xfId="30059"/>
    <cellStyle name="常规 46 6 3 2" xfId="11977"/>
    <cellStyle name="常规 46 6 4" xfId="30060"/>
    <cellStyle name="常规 46 7" xfId="30062"/>
    <cellStyle name="常规 46 7 2" xfId="22486"/>
    <cellStyle name="常规 46 7 2 2" xfId="30063"/>
    <cellStyle name="常规 46 7 2 2 2" xfId="14646"/>
    <cellStyle name="常规 46 7 2 3" xfId="21870"/>
    <cellStyle name="常规 46 7 3" xfId="20729"/>
    <cellStyle name="常规 46 7 3 2" xfId="20731"/>
    <cellStyle name="常规 46 7 4" xfId="20733"/>
    <cellStyle name="常规 46 8" xfId="3049"/>
    <cellStyle name="常规 46 8 2" xfId="30064"/>
    <cellStyle name="常规 46 8 2 2" xfId="30065"/>
    <cellStyle name="常规 46 8 2 2 2" xfId="14776"/>
    <cellStyle name="常规 46 8 2 3" xfId="30066"/>
    <cellStyle name="常规 46 8 3" xfId="20736"/>
    <cellStyle name="常规 46 8 3 2" xfId="54"/>
    <cellStyle name="常规 46 8 4" xfId="30067"/>
    <cellStyle name="常规 46 9" xfId="30068"/>
    <cellStyle name="常规 46 9 2" xfId="30069"/>
    <cellStyle name="常规 46 9 2 2" xfId="30070"/>
    <cellStyle name="常规 46 9 2 2 2" xfId="30071"/>
    <cellStyle name="常规 46 9 2 3" xfId="30072"/>
    <cellStyle name="常规 46 9 3" xfId="30073"/>
    <cellStyle name="常规 46 9 3 2" xfId="22559"/>
    <cellStyle name="常规 46 9 4" xfId="30074"/>
    <cellStyle name="常规 5" xfId="14290"/>
    <cellStyle name="常规 5 10" xfId="30075"/>
    <cellStyle name="常规 5 10 10" xfId="30078"/>
    <cellStyle name="常规 5 10 10 2" xfId="30081"/>
    <cellStyle name="常规 5 10 10 2 2" xfId="30084"/>
    <cellStyle name="常规 5 10 10 2 2 2" xfId="30085"/>
    <cellStyle name="常规 5 10 10 2 3" xfId="30086"/>
    <cellStyle name="常规 5 10 10 3" xfId="23909"/>
    <cellStyle name="常规 5 10 10 3 2" xfId="28636"/>
    <cellStyle name="常规 5 10 10 4" xfId="30087"/>
    <cellStyle name="常规 5 10 11" xfId="30090"/>
    <cellStyle name="常规 5 10 11 2" xfId="30092"/>
    <cellStyle name="常规 5 10 11 2 2" xfId="30093"/>
    <cellStyle name="常规 5 10 11 2 2 2" xfId="30094"/>
    <cellStyle name="常规 5 10 11 2 3" xfId="30095"/>
    <cellStyle name="常规 5 10 11 3" xfId="30096"/>
    <cellStyle name="常规 5 10 11 3 2" xfId="30097"/>
    <cellStyle name="常规 5 10 11 4" xfId="29211"/>
    <cellStyle name="常规 5 10 12" xfId="30099"/>
    <cellStyle name="常规 5 10 12 2" xfId="30100"/>
    <cellStyle name="常规 5 10 12 2 2" xfId="30101"/>
    <cellStyle name="常规 5 10 12 2 2 2" xfId="30103"/>
    <cellStyle name="常规 5 10 12 2 3" xfId="30104"/>
    <cellStyle name="常规 5 10 12 3" xfId="30105"/>
    <cellStyle name="常规 5 10 12 3 2" xfId="30106"/>
    <cellStyle name="常规 5 10 12 4" xfId="29215"/>
    <cellStyle name="常规 5 10 13" xfId="30108"/>
    <cellStyle name="常规 5 10 13 2" xfId="30109"/>
    <cellStyle name="常规 5 10 13 2 2" xfId="30110"/>
    <cellStyle name="常规 5 10 13 2 2 2" xfId="30111"/>
    <cellStyle name="常规 5 10 13 2 3" xfId="30112"/>
    <cellStyle name="常规 5 10 13 3" xfId="30113"/>
    <cellStyle name="常规 5 10 13 3 2" xfId="30114"/>
    <cellStyle name="常规 5 10 13 4" xfId="30115"/>
    <cellStyle name="常规 5 10 14" xfId="30116"/>
    <cellStyle name="常规 5 10 14 2" xfId="30117"/>
    <cellStyle name="常规 5 10 14 2 2" xfId="30118"/>
    <cellStyle name="常规 5 10 14 2 2 2" xfId="30119"/>
    <cellStyle name="常规 5 10 14 2 3" xfId="30120"/>
    <cellStyle name="常规 5 10 14 3" xfId="30121"/>
    <cellStyle name="常规 5 10 14 3 2" xfId="30122"/>
    <cellStyle name="常规 5 10 14 4" xfId="30125"/>
    <cellStyle name="常规 5 10 15" xfId="30126"/>
    <cellStyle name="常规 5 10 15 2" xfId="30128"/>
    <cellStyle name="常规 5 10 15 2 2" xfId="30130"/>
    <cellStyle name="常规 5 10 15 2 2 2" xfId="30132"/>
    <cellStyle name="常规 5 10 15 2 3" xfId="30134"/>
    <cellStyle name="常规 5 10 15 3" xfId="30136"/>
    <cellStyle name="常规 5 10 15 3 2" xfId="30138"/>
    <cellStyle name="常规 5 10 15 4" xfId="30140"/>
    <cellStyle name="常规 5 10 16" xfId="30142"/>
    <cellStyle name="常规 5 10 16 2" xfId="30144"/>
    <cellStyle name="常规 5 10 16 2 2" xfId="30146"/>
    <cellStyle name="常规 5 10 16 2 2 2" xfId="30148"/>
    <cellStyle name="常规 5 10 16 2 3" xfId="18549"/>
    <cellStyle name="常规 5 10 16 3" xfId="30149"/>
    <cellStyle name="常规 5 10 16 3 2" xfId="30151"/>
    <cellStyle name="常规 5 10 16 4" xfId="30152"/>
    <cellStyle name="常规 5 10 17" xfId="30153"/>
    <cellStyle name="常规 5 10 17 2" xfId="30155"/>
    <cellStyle name="常规 5 10 17 2 2" xfId="30157"/>
    <cellStyle name="常规 5 10 17 2 2 2" xfId="30158"/>
    <cellStyle name="常规 5 10 17 2 3" xfId="30159"/>
    <cellStyle name="常规 5 10 17 3" xfId="26358"/>
    <cellStyle name="常规 5 10 17 3 2" xfId="26361"/>
    <cellStyle name="常规 5 10 17 4" xfId="26364"/>
    <cellStyle name="常规 5 10 18" xfId="30160"/>
    <cellStyle name="常规 5 10 18 2" xfId="30162"/>
    <cellStyle name="常规 5 10 18 2 2" xfId="30163"/>
    <cellStyle name="常规 5 10 18 2 2 2" xfId="30165"/>
    <cellStyle name="常规 5 10 18 2 3" xfId="30166"/>
    <cellStyle name="常规 5 10 18 3" xfId="26367"/>
    <cellStyle name="常规 5 10 18 3 2" xfId="30167"/>
    <cellStyle name="常规 5 10 18 4" xfId="30168"/>
    <cellStyle name="常规 5 10 19" xfId="30169"/>
    <cellStyle name="常规 5 10 19 2" xfId="30170"/>
    <cellStyle name="常规 5 10 19 2 2" xfId="30171"/>
    <cellStyle name="常规 5 10 19 2 2 2" xfId="30173"/>
    <cellStyle name="常规 5 10 19 2 3" xfId="30174"/>
    <cellStyle name="常规 5 10 19 3" xfId="30176"/>
    <cellStyle name="常规 5 10 19 3 2" xfId="30177"/>
    <cellStyle name="常规 5 10 19 4" xfId="30178"/>
    <cellStyle name="常规 5 10 2" xfId="30179"/>
    <cellStyle name="常规 5 10 2 10" xfId="30180"/>
    <cellStyle name="常规 5 10 2 10 2" xfId="4532"/>
    <cellStyle name="常规 5 10 2 10 2 2" xfId="4535"/>
    <cellStyle name="常规 5 10 2 10 2 2 2" xfId="30181"/>
    <cellStyle name="常规 5 10 2 10 2 3" xfId="30182"/>
    <cellStyle name="常规 5 10 2 10 3" xfId="4539"/>
    <cellStyle name="常规 5 10 2 10 3 2" xfId="4543"/>
    <cellStyle name="常规 5 10 2 10 4" xfId="30183"/>
    <cellStyle name="常规 5 10 2 11" xfId="30185"/>
    <cellStyle name="常规 5 10 2 11 2" xfId="4675"/>
    <cellStyle name="常规 5 10 2 11 2 2" xfId="4681"/>
    <cellStyle name="常规 5 10 2 11 2 2 2" xfId="30190"/>
    <cellStyle name="常规 5 10 2 11 2 3" xfId="30193"/>
    <cellStyle name="常规 5 10 2 11 3" xfId="4685"/>
    <cellStyle name="常规 5 10 2 11 3 2" xfId="4690"/>
    <cellStyle name="常规 5 10 2 11 4" xfId="14625"/>
    <cellStyle name="常规 5 10 2 12" xfId="27659"/>
    <cellStyle name="常规 5 10 2 12 2" xfId="4766"/>
    <cellStyle name="常规 5 10 2 12 2 2" xfId="4772"/>
    <cellStyle name="常规 5 10 2 12 2 2 2" xfId="20739"/>
    <cellStyle name="常规 5 10 2 12 2 3" xfId="20746"/>
    <cellStyle name="常规 5 10 2 12 3" xfId="4776"/>
    <cellStyle name="常规 5 10 2 12 3 2" xfId="4780"/>
    <cellStyle name="常规 5 10 2 12 4" xfId="30194"/>
    <cellStyle name="常规 5 10 2 13" xfId="27661"/>
    <cellStyle name="常规 5 10 2 13 2" xfId="27663"/>
    <cellStyle name="常规 5 10 2 13 2 2" xfId="28248"/>
    <cellStyle name="常规 5 10 2 13 2 2 2" xfId="17953"/>
    <cellStyle name="常规 5 10 2 13 2 3" xfId="28251"/>
    <cellStyle name="常规 5 10 2 13 3" xfId="30196"/>
    <cellStyle name="常规 5 10 2 13 3 2" xfId="30198"/>
    <cellStyle name="常规 5 10 2 13 4" xfId="19543"/>
    <cellStyle name="常规 5 10 2 14" xfId="14938"/>
    <cellStyle name="常规 5 10 2 14 2" xfId="30200"/>
    <cellStyle name="常规 5 10 2 14 2 2" xfId="29499"/>
    <cellStyle name="常规 5 10 2 14 2 2 2" xfId="25125"/>
    <cellStyle name="常规 5 10 2 14 2 3" xfId="29502"/>
    <cellStyle name="常规 5 10 2 14 3" xfId="30201"/>
    <cellStyle name="常规 5 10 2 14 3 2" xfId="8620"/>
    <cellStyle name="常规 5 10 2 14 4" xfId="19557"/>
    <cellStyle name="常规 5 10 2 15" xfId="30203"/>
    <cellStyle name="常规 5 10 2 15 2" xfId="30205"/>
    <cellStyle name="常规 5 10 2 15 2 2" xfId="30207"/>
    <cellStyle name="常规 5 10 2 15 2 2 2" xfId="30209"/>
    <cellStyle name="常规 5 10 2 15 2 3" xfId="30211"/>
    <cellStyle name="常规 5 10 2 15 3" xfId="30212"/>
    <cellStyle name="常规 5 10 2 15 3 2" xfId="30215"/>
    <cellStyle name="常规 5 10 2 15 4" xfId="30217"/>
    <cellStyle name="常规 5 10 2 16" xfId="25263"/>
    <cellStyle name="常规 5 10 2 16 2" xfId="30222"/>
    <cellStyle name="常规 5 10 2 16 2 2" xfId="30226"/>
    <cellStyle name="常规 5 10 2 16 2 2 2" xfId="13242"/>
    <cellStyle name="常规 5 10 2 16 2 3" xfId="30229"/>
    <cellStyle name="常规 5 10 2 16 3" xfId="30231"/>
    <cellStyle name="常规 5 10 2 16 3 2" xfId="30233"/>
    <cellStyle name="常规 5 10 2 16 4" xfId="22357"/>
    <cellStyle name="常规 5 10 2 17" xfId="30234"/>
    <cellStyle name="常规 5 10 2 17 2" xfId="21060"/>
    <cellStyle name="常规 5 10 2 17 2 2" xfId="21062"/>
    <cellStyle name="常规 5 10 2 17 2 2 2" xfId="20031"/>
    <cellStyle name="常规 5 10 2 17 2 3" xfId="21066"/>
    <cellStyle name="常规 5 10 2 17 3" xfId="30236"/>
    <cellStyle name="常规 5 10 2 17 3 2" xfId="30237"/>
    <cellStyle name="常规 5 10 2 17 4" xfId="30238"/>
    <cellStyle name="常规 5 10 2 18" xfId="30239"/>
    <cellStyle name="常规 5 10 2 18 2" xfId="24652"/>
    <cellStyle name="常规 5 10 2 18 2 2" xfId="30240"/>
    <cellStyle name="常规 5 10 2 18 2 2 2" xfId="18724"/>
    <cellStyle name="常规 5 10 2 18 2 3" xfId="30242"/>
    <cellStyle name="常规 5 10 2 18 3" xfId="30245"/>
    <cellStyle name="常规 5 10 2 18 3 2" xfId="16009"/>
    <cellStyle name="常规 5 10 2 18 4" xfId="30247"/>
    <cellStyle name="常规 5 10 2 19" xfId="30248"/>
    <cellStyle name="常规 5 10 2 19 2" xfId="30249"/>
    <cellStyle name="常规 5 10 2 19 2 2" xfId="30252"/>
    <cellStyle name="常规 5 10 2 19 2 2 2" xfId="20322"/>
    <cellStyle name="常规 5 10 2 19 2 3" xfId="11539"/>
    <cellStyle name="常规 5 10 2 19 3" xfId="11968"/>
    <cellStyle name="常规 5 10 2 19 3 2" xfId="9048"/>
    <cellStyle name="常规 5 10 2 19 4" xfId="11972"/>
    <cellStyle name="常规 5 10 2 2" xfId="30253"/>
    <cellStyle name="常规 5 10 2 2 2" xfId="21672"/>
    <cellStyle name="常规 5 10 2 2 2 2" xfId="30254"/>
    <cellStyle name="常规 5 10 2 2 2 2 2" xfId="30255"/>
    <cellStyle name="常规 5 10 2 2 2 3" xfId="30256"/>
    <cellStyle name="常规 5 10 2 2 3" xfId="30257"/>
    <cellStyle name="常规 5 10 2 2 3 2" xfId="30258"/>
    <cellStyle name="常规 5 10 2 2 4" xfId="10440"/>
    <cellStyle name="常规 5 10 2 20" xfId="30204"/>
    <cellStyle name="常规 5 10 2 20 2" xfId="30206"/>
    <cellStyle name="常规 5 10 2 20 2 2" xfId="30208"/>
    <cellStyle name="常规 5 10 2 20 3" xfId="30213"/>
    <cellStyle name="常规 5 10 2 21" xfId="25264"/>
    <cellStyle name="常规 5 10 2 21 2" xfId="30223"/>
    <cellStyle name="常规 5 10 2 22" xfId="30235"/>
    <cellStyle name="常规 5 10 2 3" xfId="13766"/>
    <cellStyle name="常规 5 10 2 3 2" xfId="13770"/>
    <cellStyle name="常规 5 10 2 3 2 2" xfId="30259"/>
    <cellStyle name="常规 5 10 2 3 2 2 2" xfId="30261"/>
    <cellStyle name="常规 5 10 2 3 2 3" xfId="30262"/>
    <cellStyle name="常规 5 10 2 3 3" xfId="30263"/>
    <cellStyle name="常规 5 10 2 3 3 2" xfId="30264"/>
    <cellStyle name="常规 5 10 2 3 4" xfId="10445"/>
    <cellStyle name="常规 5 10 2 4" xfId="27865"/>
    <cellStyle name="常规 5 10 2 4 2" xfId="9020"/>
    <cellStyle name="常规 5 10 2 4 2 2" xfId="9025"/>
    <cellStyle name="常规 5 10 2 4 2 2 2" xfId="10607"/>
    <cellStyle name="常规 5 10 2 4 2 3" xfId="10610"/>
    <cellStyle name="常规 5 10 2 4 3" xfId="9028"/>
    <cellStyle name="常规 5 10 2 4 3 2" xfId="9030"/>
    <cellStyle name="常规 5 10 2 4 4" xfId="9034"/>
    <cellStyle name="常规 5 10 2 5" xfId="27867"/>
    <cellStyle name="常规 5 10 2 5 2" xfId="27869"/>
    <cellStyle name="常规 5 10 2 5 2 2" xfId="30265"/>
    <cellStyle name="常规 5 10 2 5 2 2 2" xfId="30266"/>
    <cellStyle name="常规 5 10 2 5 2 3" xfId="30267"/>
    <cellStyle name="常规 5 10 2 5 3" xfId="28164"/>
    <cellStyle name="常规 5 10 2 5 3 2" xfId="28166"/>
    <cellStyle name="常规 5 10 2 5 4" xfId="10453"/>
    <cellStyle name="常规 5 10 2 6" xfId="27871"/>
    <cellStyle name="常规 5 10 2 6 2" xfId="30268"/>
    <cellStyle name="常规 5 10 2 6 2 2" xfId="30269"/>
    <cellStyle name="常规 5 10 2 6 2 2 2" xfId="30270"/>
    <cellStyle name="常规 5 10 2 6 2 3" xfId="30271"/>
    <cellStyle name="常规 5 10 2 6 3" xfId="28171"/>
    <cellStyle name="常规 5 10 2 6 3 2" xfId="28173"/>
    <cellStyle name="常规 5 10 2 6 4" xfId="10460"/>
    <cellStyle name="常规 5 10 2 7" xfId="30272"/>
    <cellStyle name="常规 5 10 2 7 2" xfId="30273"/>
    <cellStyle name="常规 5 10 2 7 2 2" xfId="30274"/>
    <cellStyle name="常规 5 10 2 7 2 2 2" xfId="30275"/>
    <cellStyle name="常规 5 10 2 7 2 3" xfId="30276"/>
    <cellStyle name="常规 5 10 2 7 3" xfId="28179"/>
    <cellStyle name="常规 5 10 2 7 3 2" xfId="28181"/>
    <cellStyle name="常规 5 10 2 7 4" xfId="10468"/>
    <cellStyle name="常规 5 10 2 8" xfId="10896"/>
    <cellStyle name="常规 5 10 2 8 2" xfId="30277"/>
    <cellStyle name="常规 5 10 2 8 2 2" xfId="30278"/>
    <cellStyle name="常规 5 10 2 8 2 2 2" xfId="30279"/>
    <cellStyle name="常规 5 10 2 8 2 3" xfId="30280"/>
    <cellStyle name="常规 5 10 2 8 3" xfId="15598"/>
    <cellStyle name="常规 5 10 2 8 3 2" xfId="28187"/>
    <cellStyle name="常规 5 10 2 8 4" xfId="10477"/>
    <cellStyle name="常规 5 10 2 9" xfId="30281"/>
    <cellStyle name="常规 5 10 2 9 2" xfId="30282"/>
    <cellStyle name="常规 5 10 2 9 2 2" xfId="11099"/>
    <cellStyle name="常规 5 10 2 9 2 2 2" xfId="11102"/>
    <cellStyle name="常规 5 10 2 9 2 3" xfId="11105"/>
    <cellStyle name="常规 5 10 2 9 3" xfId="28193"/>
    <cellStyle name="常规 5 10 2 9 3 2" xfId="28195"/>
    <cellStyle name="常规 5 10 2 9 4" xfId="10483"/>
    <cellStyle name="常规 5 10 20" xfId="30127"/>
    <cellStyle name="常规 5 10 20 2" xfId="30129"/>
    <cellStyle name="常规 5 10 20 2 2" xfId="30131"/>
    <cellStyle name="常规 5 10 20 2 2 2" xfId="30133"/>
    <cellStyle name="常规 5 10 20 2 3" xfId="30135"/>
    <cellStyle name="常规 5 10 20 3" xfId="30137"/>
    <cellStyle name="常规 5 10 20 3 2" xfId="30139"/>
    <cellStyle name="常规 5 10 20 4" xfId="30141"/>
    <cellStyle name="常规 5 10 21" xfId="30143"/>
    <cellStyle name="常规 5 10 21 2" xfId="30145"/>
    <cellStyle name="常规 5 10 21 2 2" xfId="30147"/>
    <cellStyle name="常规 5 10 21 3" xfId="30150"/>
    <cellStyle name="常规 5 10 22" xfId="30154"/>
    <cellStyle name="常规 5 10 22 2" xfId="30156"/>
    <cellStyle name="常规 5 10 23" xfId="30161"/>
    <cellStyle name="常规 5 10 3" xfId="22827"/>
    <cellStyle name="常规 5 10 3 2" xfId="4370"/>
    <cellStyle name="常规 5 10 3 2 2" xfId="4372"/>
    <cellStyle name="常规 5 10 3 2 2 2" xfId="4383"/>
    <cellStyle name="常规 5 10 3 2 3" xfId="4417"/>
    <cellStyle name="常规 5 10 3 3" xfId="2966"/>
    <cellStyle name="常规 5 10 3 3 2" xfId="4462"/>
    <cellStyle name="常规 5 10 3 4" xfId="4568"/>
    <cellStyle name="常规 5 10 4" xfId="30283"/>
    <cellStyle name="常规 5 10 4 2" xfId="4909"/>
    <cellStyle name="常规 5 10 4 2 2" xfId="4911"/>
    <cellStyle name="常规 5 10 4 2 2 2" xfId="4947"/>
    <cellStyle name="常规 5 10 4 2 3" xfId="4971"/>
    <cellStyle name="常规 5 10 4 3" xfId="2983"/>
    <cellStyle name="常规 5 10 4 3 2" xfId="5018"/>
    <cellStyle name="常规 5 10 4 4" xfId="27876"/>
    <cellStyle name="常规 5 10 5" xfId="15373"/>
    <cellStyle name="常规 5 10 5 2" xfId="5087"/>
    <cellStyle name="常规 5 10 5 2 2" xfId="5091"/>
    <cellStyle name="常规 5 10 5 2 2 2" xfId="5132"/>
    <cellStyle name="常规 5 10 5 2 3" xfId="5155"/>
    <cellStyle name="常规 5 10 5 3" xfId="2992"/>
    <cellStyle name="常规 5 10 5 3 2" xfId="5164"/>
    <cellStyle name="常规 5 10 5 4" xfId="5170"/>
    <cellStyle name="常规 5 10 6" xfId="12670"/>
    <cellStyle name="常规 5 10 6 2" xfId="936"/>
    <cellStyle name="常规 5 10 6 2 2" xfId="146"/>
    <cellStyle name="常规 5 10 6 2 2 2" xfId="5557"/>
    <cellStyle name="常规 5 10 6 2 3" xfId="5588"/>
    <cellStyle name="常规 5 10 6 3" xfId="946"/>
    <cellStyle name="常规 5 10 6 3 2" xfId="957"/>
    <cellStyle name="常规 5 10 6 4" xfId="967"/>
    <cellStyle name="常规 5 10 7" xfId="12672"/>
    <cellStyle name="常规 5 10 7 2" xfId="5913"/>
    <cellStyle name="常规 5 10 7 2 2" xfId="5916"/>
    <cellStyle name="常规 5 10 7 2 2 2" xfId="5930"/>
    <cellStyle name="常规 5 10 7 2 3" xfId="5945"/>
    <cellStyle name="常规 5 10 7 3" xfId="3003"/>
    <cellStyle name="常规 5 10 7 3 2" xfId="5982"/>
    <cellStyle name="常规 5 10 7 4" xfId="27885"/>
    <cellStyle name="常规 5 10 8" xfId="12674"/>
    <cellStyle name="常规 5 10 8 2" xfId="6090"/>
    <cellStyle name="常规 5 10 8 2 2" xfId="6093"/>
    <cellStyle name="常规 5 10 8 2 2 2" xfId="6146"/>
    <cellStyle name="常规 5 10 8 2 3" xfId="6168"/>
    <cellStyle name="常规 5 10 8 3" xfId="3018"/>
    <cellStyle name="常规 5 10 8 3 2" xfId="6209"/>
    <cellStyle name="常规 5 10 8 4" xfId="6288"/>
    <cellStyle name="常规 5 10 9" xfId="12676"/>
    <cellStyle name="常规 5 10 9 2" xfId="12152"/>
    <cellStyle name="常规 5 10 9 2 2" xfId="12156"/>
    <cellStyle name="常规 5 10 9 2 2 2" xfId="30284"/>
    <cellStyle name="常规 5 10 9 2 3" xfId="30285"/>
    <cellStyle name="常规 5 10 9 3" xfId="12160"/>
    <cellStyle name="常规 5 10 9 3 2" xfId="12163"/>
    <cellStyle name="常规 5 10 9 4" xfId="12166"/>
    <cellStyle name="常规 5 11" xfId="30286"/>
    <cellStyle name="常规 5 11 10" xfId="30287"/>
    <cellStyle name="常规 5 11 10 2" xfId="30288"/>
    <cellStyle name="常规 5 11 10 2 2" xfId="30290"/>
    <cellStyle name="常规 5 11 10 2 2 2" xfId="20270"/>
    <cellStyle name="常规 5 11 10 2 3" xfId="30291"/>
    <cellStyle name="常规 5 11 10 3" xfId="30292"/>
    <cellStyle name="常规 5 11 10 3 2" xfId="29888"/>
    <cellStyle name="常规 5 11 10 4" xfId="33"/>
    <cellStyle name="常规 5 11 11" xfId="30293"/>
    <cellStyle name="常规 5 11 11 2" xfId="30294"/>
    <cellStyle name="常规 5 11 11 2 2" xfId="30295"/>
    <cellStyle name="常规 5 11 11 2 2 2" xfId="30296"/>
    <cellStyle name="常规 5 11 11 2 3" xfId="30297"/>
    <cellStyle name="常规 5 11 11 3" xfId="30298"/>
    <cellStyle name="常规 5 11 11 3 2" xfId="30299"/>
    <cellStyle name="常规 5 11 11 4" xfId="29266"/>
    <cellStyle name="常规 5 11 12" xfId="30300"/>
    <cellStyle name="常规 5 11 12 2" xfId="30301"/>
    <cellStyle name="常规 5 11 12 2 2" xfId="30302"/>
    <cellStyle name="常规 5 11 12 2 2 2" xfId="30305"/>
    <cellStyle name="常规 5 11 12 2 3" xfId="30306"/>
    <cellStyle name="常规 5 11 12 3" xfId="30307"/>
    <cellStyle name="常规 5 11 12 3 2" xfId="30308"/>
    <cellStyle name="常规 5 11 12 4" xfId="29275"/>
    <cellStyle name="常规 5 11 13" xfId="30311"/>
    <cellStyle name="常规 5 11 13 2" xfId="30312"/>
    <cellStyle name="常规 5 11 13 2 2" xfId="30313"/>
    <cellStyle name="常规 5 11 13 2 2 2" xfId="30314"/>
    <cellStyle name="常规 5 11 13 2 3" xfId="2306"/>
    <cellStyle name="常规 5 11 13 3" xfId="30315"/>
    <cellStyle name="常规 5 11 13 3 2" xfId="30316"/>
    <cellStyle name="常规 5 11 13 4" xfId="30317"/>
    <cellStyle name="常规 5 11 14" xfId="30318"/>
    <cellStyle name="常规 5 11 14 2" xfId="30319"/>
    <cellStyle name="常规 5 11 14 2 2" xfId="30320"/>
    <cellStyle name="常规 5 11 14 2 2 2" xfId="1428"/>
    <cellStyle name="常规 5 11 14 2 3" xfId="30321"/>
    <cellStyle name="常规 5 11 14 3" xfId="30322"/>
    <cellStyle name="常规 5 11 14 3 2" xfId="30323"/>
    <cellStyle name="常规 5 11 14 4" xfId="30324"/>
    <cellStyle name="常规 5 11 15" xfId="30325"/>
    <cellStyle name="常规 5 11 15 2" xfId="30327"/>
    <cellStyle name="常规 5 11 15 2 2" xfId="30329"/>
    <cellStyle name="常规 5 11 15 2 2 2" xfId="19291"/>
    <cellStyle name="常规 5 11 15 2 3" xfId="30331"/>
    <cellStyle name="常规 5 11 15 3" xfId="30333"/>
    <cellStyle name="常规 5 11 15 3 2" xfId="30335"/>
    <cellStyle name="常规 5 11 15 4" xfId="30337"/>
    <cellStyle name="常规 5 11 16" xfId="15057"/>
    <cellStyle name="常规 5 11 16 2" xfId="15060"/>
    <cellStyle name="常规 5 11 16 2 2" xfId="30339"/>
    <cellStyle name="常规 5 11 16 2 2 2" xfId="30341"/>
    <cellStyle name="常规 5 11 16 2 3" xfId="18756"/>
    <cellStyle name="常规 5 11 16 3" xfId="30342"/>
    <cellStyle name="常规 5 11 16 3 2" xfId="30344"/>
    <cellStyle name="常规 5 11 16 4" xfId="30345"/>
    <cellStyle name="常规 5 11 17" xfId="15064"/>
    <cellStyle name="常规 5 11 17 2" xfId="27897"/>
    <cellStyle name="常规 5 11 17 2 2" xfId="23273"/>
    <cellStyle name="常规 5 11 17 2 2 2" xfId="9788"/>
    <cellStyle name="常规 5 11 17 2 3" xfId="23275"/>
    <cellStyle name="常规 5 11 17 3" xfId="26431"/>
    <cellStyle name="常规 5 11 17 3 2" xfId="26434"/>
    <cellStyle name="常规 5 11 17 4" xfId="26437"/>
    <cellStyle name="常规 5 11 18" xfId="27376"/>
    <cellStyle name="常规 5 11 18 2" xfId="27381"/>
    <cellStyle name="常规 5 11 18 2 2" xfId="27384"/>
    <cellStyle name="常规 5 11 18 2 2 2" xfId="17243"/>
    <cellStyle name="常规 5 11 18 2 3" xfId="30346"/>
    <cellStyle name="常规 5 11 18 3" xfId="26444"/>
    <cellStyle name="常规 5 11 18 3 2" xfId="30347"/>
    <cellStyle name="常规 5 11 18 4" xfId="30348"/>
    <cellStyle name="常规 5 11 19" xfId="27389"/>
    <cellStyle name="常规 5 11 19 2" xfId="27392"/>
    <cellStyle name="常规 5 11 19 2 2" xfId="30349"/>
    <cellStyle name="常规 5 11 19 2 2 2" xfId="2177"/>
    <cellStyle name="常规 5 11 19 2 3" xfId="30351"/>
    <cellStyle name="常规 5 11 19 3" xfId="21949"/>
    <cellStyle name="常规 5 11 19 3 2" xfId="21951"/>
    <cellStyle name="常规 5 11 19 4" xfId="21955"/>
    <cellStyle name="常规 5 11 2" xfId="30353"/>
    <cellStyle name="常规 5 11 2 10" xfId="30354"/>
    <cellStyle name="常规 5 11 2 10 2" xfId="30355"/>
    <cellStyle name="常规 5 11 2 10 2 2" xfId="30356"/>
    <cellStyle name="常规 5 11 2 10 2 2 2" xfId="9679"/>
    <cellStyle name="常规 5 11 2 10 2 3" xfId="30357"/>
    <cellStyle name="常规 5 11 2 10 3" xfId="2022"/>
    <cellStyle name="常规 5 11 2 10 3 2" xfId="12799"/>
    <cellStyle name="常规 5 11 2 10 4" xfId="12802"/>
    <cellStyle name="常规 5 11 2 11" xfId="30358"/>
    <cellStyle name="常规 5 11 2 11 2" xfId="30359"/>
    <cellStyle name="常规 5 11 2 11 2 2" xfId="30360"/>
    <cellStyle name="常规 5 11 2 11 2 2 2" xfId="17201"/>
    <cellStyle name="常规 5 11 2 11 2 3" xfId="30361"/>
    <cellStyle name="常规 5 11 2 11 3" xfId="2851"/>
    <cellStyle name="常规 5 11 2 11 3 2" xfId="12805"/>
    <cellStyle name="常规 5 11 2 11 4" xfId="12808"/>
    <cellStyle name="常规 5 11 2 12" xfId="28235"/>
    <cellStyle name="常规 5 11 2 12 2" xfId="28237"/>
    <cellStyle name="常规 5 11 2 12 2 2" xfId="28239"/>
    <cellStyle name="常规 5 11 2 12 2 2 2" xfId="18510"/>
    <cellStyle name="常规 5 11 2 12 2 3" xfId="30362"/>
    <cellStyle name="常规 5 11 2 12 3" xfId="12814"/>
    <cellStyle name="常规 5 11 2 12 3 2" xfId="12817"/>
    <cellStyle name="常规 5 11 2 12 4" xfId="12820"/>
    <cellStyle name="常规 5 11 2 13" xfId="28241"/>
    <cellStyle name="常规 5 11 2 13 2" xfId="28243"/>
    <cellStyle name="常规 5 11 2 13 2 2" xfId="30363"/>
    <cellStyle name="常规 5 11 2 13 2 2 2" xfId="20675"/>
    <cellStyle name="常规 5 11 2 13 2 3" xfId="30364"/>
    <cellStyle name="常规 5 11 2 13 3" xfId="12825"/>
    <cellStyle name="常规 5 11 2 13 3 2" xfId="12828"/>
    <cellStyle name="常规 5 11 2 13 4" xfId="12831"/>
    <cellStyle name="常规 5 11 2 14" xfId="14957"/>
    <cellStyle name="常规 5 11 2 14 2" xfId="2811"/>
    <cellStyle name="常规 5 11 2 14 2 2" xfId="2816"/>
    <cellStyle name="常规 5 11 2 14 2 2 2" xfId="30365"/>
    <cellStyle name="常规 5 11 2 14 2 3" xfId="30367"/>
    <cellStyle name="常规 5 11 2 14 3" xfId="5814"/>
    <cellStyle name="常规 5 11 2 14 3 2" xfId="5823"/>
    <cellStyle name="常规 5 11 2 14 4" xfId="5248"/>
    <cellStyle name="常规 5 11 2 15" xfId="30368"/>
    <cellStyle name="常规 5 11 2 15 2" xfId="30370"/>
    <cellStyle name="常规 5 11 2 15 2 2" xfId="30372"/>
    <cellStyle name="常规 5 11 2 15 2 2 2" xfId="30374"/>
    <cellStyle name="常规 5 11 2 15 2 3" xfId="30375"/>
    <cellStyle name="常规 5 11 2 15 3" xfId="12852"/>
    <cellStyle name="常规 5 11 2 15 3 2" xfId="30376"/>
    <cellStyle name="常规 5 11 2 15 4" xfId="30377"/>
    <cellStyle name="常规 5 11 2 16" xfId="30378"/>
    <cellStyle name="常规 5 11 2 16 2" xfId="30380"/>
    <cellStyle name="常规 5 11 2 16 2 2" xfId="30382"/>
    <cellStyle name="常规 5 11 2 16 2 2 2" xfId="22680"/>
    <cellStyle name="常规 5 11 2 16 2 3" xfId="30383"/>
    <cellStyle name="常规 5 11 2 16 3" xfId="30384"/>
    <cellStyle name="常规 5 11 2 16 3 2" xfId="30385"/>
    <cellStyle name="常规 5 11 2 16 4" xfId="22408"/>
    <cellStyle name="常规 5 11 2 17" xfId="30386"/>
    <cellStyle name="常规 5 11 2 17 2" xfId="30388"/>
    <cellStyle name="常规 5 11 2 17 2 2" xfId="30389"/>
    <cellStyle name="常规 5 11 2 17 2 2 2" xfId="30390"/>
    <cellStyle name="常规 5 11 2 17 2 3" xfId="30391"/>
    <cellStyle name="常规 5 11 2 17 3" xfId="30392"/>
    <cellStyle name="常规 5 11 2 17 3 2" xfId="30393"/>
    <cellStyle name="常规 5 11 2 17 4" xfId="30394"/>
    <cellStyle name="常规 5 11 2 18" xfId="30396"/>
    <cellStyle name="常规 5 11 2 18 2" xfId="24899"/>
    <cellStyle name="常规 5 11 2 18 2 2" xfId="30397"/>
    <cellStyle name="常规 5 11 2 18 2 2 2" xfId="5959"/>
    <cellStyle name="常规 5 11 2 18 2 3" xfId="30398"/>
    <cellStyle name="常规 5 11 2 18 3" xfId="30399"/>
    <cellStyle name="常规 5 11 2 18 3 2" xfId="30401"/>
    <cellStyle name="常规 5 11 2 18 4" xfId="30402"/>
    <cellStyle name="常规 5 11 2 19" xfId="28886"/>
    <cellStyle name="常规 5 11 2 19 2" xfId="28890"/>
    <cellStyle name="常规 5 11 2 19 2 2" xfId="28892"/>
    <cellStyle name="常规 5 11 2 19 2 2 2" xfId="30403"/>
    <cellStyle name="常规 5 11 2 19 2 3" xfId="30404"/>
    <cellStyle name="常规 5 11 2 19 3" xfId="28894"/>
    <cellStyle name="常规 5 11 2 19 3 2" xfId="30405"/>
    <cellStyle name="常规 5 11 2 19 4" xfId="30406"/>
    <cellStyle name="常规 5 11 2 2" xfId="30407"/>
    <cellStyle name="常规 5 11 2 2 2" xfId="21988"/>
    <cellStyle name="常规 5 11 2 2 2 2" xfId="6485"/>
    <cellStyle name="常规 5 11 2 2 2 2 2" xfId="30408"/>
    <cellStyle name="常规 5 11 2 2 2 3" xfId="30409"/>
    <cellStyle name="常规 5 11 2 2 3" xfId="30410"/>
    <cellStyle name="常规 5 11 2 2 3 2" xfId="11799"/>
    <cellStyle name="常规 5 11 2 2 4" xfId="30411"/>
    <cellStyle name="常规 5 11 2 20" xfId="30369"/>
    <cellStyle name="常规 5 11 2 20 2" xfId="30371"/>
    <cellStyle name="常规 5 11 2 20 2 2" xfId="30373"/>
    <cellStyle name="常规 5 11 2 20 3" xfId="12853"/>
    <cellStyle name="常规 5 11 2 21" xfId="30379"/>
    <cellStyle name="常规 5 11 2 21 2" xfId="30381"/>
    <cellStyle name="常规 5 11 2 22" xfId="30387"/>
    <cellStyle name="常规 5 11 2 3" xfId="13780"/>
    <cellStyle name="常规 5 11 2 3 2" xfId="13784"/>
    <cellStyle name="常规 5 11 2 3 2 2" xfId="30412"/>
    <cellStyle name="常规 5 11 2 3 2 2 2" xfId="22134"/>
    <cellStyle name="常规 5 11 2 3 2 3" xfId="30413"/>
    <cellStyle name="常规 5 11 2 3 3" xfId="30414"/>
    <cellStyle name="常规 5 11 2 3 3 2" xfId="30415"/>
    <cellStyle name="常规 5 11 2 3 4" xfId="30416"/>
    <cellStyle name="常规 5 11 2 4" xfId="6041"/>
    <cellStyle name="常规 5 11 2 4 2" xfId="21993"/>
    <cellStyle name="常规 5 11 2 4 2 2" xfId="28444"/>
    <cellStyle name="常规 5 11 2 4 2 2 2" xfId="26881"/>
    <cellStyle name="常规 5 11 2 4 2 3" xfId="30417"/>
    <cellStyle name="常规 5 11 2 4 3" xfId="28446"/>
    <cellStyle name="常规 5 11 2 4 3 2" xfId="30418"/>
    <cellStyle name="常规 5 11 2 4 4" xfId="30419"/>
    <cellStyle name="常规 5 11 2 5" xfId="28448"/>
    <cellStyle name="常规 5 11 2 5 2" xfId="20102"/>
    <cellStyle name="常规 5 11 2 5 2 2" xfId="30420"/>
    <cellStyle name="常规 5 11 2 5 2 2 2" xfId="30421"/>
    <cellStyle name="常规 5 11 2 5 2 3" xfId="30422"/>
    <cellStyle name="常规 5 11 2 5 3" xfId="30423"/>
    <cellStyle name="常规 5 11 2 5 3 2" xfId="30424"/>
    <cellStyle name="常规 5 11 2 5 4" xfId="30425"/>
    <cellStyle name="常规 5 11 2 6" xfId="28450"/>
    <cellStyle name="常规 5 11 2 6 2" xfId="20104"/>
    <cellStyle name="常规 5 11 2 6 2 2" xfId="18966"/>
    <cellStyle name="常规 5 11 2 6 2 2 2" xfId="6256"/>
    <cellStyle name="常规 5 11 2 6 2 3" xfId="20268"/>
    <cellStyle name="常规 5 11 2 6 3" xfId="30426"/>
    <cellStyle name="常规 5 11 2 6 3 2" xfId="18979"/>
    <cellStyle name="常规 5 11 2 6 4" xfId="30427"/>
    <cellStyle name="常规 5 11 2 7" xfId="30428"/>
    <cellStyle name="常规 5 11 2 7 2" xfId="20107"/>
    <cellStyle name="常规 5 11 2 7 2 2" xfId="6523"/>
    <cellStyle name="常规 5 11 2 7 2 2 2" xfId="30429"/>
    <cellStyle name="常规 5 11 2 7 2 3" xfId="30430"/>
    <cellStyle name="常规 5 11 2 7 3" xfId="30431"/>
    <cellStyle name="常规 5 11 2 7 3 2" xfId="30432"/>
    <cellStyle name="常规 5 11 2 7 4" xfId="20590"/>
    <cellStyle name="常规 5 11 2 8" xfId="30433"/>
    <cellStyle name="常规 5 11 2 8 2" xfId="20110"/>
    <cellStyle name="常规 5 11 2 8 2 2" xfId="30434"/>
    <cellStyle name="常规 5 11 2 8 2 2 2" xfId="29001"/>
    <cellStyle name="常规 5 11 2 8 2 3" xfId="30435"/>
    <cellStyle name="常规 5 11 2 8 3" xfId="22691"/>
    <cellStyle name="常规 5 11 2 8 3 2" xfId="30436"/>
    <cellStyle name="常规 5 11 2 8 4" xfId="30437"/>
    <cellStyle name="常规 5 11 2 9" xfId="30438"/>
    <cellStyle name="常规 5 11 2 9 2" xfId="20113"/>
    <cellStyle name="常规 5 11 2 9 2 2" xfId="30441"/>
    <cellStyle name="常规 5 11 2 9 2 2 2" xfId="30443"/>
    <cellStyle name="常规 5 11 2 9 2 3" xfId="30444"/>
    <cellStyle name="常规 5 11 2 9 3" xfId="30445"/>
    <cellStyle name="常规 5 11 2 9 3 2" xfId="30447"/>
    <cellStyle name="常规 5 11 2 9 4" xfId="30448"/>
    <cellStyle name="常规 5 11 20" xfId="30326"/>
    <cellStyle name="常规 5 11 20 2" xfId="30328"/>
    <cellStyle name="常规 5 11 20 2 2" xfId="30330"/>
    <cellStyle name="常规 5 11 20 2 2 2" xfId="19292"/>
    <cellStyle name="常规 5 11 20 2 3" xfId="30332"/>
    <cellStyle name="常规 5 11 20 3" xfId="30334"/>
    <cellStyle name="常规 5 11 20 3 2" xfId="30336"/>
    <cellStyle name="常规 5 11 20 4" xfId="30338"/>
    <cellStyle name="常规 5 11 21" xfId="15058"/>
    <cellStyle name="常规 5 11 21 2" xfId="15061"/>
    <cellStyle name="常规 5 11 21 2 2" xfId="30340"/>
    <cellStyle name="常规 5 11 21 3" xfId="30343"/>
    <cellStyle name="常规 5 11 22" xfId="15065"/>
    <cellStyle name="常规 5 11 22 2" xfId="27898"/>
    <cellStyle name="常规 5 11 23" xfId="27377"/>
    <cellStyle name="常规 5 11 3" xfId="30449"/>
    <cellStyle name="常规 5 11 3 2" xfId="30450"/>
    <cellStyle name="常规 5 11 3 2 2" xfId="30451"/>
    <cellStyle name="常规 5 11 3 2 2 2" xfId="30452"/>
    <cellStyle name="常规 5 11 3 2 3" xfId="30453"/>
    <cellStyle name="常规 5 11 3 3" xfId="13793"/>
    <cellStyle name="常规 5 11 3 3 2" xfId="11527"/>
    <cellStyle name="常规 5 11 3 4" xfId="6049"/>
    <cellStyle name="常规 5 11 4" xfId="30455"/>
    <cellStyle name="常规 5 11 4 2" xfId="30456"/>
    <cellStyle name="常规 5 11 4 2 2" xfId="30457"/>
    <cellStyle name="常规 5 11 4 2 2 2" xfId="21541"/>
    <cellStyle name="常规 5 11 4 2 3" xfId="24681"/>
    <cellStyle name="常规 5 11 4 3" xfId="30458"/>
    <cellStyle name="常规 5 11 4 3 2" xfId="30459"/>
    <cellStyle name="常规 5 11 4 4" xfId="6054"/>
    <cellStyle name="常规 5 11 5" xfId="30460"/>
    <cellStyle name="常规 5 11 5 2" xfId="30461"/>
    <cellStyle name="常规 5 11 5 2 2" xfId="30462"/>
    <cellStyle name="常规 5 11 5 2 2 2" xfId="22901"/>
    <cellStyle name="常规 5 11 5 2 3" xfId="30463"/>
    <cellStyle name="常规 5 11 5 3" xfId="10184"/>
    <cellStyle name="常规 5 11 5 3 2" xfId="30464"/>
    <cellStyle name="常规 5 11 5 4" xfId="6060"/>
    <cellStyle name="常规 5 11 6" xfId="30465"/>
    <cellStyle name="常规 5 11 6 2" xfId="30466"/>
    <cellStyle name="常规 5 11 6 2 2" xfId="30467"/>
    <cellStyle name="常规 5 11 6 2 2 2" xfId="24383"/>
    <cellStyle name="常规 5 11 6 2 3" xfId="30468"/>
    <cellStyle name="常规 5 11 6 3" xfId="10187"/>
    <cellStyle name="常规 5 11 6 3 2" xfId="30469"/>
    <cellStyle name="常规 5 11 6 4" xfId="6067"/>
    <cellStyle name="常规 5 11 7" xfId="30470"/>
    <cellStyle name="常规 5 11 7 2" xfId="30471"/>
    <cellStyle name="常规 5 11 7 2 2" xfId="20562"/>
    <cellStyle name="常规 5 11 7 2 2 2" xfId="6804"/>
    <cellStyle name="常规 5 11 7 2 3" xfId="30472"/>
    <cellStyle name="常规 5 11 7 3" xfId="10189"/>
    <cellStyle name="常规 5 11 7 3 2" xfId="30473"/>
    <cellStyle name="常规 5 11 7 4" xfId="6069"/>
    <cellStyle name="常规 5 11 8" xfId="30475"/>
    <cellStyle name="常规 5 11 8 2" xfId="30476"/>
    <cellStyle name="常规 5 11 8 2 2" xfId="30477"/>
    <cellStyle name="常规 5 11 8 2 2 2" xfId="30478"/>
    <cellStyle name="常规 5 11 8 2 3" xfId="30479"/>
    <cellStyle name="常规 5 11 8 3" xfId="10194"/>
    <cellStyle name="常规 5 11 8 3 2" xfId="30480"/>
    <cellStyle name="常规 5 11 8 4" xfId="6073"/>
    <cellStyle name="常规 5 11 9" xfId="30481"/>
    <cellStyle name="常规 5 11 9 2" xfId="30482"/>
    <cellStyle name="常规 5 11 9 2 2" xfId="30483"/>
    <cellStyle name="常规 5 11 9 2 2 2" xfId="28534"/>
    <cellStyle name="常规 5 11 9 2 3" xfId="30484"/>
    <cellStyle name="常规 5 11 9 3" xfId="10199"/>
    <cellStyle name="常规 5 11 9 3 2" xfId="30485"/>
    <cellStyle name="常规 5 11 9 4" xfId="6076"/>
    <cellStyle name="常规 5 12" xfId="30486"/>
    <cellStyle name="常规 5 12 10" xfId="27287"/>
    <cellStyle name="常规 5 12 10 2" xfId="27290"/>
    <cellStyle name="常规 5 12 10 2 2" xfId="30487"/>
    <cellStyle name="常规 5 12 10 2 2 2" xfId="30488"/>
    <cellStyle name="常规 5 12 10 2 3" xfId="30489"/>
    <cellStyle name="常规 5 12 10 3" xfId="30490"/>
    <cellStyle name="常规 5 12 10 3 2" xfId="30493"/>
    <cellStyle name="常规 5 12 10 4" xfId="30496"/>
    <cellStyle name="常规 5 12 11" xfId="27293"/>
    <cellStyle name="常规 5 12 11 2" xfId="30499"/>
    <cellStyle name="常规 5 12 11 2 2" xfId="13773"/>
    <cellStyle name="常规 5 12 11 2 2 2" xfId="2962"/>
    <cellStyle name="常规 5 12 11 2 3" xfId="30500"/>
    <cellStyle name="常规 5 12 11 3" xfId="30501"/>
    <cellStyle name="常规 5 12 11 3 2" xfId="13787"/>
    <cellStyle name="常规 5 12 11 4" xfId="12124"/>
    <cellStyle name="常规 5 12 12" xfId="30504"/>
    <cellStyle name="常规 5 12 12 2" xfId="30505"/>
    <cellStyle name="常规 5 12 12 2 2" xfId="21456"/>
    <cellStyle name="常规 5 12 12 2 2 2" xfId="30506"/>
    <cellStyle name="常规 5 12 12 2 3" xfId="30507"/>
    <cellStyle name="常规 5 12 12 3" xfId="30508"/>
    <cellStyle name="常规 5 12 12 3 2" xfId="30511"/>
    <cellStyle name="常规 5 12 12 4" xfId="30514"/>
    <cellStyle name="常规 5 12 13" xfId="30517"/>
    <cellStyle name="常规 5 12 13 2" xfId="30518"/>
    <cellStyle name="常规 5 12 13 2 2" xfId="21748"/>
    <cellStyle name="常规 5 12 13 2 2 2" xfId="30519"/>
    <cellStyle name="常规 5 12 13 2 3" xfId="30520"/>
    <cellStyle name="常规 5 12 13 3" xfId="30521"/>
    <cellStyle name="常规 5 12 13 3 2" xfId="30524"/>
    <cellStyle name="常规 5 12 13 4" xfId="30527"/>
    <cellStyle name="常规 5 12 14" xfId="30530"/>
    <cellStyle name="常规 5 12 14 2" xfId="13074"/>
    <cellStyle name="常规 5 12 14 2 2" xfId="13078"/>
    <cellStyle name="常规 5 12 14 2 2 2" xfId="13081"/>
    <cellStyle name="常规 5 12 14 2 3" xfId="13084"/>
    <cellStyle name="常规 5 12 14 3" xfId="13088"/>
    <cellStyle name="常规 5 12 14 3 2" xfId="13095"/>
    <cellStyle name="常规 5 12 14 4" xfId="13113"/>
    <cellStyle name="常规 5 12 15" xfId="30531"/>
    <cellStyle name="常规 5 12 15 2" xfId="30533"/>
    <cellStyle name="常规 5 12 15 2 2" xfId="22337"/>
    <cellStyle name="常规 5 12 15 2 2 2" xfId="30535"/>
    <cellStyle name="常规 5 12 15 2 3" xfId="30537"/>
    <cellStyle name="常规 5 12 15 3" xfId="17151"/>
    <cellStyle name="常规 5 12 15 3 2" xfId="30539"/>
    <cellStyle name="常规 5 12 15 4" xfId="30543"/>
    <cellStyle name="常规 5 12 16" xfId="15113"/>
    <cellStyle name="常规 5 12 16 2" xfId="15117"/>
    <cellStyle name="常规 5 12 16 2 2" xfId="19149"/>
    <cellStyle name="常规 5 12 16 2 2 2" xfId="19153"/>
    <cellStyle name="常规 5 12 16 2 3" xfId="19010"/>
    <cellStyle name="常规 5 12 16 3" xfId="30547"/>
    <cellStyle name="常规 5 12 16 3 2" xfId="11319"/>
    <cellStyle name="常规 5 12 16 4" xfId="30551"/>
    <cellStyle name="常规 5 12 17" xfId="15123"/>
    <cellStyle name="常规 5 12 17 2" xfId="8139"/>
    <cellStyle name="常规 5 12 17 2 2" xfId="8147"/>
    <cellStyle name="常规 5 12 17 2 2 2" xfId="30554"/>
    <cellStyle name="常规 5 12 17 2 3" xfId="30555"/>
    <cellStyle name="常规 5 12 17 3" xfId="8151"/>
    <cellStyle name="常规 5 12 17 3 2" xfId="8156"/>
    <cellStyle name="常规 5 12 17 4" xfId="8161"/>
    <cellStyle name="常规 5 12 18" xfId="27485"/>
    <cellStyle name="常规 5 12 18 2" xfId="27490"/>
    <cellStyle name="常规 5 12 18 2 2" xfId="23126"/>
    <cellStyle name="常规 5 12 18 2 2 2" xfId="30556"/>
    <cellStyle name="常规 5 12 18 2 3" xfId="30557"/>
    <cellStyle name="常规 5 12 18 3" xfId="27493"/>
    <cellStyle name="常规 5 12 18 3 2" xfId="30558"/>
    <cellStyle name="常规 5 12 18 4" xfId="30561"/>
    <cellStyle name="常规 5 12 19" xfId="27499"/>
    <cellStyle name="常规 5 12 19 2" xfId="27502"/>
    <cellStyle name="常规 5 12 19 2 2" xfId="30564"/>
    <cellStyle name="常规 5 12 19 2 2 2" xfId="30567"/>
    <cellStyle name="常规 5 12 19 2 3" xfId="30569"/>
    <cellStyle name="常规 5 12 19 3" xfId="30570"/>
    <cellStyle name="常规 5 12 19 3 2" xfId="30571"/>
    <cellStyle name="常规 5 12 19 4" xfId="30572"/>
    <cellStyle name="常规 5 12 2" xfId="30573"/>
    <cellStyle name="常规 5 12 2 10" xfId="30574"/>
    <cellStyle name="常规 5 12 2 10 2" xfId="30575"/>
    <cellStyle name="常规 5 12 2 10 2 2" xfId="30576"/>
    <cellStyle name="常规 5 12 2 10 2 2 2" xfId="30577"/>
    <cellStyle name="常规 5 12 2 10 2 3" xfId="30578"/>
    <cellStyle name="常规 5 12 2 10 3" xfId="30579"/>
    <cellStyle name="常规 5 12 2 10 3 2" xfId="30580"/>
    <cellStyle name="常规 5 12 2 10 4" xfId="30581"/>
    <cellStyle name="常规 5 12 2 11" xfId="30582"/>
    <cellStyle name="常规 5 12 2 11 2" xfId="30583"/>
    <cellStyle name="常规 5 12 2 11 2 2" xfId="30584"/>
    <cellStyle name="常规 5 12 2 11 2 2 2" xfId="30585"/>
    <cellStyle name="常规 5 12 2 11 2 3" xfId="3588"/>
    <cellStyle name="常规 5 12 2 11 3" xfId="30586"/>
    <cellStyle name="常规 5 12 2 11 3 2" xfId="30587"/>
    <cellStyle name="常规 5 12 2 11 4" xfId="30588"/>
    <cellStyle name="常规 5 12 2 12" xfId="28482"/>
    <cellStyle name="常规 5 12 2 12 2" xfId="28484"/>
    <cellStyle name="常规 5 12 2 12 2 2" xfId="28486"/>
    <cellStyle name="常规 5 12 2 12 2 2 2" xfId="30589"/>
    <cellStyle name="常规 5 12 2 12 2 3" xfId="30590"/>
    <cellStyle name="常规 5 12 2 12 3" xfId="28488"/>
    <cellStyle name="常规 5 12 2 12 3 2" xfId="41"/>
    <cellStyle name="常规 5 12 2 12 4" xfId="30591"/>
    <cellStyle name="常规 5 12 2 13" xfId="28490"/>
    <cellStyle name="常规 5 12 2 13 2" xfId="28492"/>
    <cellStyle name="常规 5 12 2 13 2 2" xfId="30592"/>
    <cellStyle name="常规 5 12 2 13 2 2 2" xfId="30593"/>
    <cellStyle name="常规 5 12 2 13 2 3" xfId="30594"/>
    <cellStyle name="常规 5 12 2 13 3" xfId="30595"/>
    <cellStyle name="常规 5 12 2 13 3 2" xfId="30596"/>
    <cellStyle name="常规 5 12 2 13 4" xfId="30597"/>
    <cellStyle name="常规 5 12 2 14" xfId="28494"/>
    <cellStyle name="常规 5 12 2 14 2" xfId="30598"/>
    <cellStyle name="常规 5 12 2 14 2 2" xfId="30599"/>
    <cellStyle name="常规 5 12 2 14 2 2 2" xfId="30600"/>
    <cellStyle name="常规 5 12 2 14 2 3" xfId="14876"/>
    <cellStyle name="常规 5 12 2 14 3" xfId="30601"/>
    <cellStyle name="常规 5 12 2 14 3 2" xfId="30602"/>
    <cellStyle name="常规 5 12 2 14 4" xfId="29836"/>
    <cellStyle name="常规 5 12 2 15" xfId="15534"/>
    <cellStyle name="常规 5 12 2 15 2" xfId="9728"/>
    <cellStyle name="常规 5 12 2 15 2 2" xfId="9779"/>
    <cellStyle name="常规 5 12 2 15 2 2 2" xfId="9785"/>
    <cellStyle name="常规 5 12 2 15 2 3" xfId="9793"/>
    <cellStyle name="常规 5 12 2 15 3" xfId="9843"/>
    <cellStyle name="常规 5 12 2 15 3 2" xfId="9849"/>
    <cellStyle name="常规 5 12 2 15 4" xfId="21867"/>
    <cellStyle name="常规 5 12 2 16" xfId="30603"/>
    <cellStyle name="常规 5 12 2 16 2" xfId="10281"/>
    <cellStyle name="常规 5 12 2 16 2 2" xfId="10319"/>
    <cellStyle name="常规 5 12 2 16 2 2 2" xfId="10321"/>
    <cellStyle name="常规 5 12 2 16 2 3" xfId="10325"/>
    <cellStyle name="常规 5 12 2 16 3" xfId="10330"/>
    <cellStyle name="常规 5 12 2 16 3 2" xfId="10332"/>
    <cellStyle name="常规 5 12 2 16 4" xfId="30605"/>
    <cellStyle name="常规 5 12 2 17" xfId="30606"/>
    <cellStyle name="常规 5 12 2 17 2" xfId="10709"/>
    <cellStyle name="常规 5 12 2 17 2 2" xfId="10750"/>
    <cellStyle name="常规 5 12 2 17 2 2 2" xfId="10752"/>
    <cellStyle name="常规 5 12 2 17 2 3" xfId="7061"/>
    <cellStyle name="常规 5 12 2 17 3" xfId="10784"/>
    <cellStyle name="常规 5 12 2 17 3 2" xfId="6346"/>
    <cellStyle name="常规 5 12 2 17 4" xfId="30608"/>
    <cellStyle name="常规 5 12 2 18" xfId="30609"/>
    <cellStyle name="常规 5 12 2 18 2" xfId="11215"/>
    <cellStyle name="常规 5 12 2 18 2 2" xfId="11264"/>
    <cellStyle name="常规 5 12 2 18 2 2 2" xfId="11266"/>
    <cellStyle name="常规 5 12 2 18 2 3" xfId="11268"/>
    <cellStyle name="常规 5 12 2 18 3" xfId="11295"/>
    <cellStyle name="常规 5 12 2 18 3 2" xfId="11297"/>
    <cellStyle name="常规 5 12 2 18 4" xfId="30610"/>
    <cellStyle name="常规 5 12 2 19" xfId="30611"/>
    <cellStyle name="常规 5 12 2 19 2" xfId="30612"/>
    <cellStyle name="常规 5 12 2 19 2 2" xfId="30613"/>
    <cellStyle name="常规 5 12 2 19 2 2 2" xfId="30614"/>
    <cellStyle name="常规 5 12 2 19 2 3" xfId="30615"/>
    <cellStyle name="常规 5 12 2 19 3" xfId="30616"/>
    <cellStyle name="常规 5 12 2 19 3 2" xfId="30617"/>
    <cellStyle name="常规 5 12 2 19 4" xfId="30618"/>
    <cellStyle name="常规 5 12 2 2" xfId="30619"/>
    <cellStyle name="常规 5 12 2 2 2" xfId="22281"/>
    <cellStyle name="常规 5 12 2 2 2 2" xfId="8861"/>
    <cellStyle name="常规 5 12 2 2 2 2 2" xfId="30620"/>
    <cellStyle name="常规 5 12 2 2 2 3" xfId="2720"/>
    <cellStyle name="常规 5 12 2 2 3" xfId="30621"/>
    <cellStyle name="常规 5 12 2 2 3 2" xfId="30622"/>
    <cellStyle name="常规 5 12 2 2 4" xfId="30623"/>
    <cellStyle name="常规 5 12 2 20" xfId="15535"/>
    <cellStyle name="常规 5 12 2 20 2" xfId="9729"/>
    <cellStyle name="常规 5 12 2 20 2 2" xfId="9780"/>
    <cellStyle name="常规 5 12 2 20 3" xfId="9844"/>
    <cellStyle name="常规 5 12 2 21" xfId="30604"/>
    <cellStyle name="常规 5 12 2 21 2" xfId="10282"/>
    <cellStyle name="常规 5 12 2 22" xfId="30607"/>
    <cellStyle name="常规 5 12 2 3" xfId="14093"/>
    <cellStyle name="常规 5 12 2 3 2" xfId="14097"/>
    <cellStyle name="常规 5 12 2 3 2 2" xfId="30624"/>
    <cellStyle name="常规 5 12 2 3 2 2 2" xfId="30625"/>
    <cellStyle name="常规 5 12 2 3 2 3" xfId="25655"/>
    <cellStyle name="常规 5 12 2 3 3" xfId="30626"/>
    <cellStyle name="常规 5 12 2 3 3 2" xfId="30627"/>
    <cellStyle name="常规 5 12 2 3 4" xfId="30102"/>
    <cellStyle name="常规 5 12 2 4" xfId="28709"/>
    <cellStyle name="常规 5 12 2 4 2" xfId="22299"/>
    <cellStyle name="常规 5 12 2 4 2 2" xfId="28711"/>
    <cellStyle name="常规 5 12 2 4 2 2 2" xfId="30628"/>
    <cellStyle name="常规 5 12 2 4 2 3" xfId="30629"/>
    <cellStyle name="常规 5 12 2 4 3" xfId="28713"/>
    <cellStyle name="常规 5 12 2 4 3 2" xfId="30630"/>
    <cellStyle name="常规 5 12 2 4 4" xfId="30107"/>
    <cellStyle name="常规 5 12 2 5" xfId="28716"/>
    <cellStyle name="常规 5 12 2 5 2" xfId="20942"/>
    <cellStyle name="常规 5 12 2 5 2 2" xfId="30631"/>
    <cellStyle name="常规 5 12 2 5 2 2 2" xfId="30632"/>
    <cellStyle name="常规 5 12 2 5 2 3" xfId="30633"/>
    <cellStyle name="常规 5 12 2 5 3" xfId="30634"/>
    <cellStyle name="常规 5 12 2 5 3 2" xfId="30635"/>
    <cellStyle name="常规 5 12 2 5 4" xfId="30636"/>
    <cellStyle name="常规 5 12 2 6" xfId="28718"/>
    <cellStyle name="常规 5 12 2 6 2" xfId="20962"/>
    <cellStyle name="常规 5 12 2 6 2 2" xfId="26819"/>
    <cellStyle name="常规 5 12 2 6 2 2 2" xfId="26822"/>
    <cellStyle name="常规 5 12 2 6 2 3" xfId="15906"/>
    <cellStyle name="常规 5 12 2 6 3" xfId="30637"/>
    <cellStyle name="常规 5 12 2 6 3 2" xfId="26836"/>
    <cellStyle name="常规 5 12 2 6 4" xfId="30638"/>
    <cellStyle name="常规 5 12 2 7" xfId="30639"/>
    <cellStyle name="常规 5 12 2 7 2" xfId="20969"/>
    <cellStyle name="常规 5 12 2 7 2 2" xfId="8988"/>
    <cellStyle name="常规 5 12 2 7 2 2 2" xfId="30640"/>
    <cellStyle name="常规 5 12 2 7 2 3" xfId="30641"/>
    <cellStyle name="常规 5 12 2 7 3" xfId="30642"/>
    <cellStyle name="常规 5 12 2 7 3 2" xfId="30643"/>
    <cellStyle name="常规 5 12 2 7 4" xfId="20599"/>
    <cellStyle name="常规 5 12 2 8" xfId="30644"/>
    <cellStyle name="常规 5 12 2 8 2" xfId="20977"/>
    <cellStyle name="常规 5 12 2 8 2 2" xfId="30645"/>
    <cellStyle name="常规 5 12 2 8 2 2 2" xfId="30646"/>
    <cellStyle name="常规 5 12 2 8 2 3" xfId="30647"/>
    <cellStyle name="常规 5 12 2 8 3" xfId="22699"/>
    <cellStyle name="常规 5 12 2 8 3 2" xfId="30648"/>
    <cellStyle name="常规 5 12 2 8 4" xfId="30649"/>
    <cellStyle name="常规 5 12 2 9" xfId="30650"/>
    <cellStyle name="常规 5 12 2 9 2" xfId="20987"/>
    <cellStyle name="常规 5 12 2 9 2 2" xfId="30651"/>
    <cellStyle name="常规 5 12 2 9 2 2 2" xfId="30652"/>
    <cellStyle name="常规 5 12 2 9 2 3" xfId="30653"/>
    <cellStyle name="常规 5 12 2 9 3" xfId="30654"/>
    <cellStyle name="常规 5 12 2 9 3 2" xfId="30655"/>
    <cellStyle name="常规 5 12 2 9 4" xfId="30656"/>
    <cellStyle name="常规 5 12 20" xfId="30532"/>
    <cellStyle name="常规 5 12 20 2" xfId="30534"/>
    <cellStyle name="常规 5 12 20 2 2" xfId="22338"/>
    <cellStyle name="常规 5 12 20 2 2 2" xfId="30536"/>
    <cellStyle name="常规 5 12 20 2 3" xfId="30538"/>
    <cellStyle name="常规 5 12 20 3" xfId="17152"/>
    <cellStyle name="常规 5 12 20 3 2" xfId="30540"/>
    <cellStyle name="常规 5 12 20 4" xfId="30544"/>
    <cellStyle name="常规 5 12 21" xfId="15114"/>
    <cellStyle name="常规 5 12 21 2" xfId="15118"/>
    <cellStyle name="常规 5 12 21 2 2" xfId="19150"/>
    <cellStyle name="常规 5 12 21 3" xfId="30548"/>
    <cellStyle name="常规 5 12 22" xfId="15124"/>
    <cellStyle name="常规 5 12 22 2" xfId="8140"/>
    <cellStyle name="常规 5 12 23" xfId="27486"/>
    <cellStyle name="常规 5 12 3" xfId="30657"/>
    <cellStyle name="常规 5 12 3 2" xfId="30658"/>
    <cellStyle name="常规 5 12 3 2 2" xfId="30659"/>
    <cellStyle name="常规 5 12 3 2 2 2" xfId="17345"/>
    <cellStyle name="常规 5 12 3 2 3" xfId="30660"/>
    <cellStyle name="常规 5 12 3 3" xfId="14105"/>
    <cellStyle name="常规 5 12 3 3 2" xfId="30661"/>
    <cellStyle name="常规 5 12 3 4" xfId="24797"/>
    <cellStyle name="常规 5 12 4" xfId="30662"/>
    <cellStyle name="常规 5 12 4 2" xfId="30663"/>
    <cellStyle name="常规 5 12 4 2 2" xfId="30664"/>
    <cellStyle name="常规 5 12 4 2 2 2" xfId="18598"/>
    <cellStyle name="常规 5 12 4 2 3" xfId="30665"/>
    <cellStyle name="常规 5 12 4 3" xfId="30666"/>
    <cellStyle name="常规 5 12 4 3 2" xfId="30667"/>
    <cellStyle name="常规 5 12 4 4" xfId="28726"/>
    <cellStyle name="常规 5 12 5" xfId="30668"/>
    <cellStyle name="常规 5 12 5 2" xfId="1316"/>
    <cellStyle name="常规 5 12 5 2 2" xfId="1319"/>
    <cellStyle name="常规 5 12 5 2 2 2" xfId="20835"/>
    <cellStyle name="常规 5 12 5 2 3" xfId="30672"/>
    <cellStyle name="常规 5 12 5 3" xfId="1323"/>
    <cellStyle name="常规 5 12 5 3 2" xfId="1328"/>
    <cellStyle name="常规 5 12 5 4" xfId="1334"/>
    <cellStyle name="常规 5 12 6" xfId="30673"/>
    <cellStyle name="常规 5 12 6 2" xfId="30676"/>
    <cellStyle name="常规 5 12 6 2 2" xfId="30677"/>
    <cellStyle name="常规 5 12 6 2 2 2" xfId="25940"/>
    <cellStyle name="常规 5 12 6 2 3" xfId="30678"/>
    <cellStyle name="常规 5 12 6 3" xfId="30679"/>
    <cellStyle name="常规 5 12 6 3 2" xfId="30680"/>
    <cellStyle name="常规 5 12 6 4" xfId="28744"/>
    <cellStyle name="常规 5 12 7" xfId="30681"/>
    <cellStyle name="常规 5 12 7 2" xfId="30682"/>
    <cellStyle name="常规 5 12 7 2 2" xfId="30683"/>
    <cellStyle name="常规 5 12 7 2 2 2" xfId="8012"/>
    <cellStyle name="常规 5 12 7 2 3" xfId="30684"/>
    <cellStyle name="常规 5 12 7 3" xfId="30685"/>
    <cellStyle name="常规 5 12 7 3 2" xfId="30687"/>
    <cellStyle name="常规 5 12 7 4" xfId="28750"/>
    <cellStyle name="常规 5 12 8" xfId="30689"/>
    <cellStyle name="常规 5 12 8 2" xfId="30690"/>
    <cellStyle name="常规 5 12 8 2 2" xfId="30691"/>
    <cellStyle name="常规 5 12 8 2 2 2" xfId="30692"/>
    <cellStyle name="常规 5 12 8 2 3" xfId="30693"/>
    <cellStyle name="常规 5 12 8 3" xfId="30694"/>
    <cellStyle name="常规 5 12 8 3 2" xfId="30696"/>
    <cellStyle name="常规 5 12 8 4" xfId="30697"/>
    <cellStyle name="常规 5 12 9" xfId="30698"/>
    <cellStyle name="常规 5 12 9 2" xfId="30699"/>
    <cellStyle name="常规 5 12 9 2 2" xfId="30700"/>
    <cellStyle name="常规 5 12 9 2 2 2" xfId="30701"/>
    <cellStyle name="常规 5 12 9 2 3" xfId="30702"/>
    <cellStyle name="常规 5 12 9 3" xfId="30703"/>
    <cellStyle name="常规 5 12 9 3 2" xfId="30704"/>
    <cellStyle name="常规 5 12 9 4" xfId="30705"/>
    <cellStyle name="常规 5 13" xfId="30706"/>
    <cellStyle name="常规 5 13 10" xfId="30707"/>
    <cellStyle name="常规 5 13 10 2" xfId="30708"/>
    <cellStyle name="常规 5 13 10 2 2" xfId="30709"/>
    <cellStyle name="常规 5 13 10 2 2 2" xfId="30710"/>
    <cellStyle name="常规 5 13 10 2 3" xfId="30164"/>
    <cellStyle name="常规 5 13 10 3" xfId="20149"/>
    <cellStyle name="常规 5 13 10 3 2" xfId="30711"/>
    <cellStyle name="常规 5 13 10 4" xfId="16368"/>
    <cellStyle name="常规 5 13 11" xfId="30712"/>
    <cellStyle name="常规 5 13 11 2" xfId="30713"/>
    <cellStyle name="常规 5 13 11 2 2" xfId="30714"/>
    <cellStyle name="常规 5 13 11 2 2 2" xfId="30715"/>
    <cellStyle name="常规 5 13 11 2 3" xfId="30172"/>
    <cellStyle name="常规 5 13 11 3" xfId="30716"/>
    <cellStyle name="常规 5 13 11 3 2" xfId="30717"/>
    <cellStyle name="常规 5 13 11 4" xfId="16371"/>
    <cellStyle name="常规 5 13 12" xfId="12240"/>
    <cellStyle name="常规 5 13 12 2" xfId="12242"/>
    <cellStyle name="常规 5 13 12 2 2" xfId="12244"/>
    <cellStyle name="常规 5 13 12 2 2 2" xfId="30718"/>
    <cellStyle name="常规 5 13 12 2 3" xfId="30719"/>
    <cellStyle name="常规 5 13 12 3" xfId="12246"/>
    <cellStyle name="常规 5 13 12 3 2" xfId="30720"/>
    <cellStyle name="常规 5 13 12 4" xfId="16375"/>
    <cellStyle name="常规 5 13 13" xfId="12248"/>
    <cellStyle name="常规 5 13 13 2" xfId="12250"/>
    <cellStyle name="常规 5 13 13 2 2" xfId="12252"/>
    <cellStyle name="常规 5 13 13 2 2 2" xfId="28361"/>
    <cellStyle name="常规 5 13 13 2 3" xfId="30721"/>
    <cellStyle name="常规 5 13 13 3" xfId="12254"/>
    <cellStyle name="常规 5 13 13 3 2" xfId="30722"/>
    <cellStyle name="常规 5 13 13 4" xfId="16379"/>
    <cellStyle name="常规 5 13 14" xfId="12257"/>
    <cellStyle name="常规 5 13 14 2" xfId="12259"/>
    <cellStyle name="常规 5 13 14 2 2" xfId="12262"/>
    <cellStyle name="常规 5 13 14 2 2 2" xfId="29615"/>
    <cellStyle name="常规 5 13 14 2 3" xfId="30723"/>
    <cellStyle name="常规 5 13 14 3" xfId="12265"/>
    <cellStyle name="常规 5 13 14 3 2" xfId="14067"/>
    <cellStyle name="常规 5 13 14 4" xfId="16384"/>
    <cellStyle name="常规 5 13 15" xfId="12267"/>
    <cellStyle name="常规 5 13 15 2" xfId="12270"/>
    <cellStyle name="常规 5 13 15 2 2" xfId="12273"/>
    <cellStyle name="常规 5 13 15 2 2 2" xfId="30724"/>
    <cellStyle name="常规 5 13 15 2 3" xfId="30726"/>
    <cellStyle name="常规 5 13 15 3" xfId="12278"/>
    <cellStyle name="常规 5 13 15 3 2" xfId="30728"/>
    <cellStyle name="常规 5 13 15 4" xfId="16387"/>
    <cellStyle name="常规 5 13 16" xfId="12283"/>
    <cellStyle name="常规 5 13 16 2" xfId="12286"/>
    <cellStyle name="常规 5 13 16 2 2" xfId="12289"/>
    <cellStyle name="常规 5 13 16 2 2 2" xfId="30730"/>
    <cellStyle name="常规 5 13 16 2 3" xfId="19359"/>
    <cellStyle name="常规 5 13 16 3" xfId="12292"/>
    <cellStyle name="常规 5 13 16 3 2" xfId="30731"/>
    <cellStyle name="常规 5 13 16 4" xfId="16392"/>
    <cellStyle name="常规 5 13 17" xfId="12296"/>
    <cellStyle name="常规 5 13 17 2" xfId="8200"/>
    <cellStyle name="常规 5 13 17 2 2" xfId="8206"/>
    <cellStyle name="常规 5 13 17 2 2 2" xfId="30732"/>
    <cellStyle name="常规 5 13 17 2 3" xfId="30733"/>
    <cellStyle name="常规 5 13 17 3" xfId="8211"/>
    <cellStyle name="常规 5 13 17 3 2" xfId="8214"/>
    <cellStyle name="常规 5 13 17 4" xfId="8218"/>
    <cellStyle name="常规 5 13 18" xfId="12300"/>
    <cellStyle name="常规 5 13 18 2" xfId="12304"/>
    <cellStyle name="常规 5 13 18 2 2" xfId="12307"/>
    <cellStyle name="常规 5 13 18 2 2 2" xfId="25195"/>
    <cellStyle name="常规 5 13 18 2 3" xfId="25208"/>
    <cellStyle name="常规 5 13 18 3" xfId="12315"/>
    <cellStyle name="常规 5 13 18 3 2" xfId="30734"/>
    <cellStyle name="常规 5 13 18 4" xfId="30735"/>
    <cellStyle name="常规 5 13 19" xfId="12318"/>
    <cellStyle name="常规 5 13 19 2" xfId="12321"/>
    <cellStyle name="常规 5 13 19 2 2" xfId="12326"/>
    <cellStyle name="常规 5 13 19 2 2 2" xfId="27259"/>
    <cellStyle name="常规 5 13 19 2 3" xfId="27267"/>
    <cellStyle name="常规 5 13 19 3" xfId="12333"/>
    <cellStyle name="常规 5 13 19 3 2" xfId="30736"/>
    <cellStyle name="常规 5 13 19 4" xfId="30737"/>
    <cellStyle name="常规 5 13 2" xfId="30738"/>
    <cellStyle name="常规 5 13 2 10" xfId="30739"/>
    <cellStyle name="常规 5 13 2 10 2" xfId="28696"/>
    <cellStyle name="常规 5 13 2 10 2 2" xfId="28698"/>
    <cellStyle name="常规 5 13 2 10 2 2 2" xfId="30740"/>
    <cellStyle name="常规 5 13 2 10 2 3" xfId="28693"/>
    <cellStyle name="常规 5 13 2 10 3" xfId="28700"/>
    <cellStyle name="常规 5 13 2 10 3 2" xfId="30742"/>
    <cellStyle name="常规 5 13 2 10 4" xfId="30744"/>
    <cellStyle name="常规 5 13 2 11" xfId="30748"/>
    <cellStyle name="常规 5 13 2 11 2" xfId="24596"/>
    <cellStyle name="常规 5 13 2 11 2 2" xfId="24599"/>
    <cellStyle name="常规 5 13 2 11 2 2 2" xfId="30749"/>
    <cellStyle name="常规 5 13 2 11 2 3" xfId="30741"/>
    <cellStyle name="常规 5 13 2 11 3" xfId="24602"/>
    <cellStyle name="常规 5 13 2 11 3 2" xfId="12645"/>
    <cellStyle name="常规 5 13 2 11 4" xfId="30750"/>
    <cellStyle name="常规 5 13 2 12" xfId="28774"/>
    <cellStyle name="常规 5 13 2 12 2" xfId="24612"/>
    <cellStyle name="常规 5 13 2 12 2 2" xfId="24615"/>
    <cellStyle name="常规 5 13 2 12 2 2 2" xfId="30751"/>
    <cellStyle name="常规 5 13 2 12 2 3" xfId="30752"/>
    <cellStyle name="常规 5 13 2 12 3" xfId="24618"/>
    <cellStyle name="常规 5 13 2 12 3 2" xfId="30753"/>
    <cellStyle name="常规 5 13 2 12 4" xfId="30754"/>
    <cellStyle name="常规 5 13 2 13" xfId="28777"/>
    <cellStyle name="常规 5 13 2 13 2" xfId="24624"/>
    <cellStyle name="常规 5 13 2 13 2 2" xfId="24626"/>
    <cellStyle name="常规 5 13 2 13 2 2 2" xfId="30755"/>
    <cellStyle name="常规 5 13 2 13 2 3" xfId="30756"/>
    <cellStyle name="常规 5 13 2 13 3" xfId="24628"/>
    <cellStyle name="常规 5 13 2 13 3 2" xfId="30757"/>
    <cellStyle name="常规 5 13 2 13 4" xfId="30758"/>
    <cellStyle name="常规 5 13 2 14" xfId="28780"/>
    <cellStyle name="常规 5 13 2 14 2" xfId="24633"/>
    <cellStyle name="常规 5 13 2 14 2 2" xfId="24635"/>
    <cellStyle name="常规 5 13 2 14 2 2 2" xfId="30759"/>
    <cellStyle name="常规 5 13 2 14 2 3" xfId="30760"/>
    <cellStyle name="常规 5 13 2 14 3" xfId="24637"/>
    <cellStyle name="常规 5 13 2 14 3 2" xfId="30761"/>
    <cellStyle name="常规 5 13 2 14 4" xfId="30762"/>
    <cellStyle name="常规 5 13 2 15" xfId="1834"/>
    <cellStyle name="常规 5 13 2 15 2" xfId="23307"/>
    <cellStyle name="常规 5 13 2 15 2 2" xfId="23314"/>
    <cellStyle name="常规 5 13 2 15 2 2 2" xfId="24137"/>
    <cellStyle name="常规 5 13 2 15 2 3" xfId="24141"/>
    <cellStyle name="常规 5 13 2 15 3" xfId="23319"/>
    <cellStyle name="常规 5 13 2 15 3 2" xfId="24151"/>
    <cellStyle name="常规 5 13 2 15 4" xfId="28861"/>
    <cellStyle name="常规 5 13 2 16" xfId="23324"/>
    <cellStyle name="常规 5 13 2 16 2" xfId="23329"/>
    <cellStyle name="常规 5 13 2 16 2 2" xfId="24644"/>
    <cellStyle name="常规 5 13 2 16 2 2 2" xfId="30763"/>
    <cellStyle name="常规 5 13 2 16 2 3" xfId="30764"/>
    <cellStyle name="常规 5 13 2 16 3" xfId="24647"/>
    <cellStyle name="常规 5 13 2 16 3 2" xfId="30765"/>
    <cellStyle name="常规 5 13 2 16 4" xfId="30766"/>
    <cellStyle name="常规 5 13 2 17" xfId="23332"/>
    <cellStyle name="常规 5 13 2 17 2" xfId="24655"/>
    <cellStyle name="常规 5 13 2 17 2 2" xfId="24657"/>
    <cellStyle name="常规 5 13 2 17 2 2 2" xfId="30767"/>
    <cellStyle name="常规 5 13 2 17 2 3" xfId="30250"/>
    <cellStyle name="常规 5 13 2 17 3" xfId="24659"/>
    <cellStyle name="常规 5 13 2 17 3 2" xfId="30768"/>
    <cellStyle name="常规 5 13 2 17 4" xfId="30770"/>
    <cellStyle name="常规 5 13 2 18" xfId="30771"/>
    <cellStyle name="常规 5 13 2 18 2" xfId="24663"/>
    <cellStyle name="常规 5 13 2 18 2 2" xfId="24665"/>
    <cellStyle name="常规 5 13 2 18 2 2 2" xfId="30772"/>
    <cellStyle name="常规 5 13 2 18 2 3" xfId="30773"/>
    <cellStyle name="常规 5 13 2 18 3" xfId="24667"/>
    <cellStyle name="常规 5 13 2 18 3 2" xfId="30774"/>
    <cellStyle name="常规 5 13 2 18 4" xfId="30776"/>
    <cellStyle name="常规 5 13 2 19" xfId="30777"/>
    <cellStyle name="常规 5 13 2 19 2" xfId="24671"/>
    <cellStyle name="常规 5 13 2 19 2 2" xfId="24673"/>
    <cellStyle name="常规 5 13 2 19 2 2 2" xfId="30778"/>
    <cellStyle name="常规 5 13 2 19 2 3" xfId="30779"/>
    <cellStyle name="常规 5 13 2 19 3" xfId="24675"/>
    <cellStyle name="常规 5 13 2 19 3 2" xfId="30780"/>
    <cellStyle name="常规 5 13 2 19 4" xfId="30781"/>
    <cellStyle name="常规 5 13 2 2" xfId="30782"/>
    <cellStyle name="常规 5 13 2 2 2" xfId="22519"/>
    <cellStyle name="常规 5 13 2 2 2 2" xfId="30783"/>
    <cellStyle name="常规 5 13 2 2 2 2 2" xfId="30784"/>
    <cellStyle name="常规 5 13 2 2 2 3" xfId="30785"/>
    <cellStyle name="常规 5 13 2 2 3" xfId="30786"/>
    <cellStyle name="常规 5 13 2 2 3 2" xfId="30787"/>
    <cellStyle name="常规 5 13 2 2 4" xfId="30788"/>
    <cellStyle name="常规 5 13 2 20" xfId="1833"/>
    <cellStyle name="常规 5 13 2 20 2" xfId="23308"/>
    <cellStyle name="常规 5 13 2 20 2 2" xfId="23315"/>
    <cellStyle name="常规 5 13 2 20 3" xfId="23320"/>
    <cellStyle name="常规 5 13 2 21" xfId="23325"/>
    <cellStyle name="常规 5 13 2 21 2" xfId="23330"/>
    <cellStyle name="常规 5 13 2 22" xfId="23333"/>
    <cellStyle name="常规 5 13 2 3" xfId="14112"/>
    <cellStyle name="常规 5 13 2 3 2" xfId="14116"/>
    <cellStyle name="常规 5 13 2 3 2 2" xfId="30789"/>
    <cellStyle name="常规 5 13 2 3 2 2 2" xfId="30790"/>
    <cellStyle name="常规 5 13 2 3 2 3" xfId="30791"/>
    <cellStyle name="常规 5 13 2 3 3" xfId="30792"/>
    <cellStyle name="常规 5 13 2 3 3 2" xfId="30793"/>
    <cellStyle name="常规 5 13 2 3 4" xfId="30794"/>
    <cellStyle name="常规 5 13 2 4" xfId="9279"/>
    <cellStyle name="常规 5 13 2 4 2" xfId="22531"/>
    <cellStyle name="常规 5 13 2 4 2 2" xfId="28966"/>
    <cellStyle name="常规 5 13 2 4 2 2 2" xfId="30795"/>
    <cellStyle name="常规 5 13 2 4 2 3" xfId="30796"/>
    <cellStyle name="常规 5 13 2 4 3" xfId="28968"/>
    <cellStyle name="常规 5 13 2 4 3 2" xfId="30797"/>
    <cellStyle name="常规 5 13 2 4 4" xfId="30798"/>
    <cellStyle name="常规 5 13 2 5" xfId="28970"/>
    <cellStyle name="常规 5 13 2 5 2" xfId="28972"/>
    <cellStyle name="常规 5 13 2 5 2 2" xfId="30799"/>
    <cellStyle name="常规 5 13 2 5 2 2 2" xfId="30800"/>
    <cellStyle name="常规 5 13 2 5 2 3" xfId="29522"/>
    <cellStyle name="常规 5 13 2 5 3" xfId="30801"/>
    <cellStyle name="常规 5 13 2 5 3 2" xfId="30802"/>
    <cellStyle name="常规 5 13 2 5 4" xfId="30803"/>
    <cellStyle name="常规 5 13 2 6" xfId="12117"/>
    <cellStyle name="常规 5 13 2 6 2" xfId="9731"/>
    <cellStyle name="常规 5 13 2 6 2 2" xfId="9733"/>
    <cellStyle name="常规 5 13 2 6 2 2 2" xfId="30804"/>
    <cellStyle name="常规 5 13 2 6 2 3" xfId="30807"/>
    <cellStyle name="常规 5 13 2 6 3" xfId="9738"/>
    <cellStyle name="常规 5 13 2 6 3 2" xfId="9741"/>
    <cellStyle name="常规 5 13 2 6 4" xfId="9746"/>
    <cellStyle name="常规 5 13 2 7" xfId="30810"/>
    <cellStyle name="常规 5 13 2 7 2" xfId="30811"/>
    <cellStyle name="常规 5 13 2 7 2 2" xfId="30812"/>
    <cellStyle name="常规 5 13 2 7 2 2 2" xfId="30813"/>
    <cellStyle name="常规 5 13 2 7 2 3" xfId="30814"/>
    <cellStyle name="常规 5 13 2 7 3" xfId="20815"/>
    <cellStyle name="常规 5 13 2 7 3 2" xfId="30815"/>
    <cellStyle name="常规 5 13 2 7 4" xfId="20607"/>
    <cellStyle name="常规 5 13 2 8" xfId="30816"/>
    <cellStyle name="常规 5 13 2 8 2" xfId="30817"/>
    <cellStyle name="常规 5 13 2 8 2 2" xfId="30818"/>
    <cellStyle name="常规 5 13 2 8 2 2 2" xfId="30819"/>
    <cellStyle name="常规 5 13 2 8 2 3" xfId="30820"/>
    <cellStyle name="常规 5 13 2 8 3" xfId="30821"/>
    <cellStyle name="常规 5 13 2 8 3 2" xfId="30822"/>
    <cellStyle name="常规 5 13 2 8 4" xfId="30823"/>
    <cellStyle name="常规 5 13 2 9" xfId="30824"/>
    <cellStyle name="常规 5 13 2 9 2" xfId="30825"/>
    <cellStyle name="常规 5 13 2 9 2 2" xfId="30826"/>
    <cellStyle name="常规 5 13 2 9 2 2 2" xfId="30827"/>
    <cellStyle name="常规 5 13 2 9 2 3" xfId="3837"/>
    <cellStyle name="常规 5 13 2 9 3" xfId="30828"/>
    <cellStyle name="常规 5 13 2 9 3 2" xfId="30829"/>
    <cellStyle name="常规 5 13 2 9 4" xfId="30830"/>
    <cellStyle name="常规 5 13 20" xfId="12268"/>
    <cellStyle name="常规 5 13 20 2" xfId="12271"/>
    <cellStyle name="常规 5 13 20 2 2" xfId="12274"/>
    <cellStyle name="常规 5 13 20 2 2 2" xfId="30725"/>
    <cellStyle name="常规 5 13 20 2 3" xfId="30727"/>
    <cellStyle name="常规 5 13 20 3" xfId="12279"/>
    <cellStyle name="常规 5 13 20 3 2" xfId="30729"/>
    <cellStyle name="常规 5 13 20 4" xfId="16388"/>
    <cellStyle name="常规 5 13 21" xfId="12284"/>
    <cellStyle name="常规 5 13 21 2" xfId="12287"/>
    <cellStyle name="常规 5 13 21 2 2" xfId="12290"/>
    <cellStyle name="常规 5 13 21 3" xfId="12293"/>
    <cellStyle name="常规 5 13 22" xfId="12297"/>
    <cellStyle name="常规 5 13 22 2" xfId="8201"/>
    <cellStyle name="常规 5 13 23" xfId="12301"/>
    <cellStyle name="常规 5 13 3" xfId="30831"/>
    <cellStyle name="常规 5 13 3 2" xfId="30832"/>
    <cellStyle name="常规 5 13 3 2 2" xfId="30833"/>
    <cellStyle name="常规 5 13 3 2 2 2" xfId="24480"/>
    <cellStyle name="常规 5 13 3 2 3" xfId="30834"/>
    <cellStyle name="常规 5 13 3 3" xfId="14124"/>
    <cellStyle name="常规 5 13 3 3 2" xfId="30835"/>
    <cellStyle name="常规 5 13 3 4" xfId="9288"/>
    <cellStyle name="常规 5 13 4" xfId="30838"/>
    <cellStyle name="常规 5 13 4 2" xfId="14716"/>
    <cellStyle name="常规 5 13 4 2 2" xfId="14718"/>
    <cellStyle name="常规 5 13 4 2 2 2" xfId="14722"/>
    <cellStyle name="常规 5 13 4 2 3" xfId="14724"/>
    <cellStyle name="常规 5 13 4 3" xfId="14726"/>
    <cellStyle name="常规 5 13 4 3 2" xfId="14728"/>
    <cellStyle name="常规 5 13 4 4" xfId="9297"/>
    <cellStyle name="常规 5 13 5" xfId="30839"/>
    <cellStyle name="常规 5 13 5 2" xfId="8231"/>
    <cellStyle name="常规 5 13 5 2 2" xfId="8233"/>
    <cellStyle name="常规 5 13 5 2 2 2" xfId="30843"/>
    <cellStyle name="常规 5 13 5 2 3" xfId="30844"/>
    <cellStyle name="常规 5 13 5 3" xfId="8235"/>
    <cellStyle name="常规 5 13 5 3 2" xfId="8237"/>
    <cellStyle name="常规 5 13 5 4" xfId="8244"/>
    <cellStyle name="常规 5 13 6" xfId="30845"/>
    <cellStyle name="常规 5 13 6 2" xfId="30846"/>
    <cellStyle name="常规 5 13 6 2 2" xfId="19931"/>
    <cellStyle name="常规 5 13 6 2 2 2" xfId="28146"/>
    <cellStyle name="常规 5 13 6 2 3" xfId="30847"/>
    <cellStyle name="常规 5 13 6 3" xfId="30848"/>
    <cellStyle name="常规 5 13 6 3 2" xfId="19936"/>
    <cellStyle name="常规 5 13 6 4" xfId="9307"/>
    <cellStyle name="常规 5 13 7" xfId="30849"/>
    <cellStyle name="常规 5 13 7 2" xfId="30850"/>
    <cellStyle name="常规 5 13 7 2 2" xfId="20080"/>
    <cellStyle name="常规 5 13 7 2 2 2" xfId="17069"/>
    <cellStyle name="常规 5 13 7 2 3" xfId="30851"/>
    <cellStyle name="常规 5 13 7 3" xfId="30852"/>
    <cellStyle name="常规 5 13 7 3 2" xfId="20086"/>
    <cellStyle name="常规 5 13 7 4" xfId="9313"/>
    <cellStyle name="常规 5 13 8" xfId="30855"/>
    <cellStyle name="常规 5 13 8 2" xfId="30856"/>
    <cellStyle name="常规 5 13 8 2 2" xfId="20223"/>
    <cellStyle name="常规 5 13 8 2 2 2" xfId="30857"/>
    <cellStyle name="常规 5 13 8 2 3" xfId="11300"/>
    <cellStyle name="常规 5 13 8 3" xfId="30858"/>
    <cellStyle name="常规 5 13 8 3 2" xfId="20230"/>
    <cellStyle name="常规 5 13 8 4" xfId="9491"/>
    <cellStyle name="常规 5 13 9" xfId="30860"/>
    <cellStyle name="常规 5 13 9 2" xfId="30861"/>
    <cellStyle name="常规 5 13 9 2 2" xfId="20379"/>
    <cellStyle name="常规 5 13 9 2 2 2" xfId="30862"/>
    <cellStyle name="常规 5 13 9 2 3" xfId="30863"/>
    <cellStyle name="常规 5 13 9 3" xfId="30864"/>
    <cellStyle name="常规 5 13 9 3 2" xfId="20382"/>
    <cellStyle name="常规 5 13 9 4" xfId="30865"/>
    <cellStyle name="常规 5 14" xfId="24467"/>
    <cellStyle name="常规 5 14 10" xfId="18123"/>
    <cellStyle name="常规 5 14 10 2" xfId="30866"/>
    <cellStyle name="常规 5 14 10 2 2" xfId="30869"/>
    <cellStyle name="常规 5 14 10 2 2 2" xfId="17234"/>
    <cellStyle name="常规 5 14 10 2 3" xfId="27385"/>
    <cellStyle name="常规 5 14 10 3" xfId="20180"/>
    <cellStyle name="常规 5 14 10 3 2" xfId="30872"/>
    <cellStyle name="常规 5 14 10 4" xfId="16519"/>
    <cellStyle name="常规 5 14 11" xfId="30210"/>
    <cellStyle name="常规 5 14 11 2" xfId="30873"/>
    <cellStyle name="常规 5 14 11 2 2" xfId="30875"/>
    <cellStyle name="常规 5 14 11 2 2 2" xfId="18522"/>
    <cellStyle name="常规 5 14 11 2 3" xfId="30350"/>
    <cellStyle name="常规 5 14 11 3" xfId="30878"/>
    <cellStyle name="常规 5 14 11 3 2" xfId="30880"/>
    <cellStyle name="常规 5 14 11 4" xfId="16524"/>
    <cellStyle name="常规 5 14 12" xfId="30881"/>
    <cellStyle name="常规 5 14 12 2" xfId="30882"/>
    <cellStyle name="常规 5 14 12 2 2" xfId="30884"/>
    <cellStyle name="常规 5 14 12 2 2 2" xfId="20707"/>
    <cellStyle name="常规 5 14 12 2 3" xfId="30887"/>
    <cellStyle name="常规 5 14 12 3" xfId="30888"/>
    <cellStyle name="常规 5 14 12 3 2" xfId="30890"/>
    <cellStyle name="常规 5 14 12 4" xfId="16531"/>
    <cellStyle name="常规 5 14 13" xfId="30891"/>
    <cellStyle name="常规 5 14 13 2" xfId="30892"/>
    <cellStyle name="常规 5 14 13 2 2" xfId="30894"/>
    <cellStyle name="常规 5 14 13 2 2 2" xfId="30897"/>
    <cellStyle name="常规 5 14 13 2 3" xfId="30898"/>
    <cellStyle name="常规 5 14 13 3" xfId="30899"/>
    <cellStyle name="常规 5 14 13 3 2" xfId="30901"/>
    <cellStyle name="常规 5 14 13 4" xfId="16538"/>
    <cellStyle name="常规 5 14 14" xfId="28866"/>
    <cellStyle name="常规 5 14 14 2" xfId="30902"/>
    <cellStyle name="常规 5 14 14 2 2" xfId="15879"/>
    <cellStyle name="常规 5 14 14 2 2 2" xfId="30903"/>
    <cellStyle name="常规 5 14 14 2 3" xfId="11919"/>
    <cellStyle name="常规 5 14 14 3" xfId="30906"/>
    <cellStyle name="常规 5 14 14 3 2" xfId="15890"/>
    <cellStyle name="常规 5 14 14 4" xfId="16546"/>
    <cellStyle name="常规 5 14 15" xfId="30907"/>
    <cellStyle name="常规 5 14 15 2" xfId="30909"/>
    <cellStyle name="常规 5 14 15 2 2" xfId="30911"/>
    <cellStyle name="常规 5 14 15 2 2 2" xfId="22702"/>
    <cellStyle name="常规 5 14 15 2 3" xfId="30914"/>
    <cellStyle name="常规 5 14 15 3" xfId="30917"/>
    <cellStyle name="常规 5 14 15 3 2" xfId="30919"/>
    <cellStyle name="常规 5 14 15 4" xfId="16555"/>
    <cellStyle name="常规 5 14 16" xfId="21369"/>
    <cellStyle name="常规 5 14 16 2" xfId="21372"/>
    <cellStyle name="常规 5 14 16 2 2" xfId="30921"/>
    <cellStyle name="常规 5 14 16 2 2 2" xfId="30924"/>
    <cellStyle name="常规 5 14 16 2 3" xfId="7710"/>
    <cellStyle name="常规 5 14 16 3" xfId="30925"/>
    <cellStyle name="常规 5 14 16 3 2" xfId="30927"/>
    <cellStyle name="常规 5 14 16 4" xfId="16568"/>
    <cellStyle name="常规 5 14 17" xfId="21375"/>
    <cellStyle name="常规 5 14 17 2" xfId="8344"/>
    <cellStyle name="常规 5 14 17 2 2" xfId="8350"/>
    <cellStyle name="常规 5 14 17 2 2 2" xfId="30061"/>
    <cellStyle name="常规 5 14 17 2 3" xfId="30928"/>
    <cellStyle name="常规 5 14 17 3" xfId="8354"/>
    <cellStyle name="常规 5 14 17 3 2" xfId="8357"/>
    <cellStyle name="常规 5 14 17 4" xfId="8362"/>
    <cellStyle name="常规 5 14 18" xfId="30929"/>
    <cellStyle name="常规 5 14 18 2" xfId="30932"/>
    <cellStyle name="常规 5 14 18 2 2" xfId="30933"/>
    <cellStyle name="常规 5 14 18 2 2 2" xfId="30936"/>
    <cellStyle name="常规 5 14 18 2 3" xfId="30937"/>
    <cellStyle name="常规 5 14 18 3" xfId="30938"/>
    <cellStyle name="常规 5 14 18 3 2" xfId="30939"/>
    <cellStyle name="常规 5 14 18 4" xfId="30940"/>
    <cellStyle name="常规 5 14 19" xfId="30941"/>
    <cellStyle name="常规 5 14 19 2" xfId="30943"/>
    <cellStyle name="常规 5 14 19 2 2" xfId="30944"/>
    <cellStyle name="常规 5 14 19 2 2 2" xfId="30947"/>
    <cellStyle name="常规 5 14 19 2 3" xfId="30948"/>
    <cellStyle name="常规 5 14 19 3" xfId="30949"/>
    <cellStyle name="常规 5 14 19 3 2" xfId="30951"/>
    <cellStyle name="常规 5 14 19 4" xfId="30952"/>
    <cellStyle name="常规 5 14 2" xfId="24469"/>
    <cellStyle name="常规 5 14 2 10" xfId="1390"/>
    <cellStyle name="常规 5 14 2 10 2" xfId="187"/>
    <cellStyle name="常规 5 14 2 10 2 2" xfId="252"/>
    <cellStyle name="常规 5 14 2 10 2 2 2" xfId="1468"/>
    <cellStyle name="常规 5 14 2 10 2 3" xfId="1477"/>
    <cellStyle name="常规 5 14 2 10 3" xfId="268"/>
    <cellStyle name="常规 5 14 2 10 3 2" xfId="278"/>
    <cellStyle name="常规 5 14 2 10 4" xfId="209"/>
    <cellStyle name="常规 5 14 2 11" xfId="1507"/>
    <cellStyle name="常规 5 14 2 11 2" xfId="1511"/>
    <cellStyle name="常规 5 14 2 11 2 2" xfId="1567"/>
    <cellStyle name="常规 5 14 2 11 2 2 2" xfId="59"/>
    <cellStyle name="常规 5 14 2 11 2 3" xfId="1573"/>
    <cellStyle name="常规 5 14 2 11 3" xfId="1098"/>
    <cellStyle name="常规 5 14 2 11 3 2" xfId="30953"/>
    <cellStyle name="常规 5 14 2 11 4" xfId="30954"/>
    <cellStyle name="常规 5 14 2 12" xfId="1603"/>
    <cellStyle name="常规 5 14 2 12 2" xfId="70"/>
    <cellStyle name="常规 5 14 2 12 2 2" xfId="1680"/>
    <cellStyle name="常规 5 14 2 12 2 2 2" xfId="1686"/>
    <cellStyle name="常规 5 14 2 12 2 3" xfId="1693"/>
    <cellStyle name="常规 5 14 2 12 3" xfId="1743"/>
    <cellStyle name="常规 5 14 2 12 3 2" xfId="1748"/>
    <cellStyle name="常规 5 14 2 12 4" xfId="1753"/>
    <cellStyle name="常规 5 14 2 13" xfId="1786"/>
    <cellStyle name="常规 5 14 2 13 2" xfId="1855"/>
    <cellStyle name="常规 5 14 2 13 2 2" xfId="1904"/>
    <cellStyle name="常规 5 14 2 13 2 2 2" xfId="1910"/>
    <cellStyle name="常规 5 14 2 13 2 3" xfId="1917"/>
    <cellStyle name="常规 5 14 2 13 3" xfId="1961"/>
    <cellStyle name="常规 5 14 2 13 3 2" xfId="1967"/>
    <cellStyle name="常规 5 14 2 13 4" xfId="1975"/>
    <cellStyle name="常规 5 14 2 14" xfId="2016"/>
    <cellStyle name="常规 5 14 2 14 2" xfId="2094"/>
    <cellStyle name="常规 5 14 2 14 2 2" xfId="2101"/>
    <cellStyle name="常规 5 14 2 14 2 2 2" xfId="14945"/>
    <cellStyle name="常规 5 14 2 14 2 3" xfId="14947"/>
    <cellStyle name="常规 5 14 2 14 3" xfId="2107"/>
    <cellStyle name="常规 5 14 2 14 3 2" xfId="2114"/>
    <cellStyle name="常规 5 14 2 14 4" xfId="686"/>
    <cellStyle name="常规 5 14 2 15" xfId="2630"/>
    <cellStyle name="常规 5 14 2 15 2" xfId="26089"/>
    <cellStyle name="常规 5 14 2 15 2 2" xfId="30955"/>
    <cellStyle name="常规 5 14 2 15 2 2 2" xfId="30959"/>
    <cellStyle name="常规 5 14 2 15 2 3" xfId="30962"/>
    <cellStyle name="常规 5 14 2 15 3" xfId="6446"/>
    <cellStyle name="常规 5 14 2 15 3 2" xfId="6313"/>
    <cellStyle name="常规 5 14 2 15 4" xfId="30965"/>
    <cellStyle name="常规 5 14 2 16" xfId="26095"/>
    <cellStyle name="常规 5 14 2 16 2" xfId="30967"/>
    <cellStyle name="常规 5 14 2 16 2 2" xfId="30969"/>
    <cellStyle name="常规 5 14 2 16 2 2 2" xfId="30970"/>
    <cellStyle name="常规 5 14 2 16 2 3" xfId="30971"/>
    <cellStyle name="常规 5 14 2 16 3" xfId="30973"/>
    <cellStyle name="常规 5 14 2 16 3 2" xfId="30975"/>
    <cellStyle name="常规 5 14 2 16 4" xfId="30977"/>
    <cellStyle name="常规 5 14 2 17" xfId="30978"/>
    <cellStyle name="常规 5 14 2 17 2" xfId="30980"/>
    <cellStyle name="常规 5 14 2 17 2 2" xfId="30981"/>
    <cellStyle name="常规 5 14 2 17 2 2 2" xfId="30982"/>
    <cellStyle name="常规 5 14 2 17 2 3" xfId="30983"/>
    <cellStyle name="常规 5 14 2 17 3" xfId="30985"/>
    <cellStyle name="常规 5 14 2 17 3 2" xfId="30986"/>
    <cellStyle name="常规 5 14 2 17 4" xfId="30987"/>
    <cellStyle name="常规 5 14 2 18" xfId="30988"/>
    <cellStyle name="常规 5 14 2 18 2" xfId="6432"/>
    <cellStyle name="常规 5 14 2 18 2 2" xfId="6435"/>
    <cellStyle name="常规 5 14 2 18 2 2 2" xfId="27972"/>
    <cellStyle name="常规 5 14 2 18 2 3" xfId="30989"/>
    <cellStyle name="常规 5 14 2 18 3" xfId="6438"/>
    <cellStyle name="常规 5 14 2 18 3 2" xfId="6441"/>
    <cellStyle name="常规 5 14 2 18 4" xfId="6443"/>
    <cellStyle name="常规 5 14 2 19" xfId="30990"/>
    <cellStyle name="常规 5 14 2 19 2" xfId="30991"/>
    <cellStyle name="常规 5 14 2 19 2 2" xfId="30992"/>
    <cellStyle name="常规 5 14 2 19 2 2 2" xfId="30993"/>
    <cellStyle name="常规 5 14 2 19 2 3" xfId="30994"/>
    <cellStyle name="常规 5 14 2 19 3" xfId="30995"/>
    <cellStyle name="常规 5 14 2 19 3 2" xfId="30996"/>
    <cellStyle name="常规 5 14 2 19 4" xfId="30997"/>
    <cellStyle name="常规 5 14 2 2" xfId="24471"/>
    <cellStyle name="常规 5 14 2 2 2" xfId="22757"/>
    <cellStyle name="常规 5 14 2 2 2 2" xfId="18111"/>
    <cellStyle name="常规 5 14 2 2 2 2 2" xfId="30998"/>
    <cellStyle name="常规 5 14 2 2 2 3" xfId="30999"/>
    <cellStyle name="常规 5 14 2 2 3" xfId="31000"/>
    <cellStyle name="常规 5 14 2 2 3 2" xfId="1585"/>
    <cellStyle name="常规 5 14 2 2 4" xfId="27930"/>
    <cellStyle name="常规 5 14 2 20" xfId="2629"/>
    <cellStyle name="常规 5 14 2 20 2" xfId="26090"/>
    <cellStyle name="常规 5 14 2 20 2 2" xfId="30956"/>
    <cellStyle name="常规 5 14 2 20 3" xfId="6447"/>
    <cellStyle name="常规 5 14 2 21" xfId="26096"/>
    <cellStyle name="常规 5 14 2 21 2" xfId="30968"/>
    <cellStyle name="常规 5 14 2 22" xfId="30979"/>
    <cellStyle name="常规 5 14 2 3" xfId="14134"/>
    <cellStyle name="常规 5 14 2 3 2" xfId="14138"/>
    <cellStyle name="常规 5 14 2 3 2 2" xfId="31001"/>
    <cellStyle name="常规 5 14 2 3 2 2 2" xfId="31002"/>
    <cellStyle name="常规 5 14 2 3 2 3" xfId="31003"/>
    <cellStyle name="常规 5 14 2 3 3" xfId="31004"/>
    <cellStyle name="常规 5 14 2 3 3 2" xfId="1716"/>
    <cellStyle name="常规 5 14 2 3 4" xfId="31006"/>
    <cellStyle name="常规 5 14 2 4" xfId="29165"/>
    <cellStyle name="常规 5 14 2 4 2" xfId="22769"/>
    <cellStyle name="常规 5 14 2 4 2 2" xfId="29167"/>
    <cellStyle name="常规 5 14 2 4 2 2 2" xfId="31007"/>
    <cellStyle name="常规 5 14 2 4 2 3" xfId="31008"/>
    <cellStyle name="常规 5 14 2 4 3" xfId="29169"/>
    <cellStyle name="常规 5 14 2 4 3 2" xfId="1942"/>
    <cellStyle name="常规 5 14 2 4 4" xfId="31010"/>
    <cellStyle name="常规 5 14 2 5" xfId="29171"/>
    <cellStyle name="常规 5 14 2 5 2" xfId="29173"/>
    <cellStyle name="常规 5 14 2 5 2 2" xfId="31011"/>
    <cellStyle name="常规 5 14 2 5 2 2 2" xfId="31012"/>
    <cellStyle name="常规 5 14 2 5 2 3" xfId="31013"/>
    <cellStyle name="常规 5 14 2 5 3" xfId="31014"/>
    <cellStyle name="常规 5 14 2 5 3 2" xfId="31015"/>
    <cellStyle name="常规 5 14 2 5 4" xfId="31017"/>
    <cellStyle name="常规 5 14 2 6" xfId="29175"/>
    <cellStyle name="常规 5 14 2 6 2" xfId="31020"/>
    <cellStyle name="常规 5 14 2 6 2 2" xfId="31021"/>
    <cellStyle name="常规 5 14 2 6 2 2 2" xfId="31022"/>
    <cellStyle name="常规 5 14 2 6 2 3" xfId="31023"/>
    <cellStyle name="常规 5 14 2 6 3" xfId="31024"/>
    <cellStyle name="常规 5 14 2 6 3 2" xfId="31025"/>
    <cellStyle name="常规 5 14 2 6 4" xfId="31026"/>
    <cellStyle name="常规 5 14 2 7" xfId="31029"/>
    <cellStyle name="常规 5 14 2 7 2" xfId="31030"/>
    <cellStyle name="常规 5 14 2 7 2 2" xfId="13629"/>
    <cellStyle name="常规 5 14 2 7 2 2 2" xfId="13631"/>
    <cellStyle name="常规 5 14 2 7 2 3" xfId="13636"/>
    <cellStyle name="常规 5 14 2 7 3" xfId="31031"/>
    <cellStyle name="常规 5 14 2 7 3 2" xfId="31032"/>
    <cellStyle name="常规 5 14 2 7 4" xfId="20618"/>
    <cellStyle name="常规 5 14 2 8" xfId="31033"/>
    <cellStyle name="常规 5 14 2 8 2" xfId="31034"/>
    <cellStyle name="常规 5 14 2 8 2 2" xfId="31035"/>
    <cellStyle name="常规 5 14 2 8 2 2 2" xfId="31036"/>
    <cellStyle name="常规 5 14 2 8 2 3" xfId="31038"/>
    <cellStyle name="常规 5 14 2 8 3" xfId="31039"/>
    <cellStyle name="常规 5 14 2 8 3 2" xfId="31040"/>
    <cellStyle name="常规 5 14 2 8 4" xfId="31041"/>
    <cellStyle name="常规 5 14 2 9" xfId="31042"/>
    <cellStyle name="常规 5 14 2 9 2" xfId="31043"/>
    <cellStyle name="常规 5 14 2 9 2 2" xfId="31044"/>
    <cellStyle name="常规 5 14 2 9 2 2 2" xfId="31045"/>
    <cellStyle name="常规 5 14 2 9 2 3" xfId="31046"/>
    <cellStyle name="常规 5 14 2 9 3" xfId="31047"/>
    <cellStyle name="常规 5 14 2 9 3 2" xfId="31048"/>
    <cellStyle name="常规 5 14 2 9 4" xfId="31049"/>
    <cellStyle name="常规 5 14 20" xfId="30908"/>
    <cellStyle name="常规 5 14 20 2" xfId="30910"/>
    <cellStyle name="常规 5 14 20 2 2" xfId="30912"/>
    <cellStyle name="常规 5 14 20 2 2 2" xfId="22703"/>
    <cellStyle name="常规 5 14 20 2 3" xfId="30915"/>
    <cellStyle name="常规 5 14 20 3" xfId="30918"/>
    <cellStyle name="常规 5 14 20 3 2" xfId="30920"/>
    <cellStyle name="常规 5 14 20 4" xfId="16556"/>
    <cellStyle name="常规 5 14 21" xfId="21370"/>
    <cellStyle name="常规 5 14 21 2" xfId="21373"/>
    <cellStyle name="常规 5 14 21 2 2" xfId="30922"/>
    <cellStyle name="常规 5 14 21 3" xfId="30926"/>
    <cellStyle name="常规 5 14 22" xfId="21376"/>
    <cellStyle name="常规 5 14 22 2" xfId="8345"/>
    <cellStyle name="常规 5 14 23" xfId="30930"/>
    <cellStyle name="常规 5 14 3" xfId="24473"/>
    <cellStyle name="常规 5 14 3 2" xfId="31050"/>
    <cellStyle name="常规 5 14 3 2 2" xfId="28883"/>
    <cellStyle name="常规 5 14 3 2 2 2" xfId="28887"/>
    <cellStyle name="常规 5 14 3 2 3" xfId="28900"/>
    <cellStyle name="常规 5 14 3 3" xfId="14143"/>
    <cellStyle name="常规 5 14 3 3 2" xfId="31051"/>
    <cellStyle name="常规 5 14 3 4" xfId="29180"/>
    <cellStyle name="常规 5 14 4" xfId="31052"/>
    <cellStyle name="常规 5 14 4 2" xfId="31053"/>
    <cellStyle name="常规 5 14 4 2 2" xfId="31054"/>
    <cellStyle name="常规 5 14 4 2 2 2" xfId="31055"/>
    <cellStyle name="常规 5 14 4 2 3" xfId="31058"/>
    <cellStyle name="常规 5 14 4 3" xfId="31059"/>
    <cellStyle name="常规 5 14 4 3 2" xfId="31060"/>
    <cellStyle name="常规 5 14 4 4" xfId="29189"/>
    <cellStyle name="常规 5 14 5" xfId="31061"/>
    <cellStyle name="常规 5 14 5 2" xfId="8375"/>
    <cellStyle name="常规 5 14 5 2 2" xfId="8377"/>
    <cellStyle name="常规 5 14 5 2 2 2" xfId="500"/>
    <cellStyle name="常规 5 14 5 2 3" xfId="31062"/>
    <cellStyle name="常规 5 14 5 3" xfId="8379"/>
    <cellStyle name="常规 5 14 5 3 2" xfId="8381"/>
    <cellStyle name="常规 5 14 5 4" xfId="8384"/>
    <cellStyle name="常规 5 14 6" xfId="31063"/>
    <cellStyle name="常规 5 14 6 2" xfId="19657"/>
    <cellStyle name="常规 5 14 6 2 2" xfId="19659"/>
    <cellStyle name="常规 5 14 6 2 2 2" xfId="19661"/>
    <cellStyle name="常规 5 14 6 2 3" xfId="19667"/>
    <cellStyle name="常规 5 14 6 3" xfId="19670"/>
    <cellStyle name="常规 5 14 6 3 2" xfId="19672"/>
    <cellStyle name="常规 5 14 6 4" xfId="19681"/>
    <cellStyle name="常规 5 14 7" xfId="31064"/>
    <cellStyle name="常规 5 14 7 2" xfId="31065"/>
    <cellStyle name="常规 5 14 7 2 2" xfId="31068"/>
    <cellStyle name="常规 5 14 7 2 2 2" xfId="18360"/>
    <cellStyle name="常规 5 14 7 2 3" xfId="31071"/>
    <cellStyle name="常规 5 14 7 3" xfId="31072"/>
    <cellStyle name="常规 5 14 7 3 2" xfId="1474"/>
    <cellStyle name="常规 5 14 7 4" xfId="29200"/>
    <cellStyle name="常规 5 14 8" xfId="31074"/>
    <cellStyle name="常规 5 14 8 2" xfId="31075"/>
    <cellStyle name="常规 5 14 8 2 2" xfId="29071"/>
    <cellStyle name="常规 5 14 8 2 2 2" xfId="29074"/>
    <cellStyle name="常规 5 14 8 2 3" xfId="29084"/>
    <cellStyle name="常规 5 14 8 3" xfId="31076"/>
    <cellStyle name="常规 5 14 8 3 2" xfId="31078"/>
    <cellStyle name="常规 5 14 8 4" xfId="31079"/>
    <cellStyle name="常规 5 14 9" xfId="31080"/>
    <cellStyle name="常规 5 14 9 2" xfId="31081"/>
    <cellStyle name="常规 5 14 9 2 2" xfId="31082"/>
    <cellStyle name="常规 5 14 9 2 2 2" xfId="31083"/>
    <cellStyle name="常规 5 14 9 2 3" xfId="31084"/>
    <cellStyle name="常规 5 14 9 3" xfId="31085"/>
    <cellStyle name="常规 5 14 9 3 2" xfId="31086"/>
    <cellStyle name="常规 5 14 9 4" xfId="31087"/>
    <cellStyle name="常规 5 15" xfId="21875"/>
    <cellStyle name="常规 5 15 10" xfId="18152"/>
    <cellStyle name="常规 5 15 10 2" xfId="31089"/>
    <cellStyle name="常规 5 15 10 2 2" xfId="23116"/>
    <cellStyle name="常规 5 15 10 2 2 2" xfId="23121"/>
    <cellStyle name="常规 5 15 10 2 3" xfId="23127"/>
    <cellStyle name="常规 5 15 10 3" xfId="23506"/>
    <cellStyle name="常规 5 15 10 3 2" xfId="31093"/>
    <cellStyle name="常规 5 15 10 4" xfId="23517"/>
    <cellStyle name="常规 5 15 11" xfId="31097"/>
    <cellStyle name="常规 5 15 11 2" xfId="31099"/>
    <cellStyle name="常规 5 15 11 2 2" xfId="31102"/>
    <cellStyle name="常规 5 15 11 2 2 2" xfId="31105"/>
    <cellStyle name="常规 5 15 11 2 3" xfId="30565"/>
    <cellStyle name="常规 5 15 11 3" xfId="31108"/>
    <cellStyle name="常规 5 15 11 3 2" xfId="31111"/>
    <cellStyle name="常规 5 15 11 4" xfId="23535"/>
    <cellStyle name="常规 5 15 12" xfId="31113"/>
    <cellStyle name="常规 5 15 12 2" xfId="31115"/>
    <cellStyle name="常规 5 15 12 2 2" xfId="31118"/>
    <cellStyle name="常规 5 15 12 2 2 2" xfId="31121"/>
    <cellStyle name="常规 5 15 12 2 3" xfId="31123"/>
    <cellStyle name="常规 5 15 12 3" xfId="31125"/>
    <cellStyle name="常规 5 15 12 3 2" xfId="31128"/>
    <cellStyle name="常规 5 15 12 4" xfId="23553"/>
    <cellStyle name="常规 5 15 13" xfId="31130"/>
    <cellStyle name="常规 5 15 13 2" xfId="9514"/>
    <cellStyle name="常规 5 15 13 2 2" xfId="9520"/>
    <cellStyle name="常规 5 15 13 2 2 2" xfId="23143"/>
    <cellStyle name="常规 5 15 13 2 3" xfId="27042"/>
    <cellStyle name="常规 5 15 13 3" xfId="9526"/>
    <cellStyle name="常规 5 15 13 3 2" xfId="9535"/>
    <cellStyle name="常规 5 15 13 4" xfId="9542"/>
    <cellStyle name="常规 5 15 14" xfId="31132"/>
    <cellStyle name="常规 5 15 14 2" xfId="9696"/>
    <cellStyle name="常规 5 15 14 2 2" xfId="9699"/>
    <cellStyle name="常规 5 15 14 2 2 2" xfId="23511"/>
    <cellStyle name="常规 5 15 14 2 3" xfId="31134"/>
    <cellStyle name="常规 5 15 14 3" xfId="9702"/>
    <cellStyle name="常规 5 15 14 3 2" xfId="9705"/>
    <cellStyle name="常规 5 15 14 4" xfId="9710"/>
    <cellStyle name="常规 5 15 15" xfId="31136"/>
    <cellStyle name="常规 5 15 15 2" xfId="9799"/>
    <cellStyle name="常规 5 15 15 2 2" xfId="9804"/>
    <cellStyle name="常规 5 15 15 2 2 2" xfId="8289"/>
    <cellStyle name="常规 5 15 15 2 3" xfId="31140"/>
    <cellStyle name="常规 5 15 15 3" xfId="9809"/>
    <cellStyle name="常规 5 15 15 3 2" xfId="9814"/>
    <cellStyle name="常规 5 15 15 4" xfId="9821"/>
    <cellStyle name="常规 5 15 16" xfId="5674"/>
    <cellStyle name="常规 5 15 16 2" xfId="31144"/>
    <cellStyle name="常规 5 15 16 2 2" xfId="31148"/>
    <cellStyle name="常规 5 15 16 2 2 2" xfId="31152"/>
    <cellStyle name="常规 5 15 16 2 3" xfId="20777"/>
    <cellStyle name="常规 5 15 16 3" xfId="31154"/>
    <cellStyle name="常规 5 15 16 3 2" xfId="31158"/>
    <cellStyle name="常规 5 15 16 4" xfId="23590"/>
    <cellStyle name="常规 5 15 17" xfId="5681"/>
    <cellStyle name="常规 5 15 17 2" xfId="8511"/>
    <cellStyle name="常规 5 15 17 2 2" xfId="8517"/>
    <cellStyle name="常规 5 15 17 2 2 2" xfId="31160"/>
    <cellStyle name="常规 5 15 17 2 3" xfId="31162"/>
    <cellStyle name="常规 5 15 17 3" xfId="8521"/>
    <cellStyle name="常规 5 15 17 3 2" xfId="8525"/>
    <cellStyle name="常规 5 15 17 4" xfId="8532"/>
    <cellStyle name="常规 5 15 18" xfId="31164"/>
    <cellStyle name="常规 5 15 18 2" xfId="31168"/>
    <cellStyle name="常规 5 15 18 2 2" xfId="31172"/>
    <cellStyle name="常规 5 15 18 2 2 2" xfId="31178"/>
    <cellStyle name="常规 5 15 18 2 3" xfId="31182"/>
    <cellStyle name="常规 5 15 18 3" xfId="31186"/>
    <cellStyle name="常规 5 15 18 3 2" xfId="11561"/>
    <cellStyle name="常规 5 15 18 4" xfId="31190"/>
    <cellStyle name="常规 5 15 19" xfId="31194"/>
    <cellStyle name="常规 5 15 19 2" xfId="31196"/>
    <cellStyle name="常规 5 15 19 2 2" xfId="31198"/>
    <cellStyle name="常规 5 15 19 2 2 2" xfId="31202"/>
    <cellStyle name="常规 5 15 19 2 3" xfId="31204"/>
    <cellStyle name="常规 5 15 19 3" xfId="31207"/>
    <cellStyle name="常规 5 15 19 3 2" xfId="31209"/>
    <cellStyle name="常规 5 15 19 4" xfId="31211"/>
    <cellStyle name="常规 5 15 2" xfId="21879"/>
    <cellStyle name="常规 5 15 2 10" xfId="29056"/>
    <cellStyle name="常规 5 15 2 10 2" xfId="31213"/>
    <cellStyle name="常规 5 15 2 10 2 2" xfId="31215"/>
    <cellStyle name="常规 5 15 2 10 2 2 2" xfId="27044"/>
    <cellStyle name="常规 5 15 2 10 2 3" xfId="31217"/>
    <cellStyle name="常规 5 15 2 10 3" xfId="31219"/>
    <cellStyle name="常规 5 15 2 10 3 2" xfId="31221"/>
    <cellStyle name="常规 5 15 2 10 4" xfId="31223"/>
    <cellStyle name="常规 5 15 2 11" xfId="31225"/>
    <cellStyle name="常规 5 15 2 11 2" xfId="31228"/>
    <cellStyle name="常规 5 15 2 11 2 2" xfId="29124"/>
    <cellStyle name="常规 5 15 2 11 2 2 2" xfId="31230"/>
    <cellStyle name="常规 5 15 2 11 2 3" xfId="31232"/>
    <cellStyle name="常规 5 15 2 11 3" xfId="31234"/>
    <cellStyle name="常规 5 15 2 11 3 2" xfId="29135"/>
    <cellStyle name="常规 5 15 2 11 4" xfId="31236"/>
    <cellStyle name="常规 5 15 2 12" xfId="29226"/>
    <cellStyle name="常规 5 15 2 12 2" xfId="29229"/>
    <cellStyle name="常规 5 15 2 12 2 2" xfId="29232"/>
    <cellStyle name="常规 5 15 2 12 2 2 2" xfId="31238"/>
    <cellStyle name="常规 5 15 2 12 2 3" xfId="31240"/>
    <cellStyle name="常规 5 15 2 12 3" xfId="29235"/>
    <cellStyle name="常规 5 15 2 12 3 2" xfId="31242"/>
    <cellStyle name="常规 5 15 2 12 4" xfId="31244"/>
    <cellStyle name="常规 5 15 2 13" xfId="29238"/>
    <cellStyle name="常规 5 15 2 13 2" xfId="29241"/>
    <cellStyle name="常规 5 15 2 13 2 2" xfId="31018"/>
    <cellStyle name="常规 5 15 2 13 2 2 2" xfId="31246"/>
    <cellStyle name="常规 5 15 2 13 2 3" xfId="31248"/>
    <cellStyle name="常规 5 15 2 13 3" xfId="31250"/>
    <cellStyle name="常规 5 15 2 13 3 2" xfId="31027"/>
    <cellStyle name="常规 5 15 2 13 4" xfId="20615"/>
    <cellStyle name="常规 5 15 2 14" xfId="29244"/>
    <cellStyle name="常规 5 15 2 14 2" xfId="31252"/>
    <cellStyle name="常规 5 15 2 14 2 2" xfId="31256"/>
    <cellStyle name="常规 5 15 2 14 2 2 2" xfId="31258"/>
    <cellStyle name="常规 5 15 2 14 2 3" xfId="31260"/>
    <cellStyle name="常规 5 15 2 14 3" xfId="8739"/>
    <cellStyle name="常规 5 15 2 14 3 2" xfId="8742"/>
    <cellStyle name="常规 5 15 2 14 4" xfId="8749"/>
    <cellStyle name="常规 5 15 2 15" xfId="3570"/>
    <cellStyle name="常规 5 15 2 15 2" xfId="12344"/>
    <cellStyle name="常规 5 15 2 15 2 2" xfId="5893"/>
    <cellStyle name="常规 5 15 2 15 2 2 2" xfId="5898"/>
    <cellStyle name="常规 5 15 2 15 2 3" xfId="5907"/>
    <cellStyle name="常规 5 15 2 15 3" xfId="8776"/>
    <cellStyle name="常规 5 15 2 15 3 2" xfId="12356"/>
    <cellStyle name="常规 5 15 2 15 4" xfId="12359"/>
    <cellStyle name="常规 5 15 2 16" xfId="25272"/>
    <cellStyle name="常规 5 15 2 16 2" xfId="31262"/>
    <cellStyle name="常规 5 15 2 16 2 2" xfId="4918"/>
    <cellStyle name="常规 5 15 2 16 2 2 2" xfId="5942"/>
    <cellStyle name="常规 5 15 2 16 2 3" xfId="150"/>
    <cellStyle name="常规 5 15 2 16 3" xfId="31267"/>
    <cellStyle name="常规 5 15 2 16 3 2" xfId="31270"/>
    <cellStyle name="常规 5 15 2 16 4" xfId="31273"/>
    <cellStyle name="常规 5 15 2 17" xfId="31275"/>
    <cellStyle name="常规 5 15 2 17 2" xfId="31279"/>
    <cellStyle name="常规 5 15 2 17 2 2" xfId="19709"/>
    <cellStyle name="常规 5 15 2 17 2 2 2" xfId="31281"/>
    <cellStyle name="常规 5 15 2 17 2 3" xfId="31283"/>
    <cellStyle name="常规 5 15 2 17 3" xfId="31286"/>
    <cellStyle name="常规 5 15 2 17 3 2" xfId="19721"/>
    <cellStyle name="常规 5 15 2 17 4" xfId="31288"/>
    <cellStyle name="常规 5 15 2 18" xfId="31290"/>
    <cellStyle name="常规 5 15 2 18 2" xfId="6638"/>
    <cellStyle name="常规 5 15 2 18 2 2" xfId="6642"/>
    <cellStyle name="常规 5 15 2 18 2 2 2" xfId="14989"/>
    <cellStyle name="常规 5 15 2 18 2 3" xfId="31292"/>
    <cellStyle name="常规 5 15 2 18 3" xfId="6646"/>
    <cellStyle name="常规 5 15 2 18 3 2" xfId="6650"/>
    <cellStyle name="常规 5 15 2 18 4" xfId="6654"/>
    <cellStyle name="常规 5 15 2 19" xfId="12231"/>
    <cellStyle name="常规 5 15 2 19 2" xfId="12234"/>
    <cellStyle name="常规 5 15 2 19 2 2" xfId="12237"/>
    <cellStyle name="常规 5 15 2 19 2 2 2" xfId="12349"/>
    <cellStyle name="常规 5 15 2 19 2 3" xfId="12399"/>
    <cellStyle name="常规 5 15 2 19 3" xfId="12404"/>
    <cellStyle name="常规 5 15 2 19 3 2" xfId="12500"/>
    <cellStyle name="常规 5 15 2 19 4" xfId="12564"/>
    <cellStyle name="常规 5 15 2 2" xfId="21882"/>
    <cellStyle name="常规 5 15 2 2 2" xfId="15180"/>
    <cellStyle name="常规 5 15 2 2 2 2" xfId="18074"/>
    <cellStyle name="常规 5 15 2 2 2 2 2" xfId="18079"/>
    <cellStyle name="常规 5 15 2 2 2 3" xfId="18086"/>
    <cellStyle name="常规 5 15 2 2 3" xfId="31294"/>
    <cellStyle name="常规 5 15 2 2 3 2" xfId="19455"/>
    <cellStyle name="常规 5 15 2 2 4" xfId="10911"/>
    <cellStyle name="常规 5 15 2 20" xfId="3569"/>
    <cellStyle name="常规 5 15 2 20 2" xfId="12345"/>
    <cellStyle name="常规 5 15 2 20 2 2" xfId="5894"/>
    <cellStyle name="常规 5 15 2 20 3" xfId="8777"/>
    <cellStyle name="常规 5 15 2 21" xfId="25273"/>
    <cellStyle name="常规 5 15 2 21 2" xfId="31263"/>
    <cellStyle name="常规 5 15 2 22" xfId="31276"/>
    <cellStyle name="常规 5 15 2 3" xfId="14148"/>
    <cellStyle name="常规 5 15 2 3 2" xfId="14154"/>
    <cellStyle name="常规 5 15 2 3 2 2" xfId="31296"/>
    <cellStyle name="常规 5 15 2 3 2 2 2" xfId="31298"/>
    <cellStyle name="常规 5 15 2 3 2 3" xfId="31300"/>
    <cellStyle name="常规 5 15 2 3 3" xfId="31302"/>
    <cellStyle name="常规 5 15 2 3 3 2" xfId="31304"/>
    <cellStyle name="常规 5 15 2 3 4" xfId="10915"/>
    <cellStyle name="常规 5 15 2 4" xfId="17407"/>
    <cellStyle name="常规 5 15 2 4 2" xfId="14080"/>
    <cellStyle name="常规 5 15 2 4 2 2" xfId="9438"/>
    <cellStyle name="常规 5 15 2 4 2 2 2" xfId="31306"/>
    <cellStyle name="常规 5 15 2 4 2 3" xfId="31308"/>
    <cellStyle name="常规 5 15 2 4 3" xfId="14085"/>
    <cellStyle name="常规 5 15 2 4 3 2" xfId="31310"/>
    <cellStyle name="常规 5 15 2 4 4" xfId="10919"/>
    <cellStyle name="常规 5 15 2 5" xfId="17411"/>
    <cellStyle name="常规 5 15 2 5 2" xfId="14498"/>
    <cellStyle name="常规 5 15 2 5 2 2" xfId="31312"/>
    <cellStyle name="常规 5 15 2 5 2 2 2" xfId="15160"/>
    <cellStyle name="常规 5 15 2 5 2 3" xfId="26188"/>
    <cellStyle name="常规 5 15 2 5 3" xfId="31314"/>
    <cellStyle name="常规 5 15 2 5 3 2" xfId="31317"/>
    <cellStyle name="常规 5 15 2 5 4" xfId="10926"/>
    <cellStyle name="常规 5 15 2 6" xfId="29431"/>
    <cellStyle name="常规 5 15 2 6 2" xfId="14919"/>
    <cellStyle name="常规 5 15 2 6 2 2" xfId="7044"/>
    <cellStyle name="常规 5 15 2 6 2 2 2" xfId="7048"/>
    <cellStyle name="常规 5 15 2 6 2 3" xfId="7052"/>
    <cellStyle name="常规 5 15 2 6 3" xfId="31320"/>
    <cellStyle name="常规 5 15 2 6 3 2" xfId="31323"/>
    <cellStyle name="常规 5 15 2 6 4" xfId="10935"/>
    <cellStyle name="常规 5 15 2 7" xfId="31326"/>
    <cellStyle name="常规 5 15 2 7 2" xfId="15198"/>
    <cellStyle name="常规 5 15 2 7 2 2" xfId="7183"/>
    <cellStyle name="常规 5 15 2 7 2 2 2" xfId="7188"/>
    <cellStyle name="常规 5 15 2 7 2 3" xfId="7196"/>
    <cellStyle name="常规 5 15 2 7 3" xfId="31328"/>
    <cellStyle name="常规 5 15 2 7 3 2" xfId="31331"/>
    <cellStyle name="常规 5 15 2 7 4" xfId="10942"/>
    <cellStyle name="常规 5 15 2 8" xfId="31334"/>
    <cellStyle name="常规 5 15 2 8 2" xfId="15204"/>
    <cellStyle name="常规 5 15 2 8 2 2" xfId="7324"/>
    <cellStyle name="常规 5 15 2 8 2 2 2" xfId="7327"/>
    <cellStyle name="常规 5 15 2 8 2 3" xfId="7331"/>
    <cellStyle name="常规 5 15 2 8 3" xfId="31336"/>
    <cellStyle name="常规 5 15 2 8 3 2" xfId="31339"/>
    <cellStyle name="常规 5 15 2 8 4" xfId="10949"/>
    <cellStyle name="常规 5 15 2 9" xfId="31342"/>
    <cellStyle name="常规 5 15 2 9 2" xfId="31344"/>
    <cellStyle name="常规 5 15 2 9 2 2" xfId="7457"/>
    <cellStyle name="常规 5 15 2 9 2 2 2" xfId="7460"/>
    <cellStyle name="常规 5 15 2 9 2 3" xfId="7464"/>
    <cellStyle name="常规 5 15 2 9 3" xfId="31346"/>
    <cellStyle name="常规 5 15 2 9 3 2" xfId="31349"/>
    <cellStyle name="常规 5 15 2 9 4" xfId="10956"/>
    <cellStyle name="常规 5 15 20" xfId="31137"/>
    <cellStyle name="常规 5 15 20 2" xfId="9800"/>
    <cellStyle name="常规 5 15 20 2 2" xfId="9805"/>
    <cellStyle name="常规 5 15 20 2 2 2" xfId="8290"/>
    <cellStyle name="常规 5 15 20 2 3" xfId="31141"/>
    <cellStyle name="常规 5 15 20 3" xfId="9810"/>
    <cellStyle name="常规 5 15 20 3 2" xfId="9815"/>
    <cellStyle name="常规 5 15 20 4" xfId="9822"/>
    <cellStyle name="常规 5 15 21" xfId="5675"/>
    <cellStyle name="常规 5 15 21 2" xfId="31145"/>
    <cellStyle name="常规 5 15 21 2 2" xfId="31149"/>
    <cellStyle name="常规 5 15 21 3" xfId="31155"/>
    <cellStyle name="常规 5 15 22" xfId="5682"/>
    <cellStyle name="常规 5 15 22 2" xfId="8512"/>
    <cellStyle name="常规 5 15 23" xfId="31165"/>
    <cellStyle name="常规 5 15 3" xfId="21885"/>
    <cellStyle name="常规 5 15 3 2" xfId="31352"/>
    <cellStyle name="常规 5 15 3 2 2" xfId="31354"/>
    <cellStyle name="常规 5 15 3 2 2 2" xfId="19374"/>
    <cellStyle name="常规 5 15 3 2 3" xfId="31356"/>
    <cellStyle name="常规 5 15 3 3" xfId="14160"/>
    <cellStyle name="常规 5 15 3 3 2" xfId="1609"/>
    <cellStyle name="常规 5 15 3 4" xfId="17417"/>
    <cellStyle name="常规 5 15 4" xfId="31358"/>
    <cellStyle name="常规 5 15 4 2" xfId="31360"/>
    <cellStyle name="常规 5 15 4 2 2" xfId="31362"/>
    <cellStyle name="常规 5 15 4 2 2 2" xfId="31364"/>
    <cellStyle name="常规 5 15 4 2 3" xfId="10504"/>
    <cellStyle name="常规 5 15 4 3" xfId="31366"/>
    <cellStyle name="常规 5 15 4 3 2" xfId="31368"/>
    <cellStyle name="常规 5 15 4 4" xfId="29437"/>
    <cellStyle name="常规 5 15 5" xfId="31370"/>
    <cellStyle name="常规 5 15 5 2" xfId="8551"/>
    <cellStyle name="常规 5 15 5 2 2" xfId="8554"/>
    <cellStyle name="常规 5 15 5 2 2 2" xfId="31372"/>
    <cellStyle name="常规 5 15 5 2 3" xfId="31374"/>
    <cellStyle name="常规 5 15 5 3" xfId="8557"/>
    <cellStyle name="常规 5 15 5 3 2" xfId="8561"/>
    <cellStyle name="常规 5 15 5 4" xfId="8565"/>
    <cellStyle name="常规 5 15 6" xfId="31376"/>
    <cellStyle name="常规 5 15 6 2" xfId="31378"/>
    <cellStyle name="常规 5 15 6 2 2" xfId="31380"/>
    <cellStyle name="常规 5 15 6 2 2 2" xfId="31382"/>
    <cellStyle name="常规 5 15 6 2 3" xfId="31384"/>
    <cellStyle name="常规 5 15 6 3" xfId="31386"/>
    <cellStyle name="常规 5 15 6 3 2" xfId="31388"/>
    <cellStyle name="常规 5 15 6 4" xfId="29445"/>
    <cellStyle name="常规 5 15 7" xfId="31390"/>
    <cellStyle name="常规 5 15 7 2" xfId="31392"/>
    <cellStyle name="常规 5 15 7 2 2" xfId="31394"/>
    <cellStyle name="常规 5 15 7 2 2 2" xfId="20550"/>
    <cellStyle name="常规 5 15 7 2 3" xfId="31396"/>
    <cellStyle name="常规 5 15 7 3" xfId="31398"/>
    <cellStyle name="常规 5 15 7 3 2" xfId="31401"/>
    <cellStyle name="常规 5 15 7 4" xfId="29452"/>
    <cellStyle name="常规 5 15 8" xfId="31404"/>
    <cellStyle name="常规 5 15 8 2" xfId="31406"/>
    <cellStyle name="常规 5 15 8 2 2" xfId="31408"/>
    <cellStyle name="常规 5 15 8 2 2 2" xfId="31410"/>
    <cellStyle name="常规 5 15 8 2 3" xfId="17625"/>
    <cellStyle name="常规 5 15 8 3" xfId="31412"/>
    <cellStyle name="常规 5 15 8 3 2" xfId="3549"/>
    <cellStyle name="常规 5 15 8 4" xfId="31415"/>
    <cellStyle name="常规 5 15 9" xfId="7072"/>
    <cellStyle name="常规 5 15 9 2" xfId="31417"/>
    <cellStyle name="常规 5 15 9 2 2" xfId="31419"/>
    <cellStyle name="常规 5 15 9 2 2 2" xfId="18685"/>
    <cellStyle name="常规 5 15 9 2 3" xfId="31421"/>
    <cellStyle name="常规 5 15 9 3" xfId="7220"/>
    <cellStyle name="常规 5 15 9 3 2" xfId="31423"/>
    <cellStyle name="常规 5 15 9 4" xfId="31425"/>
    <cellStyle name="常规 5 16" xfId="21889"/>
    <cellStyle name="常规 5 16 10" xfId="31427"/>
    <cellStyle name="常规 5 16 10 2" xfId="31429"/>
    <cellStyle name="常规 5 16 10 2 2" xfId="25176"/>
    <cellStyle name="常规 5 16 10 2 2 2" xfId="25185"/>
    <cellStyle name="常规 5 16 10 2 3" xfId="12310"/>
    <cellStyle name="常规 5 16 10 3" xfId="31433"/>
    <cellStyle name="常规 5 16 10 3 2" xfId="31436"/>
    <cellStyle name="常规 5 16 10 4" xfId="29966"/>
    <cellStyle name="常规 5 16 11" xfId="5212"/>
    <cellStyle name="常规 5 16 11 2" xfId="11484"/>
    <cellStyle name="常规 5 16 11 2 2" xfId="11492"/>
    <cellStyle name="常规 5 16 11 2 2 2" xfId="27237"/>
    <cellStyle name="常规 5 16 11 2 3" xfId="12329"/>
    <cellStyle name="常规 5 16 11 3" xfId="11496"/>
    <cellStyle name="常规 5 16 11 3 2" xfId="11501"/>
    <cellStyle name="常规 5 16 11 4" xfId="11505"/>
    <cellStyle name="常规 5 16 12" xfId="31438"/>
    <cellStyle name="常规 5 16 12 2" xfId="31440"/>
    <cellStyle name="常规 5 16 12 2 2" xfId="31443"/>
    <cellStyle name="常规 5 16 12 2 2 2" xfId="31446"/>
    <cellStyle name="常规 5 16 12 2 3" xfId="12338"/>
    <cellStyle name="常规 5 16 12 3" xfId="31448"/>
    <cellStyle name="常规 5 16 12 3 2" xfId="31451"/>
    <cellStyle name="常规 5 16 12 4" xfId="29978"/>
    <cellStyle name="常规 5 16 13" xfId="31453"/>
    <cellStyle name="常规 5 16 13 2" xfId="31455"/>
    <cellStyle name="常规 5 16 13 2 2" xfId="31458"/>
    <cellStyle name="常规 5 16 13 2 2 2" xfId="31461"/>
    <cellStyle name="常规 5 16 13 2 3" xfId="5902"/>
    <cellStyle name="常规 5 16 13 3" xfId="31463"/>
    <cellStyle name="常规 5 16 13 3 2" xfId="31466"/>
    <cellStyle name="常规 5 16 13 4" xfId="29989"/>
    <cellStyle name="常规 5 16 14" xfId="31468"/>
    <cellStyle name="常规 5 16 14 2" xfId="31470"/>
    <cellStyle name="常规 5 16 14 2 2" xfId="31472"/>
    <cellStyle name="常规 5 16 14 2 2 2" xfId="31474"/>
    <cellStyle name="常规 5 16 14 2 3" xfId="31476"/>
    <cellStyle name="常规 5 16 14 3" xfId="31478"/>
    <cellStyle name="常规 5 16 14 3 2" xfId="31480"/>
    <cellStyle name="常规 5 16 14 4" xfId="29997"/>
    <cellStyle name="常规 5 16 15" xfId="31482"/>
    <cellStyle name="常规 5 16 15 2" xfId="31486"/>
    <cellStyle name="常规 5 16 15 2 2" xfId="31490"/>
    <cellStyle name="常规 5 16 15 2 2 2" xfId="1452"/>
    <cellStyle name="常规 5 16 15 2 3" xfId="31494"/>
    <cellStyle name="常规 5 16 15 3" xfId="31498"/>
    <cellStyle name="常规 5 16 15 3 2" xfId="31502"/>
    <cellStyle name="常规 5 16 15 4" xfId="30004"/>
    <cellStyle name="常规 5 16 16" xfId="6565"/>
    <cellStyle name="常规 5 16 16 2" xfId="31506"/>
    <cellStyle name="常规 5 16 16 2 2" xfId="31510"/>
    <cellStyle name="常规 5 16 16 2 2 2" xfId="31514"/>
    <cellStyle name="常规 5 16 16 2 3" xfId="31516"/>
    <cellStyle name="常规 5 16 16 3" xfId="31518"/>
    <cellStyle name="常规 5 16 16 3 2" xfId="31522"/>
    <cellStyle name="常规 5 16 16 4" xfId="30010"/>
    <cellStyle name="常规 5 16 17" xfId="5977"/>
    <cellStyle name="常规 5 16 17 2" xfId="19701"/>
    <cellStyle name="常规 5 16 17 2 2" xfId="31524"/>
    <cellStyle name="常规 5 16 17 2 2 2" xfId="31526"/>
    <cellStyle name="常规 5 16 17 2 3" xfId="31528"/>
    <cellStyle name="常规 5 16 17 3" xfId="9261"/>
    <cellStyle name="常规 5 16 17 3 2" xfId="31530"/>
    <cellStyle name="常规 5 16 17 4" xfId="14063"/>
    <cellStyle name="常规 5 16 18" xfId="27543"/>
    <cellStyle name="常规 5 16 18 2" xfId="27549"/>
    <cellStyle name="常规 5 16 18 2 2" xfId="31532"/>
    <cellStyle name="常规 5 16 18 2 2 2" xfId="31536"/>
    <cellStyle name="常规 5 16 18 2 3" xfId="31538"/>
    <cellStyle name="常规 5 16 18 3" xfId="9265"/>
    <cellStyle name="常规 5 16 18 3 2" xfId="31540"/>
    <cellStyle name="常规 5 16 18 4" xfId="31542"/>
    <cellStyle name="常规 5 16 19" xfId="27553"/>
    <cellStyle name="常规 5 16 19 2" xfId="31544"/>
    <cellStyle name="常规 5 16 19 2 2" xfId="31546"/>
    <cellStyle name="常规 5 16 19 2 2 2" xfId="31550"/>
    <cellStyle name="常规 5 16 19 2 3" xfId="31552"/>
    <cellStyle name="常规 5 16 19 3" xfId="9269"/>
    <cellStyle name="常规 5 16 19 3 2" xfId="28921"/>
    <cellStyle name="常规 5 16 19 4" xfId="28927"/>
    <cellStyle name="常规 5 16 2" xfId="21892"/>
    <cellStyle name="常规 5 16 2 10" xfId="31555"/>
    <cellStyle name="常规 5 16 2 10 2" xfId="31557"/>
    <cellStyle name="常规 5 16 2 10 2 2" xfId="31559"/>
    <cellStyle name="常规 5 16 2 10 2 2 2" xfId="31561"/>
    <cellStyle name="常规 5 16 2 10 2 3" xfId="21533"/>
    <cellStyle name="常规 5 16 2 10 3" xfId="31563"/>
    <cellStyle name="常规 5 16 2 10 3 2" xfId="8"/>
    <cellStyle name="常规 5 16 2 10 4" xfId="31565"/>
    <cellStyle name="常规 5 16 2 11" xfId="31567"/>
    <cellStyle name="常规 5 16 2 11 2" xfId="31569"/>
    <cellStyle name="常规 5 16 2 11 2 2" xfId="31571"/>
    <cellStyle name="常规 5 16 2 11 2 2 2" xfId="31573"/>
    <cellStyle name="常规 5 16 2 11 2 3" xfId="31575"/>
    <cellStyle name="常规 5 16 2 11 3" xfId="31577"/>
    <cellStyle name="常规 5 16 2 11 3 2" xfId="31579"/>
    <cellStyle name="常规 5 16 2 11 4" xfId="31582"/>
    <cellStyle name="常规 5 16 2 12" xfId="29474"/>
    <cellStyle name="常规 5 16 2 12 2" xfId="29477"/>
    <cellStyle name="常规 5 16 2 12 2 2" xfId="29480"/>
    <cellStyle name="常规 5 16 2 12 2 2 2" xfId="27479"/>
    <cellStyle name="常规 5 16 2 12 2 3" xfId="31584"/>
    <cellStyle name="常规 5 16 2 12 3" xfId="29483"/>
    <cellStyle name="常规 5 16 2 12 3 2" xfId="31586"/>
    <cellStyle name="常规 5 16 2 12 4" xfId="31589"/>
    <cellStyle name="常规 5 16 2 13" xfId="29486"/>
    <cellStyle name="常规 5 16 2 13 2" xfId="2572"/>
    <cellStyle name="常规 5 16 2 13 2 2" xfId="2577"/>
    <cellStyle name="常规 5 16 2 13 2 2 2" xfId="31591"/>
    <cellStyle name="常规 5 16 2 13 2 3" xfId="31593"/>
    <cellStyle name="常规 5 16 2 13 3" xfId="31595"/>
    <cellStyle name="常规 5 16 2 13 3 2" xfId="31597"/>
    <cellStyle name="常规 5 16 2 13 4" xfId="31599"/>
    <cellStyle name="常规 5 16 2 14" xfId="29489"/>
    <cellStyle name="常规 5 16 2 14 2" xfId="2833"/>
    <cellStyle name="常规 5 16 2 14 2 2" xfId="2839"/>
    <cellStyle name="常规 5 16 2 14 2 2 2" xfId="31601"/>
    <cellStyle name="常规 5 16 2 14 2 3" xfId="31603"/>
    <cellStyle name="常规 5 16 2 14 3" xfId="31605"/>
    <cellStyle name="常规 5 16 2 14 3 2" xfId="31607"/>
    <cellStyle name="常规 5 16 2 14 4" xfId="31609"/>
    <cellStyle name="常规 5 16 2 15" xfId="31611"/>
    <cellStyle name="常规 5 16 2 15 2" xfId="2955"/>
    <cellStyle name="常规 5 16 2 15 2 2" xfId="2970"/>
    <cellStyle name="常规 5 16 2 15 2 2 2" xfId="11867"/>
    <cellStyle name="常规 5 16 2 15 2 3" xfId="11874"/>
    <cellStyle name="常规 5 16 2 15 3" xfId="12621"/>
    <cellStyle name="常规 5 16 2 15 3 2" xfId="12626"/>
    <cellStyle name="常规 5 16 2 15 4" xfId="12629"/>
    <cellStyle name="常规 5 16 2 16" xfId="31616"/>
    <cellStyle name="常规 5 16 2 16 2" xfId="12976"/>
    <cellStyle name="常规 5 16 2 16 2 2" xfId="12981"/>
    <cellStyle name="常规 5 16 2 16 2 2 2" xfId="31620"/>
    <cellStyle name="常规 5 16 2 16 2 3" xfId="31622"/>
    <cellStyle name="常规 5 16 2 16 3" xfId="12985"/>
    <cellStyle name="常规 5 16 2 16 3 2" xfId="31625"/>
    <cellStyle name="常规 5 16 2 16 4" xfId="31628"/>
    <cellStyle name="常规 5 16 2 17" xfId="31630"/>
    <cellStyle name="常规 5 16 2 17 2" xfId="31634"/>
    <cellStyle name="常规 5 16 2 17 2 2" xfId="27767"/>
    <cellStyle name="常规 5 16 2 17 2 2 2" xfId="31636"/>
    <cellStyle name="常规 5 16 2 17 2 3" xfId="31640"/>
    <cellStyle name="常规 5 16 2 17 3" xfId="31643"/>
    <cellStyle name="常规 5 16 2 17 3 2" xfId="27776"/>
    <cellStyle name="常规 5 16 2 17 4" xfId="31645"/>
    <cellStyle name="常规 5 16 2 18" xfId="31648"/>
    <cellStyle name="常规 5 16 2 18 2" xfId="7000"/>
    <cellStyle name="常规 5 16 2 18 2 2" xfId="7005"/>
    <cellStyle name="常规 5 16 2 18 2 2 2" xfId="31650"/>
    <cellStyle name="常规 5 16 2 18 2 3" xfId="31652"/>
    <cellStyle name="常规 5 16 2 18 3" xfId="7009"/>
    <cellStyle name="常规 5 16 2 18 3 2" xfId="7013"/>
    <cellStyle name="常规 5 16 2 18 4" xfId="7022"/>
    <cellStyle name="常规 5 16 2 19" xfId="31056"/>
    <cellStyle name="常规 5 16 2 19 2" xfId="31654"/>
    <cellStyle name="常规 5 16 2 19 2 2" xfId="31656"/>
    <cellStyle name="常规 5 16 2 19 2 2 2" xfId="31658"/>
    <cellStyle name="常规 5 16 2 19 2 3" xfId="31660"/>
    <cellStyle name="常规 5 16 2 19 3" xfId="31662"/>
    <cellStyle name="常规 5 16 2 19 3 2" xfId="31664"/>
    <cellStyle name="常规 5 16 2 19 4" xfId="31666"/>
    <cellStyle name="常规 5 16 2 2" xfId="31668"/>
    <cellStyle name="常规 5 16 2 2 2" xfId="31670"/>
    <cellStyle name="常规 5 16 2 2 2 2" xfId="25246"/>
    <cellStyle name="常规 5 16 2 2 2 2 2" xfId="25249"/>
    <cellStyle name="常规 5 16 2 2 2 3" xfId="25256"/>
    <cellStyle name="常规 5 16 2 2 3" xfId="31672"/>
    <cellStyle name="常规 5 16 2 2 3 2" xfId="31674"/>
    <cellStyle name="常规 5 16 2 2 4" xfId="31676"/>
    <cellStyle name="常规 5 16 2 20" xfId="31612"/>
    <cellStyle name="常规 5 16 2 20 2" xfId="2954"/>
    <cellStyle name="常规 5 16 2 20 2 2" xfId="2969"/>
    <cellStyle name="常规 5 16 2 20 3" xfId="12622"/>
    <cellStyle name="常规 5 16 2 21" xfId="31617"/>
    <cellStyle name="常规 5 16 2 21 2" xfId="12977"/>
    <cellStyle name="常规 5 16 2 22" xfId="31631"/>
    <cellStyle name="常规 5 16 2 3" xfId="14171"/>
    <cellStyle name="常规 5 16 2 3 2" xfId="14175"/>
    <cellStyle name="常规 5 16 2 3 2 2" xfId="31678"/>
    <cellStyle name="常规 5 16 2 3 2 2 2" xfId="31680"/>
    <cellStyle name="常规 5 16 2 3 2 3" xfId="31682"/>
    <cellStyle name="常规 5 16 2 3 3" xfId="31684"/>
    <cellStyle name="常规 5 16 2 3 3 2" xfId="31686"/>
    <cellStyle name="常规 5 16 2 3 4" xfId="31688"/>
    <cellStyle name="常规 5 16 2 4" xfId="29674"/>
    <cellStyle name="常规 5 16 2 4 2" xfId="29677"/>
    <cellStyle name="常规 5 16 2 4 2 2" xfId="29680"/>
    <cellStyle name="常规 5 16 2 4 2 2 2" xfId="31690"/>
    <cellStyle name="常规 5 16 2 4 2 3" xfId="31692"/>
    <cellStyle name="常规 5 16 2 4 3" xfId="29683"/>
    <cellStyle name="常规 5 16 2 4 3 2" xfId="31694"/>
    <cellStyle name="常规 5 16 2 4 4" xfId="31696"/>
    <cellStyle name="常规 5 16 2 5" xfId="29686"/>
    <cellStyle name="常规 5 16 2 5 2" xfId="4429"/>
    <cellStyle name="常规 5 16 2 5 2 2" xfId="4344"/>
    <cellStyle name="常规 5 16 2 5 2 2 2" xfId="31699"/>
    <cellStyle name="常规 5 16 2 5 2 3" xfId="31701"/>
    <cellStyle name="常规 5 16 2 5 3" xfId="4433"/>
    <cellStyle name="常规 5 16 2 5 3 2" xfId="4437"/>
    <cellStyle name="常规 5 16 2 5 4" xfId="4441"/>
    <cellStyle name="常规 5 16 2 6" xfId="29689"/>
    <cellStyle name="常规 5 16 2 6 2" xfId="31703"/>
    <cellStyle name="常规 5 16 2 6 2 2" xfId="31705"/>
    <cellStyle name="常规 5 16 2 6 2 2 2" xfId="31707"/>
    <cellStyle name="常规 5 16 2 6 2 3" xfId="31709"/>
    <cellStyle name="常规 5 16 2 6 3" xfId="31711"/>
    <cellStyle name="常规 5 16 2 6 3 2" xfId="31713"/>
    <cellStyle name="常规 5 16 2 6 4" xfId="31715"/>
    <cellStyle name="常规 5 16 2 7" xfId="31717"/>
    <cellStyle name="常规 5 16 2 7 2" xfId="31719"/>
    <cellStyle name="常规 5 16 2 7 2 2" xfId="25615"/>
    <cellStyle name="常规 5 16 2 7 2 2 2" xfId="20401"/>
    <cellStyle name="常规 5 16 2 7 2 3" xfId="25633"/>
    <cellStyle name="常规 5 16 2 7 3" xfId="31721"/>
    <cellStyle name="常规 5 16 2 7 3 2" xfId="31723"/>
    <cellStyle name="常规 5 16 2 7 4" xfId="31725"/>
    <cellStyle name="常规 5 16 2 8" xfId="1783"/>
    <cellStyle name="常规 5 16 2 8 2" xfId="31727"/>
    <cellStyle name="常规 5 16 2 8 2 2" xfId="31729"/>
    <cellStyle name="常规 5 16 2 8 2 2 2" xfId="31731"/>
    <cellStyle name="常规 5 16 2 8 2 3" xfId="31733"/>
    <cellStyle name="常规 5 16 2 8 3" xfId="31736"/>
    <cellStyle name="常规 5 16 2 8 3 2" xfId="31738"/>
    <cellStyle name="常规 5 16 2 8 4" xfId="31740"/>
    <cellStyle name="常规 5 16 2 9" xfId="31742"/>
    <cellStyle name="常规 5 16 2 9 2" xfId="31744"/>
    <cellStyle name="常规 5 16 2 9 2 2" xfId="31746"/>
    <cellStyle name="常规 5 16 2 9 2 2 2" xfId="10711"/>
    <cellStyle name="常规 5 16 2 9 2 3" xfId="31748"/>
    <cellStyle name="常规 5 16 2 9 3" xfId="31750"/>
    <cellStyle name="常规 5 16 2 9 3 2" xfId="31752"/>
    <cellStyle name="常规 5 16 2 9 4" xfId="31754"/>
    <cellStyle name="常规 5 16 20" xfId="31483"/>
    <cellStyle name="常规 5 16 20 2" xfId="31487"/>
    <cellStyle name="常规 5 16 20 2 2" xfId="31491"/>
    <cellStyle name="常规 5 16 20 2 2 2" xfId="1451"/>
    <cellStyle name="常规 5 16 20 2 3" xfId="31495"/>
    <cellStyle name="常规 5 16 20 3" xfId="31499"/>
    <cellStyle name="常规 5 16 20 3 2" xfId="31503"/>
    <cellStyle name="常规 5 16 20 4" xfId="30005"/>
    <cellStyle name="常规 5 16 21" xfId="6566"/>
    <cellStyle name="常规 5 16 21 2" xfId="31507"/>
    <cellStyle name="常规 5 16 21 2 2" xfId="31511"/>
    <cellStyle name="常规 5 16 21 3" xfId="31519"/>
    <cellStyle name="常规 5 16 22" xfId="5978"/>
    <cellStyle name="常规 5 16 22 2" xfId="19702"/>
    <cellStyle name="常规 5 16 23" xfId="27544"/>
    <cellStyle name="常规 5 16 3" xfId="31756"/>
    <cellStyle name="常规 5 16 3 2" xfId="31758"/>
    <cellStyle name="常规 5 16 3 2 2" xfId="31760"/>
    <cellStyle name="常规 5 16 3 2 2 2" xfId="27336"/>
    <cellStyle name="常规 5 16 3 2 3" xfId="31762"/>
    <cellStyle name="常规 5 16 3 3" xfId="14182"/>
    <cellStyle name="常规 5 16 3 3 2" xfId="31764"/>
    <cellStyle name="常规 5 16 3 4" xfId="29693"/>
    <cellStyle name="常规 5 16 4" xfId="31766"/>
    <cellStyle name="常规 5 16 4 2" xfId="15614"/>
    <cellStyle name="常规 5 16 4 2 2" xfId="15618"/>
    <cellStyle name="常规 5 16 4 2 2 2" xfId="5408"/>
    <cellStyle name="常规 5 16 4 2 3" xfId="15622"/>
    <cellStyle name="常规 5 16 4 3" xfId="15627"/>
    <cellStyle name="常规 5 16 4 3 2" xfId="15631"/>
    <cellStyle name="常规 5 16 4 4" xfId="15639"/>
    <cellStyle name="常规 5 16 5" xfId="31768"/>
    <cellStyle name="常规 5 16 5 2" xfId="31770"/>
    <cellStyle name="常规 5 16 5 2 2" xfId="31772"/>
    <cellStyle name="常规 5 16 5 2 2 2" xfId="31774"/>
    <cellStyle name="常规 5 16 5 2 3" xfId="31776"/>
    <cellStyle name="常规 5 16 5 3" xfId="31778"/>
    <cellStyle name="常规 5 16 5 3 2" xfId="31780"/>
    <cellStyle name="常规 5 16 5 4" xfId="29704"/>
    <cellStyle name="常规 5 16 6" xfId="31782"/>
    <cellStyle name="常规 5 16 6 2" xfId="31784"/>
    <cellStyle name="常规 5 16 6 2 2" xfId="31786"/>
    <cellStyle name="常规 5 16 6 2 2 2" xfId="31788"/>
    <cellStyle name="常规 5 16 6 2 3" xfId="31790"/>
    <cellStyle name="常规 5 16 6 3" xfId="31792"/>
    <cellStyle name="常规 5 16 6 3 2" xfId="31794"/>
    <cellStyle name="常规 5 16 6 4" xfId="29714"/>
    <cellStyle name="常规 5 16 7" xfId="24080"/>
    <cellStyle name="常规 5 16 7 2" xfId="24085"/>
    <cellStyle name="常规 5 16 7 2 2" xfId="20844"/>
    <cellStyle name="常规 5 16 7 2 2 2" xfId="31796"/>
    <cellStyle name="常规 5 16 7 2 3" xfId="31798"/>
    <cellStyle name="常规 5 16 7 3" xfId="31800"/>
    <cellStyle name="常规 5 16 7 3 2" xfId="31803"/>
    <cellStyle name="常规 5 16 7 4" xfId="29722"/>
    <cellStyle name="常规 5 16 8" xfId="24089"/>
    <cellStyle name="常规 5 16 8 2" xfId="31806"/>
    <cellStyle name="常规 5 16 8 2 2" xfId="31808"/>
    <cellStyle name="常规 5 16 8 2 2 2" xfId="31810"/>
    <cellStyle name="常规 5 16 8 2 3" xfId="31812"/>
    <cellStyle name="常规 5 16 8 3" xfId="31814"/>
    <cellStyle name="常规 5 16 8 3 2" xfId="31817"/>
    <cellStyle name="常规 5 16 8 4" xfId="31819"/>
    <cellStyle name="常规 5 16 9" xfId="7080"/>
    <cellStyle name="常规 5 16 9 2" xfId="31821"/>
    <cellStyle name="常规 5 16 9 2 2" xfId="31823"/>
    <cellStyle name="常规 5 16 9 2 2 2" xfId="31825"/>
    <cellStyle name="常规 5 16 9 2 3" xfId="31827"/>
    <cellStyle name="常规 5 16 9 3" xfId="31829"/>
    <cellStyle name="常规 5 16 9 3 2" xfId="31831"/>
    <cellStyle name="常规 5 16 9 4" xfId="31833"/>
    <cellStyle name="常规 5 17" xfId="6113"/>
    <cellStyle name="常规 5 17 10" xfId="27306"/>
    <cellStyle name="常规 5 17 10 2" xfId="27310"/>
    <cellStyle name="常规 5 17 10 2 2" xfId="31835"/>
    <cellStyle name="常规 5 17 10 2 2 2" xfId="31838"/>
    <cellStyle name="常规 5 17 10 2 3" xfId="30934"/>
    <cellStyle name="常规 5 17 10 3" xfId="31840"/>
    <cellStyle name="常规 5 17 10 3 2" xfId="31843"/>
    <cellStyle name="常规 5 17 10 4" xfId="5641"/>
    <cellStyle name="常规 5 17 11" xfId="647"/>
    <cellStyle name="常规 5 17 11 2" xfId="31845"/>
    <cellStyle name="常规 5 17 11 2 2" xfId="31848"/>
    <cellStyle name="常规 5 17 11 2 2 2" xfId="31852"/>
    <cellStyle name="常规 5 17 11 2 3" xfId="30945"/>
    <cellStyle name="常规 5 17 11 3" xfId="31854"/>
    <cellStyle name="常规 5 17 11 3 2" xfId="31857"/>
    <cellStyle name="常规 5 17 11 4" xfId="5648"/>
    <cellStyle name="常规 5 17 12" xfId="31859"/>
    <cellStyle name="常规 5 17 12 2" xfId="31861"/>
    <cellStyle name="常规 5 17 12 2 2" xfId="31864"/>
    <cellStyle name="常规 5 17 12 2 2 2" xfId="23008"/>
    <cellStyle name="常规 5 17 12 2 3" xfId="19756"/>
    <cellStyle name="常规 5 17 12 3" xfId="31867"/>
    <cellStyle name="常规 5 17 12 3 2" xfId="31870"/>
    <cellStyle name="常规 5 17 12 4" xfId="4008"/>
    <cellStyle name="常规 5 17 13" xfId="31872"/>
    <cellStyle name="常规 5 17 13 2" xfId="31874"/>
    <cellStyle name="常规 5 17 13 2 2" xfId="31877"/>
    <cellStyle name="常规 5 17 13 2 2 2" xfId="31880"/>
    <cellStyle name="常规 5 17 13 2 3" xfId="12615"/>
    <cellStyle name="常规 5 17 13 3" xfId="31882"/>
    <cellStyle name="常规 5 17 13 3 2" xfId="31885"/>
    <cellStyle name="常规 5 17 13 4" xfId="31887"/>
    <cellStyle name="常规 5 17 14" xfId="31889"/>
    <cellStyle name="常规 5 17 14 2" xfId="31891"/>
    <cellStyle name="常规 5 17 14 2 2" xfId="31893"/>
    <cellStyle name="常规 5 17 14 2 2 2" xfId="31895"/>
    <cellStyle name="常规 5 17 14 2 3" xfId="12735"/>
    <cellStyle name="常规 5 17 14 3" xfId="31897"/>
    <cellStyle name="常规 5 17 14 3 2" xfId="31899"/>
    <cellStyle name="常规 5 17 14 4" xfId="31901"/>
    <cellStyle name="常规 5 17 15" xfId="31903"/>
    <cellStyle name="常规 5 17 15 2" xfId="31907"/>
    <cellStyle name="常规 5 17 15 2 2" xfId="31911"/>
    <cellStyle name="常规 5 17 15 2 2 2" xfId="25226"/>
    <cellStyle name="常规 5 17 15 2 3" xfId="19765"/>
    <cellStyle name="常规 5 17 15 3" xfId="17460"/>
    <cellStyle name="常规 5 17 15 3 2" xfId="22503"/>
    <cellStyle name="常规 5 17 15 4" xfId="22508"/>
    <cellStyle name="常规 5 17 16" xfId="20073"/>
    <cellStyle name="常规 5 17 16 2" xfId="31915"/>
    <cellStyle name="常规 5 17 16 2 2" xfId="31919"/>
    <cellStyle name="常规 5 17 16 2 2 2" xfId="27300"/>
    <cellStyle name="常规 5 17 16 2 3" xfId="19778"/>
    <cellStyle name="常规 5 17 16 3" xfId="22513"/>
    <cellStyle name="常规 5 17 16 3 2" xfId="31923"/>
    <cellStyle name="常规 5 17 16 4" xfId="31925"/>
    <cellStyle name="常规 5 17 17" xfId="31927"/>
    <cellStyle name="常规 5 17 17 2" xfId="31931"/>
    <cellStyle name="常规 5 17 17 2 2" xfId="31935"/>
    <cellStyle name="常规 5 17 17 2 2 2" xfId="5390"/>
    <cellStyle name="常规 5 17 17 2 3" xfId="19790"/>
    <cellStyle name="常规 5 17 17 3" xfId="9568"/>
    <cellStyle name="常规 5 17 17 3 2" xfId="31937"/>
    <cellStyle name="常规 5 17 17 4" xfId="31939"/>
    <cellStyle name="常规 5 17 18" xfId="31941"/>
    <cellStyle name="常规 5 17 18 2" xfId="31945"/>
    <cellStyle name="常规 5 17 18 2 2" xfId="31947"/>
    <cellStyle name="常规 5 17 18 2 2 2" xfId="31950"/>
    <cellStyle name="常规 5 17 18 2 3" xfId="19801"/>
    <cellStyle name="常规 5 17 18 3" xfId="9572"/>
    <cellStyle name="常规 5 17 18 3 2" xfId="31952"/>
    <cellStyle name="常规 5 17 18 4" xfId="31954"/>
    <cellStyle name="常规 5 17 19" xfId="31956"/>
    <cellStyle name="常规 5 17 19 2" xfId="31958"/>
    <cellStyle name="常规 5 17 19 2 2" xfId="31960"/>
    <cellStyle name="常规 5 17 19 2 2 2" xfId="31963"/>
    <cellStyle name="常规 5 17 19 2 3" xfId="19811"/>
    <cellStyle name="常规 5 17 19 3" xfId="9576"/>
    <cellStyle name="常规 5 17 19 3 2" xfId="31965"/>
    <cellStyle name="常规 5 17 19 4" xfId="31967"/>
    <cellStyle name="常规 5 17 2" xfId="31969"/>
    <cellStyle name="常规 5 17 2 10" xfId="31972"/>
    <cellStyle name="常规 5 17 2 10 2" xfId="31974"/>
    <cellStyle name="常规 5 17 2 10 2 2" xfId="5396"/>
    <cellStyle name="常规 5 17 2 10 2 2 2" xfId="5400"/>
    <cellStyle name="常规 5 17 2 10 2 3" xfId="5198"/>
    <cellStyle name="常规 5 17 2 10 3" xfId="31976"/>
    <cellStyle name="常规 5 17 2 10 3 2" xfId="31978"/>
    <cellStyle name="常规 5 17 2 10 4" xfId="21607"/>
    <cellStyle name="常规 5 17 2 11" xfId="31980"/>
    <cellStyle name="常规 5 17 2 11 2" xfId="31982"/>
    <cellStyle name="常规 5 17 2 11 2 2" xfId="6967"/>
    <cellStyle name="常规 5 17 2 11 2 2 2" xfId="6970"/>
    <cellStyle name="常规 5 17 2 11 2 3" xfId="1619"/>
    <cellStyle name="常规 5 17 2 11 3" xfId="31984"/>
    <cellStyle name="常规 5 17 2 11 3 2" xfId="31986"/>
    <cellStyle name="常规 5 17 2 11 4" xfId="21613"/>
    <cellStyle name="常规 5 17 2 12" xfId="29738"/>
    <cellStyle name="常规 5 17 2 12 2" xfId="29741"/>
    <cellStyle name="常规 5 17 2 12 2 2" xfId="17754"/>
    <cellStyle name="常规 5 17 2 12 2 2 2" xfId="31988"/>
    <cellStyle name="常规 5 17 2 12 2 3" xfId="31990"/>
    <cellStyle name="常规 5 17 2 12 3" xfId="29744"/>
    <cellStyle name="常规 5 17 2 12 3 2" xfId="17759"/>
    <cellStyle name="常规 5 17 2 12 4" xfId="31992"/>
    <cellStyle name="常规 5 17 2 13" xfId="29747"/>
    <cellStyle name="常规 5 17 2 13 2" xfId="29750"/>
    <cellStyle name="常规 5 17 2 13 2 2" xfId="31994"/>
    <cellStyle name="常规 5 17 2 13 2 2 2" xfId="31996"/>
    <cellStyle name="常规 5 17 2 13 2 3" xfId="31998"/>
    <cellStyle name="常规 5 17 2 13 3" xfId="32000"/>
    <cellStyle name="常规 5 17 2 13 3 2" xfId="32002"/>
    <cellStyle name="常规 5 17 2 13 4" xfId="32005"/>
    <cellStyle name="常规 5 17 2 14" xfId="29753"/>
    <cellStyle name="常规 5 17 2 14 2" xfId="32007"/>
    <cellStyle name="常规 5 17 2 14 2 2" xfId="32010"/>
    <cellStyle name="常规 5 17 2 14 2 2 2" xfId="20176"/>
    <cellStyle name="常规 5 17 2 14 2 3" xfId="16515"/>
    <cellStyle name="常规 5 17 2 14 3" xfId="32012"/>
    <cellStyle name="常规 5 17 2 14 3 2" xfId="32014"/>
    <cellStyle name="常规 5 17 2 14 4" xfId="32016"/>
    <cellStyle name="常规 5 17 2 15" xfId="32018"/>
    <cellStyle name="常规 5 17 2 15 2" xfId="12834"/>
    <cellStyle name="常规 5 17 2 15 2 2" xfId="5815"/>
    <cellStyle name="常规 5 17 2 15 2 2 2" xfId="5824"/>
    <cellStyle name="常规 5 17 2 15 2 3" xfId="5249"/>
    <cellStyle name="常规 5 17 2 15 3" xfId="12847"/>
    <cellStyle name="常规 5 17 2 15 3 2" xfId="12854"/>
    <cellStyle name="常规 5 17 2 15 4" xfId="12857"/>
    <cellStyle name="常规 5 17 2 16" xfId="32023"/>
    <cellStyle name="常规 5 17 2 16 2" xfId="32027"/>
    <cellStyle name="常规 5 17 2 16 2 2" xfId="7069"/>
    <cellStyle name="常规 5 17 2 16 2 2 2" xfId="7073"/>
    <cellStyle name="常规 5 17 2 16 2 3" xfId="7077"/>
    <cellStyle name="常规 5 17 2 16 3" xfId="32031"/>
    <cellStyle name="常规 5 17 2 16 3 2" xfId="32033"/>
    <cellStyle name="常规 5 17 2 16 4" xfId="32035"/>
    <cellStyle name="常规 5 17 2 17" xfId="32037"/>
    <cellStyle name="常规 5 17 2 17 2" xfId="32041"/>
    <cellStyle name="常规 5 17 2 17 2 2" xfId="17988"/>
    <cellStyle name="常规 5 17 2 17 2 2 2" xfId="32043"/>
    <cellStyle name="常规 5 17 2 17 2 3" xfId="32045"/>
    <cellStyle name="常规 5 17 2 17 3" xfId="32047"/>
    <cellStyle name="常规 5 17 2 17 3 2" xfId="17997"/>
    <cellStyle name="常规 5 17 2 17 4" xfId="32049"/>
    <cellStyle name="常规 5 17 2 18" xfId="32051"/>
    <cellStyle name="常规 5 17 2 18 2" xfId="7592"/>
    <cellStyle name="常规 5 17 2 18 2 2" xfId="7596"/>
    <cellStyle name="常规 5 17 2 18 2 2 2" xfId="32053"/>
    <cellStyle name="常规 5 17 2 18 2 3" xfId="32055"/>
    <cellStyle name="常规 5 17 2 18 3" xfId="7600"/>
    <cellStyle name="常规 5 17 2 18 3 2" xfId="7604"/>
    <cellStyle name="常规 5 17 2 18 4" xfId="7612"/>
    <cellStyle name="常规 5 17 2 19" xfId="32057"/>
    <cellStyle name="常规 5 17 2 19 2" xfId="32059"/>
    <cellStyle name="常规 5 17 2 19 2 2" xfId="8692"/>
    <cellStyle name="常规 5 17 2 19 2 2 2" xfId="8695"/>
    <cellStyle name="常规 5 17 2 19 2 3" xfId="8698"/>
    <cellStyle name="常规 5 17 2 19 3" xfId="32061"/>
    <cellStyle name="常规 5 17 2 19 3 2" xfId="32063"/>
    <cellStyle name="常规 5 17 2 19 4" xfId="32065"/>
    <cellStyle name="常规 5 17 2 2" xfId="32067"/>
    <cellStyle name="常规 5 17 2 2 2" xfId="32069"/>
    <cellStyle name="常规 5 17 2 2 2 2" xfId="2015"/>
    <cellStyle name="常规 5 17 2 2 2 2 2" xfId="2093"/>
    <cellStyle name="常规 5 17 2 2 2 3" xfId="2626"/>
    <cellStyle name="常规 5 17 2 2 3" xfId="32072"/>
    <cellStyle name="常规 5 17 2 2 3 2" xfId="2847"/>
    <cellStyle name="常规 5 17 2 2 4" xfId="32075"/>
    <cellStyle name="常规 5 17 2 20" xfId="32019"/>
    <cellStyle name="常规 5 17 2 20 2" xfId="12835"/>
    <cellStyle name="常规 5 17 2 20 2 2" xfId="5816"/>
    <cellStyle name="常规 5 17 2 20 3" xfId="12848"/>
    <cellStyle name="常规 5 17 2 21" xfId="32024"/>
    <cellStyle name="常规 5 17 2 21 2" xfId="32028"/>
    <cellStyle name="常规 5 17 2 22" xfId="32038"/>
    <cellStyle name="常规 5 17 2 3" xfId="14508"/>
    <cellStyle name="常规 5 17 2 3 2" xfId="14512"/>
    <cellStyle name="常规 5 17 2 3 2 2" xfId="32077"/>
    <cellStyle name="常规 5 17 2 3 2 2 2" xfId="32079"/>
    <cellStyle name="常规 5 17 2 3 2 3" xfId="26101"/>
    <cellStyle name="常规 5 17 2 3 3" xfId="32082"/>
    <cellStyle name="常规 5 17 2 3 3 2" xfId="32084"/>
    <cellStyle name="常规 5 17 2 3 4" xfId="30303"/>
    <cellStyle name="常规 5 17 2 4" xfId="14967"/>
    <cellStyle name="常规 5 17 2 4 2" xfId="29916"/>
    <cellStyle name="常规 5 17 2 4 2 2" xfId="29919"/>
    <cellStyle name="常规 5 17 2 4 2 2 2" xfId="32086"/>
    <cellStyle name="常规 5 17 2 4 2 3" xfId="32088"/>
    <cellStyle name="常规 5 17 2 4 3" xfId="29922"/>
    <cellStyle name="常规 5 17 2 4 3 2" xfId="32090"/>
    <cellStyle name="常规 5 17 2 4 4" xfId="30309"/>
    <cellStyle name="常规 5 17 2 5" xfId="29925"/>
    <cellStyle name="常规 5 17 2 5 2" xfId="6183"/>
    <cellStyle name="常规 5 17 2 5 2 2" xfId="6186"/>
    <cellStyle name="常规 5 17 2 5 2 2 2" xfId="21242"/>
    <cellStyle name="常规 5 17 2 5 2 3" xfId="32092"/>
    <cellStyle name="常规 5 17 2 5 3" xfId="1123"/>
    <cellStyle name="常规 5 17 2 5 3 2" xfId="6190"/>
    <cellStyle name="常规 5 17 2 5 4" xfId="6194"/>
    <cellStyle name="常规 5 17 2 6" xfId="29928"/>
    <cellStyle name="常规 5 17 2 6 2" xfId="32094"/>
    <cellStyle name="常规 5 17 2 6 2 2" xfId="32096"/>
    <cellStyle name="常规 5 17 2 6 2 2 2" xfId="163"/>
    <cellStyle name="常规 5 17 2 6 2 3" xfId="16146"/>
    <cellStyle name="常规 5 17 2 6 3" xfId="32098"/>
    <cellStyle name="常规 5 17 2 6 3 2" xfId="32100"/>
    <cellStyle name="常规 5 17 2 6 4" xfId="32102"/>
    <cellStyle name="常规 5 17 2 7" xfId="32104"/>
    <cellStyle name="常规 5 17 2 7 2" xfId="32106"/>
    <cellStyle name="常规 5 17 2 7 2 2" xfId="29246"/>
    <cellStyle name="常规 5 17 2 7 2 2 2" xfId="31254"/>
    <cellStyle name="常规 5 17 2 7 2 3" xfId="3566"/>
    <cellStyle name="常规 5 17 2 7 3" xfId="32108"/>
    <cellStyle name="常规 5 17 2 7 3 2" xfId="29250"/>
    <cellStyle name="常规 5 17 2 7 4" xfId="32110"/>
    <cellStyle name="常规 5 17 2 8" xfId="2011"/>
    <cellStyle name="常规 5 17 2 8 2" xfId="32112"/>
    <cellStyle name="常规 5 17 2 8 2 2" xfId="23777"/>
    <cellStyle name="常规 5 17 2 8 2 2 2" xfId="10553"/>
    <cellStyle name="常规 5 17 2 8 2 3" xfId="23786"/>
    <cellStyle name="常规 5 17 2 8 3" xfId="32115"/>
    <cellStyle name="常规 5 17 2 8 3 2" xfId="23881"/>
    <cellStyle name="常规 5 17 2 8 4" xfId="32117"/>
    <cellStyle name="常规 5 17 2 9" xfId="26091"/>
    <cellStyle name="常规 5 17 2 9 2" xfId="30957"/>
    <cellStyle name="常规 5 17 2 9 2 2" xfId="30960"/>
    <cellStyle name="常规 5 17 2 9 2 2 2" xfId="30186"/>
    <cellStyle name="常规 5 17 2 9 2 3" xfId="13013"/>
    <cellStyle name="常规 5 17 2 9 3" xfId="30963"/>
    <cellStyle name="常规 5 17 2 9 3 2" xfId="32119"/>
    <cellStyle name="常规 5 17 2 9 4" xfId="32121"/>
    <cellStyle name="常规 5 17 20" xfId="31904"/>
    <cellStyle name="常规 5 17 20 2" xfId="31908"/>
    <cellStyle name="常规 5 17 20 2 2" xfId="31912"/>
    <cellStyle name="常规 5 17 20 2 2 2" xfId="25227"/>
    <cellStyle name="常规 5 17 20 2 3" xfId="19766"/>
    <cellStyle name="常规 5 17 20 3" xfId="17461"/>
    <cellStyle name="常规 5 17 20 3 2" xfId="22504"/>
    <cellStyle name="常规 5 17 20 4" xfId="22509"/>
    <cellStyle name="常规 5 17 21" xfId="20074"/>
    <cellStyle name="常规 5 17 21 2" xfId="31916"/>
    <cellStyle name="常规 5 17 21 2 2" xfId="31920"/>
    <cellStyle name="常规 5 17 21 3" xfId="22514"/>
    <cellStyle name="常规 5 17 22" xfId="31928"/>
    <cellStyle name="常规 5 17 22 2" xfId="31932"/>
    <cellStyle name="常规 5 17 23" xfId="31942"/>
    <cellStyle name="常规 5 17 3" xfId="28296"/>
    <cellStyle name="常规 5 17 3 2" xfId="32123"/>
    <cellStyle name="常规 5 17 3 2 2" xfId="32125"/>
    <cellStyle name="常规 5 17 3 2 2 2" xfId="15758"/>
    <cellStyle name="常规 5 17 3 2 3" xfId="32128"/>
    <cellStyle name="常规 5 17 3 3" xfId="14518"/>
    <cellStyle name="常规 5 17 3 3 2" xfId="14970"/>
    <cellStyle name="常规 5 17 3 4" xfId="14974"/>
    <cellStyle name="常规 5 17 4" xfId="32130"/>
    <cellStyle name="常规 5 17 4 2" xfId="32132"/>
    <cellStyle name="常规 5 17 4 2 2" xfId="32134"/>
    <cellStyle name="常规 5 17 4 2 2 2" xfId="2296"/>
    <cellStyle name="常规 5 17 4 2 3" xfId="32137"/>
    <cellStyle name="常规 5 17 4 3" xfId="14978"/>
    <cellStyle name="常规 5 17 4 3 2" xfId="14981"/>
    <cellStyle name="常规 5 17 4 4" xfId="14985"/>
    <cellStyle name="常规 5 17 5" xfId="32139"/>
    <cellStyle name="常规 5 17 5 2" xfId="2048"/>
    <cellStyle name="常规 5 17 5 2 2" xfId="2053"/>
    <cellStyle name="常规 5 17 5 2 2 2" xfId="16233"/>
    <cellStyle name="常规 5 17 5 2 3" xfId="32142"/>
    <cellStyle name="常规 5 17 5 3" xfId="2058"/>
    <cellStyle name="常规 5 17 5 3 2" xfId="2064"/>
    <cellStyle name="常规 5 17 5 4" xfId="2073"/>
    <cellStyle name="常规 5 17 6" xfId="32144"/>
    <cellStyle name="常规 5 17 6 2" xfId="32146"/>
    <cellStyle name="常规 5 17 6 2 2" xfId="32148"/>
    <cellStyle name="常规 5 17 6 2 2 2" xfId="32150"/>
    <cellStyle name="常规 5 17 6 2 3" xfId="32153"/>
    <cellStyle name="常规 5 17 6 3" xfId="14992"/>
    <cellStyle name="常规 5 17 6 3 2" xfId="14995"/>
    <cellStyle name="常规 5 17 6 4" xfId="14999"/>
    <cellStyle name="常规 5 17 7" xfId="24099"/>
    <cellStyle name="常规 5 17 7 2" xfId="26613"/>
    <cellStyle name="常规 5 17 7 2 2" xfId="32155"/>
    <cellStyle name="常规 5 17 7 2 2 2" xfId="32157"/>
    <cellStyle name="常规 5 17 7 2 3" xfId="23249"/>
    <cellStyle name="常规 5 17 7 3" xfId="15004"/>
    <cellStyle name="常规 5 17 7 3 2" xfId="15008"/>
    <cellStyle name="常规 5 17 7 4" xfId="15012"/>
    <cellStyle name="常规 5 17 8" xfId="26617"/>
    <cellStyle name="常规 5 17 8 2" xfId="32160"/>
    <cellStyle name="常规 5 17 8 2 2" xfId="32162"/>
    <cellStyle name="常规 5 17 8 2 2 2" xfId="24822"/>
    <cellStyle name="常规 5 17 8 2 3" xfId="32166"/>
    <cellStyle name="常规 5 17 8 3" xfId="15021"/>
    <cellStyle name="常规 5 17 8 3 2" xfId="15026"/>
    <cellStyle name="常规 5 17 8 4" xfId="15030"/>
    <cellStyle name="常规 5 17 9" xfId="7084"/>
    <cellStyle name="常规 5 17 9 2" xfId="32168"/>
    <cellStyle name="常规 5 17 9 2 2" xfId="32170"/>
    <cellStyle name="常规 5 17 9 2 2 2" xfId="3168"/>
    <cellStyle name="常规 5 17 9 2 3" xfId="32173"/>
    <cellStyle name="常规 5 17 9 3" xfId="15037"/>
    <cellStyle name="常规 5 17 9 3 2" xfId="15041"/>
    <cellStyle name="常规 5 17 9 4" xfId="15045"/>
    <cellStyle name="常规 5 18" xfId="31170"/>
    <cellStyle name="常规 5 18 10" xfId="19397"/>
    <cellStyle name="常规 5 18 10 2" xfId="32175"/>
    <cellStyle name="常规 5 18 10 2 2" xfId="32179"/>
    <cellStyle name="常规 5 18 10 2 2 2" xfId="32182"/>
    <cellStyle name="常规 5 18 10 2 3" xfId="31174"/>
    <cellStyle name="常规 5 18 10 3" xfId="32184"/>
    <cellStyle name="常规 5 18 10 3 2" xfId="11557"/>
    <cellStyle name="常规 5 18 10 4" xfId="5724"/>
    <cellStyle name="常规 5 18 11" xfId="32187"/>
    <cellStyle name="常规 5 18 11 2" xfId="32189"/>
    <cellStyle name="常规 5 18 11 2 2" xfId="32192"/>
    <cellStyle name="常规 5 18 11 2 2 2" xfId="32195"/>
    <cellStyle name="常规 5 18 11 2 3" xfId="31200"/>
    <cellStyle name="常规 5 18 11 3" xfId="32197"/>
    <cellStyle name="常规 5 18 11 3 2" xfId="32200"/>
    <cellStyle name="常规 5 18 11 4" xfId="5732"/>
    <cellStyle name="常规 5 18 12" xfId="32202"/>
    <cellStyle name="常规 5 18 12 2" xfId="32204"/>
    <cellStyle name="常规 5 18 12 2 2" xfId="32207"/>
    <cellStyle name="常规 5 18 12 2 2 2" xfId="29874"/>
    <cellStyle name="常规 5 18 12 2 3" xfId="32210"/>
    <cellStyle name="常规 5 18 12 3" xfId="32212"/>
    <cellStyle name="常规 5 18 12 3 2" xfId="32215"/>
    <cellStyle name="常规 5 18 12 4" xfId="5797"/>
    <cellStyle name="常规 5 18 13" xfId="32217"/>
    <cellStyle name="常规 5 18 13 2" xfId="9864"/>
    <cellStyle name="常规 5 18 13 2 2" xfId="9869"/>
    <cellStyle name="常规 5 18 13 2 2 2" xfId="19806"/>
    <cellStyle name="常规 5 18 13 2 3" xfId="13743"/>
    <cellStyle name="常规 5 18 13 3" xfId="9873"/>
    <cellStyle name="常规 5 18 13 3 2" xfId="9878"/>
    <cellStyle name="常规 5 18 13 4" xfId="9881"/>
    <cellStyle name="常规 5 18 14" xfId="14605"/>
    <cellStyle name="常规 5 18 14 2" xfId="32219"/>
    <cellStyle name="常规 5 18 14 2 2" xfId="32221"/>
    <cellStyle name="常规 5 18 14 2 2 2" xfId="32223"/>
    <cellStyle name="常规 5 18 14 2 3" xfId="32225"/>
    <cellStyle name="常规 5 18 14 3" xfId="32227"/>
    <cellStyle name="常规 5 18 14 3 2" xfId="32229"/>
    <cellStyle name="常规 5 18 14 4" xfId="32231"/>
    <cellStyle name="常规 5 18 15" xfId="32233"/>
    <cellStyle name="常规 5 18 15 2" xfId="32237"/>
    <cellStyle name="常规 5 18 15 2 2" xfId="32241"/>
    <cellStyle name="常规 5 18 15 2 2 2" xfId="32245"/>
    <cellStyle name="常规 5 18 15 2 3" xfId="14600"/>
    <cellStyle name="常规 5 18 15 3" xfId="24280"/>
    <cellStyle name="常规 5 18 15 3 2" xfId="11701"/>
    <cellStyle name="常规 5 18 15 4" xfId="32249"/>
    <cellStyle name="常规 5 18 16" xfId="10153"/>
    <cellStyle name="常规 5 18 16 2" xfId="32253"/>
    <cellStyle name="常规 5 18 16 2 2" xfId="32257"/>
    <cellStyle name="常规 5 18 16 2 2 2" xfId="32261"/>
    <cellStyle name="常规 5 18 16 2 3" xfId="32263"/>
    <cellStyle name="常规 5 18 16 3" xfId="32265"/>
    <cellStyle name="常规 5 18 16 3 2" xfId="32269"/>
    <cellStyle name="常规 5 18 16 4" xfId="32271"/>
    <cellStyle name="常规 5 18 17" xfId="32273"/>
    <cellStyle name="常规 5 18 17 2" xfId="32278"/>
    <cellStyle name="常规 5 18 17 2 2" xfId="32282"/>
    <cellStyle name="常规 5 18 17 2 2 2" xfId="32284"/>
    <cellStyle name="常规 5 18 17 2 3" xfId="32286"/>
    <cellStyle name="常规 5 18 17 3" xfId="9734"/>
    <cellStyle name="常规 5 18 17 3 2" xfId="30805"/>
    <cellStyle name="常规 5 18 17 4" xfId="30808"/>
    <cellStyle name="常规 5 18 18" xfId="32288"/>
    <cellStyle name="常规 5 18 18 2" xfId="32292"/>
    <cellStyle name="常规 5 18 18 2 2" xfId="32294"/>
    <cellStyle name="常规 5 18 18 2 2 2" xfId="32297"/>
    <cellStyle name="常规 5 18 18 2 3" xfId="32299"/>
    <cellStyle name="常规 5 18 18 3" xfId="9742"/>
    <cellStyle name="常规 5 18 18 3 2" xfId="32302"/>
    <cellStyle name="常规 5 18 18 4" xfId="32304"/>
    <cellStyle name="常规 5 18 19" xfId="32306"/>
    <cellStyle name="常规 5 18 19 2" xfId="32308"/>
    <cellStyle name="常规 5 18 19 2 2" xfId="32310"/>
    <cellStyle name="常规 5 18 19 2 2 2" xfId="6911"/>
    <cellStyle name="常规 5 18 19 2 3" xfId="32313"/>
    <cellStyle name="常规 5 18 19 3" xfId="9748"/>
    <cellStyle name="常规 5 18 19 3 2" xfId="32315"/>
    <cellStyle name="常规 5 18 19 4" xfId="32317"/>
    <cellStyle name="常规 5 18 2" xfId="31176"/>
    <cellStyle name="常规 5 18 2 10" xfId="11123"/>
    <cellStyle name="常规 5 18 2 10 2" xfId="32319"/>
    <cellStyle name="常规 5 18 2 10 2 2" xfId="32322"/>
    <cellStyle name="常规 5 18 2 10 2 2 2" xfId="32325"/>
    <cellStyle name="常规 5 18 2 10 2 3" xfId="28955"/>
    <cellStyle name="常规 5 18 2 10 3" xfId="32327"/>
    <cellStyle name="常规 5 18 2 10 3 2" xfId="32330"/>
    <cellStyle name="常规 5 18 2 10 4" xfId="32332"/>
    <cellStyle name="常规 5 18 2 11" xfId="32334"/>
    <cellStyle name="常规 5 18 2 11 2" xfId="30491"/>
    <cellStyle name="常规 5 18 2 11 2 2" xfId="30494"/>
    <cellStyle name="常规 5 18 2 11 2 2 2" xfId="11223"/>
    <cellStyle name="常规 5 18 2 11 2 3" xfId="32336"/>
    <cellStyle name="常规 5 18 2 11 3" xfId="30497"/>
    <cellStyle name="常规 5 18 2 11 3 2" xfId="4251"/>
    <cellStyle name="常规 5 18 2 11 4" xfId="32338"/>
    <cellStyle name="常规 5 18 2 12" xfId="32340"/>
    <cellStyle name="常规 5 18 2 12 2" xfId="30502"/>
    <cellStyle name="常规 5 18 2 12 2 2" xfId="13789"/>
    <cellStyle name="常规 5 18 2 12 2 2 2" xfId="13794"/>
    <cellStyle name="常规 5 18 2 12 2 3" xfId="32342"/>
    <cellStyle name="常规 5 18 2 12 3" xfId="12125"/>
    <cellStyle name="常规 5 18 2 12 3 2" xfId="14101"/>
    <cellStyle name="常规 5 18 2 12 4" xfId="25053"/>
    <cellStyle name="常规 5 18 2 13" xfId="32344"/>
    <cellStyle name="常规 5 18 2 13 2" xfId="30509"/>
    <cellStyle name="常规 5 18 2 13 2 2" xfId="30512"/>
    <cellStyle name="常规 5 18 2 13 2 2 2" xfId="32347"/>
    <cellStyle name="常规 5 18 2 13 2 3" xfId="32351"/>
    <cellStyle name="常规 5 18 2 13 3" xfId="30515"/>
    <cellStyle name="常规 5 18 2 13 3 2" xfId="32353"/>
    <cellStyle name="常规 5 18 2 13 4" xfId="25058"/>
    <cellStyle name="常规 5 18 2 14" xfId="32355"/>
    <cellStyle name="常规 5 18 2 14 2" xfId="30522"/>
    <cellStyle name="常规 5 18 2 14 2 2" xfId="30525"/>
    <cellStyle name="常规 5 18 2 14 2 2 2" xfId="32357"/>
    <cellStyle name="常规 5 18 2 14 2 3" xfId="32359"/>
    <cellStyle name="常规 5 18 2 14 3" xfId="30528"/>
    <cellStyle name="常规 5 18 2 14 3 2" xfId="32361"/>
    <cellStyle name="常规 5 18 2 14 4" xfId="32363"/>
    <cellStyle name="常规 5 18 2 15" xfId="16741"/>
    <cellStyle name="常规 5 18 2 15 2" xfId="13089"/>
    <cellStyle name="常规 5 18 2 15 2 2" xfId="13096"/>
    <cellStyle name="常规 5 18 2 15 2 2 2" xfId="13102"/>
    <cellStyle name="常规 5 18 2 15 2 3" xfId="13106"/>
    <cellStyle name="常规 5 18 2 15 3" xfId="13114"/>
    <cellStyle name="常规 5 18 2 15 3 2" xfId="13119"/>
    <cellStyle name="常规 5 18 2 15 4" xfId="13122"/>
    <cellStyle name="常规 5 18 2 16" xfId="16747"/>
    <cellStyle name="常规 5 18 2 16 2" xfId="17153"/>
    <cellStyle name="常规 5 18 2 16 2 2" xfId="30541"/>
    <cellStyle name="常规 5 18 2 16 2 2 2" xfId="32365"/>
    <cellStyle name="常规 5 18 2 16 2 3" xfId="32367"/>
    <cellStyle name="常规 5 18 2 16 3" xfId="30545"/>
    <cellStyle name="常规 5 18 2 16 3 2" xfId="32369"/>
    <cellStyle name="常规 5 18 2 16 4" xfId="32371"/>
    <cellStyle name="常规 5 18 2 17" xfId="17158"/>
    <cellStyle name="常规 5 18 2 17 2" xfId="30549"/>
    <cellStyle name="常规 5 18 2 17 2 2" xfId="11320"/>
    <cellStyle name="常规 5 18 2 17 2 2 2" xfId="11326"/>
    <cellStyle name="常规 5 18 2 17 2 3" xfId="11334"/>
    <cellStyle name="常规 5 18 2 17 3" xfId="30552"/>
    <cellStyle name="常规 5 18 2 17 3 2" xfId="20624"/>
    <cellStyle name="常规 5 18 2 17 4" xfId="32373"/>
    <cellStyle name="常规 5 18 2 18" xfId="32375"/>
    <cellStyle name="常规 5 18 2 18 2" xfId="8152"/>
    <cellStyle name="常规 5 18 2 18 2 2" xfId="8157"/>
    <cellStyle name="常规 5 18 2 18 2 2 2" xfId="32377"/>
    <cellStyle name="常规 5 18 2 18 2 3" xfId="32381"/>
    <cellStyle name="常规 5 18 2 18 3" xfId="8162"/>
    <cellStyle name="常规 5 18 2 18 3 2" xfId="8166"/>
    <cellStyle name="常规 5 18 2 18 4" xfId="8169"/>
    <cellStyle name="常规 5 18 2 19" xfId="32383"/>
    <cellStyle name="常规 5 18 2 19 2" xfId="27494"/>
    <cellStyle name="常规 5 18 2 19 2 2" xfId="30559"/>
    <cellStyle name="常规 5 18 2 19 2 2 2" xfId="32385"/>
    <cellStyle name="常规 5 18 2 19 2 3" xfId="32387"/>
    <cellStyle name="常规 5 18 2 19 3" xfId="30562"/>
    <cellStyle name="常规 5 18 2 19 3 2" xfId="23524"/>
    <cellStyle name="常规 5 18 2 19 4" xfId="32389"/>
    <cellStyle name="常规 5 18 2 2" xfId="31180"/>
    <cellStyle name="常规 5 18 2 2 2" xfId="24562"/>
    <cellStyle name="常规 5 18 2 2 2 2" xfId="32391"/>
    <cellStyle name="常规 5 18 2 2 2 2 2" xfId="32393"/>
    <cellStyle name="常规 5 18 2 2 2 3" xfId="32395"/>
    <cellStyle name="常规 5 18 2 2 3" xfId="32397"/>
    <cellStyle name="常规 5 18 2 2 3 2" xfId="32399"/>
    <cellStyle name="常规 5 18 2 2 4" xfId="32401"/>
    <cellStyle name="常规 5 18 2 20" xfId="16742"/>
    <cellStyle name="常规 5 18 2 20 2" xfId="13090"/>
    <cellStyle name="常规 5 18 2 20 2 2" xfId="13097"/>
    <cellStyle name="常规 5 18 2 20 3" xfId="13115"/>
    <cellStyle name="常规 5 18 2 21" xfId="16748"/>
    <cellStyle name="常规 5 18 2 21 2" xfId="17154"/>
    <cellStyle name="常规 5 18 2 22" xfId="17159"/>
    <cellStyle name="常规 5 18 2 3" xfId="14527"/>
    <cellStyle name="常规 5 18 2 3 2" xfId="14531"/>
    <cellStyle name="常规 5 18 2 3 2 2" xfId="32403"/>
    <cellStyle name="常规 5 18 2 3 2 2 2" xfId="681"/>
    <cellStyle name="常规 5 18 2 3 2 3" xfId="32405"/>
    <cellStyle name="常规 5 18 2 3 3" xfId="32407"/>
    <cellStyle name="常规 5 18 2 3 3 2" xfId="32409"/>
    <cellStyle name="常规 5 18 2 3 4" xfId="32411"/>
    <cellStyle name="常规 5 18 2 4" xfId="9587"/>
    <cellStyle name="常规 5 18 2 4 2" xfId="24577"/>
    <cellStyle name="常规 5 18 2 4 2 2" xfId="32413"/>
    <cellStyle name="常规 5 18 2 4 2 2 2" xfId="32415"/>
    <cellStyle name="常规 5 18 2 4 2 3" xfId="32417"/>
    <cellStyle name="常规 5 18 2 4 3" xfId="32419"/>
    <cellStyle name="常规 5 18 2 4 3 2" xfId="32421"/>
    <cellStyle name="常规 5 18 2 4 4" xfId="32423"/>
    <cellStyle name="常规 5 18 2 5" xfId="32425"/>
    <cellStyle name="常规 5 18 2 5 2" xfId="24585"/>
    <cellStyle name="常规 5 18 2 5 2 2" xfId="32427"/>
    <cellStyle name="常规 5 18 2 5 2 2 2" xfId="22652"/>
    <cellStyle name="常规 5 18 2 5 2 3" xfId="29789"/>
    <cellStyle name="常规 5 18 2 5 3" xfId="32429"/>
    <cellStyle name="常规 5 18 2 5 3 2" xfId="32431"/>
    <cellStyle name="常规 5 18 2 5 4" xfId="32433"/>
    <cellStyle name="常规 5 18 2 6" xfId="32435"/>
    <cellStyle name="常规 5 18 2 6 2" xfId="32437"/>
    <cellStyle name="常规 5 18 2 6 2 2" xfId="32439"/>
    <cellStyle name="常规 5 18 2 6 2 2 2" xfId="32441"/>
    <cellStyle name="常规 5 18 2 6 2 3" xfId="32443"/>
    <cellStyle name="常规 5 18 2 6 3" xfId="32445"/>
    <cellStyle name="常规 5 18 2 6 3 2" xfId="32447"/>
    <cellStyle name="常规 5 18 2 6 4" xfId="32449"/>
    <cellStyle name="常规 5 18 2 7" xfId="32451"/>
    <cellStyle name="常规 5 18 2 7 2" xfId="32453"/>
    <cellStyle name="常规 5 18 2 7 2 2" xfId="32455"/>
    <cellStyle name="常规 5 18 2 7 2 2 2" xfId="32457"/>
    <cellStyle name="常规 5 18 2 7 2 3" xfId="32459"/>
    <cellStyle name="常规 5 18 2 7 3" xfId="32461"/>
    <cellStyle name="常规 5 18 2 7 3 2" xfId="32463"/>
    <cellStyle name="常规 5 18 2 7 4" xfId="32465"/>
    <cellStyle name="常规 5 18 2 8" xfId="770"/>
    <cellStyle name="常规 5 18 2 8 2" xfId="32467"/>
    <cellStyle name="常规 5 18 2 8 2 2" xfId="32469"/>
    <cellStyle name="常规 5 18 2 8 2 2 2" xfId="1628"/>
    <cellStyle name="常规 5 18 2 8 2 3" xfId="32471"/>
    <cellStyle name="常规 5 18 2 8 3" xfId="15528"/>
    <cellStyle name="常规 5 18 2 8 3 2" xfId="32473"/>
    <cellStyle name="常规 5 18 2 8 4" xfId="32475"/>
    <cellStyle name="常规 5 18 2 9" xfId="32477"/>
    <cellStyle name="常规 5 18 2 9 2" xfId="32479"/>
    <cellStyle name="常规 5 18 2 9 2 2" xfId="32481"/>
    <cellStyle name="常规 5 18 2 9 2 2 2" xfId="32483"/>
    <cellStyle name="常规 5 18 2 9 2 3" xfId="353"/>
    <cellStyle name="常规 5 18 2 9 3" xfId="32485"/>
    <cellStyle name="常规 5 18 2 9 3 2" xfId="32487"/>
    <cellStyle name="常规 5 18 2 9 4" xfId="32489"/>
    <cellStyle name="常规 5 18 20" xfId="32234"/>
    <cellStyle name="常规 5 18 20 2" xfId="32238"/>
    <cellStyle name="常规 5 18 20 2 2" xfId="32242"/>
    <cellStyle name="常规 5 18 20 2 2 2" xfId="32246"/>
    <cellStyle name="常规 5 18 20 2 3" xfId="14601"/>
    <cellStyle name="常规 5 18 20 3" xfId="24281"/>
    <cellStyle name="常规 5 18 20 3 2" xfId="11702"/>
    <cellStyle name="常规 5 18 20 4" xfId="32250"/>
    <cellStyle name="常规 5 18 21" xfId="10154"/>
    <cellStyle name="常规 5 18 21 2" xfId="32254"/>
    <cellStyle name="常规 5 18 21 2 2" xfId="32258"/>
    <cellStyle name="常规 5 18 21 3" xfId="32266"/>
    <cellStyle name="常规 5 18 22" xfId="32274"/>
    <cellStyle name="常规 5 18 22 2" xfId="32279"/>
    <cellStyle name="常规 5 18 23" xfId="32289"/>
    <cellStyle name="常规 5 18 3" xfId="31184"/>
    <cellStyle name="常规 5 18 3 2" xfId="32491"/>
    <cellStyle name="常规 5 18 3 2 2" xfId="24802"/>
    <cellStyle name="常规 5 18 3 2 2 2" xfId="29177"/>
    <cellStyle name="常规 5 18 3 2 3" xfId="32493"/>
    <cellStyle name="常规 5 18 3 3" xfId="14537"/>
    <cellStyle name="常规 5 18 3 3 2" xfId="24818"/>
    <cellStyle name="常规 5 18 3 4" xfId="9598"/>
    <cellStyle name="常规 5 18 4" xfId="32495"/>
    <cellStyle name="常规 5 18 4 2" xfId="32497"/>
    <cellStyle name="常规 5 18 4 2 2" xfId="25083"/>
    <cellStyle name="常规 5 18 4 2 2 2" xfId="32499"/>
    <cellStyle name="常规 5 18 4 2 3" xfId="32501"/>
    <cellStyle name="常规 5 18 4 3" xfId="32503"/>
    <cellStyle name="常规 5 18 4 3 2" xfId="25097"/>
    <cellStyle name="常规 5 18 4 4" xfId="9605"/>
    <cellStyle name="常规 5 18 5" xfId="32505"/>
    <cellStyle name="常规 5 18 5 2" xfId="32507"/>
    <cellStyle name="常规 5 18 5 2 2" xfId="25376"/>
    <cellStyle name="常规 5 18 5 2 2 2" xfId="32509"/>
    <cellStyle name="常规 5 18 5 2 3" xfId="32511"/>
    <cellStyle name="常规 5 18 5 3" xfId="32513"/>
    <cellStyle name="常规 5 18 5 3 2" xfId="25389"/>
    <cellStyle name="常规 5 18 5 4" xfId="9611"/>
    <cellStyle name="常规 5 18 6" xfId="32515"/>
    <cellStyle name="常规 5 18 6 2" xfId="13465"/>
    <cellStyle name="常规 5 18 6 2 2" xfId="25787"/>
    <cellStyle name="常规 5 18 6 2 2 2" xfId="32517"/>
    <cellStyle name="常规 5 18 6 2 3" xfId="32519"/>
    <cellStyle name="常规 5 18 6 3" xfId="32521"/>
    <cellStyle name="常规 5 18 6 3 2" xfId="25800"/>
    <cellStyle name="常规 5 18 6 4" xfId="9615"/>
    <cellStyle name="常规 5 18 7" xfId="26621"/>
    <cellStyle name="常规 5 18 7 2" xfId="13478"/>
    <cellStyle name="常规 5 18 7 2 2" xfId="26260"/>
    <cellStyle name="常规 5 18 7 2 2 2" xfId="32523"/>
    <cellStyle name="常规 5 18 7 2 3" xfId="32525"/>
    <cellStyle name="常规 5 18 7 3" xfId="32527"/>
    <cellStyle name="常规 5 18 7 3 2" xfId="26273"/>
    <cellStyle name="常规 5 18 7 4" xfId="9623"/>
    <cellStyle name="常规 5 18 8" xfId="32529"/>
    <cellStyle name="常规 5 18 8 2" xfId="13487"/>
    <cellStyle name="常规 5 18 8 2 2" xfId="26677"/>
    <cellStyle name="常规 5 18 8 2 2 2" xfId="8058"/>
    <cellStyle name="常规 5 18 8 2 3" xfId="32531"/>
    <cellStyle name="常规 5 18 8 3" xfId="32533"/>
    <cellStyle name="常规 5 18 8 3 2" xfId="26686"/>
    <cellStyle name="常规 5 18 8 4" xfId="9681"/>
    <cellStyle name="常规 5 18 9" xfId="7088"/>
    <cellStyle name="常规 5 18 9 2" xfId="13497"/>
    <cellStyle name="常规 5 18 9 2 2" xfId="27099"/>
    <cellStyle name="常规 5 18 9 2 2 2" xfId="32536"/>
    <cellStyle name="常规 5 18 9 2 3" xfId="32538"/>
    <cellStyle name="常规 5 18 9 3" xfId="32540"/>
    <cellStyle name="常规 5 18 9 3 2" xfId="27105"/>
    <cellStyle name="常规 5 18 9 4" xfId="23690"/>
    <cellStyle name="常规 5 19" xfId="31188"/>
    <cellStyle name="常规 5 19 10" xfId="32543"/>
    <cellStyle name="常规 5 19 10 2" xfId="32545"/>
    <cellStyle name="常规 5 19 10 2 2" xfId="32547"/>
    <cellStyle name="常规 5 19 10 2 2 2" xfId="20047"/>
    <cellStyle name="常规 5 19 10 2 3" xfId="31534"/>
    <cellStyle name="常规 5 19 10 3" xfId="32550"/>
    <cellStyle name="常规 5 19 10 3 2" xfId="32552"/>
    <cellStyle name="常规 5 19 10 4" xfId="5257"/>
    <cellStyle name="常规 5 19 11" xfId="32554"/>
    <cellStyle name="常规 5 19 11 2" xfId="32557"/>
    <cellStyle name="常规 5 19 11 2 2" xfId="32559"/>
    <cellStyle name="常规 5 19 11 2 2 2" xfId="23061"/>
    <cellStyle name="常规 5 19 11 2 3" xfId="31548"/>
    <cellStyle name="常规 5 19 11 3" xfId="32562"/>
    <cellStyle name="常规 5 19 11 3 2" xfId="32564"/>
    <cellStyle name="常规 5 19 11 4" xfId="2152"/>
    <cellStyle name="常规 5 19 12" xfId="32566"/>
    <cellStyle name="常规 5 19 12 2" xfId="32568"/>
    <cellStyle name="常规 5 19 12 2 2" xfId="17170"/>
    <cellStyle name="常规 5 19 12 2 2 2" xfId="6013"/>
    <cellStyle name="常规 5 19 12 2 3" xfId="32571"/>
    <cellStyle name="常规 5 19 12 3" xfId="32573"/>
    <cellStyle name="常规 5 19 12 3 2" xfId="17176"/>
    <cellStyle name="常规 5 19 12 4" xfId="32575"/>
    <cellStyle name="常规 5 19 13" xfId="113"/>
    <cellStyle name="常规 5 19 13 2" xfId="9940"/>
    <cellStyle name="常规 5 19 13 2 2" xfId="9945"/>
    <cellStyle name="常规 5 19 13 2 2 2" xfId="22523"/>
    <cellStyle name="常规 5 19 13 2 3" xfId="14117"/>
    <cellStyle name="常规 5 19 13 3" xfId="9949"/>
    <cellStyle name="常规 5 19 13 3 2" xfId="9954"/>
    <cellStyle name="常规 5 19 13 4" xfId="9957"/>
    <cellStyle name="常规 5 19 14" xfId="32578"/>
    <cellStyle name="常规 5 19 14 2" xfId="32580"/>
    <cellStyle name="常规 5 19 14 2 2" xfId="17722"/>
    <cellStyle name="常规 5 19 14 2 2 2" xfId="32582"/>
    <cellStyle name="常规 5 19 14 2 3" xfId="30836"/>
    <cellStyle name="常规 5 19 14 3" xfId="32584"/>
    <cellStyle name="常规 5 19 14 3 2" xfId="17731"/>
    <cellStyle name="常规 5 19 14 4" xfId="32586"/>
    <cellStyle name="常规 5 19 15" xfId="32588"/>
    <cellStyle name="常规 5 19 15 2" xfId="32593"/>
    <cellStyle name="常规 5 19 15 2 2" xfId="17925"/>
    <cellStyle name="常规 5 19 15 2 2 2" xfId="32597"/>
    <cellStyle name="常规 5 19 15 2 3" xfId="14729"/>
    <cellStyle name="常规 5 19 15 3" xfId="32601"/>
    <cellStyle name="常规 5 19 15 3 2" xfId="17937"/>
    <cellStyle name="常规 5 19 15 4" xfId="28107"/>
    <cellStyle name="常规 5 19 16" xfId="10177"/>
    <cellStyle name="常规 5 19 16 2" xfId="32605"/>
    <cellStyle name="常规 5 19 16 2 2" xfId="18208"/>
    <cellStyle name="常规 5 19 16 2 2 2" xfId="32609"/>
    <cellStyle name="常规 5 19 16 2 3" xfId="8238"/>
    <cellStyle name="常规 5 19 16 3" xfId="32611"/>
    <cellStyle name="常规 5 19 16 3 2" xfId="18219"/>
    <cellStyle name="常规 5 19 16 4" xfId="32615"/>
    <cellStyle name="常规 5 19 17" xfId="11628"/>
    <cellStyle name="常规 5 19 17 2" xfId="32618"/>
    <cellStyle name="常规 5 19 17 2 2" xfId="18480"/>
    <cellStyle name="常规 5 19 17 2 2 2" xfId="19933"/>
    <cellStyle name="常规 5 19 17 2 3" xfId="19937"/>
    <cellStyle name="常规 5 19 17 3" xfId="32622"/>
    <cellStyle name="常规 5 19 17 3 2" xfId="18492"/>
    <cellStyle name="常规 5 19 17 4" xfId="1591"/>
    <cellStyle name="常规 5 19 18" xfId="32624"/>
    <cellStyle name="常规 5 19 18 2" xfId="32628"/>
    <cellStyle name="常规 5 19 18 2 2" xfId="18706"/>
    <cellStyle name="常规 5 19 18 2 2 2" xfId="20084"/>
    <cellStyle name="常规 5 19 18 2 3" xfId="20087"/>
    <cellStyle name="常规 5 19 18 3" xfId="32630"/>
    <cellStyle name="常规 5 19 18 3 2" xfId="18716"/>
    <cellStyle name="常规 5 19 18 4" xfId="32632"/>
    <cellStyle name="常规 5 19 19" xfId="32634"/>
    <cellStyle name="常规 5 19 19 2" xfId="32636"/>
    <cellStyle name="常规 5 19 19 2 2" xfId="18875"/>
    <cellStyle name="常规 5 19 19 2 2 2" xfId="20227"/>
    <cellStyle name="常规 5 19 19 2 3" xfId="20231"/>
    <cellStyle name="常规 5 19 19 3" xfId="32638"/>
    <cellStyle name="常规 5 19 19 3 2" xfId="18883"/>
    <cellStyle name="常规 5 19 19 4" xfId="12640"/>
    <cellStyle name="常规 5 19 2" xfId="11564"/>
    <cellStyle name="常规 5 19 2 10" xfId="15701"/>
    <cellStyle name="常规 5 19 2 10 2" xfId="15706"/>
    <cellStyle name="常规 5 19 2 10 2 2" xfId="15711"/>
    <cellStyle name="常规 5 19 2 10 2 2 2" xfId="28599"/>
    <cellStyle name="常规 5 19 2 10 2 3" xfId="32643"/>
    <cellStyle name="常规 5 19 2 10 3" xfId="15717"/>
    <cellStyle name="常规 5 19 2 10 3 2" xfId="7295"/>
    <cellStyle name="常规 5 19 2 10 4" xfId="32646"/>
    <cellStyle name="常规 5 19 2 11" xfId="15720"/>
    <cellStyle name="常规 5 19 2 11 2" xfId="15723"/>
    <cellStyle name="常规 5 19 2 11 2 2" xfId="15726"/>
    <cellStyle name="常规 5 19 2 11 2 2 2" xfId="32648"/>
    <cellStyle name="常规 5 19 2 11 2 3" xfId="32650"/>
    <cellStyle name="常规 5 19 2 11 3" xfId="15729"/>
    <cellStyle name="常规 5 19 2 11 3 2" xfId="32652"/>
    <cellStyle name="常规 5 19 2 11 4" xfId="32654"/>
    <cellStyle name="常规 5 19 2 12" xfId="15732"/>
    <cellStyle name="常规 5 19 2 12 2" xfId="15739"/>
    <cellStyle name="常规 5 19 2 12 2 2" xfId="832"/>
    <cellStyle name="常规 5 19 2 12 2 2 2" xfId="854"/>
    <cellStyle name="常规 5 19 2 12 2 3" xfId="865"/>
    <cellStyle name="常规 5 19 2 12 3" xfId="15746"/>
    <cellStyle name="常规 5 19 2 12 3 2" xfId="25932"/>
    <cellStyle name="常规 5 19 2 12 4" xfId="25951"/>
    <cellStyle name="常规 5 19 2 13" xfId="15749"/>
    <cellStyle name="常规 5 19 2 13 2" xfId="15752"/>
    <cellStyle name="常规 5 19 2 13 2 2" xfId="7363"/>
    <cellStyle name="常规 5 19 2 13 2 2 2" xfId="7408"/>
    <cellStyle name="常规 5 19 2 13 2 3" xfId="7489"/>
    <cellStyle name="常规 5 19 2 13 3" xfId="15755"/>
    <cellStyle name="常规 5 19 2 13 3 2" xfId="7894"/>
    <cellStyle name="常规 5 19 2 13 4" xfId="27052"/>
    <cellStyle name="常规 5 19 2 14" xfId="15760"/>
    <cellStyle name="常规 5 19 2 14 2" xfId="15763"/>
    <cellStyle name="常规 5 19 2 14 2 2" xfId="15766"/>
    <cellStyle name="常规 5 19 2 14 2 2 2" xfId="32656"/>
    <cellStyle name="常规 5 19 2 14 2 3" xfId="22246"/>
    <cellStyle name="常规 5 19 2 14 3" xfId="15769"/>
    <cellStyle name="常规 5 19 2 14 3 2" xfId="32658"/>
    <cellStyle name="常规 5 19 2 14 4" xfId="32660"/>
    <cellStyle name="常规 5 19 2 15" xfId="32662"/>
    <cellStyle name="常规 5 19 2 15 2" xfId="13383"/>
    <cellStyle name="常规 5 19 2 15 2 2" xfId="13391"/>
    <cellStyle name="常规 5 19 2 15 2 2 2" xfId="13400"/>
    <cellStyle name="常规 5 19 2 15 2 3" xfId="13407"/>
    <cellStyle name="常规 5 19 2 15 3" xfId="13413"/>
    <cellStyle name="常规 5 19 2 15 3 2" xfId="7418"/>
    <cellStyle name="常规 5 19 2 15 4" xfId="13419"/>
    <cellStyle name="常规 5 19 2 16" xfId="18444"/>
    <cellStyle name="常规 5 19 2 16 2" xfId="18450"/>
    <cellStyle name="常规 5 19 2 16 2 2" xfId="19915"/>
    <cellStyle name="常规 5 19 2 16 2 2 2" xfId="32666"/>
    <cellStyle name="常规 5 19 2 16 2 3" xfId="22259"/>
    <cellStyle name="常规 5 19 2 16 3" xfId="19918"/>
    <cellStyle name="常规 5 19 2 16 3 2" xfId="32668"/>
    <cellStyle name="常规 5 19 2 16 4" xfId="32670"/>
    <cellStyle name="常规 5 19 2 17" xfId="18456"/>
    <cellStyle name="常规 5 19 2 17 2" xfId="19925"/>
    <cellStyle name="常规 5 19 2 17 2 2" xfId="2339"/>
    <cellStyle name="常规 5 19 2 17 2 2 2" xfId="5762"/>
    <cellStyle name="常规 5 19 2 17 2 3" xfId="5772"/>
    <cellStyle name="常规 5 19 2 17 3" xfId="15694"/>
    <cellStyle name="常规 5 19 2 17 3 2" xfId="26394"/>
    <cellStyle name="常规 5 19 2 17 4" xfId="26404"/>
    <cellStyle name="常规 5 19 2 18" xfId="19928"/>
    <cellStyle name="常规 5 19 2 18 2" xfId="8722"/>
    <cellStyle name="常规 5 19 2 18 2 2" xfId="8726"/>
    <cellStyle name="常规 5 19 2 18 2 2 2" xfId="32672"/>
    <cellStyle name="常规 5 19 2 18 2 3" xfId="22278"/>
    <cellStyle name="常规 5 19 2 18 3" xfId="8730"/>
    <cellStyle name="常规 5 19 2 18 3 2" xfId="8736"/>
    <cellStyle name="常规 5 19 2 18 4" xfId="8745"/>
    <cellStyle name="常规 5 19 2 19" xfId="32674"/>
    <cellStyle name="常规 5 19 2 19 2" xfId="32676"/>
    <cellStyle name="常规 5 19 2 19 2 2" xfId="32678"/>
    <cellStyle name="常规 5 19 2 19 2 2 2" xfId="32681"/>
    <cellStyle name="常规 5 19 2 19 2 3" xfId="22288"/>
    <cellStyle name="常规 5 19 2 19 3" xfId="32683"/>
    <cellStyle name="常规 5 19 2 19 3 2" xfId="32685"/>
    <cellStyle name="常规 5 19 2 19 4" xfId="32687"/>
    <cellStyle name="常规 5 19 2 2" xfId="11568"/>
    <cellStyle name="常规 5 19 2 2 2" xfId="29383"/>
    <cellStyle name="常规 5 19 2 2 2 2" xfId="4718"/>
    <cellStyle name="常规 5 19 2 2 2 2 2" xfId="4721"/>
    <cellStyle name="常规 5 19 2 2 2 3" xfId="4725"/>
    <cellStyle name="常规 5 19 2 2 3" xfId="32689"/>
    <cellStyle name="常规 5 19 2 2 3 2" xfId="32691"/>
    <cellStyle name="常规 5 19 2 2 4" xfId="28160"/>
    <cellStyle name="常规 5 19 2 20" xfId="32663"/>
    <cellStyle name="常规 5 19 2 20 2" xfId="13384"/>
    <cellStyle name="常规 5 19 2 20 2 2" xfId="13392"/>
    <cellStyle name="常规 5 19 2 20 3" xfId="13414"/>
    <cellStyle name="常规 5 19 2 21" xfId="18445"/>
    <cellStyle name="常规 5 19 2 21 2" xfId="18451"/>
    <cellStyle name="常规 5 19 2 22" xfId="18457"/>
    <cellStyle name="常规 5 19 2 3" xfId="14545"/>
    <cellStyle name="常规 5 19 2 3 2" xfId="14548"/>
    <cellStyle name="常规 5 19 2 3 2 2" xfId="24783"/>
    <cellStyle name="常规 5 19 2 3 2 2 2" xfId="24786"/>
    <cellStyle name="常规 5 19 2 3 2 3" xfId="24790"/>
    <cellStyle name="常规 5 19 2 3 3" xfId="32693"/>
    <cellStyle name="常规 5 19 2 3 3 2" xfId="25067"/>
    <cellStyle name="常规 5 19 2 3 4" xfId="32696"/>
    <cellStyle name="常规 5 19 2 4" xfId="32698"/>
    <cellStyle name="常规 5 19 2 4 2" xfId="32700"/>
    <cellStyle name="常规 5 19 2 4 2 2" xfId="32702"/>
    <cellStyle name="常规 5 19 2 4 2 2 2" xfId="708"/>
    <cellStyle name="常规 5 19 2 4 2 3" xfId="32704"/>
    <cellStyle name="常规 5 19 2 4 3" xfId="32706"/>
    <cellStyle name="常规 5 19 2 4 3 2" xfId="32708"/>
    <cellStyle name="常规 5 19 2 4 4" xfId="32711"/>
    <cellStyle name="常规 5 19 2 5" xfId="32713"/>
    <cellStyle name="常规 5 19 2 5 2" xfId="32715"/>
    <cellStyle name="常规 5 19 2 5 2 2" xfId="32717"/>
    <cellStyle name="常规 5 19 2 5 2 2 2" xfId="6663"/>
    <cellStyle name="常规 5 19 2 5 2 3" xfId="32719"/>
    <cellStyle name="常规 5 19 2 5 3" xfId="32721"/>
    <cellStyle name="常规 5 19 2 5 3 2" xfId="32724"/>
    <cellStyle name="常规 5 19 2 5 4" xfId="32726"/>
    <cellStyle name="常规 5 19 2 6" xfId="32729"/>
    <cellStyle name="常规 5 19 2 6 2" xfId="32731"/>
    <cellStyle name="常规 5 19 2 6 2 2" xfId="32733"/>
    <cellStyle name="常规 5 19 2 6 2 2 2" xfId="7033"/>
    <cellStyle name="常规 5 19 2 6 2 3" xfId="32735"/>
    <cellStyle name="常规 5 19 2 6 3" xfId="32737"/>
    <cellStyle name="常规 5 19 2 6 3 2" xfId="32740"/>
    <cellStyle name="常规 5 19 2 6 4" xfId="32743"/>
    <cellStyle name="常规 5 19 2 7" xfId="31638"/>
    <cellStyle name="常规 5 19 2 7 2" xfId="32746"/>
    <cellStyle name="常规 5 19 2 7 2 2" xfId="32748"/>
    <cellStyle name="常规 5 19 2 7 2 2 2" xfId="7623"/>
    <cellStyle name="常规 5 19 2 7 2 3" xfId="32750"/>
    <cellStyle name="常规 5 19 2 7 3" xfId="32752"/>
    <cellStyle name="常规 5 19 2 7 3 2" xfId="32755"/>
    <cellStyle name="常规 5 19 2 7 4" xfId="32758"/>
    <cellStyle name="常规 5 19 2 8" xfId="32763"/>
    <cellStyle name="常规 5 19 2 8 2" xfId="32766"/>
    <cellStyle name="常规 5 19 2 8 2 2" xfId="30669"/>
    <cellStyle name="常规 5 19 2 8 2 2 2" xfId="1314"/>
    <cellStyle name="常规 5 19 2 8 2 3" xfId="30674"/>
    <cellStyle name="常规 5 19 2 8 3" xfId="32769"/>
    <cellStyle name="常规 5 19 2 8 3 2" xfId="30841"/>
    <cellStyle name="常规 5 19 2 8 4" xfId="32773"/>
    <cellStyle name="常规 5 19 2 9" xfId="32777"/>
    <cellStyle name="常规 5 19 2 9 2" xfId="32780"/>
    <cellStyle name="常规 5 19 2 9 2 2" xfId="32782"/>
    <cellStyle name="常规 5 19 2 9 2 2 2" xfId="8755"/>
    <cellStyle name="常规 5 19 2 9 2 3" xfId="32784"/>
    <cellStyle name="常规 5 19 2 9 3" xfId="32786"/>
    <cellStyle name="常规 5 19 2 9 3 2" xfId="32789"/>
    <cellStyle name="常规 5 19 2 9 4" xfId="32792"/>
    <cellStyle name="常规 5 19 20" xfId="32589"/>
    <cellStyle name="常规 5 19 20 2" xfId="32594"/>
    <cellStyle name="常规 5 19 20 2 2" xfId="17926"/>
    <cellStyle name="常规 5 19 20 2 2 2" xfId="32598"/>
    <cellStyle name="常规 5 19 20 2 3" xfId="14730"/>
    <cellStyle name="常规 5 19 20 3" xfId="32602"/>
    <cellStyle name="常规 5 19 20 3 2" xfId="17938"/>
    <cellStyle name="常规 5 19 20 4" xfId="28108"/>
    <cellStyle name="常规 5 19 21" xfId="10178"/>
    <cellStyle name="常规 5 19 21 2" xfId="32606"/>
    <cellStyle name="常规 5 19 21 2 2" xfId="18209"/>
    <cellStyle name="常规 5 19 21 3" xfId="32612"/>
    <cellStyle name="常规 5 19 22" xfId="11629"/>
    <cellStyle name="常规 5 19 22 2" xfId="32619"/>
    <cellStyle name="常规 5 19 23" xfId="32625"/>
    <cellStyle name="常规 5 19 3" xfId="11572"/>
    <cellStyle name="常规 5 19 3 2" xfId="11577"/>
    <cellStyle name="常规 5 19 3 2 2" xfId="29387"/>
    <cellStyle name="常规 5 19 3 2 2 2" xfId="4659"/>
    <cellStyle name="常规 5 19 3 2 3" xfId="32797"/>
    <cellStyle name="常规 5 19 3 3" xfId="14553"/>
    <cellStyle name="常规 5 19 3 3 2" xfId="32799"/>
    <cellStyle name="常规 5 19 3 4" xfId="32801"/>
    <cellStyle name="常规 5 19 4" xfId="11581"/>
    <cellStyle name="常规 5 19 4 2" xfId="11587"/>
    <cellStyle name="常规 5 19 4 2 2" xfId="29393"/>
    <cellStyle name="常规 5 19 4 2 2 2" xfId="32803"/>
    <cellStyle name="常规 5 19 4 2 3" xfId="8093"/>
    <cellStyle name="常规 5 19 4 3" xfId="4794"/>
    <cellStyle name="常规 5 19 4 3 2" xfId="4797"/>
    <cellStyle name="常规 5 19 4 4" xfId="4804"/>
    <cellStyle name="常规 5 19 5" xfId="11591"/>
    <cellStyle name="常规 5 19 5 2" xfId="11597"/>
    <cellStyle name="常规 5 19 5 2 2" xfId="29396"/>
    <cellStyle name="常规 5 19 5 2 2 2" xfId="32805"/>
    <cellStyle name="常规 5 19 5 2 3" xfId="32807"/>
    <cellStyle name="常规 5 19 5 3" xfId="29399"/>
    <cellStyle name="常规 5 19 5 3 2" xfId="32809"/>
    <cellStyle name="常规 5 19 5 4" xfId="32811"/>
    <cellStyle name="常规 5 19 6" xfId="11601"/>
    <cellStyle name="常规 5 19 6 2" xfId="11607"/>
    <cellStyle name="常规 5 19 6 2 2" xfId="21253"/>
    <cellStyle name="常规 5 19 6 2 2 2" xfId="21256"/>
    <cellStyle name="常规 5 19 6 2 3" xfId="21261"/>
    <cellStyle name="常规 5 19 6 3" xfId="21267"/>
    <cellStyle name="常规 5 19 6 3 2" xfId="12031"/>
    <cellStyle name="常规 5 19 6 4" xfId="21272"/>
    <cellStyle name="常规 5 19 7" xfId="11611"/>
    <cellStyle name="常规 5 19 7 2" xfId="11616"/>
    <cellStyle name="常规 5 19 7 2 2" xfId="29405"/>
    <cellStyle name="常规 5 19 7 2 2 2" xfId="32813"/>
    <cellStyle name="常规 5 19 7 2 3" xfId="32815"/>
    <cellStyle name="常规 5 19 7 3" xfId="29408"/>
    <cellStyle name="常规 5 19 7 3 2" xfId="2225"/>
    <cellStyle name="常规 5 19 7 4" xfId="32817"/>
    <cellStyle name="常规 5 19 8" xfId="11621"/>
    <cellStyle name="常规 5 19 8 2" xfId="29415"/>
    <cellStyle name="常规 5 19 8 2 2" xfId="29418"/>
    <cellStyle name="常规 5 19 8 2 2 2" xfId="32821"/>
    <cellStyle name="常规 5 19 8 2 3" xfId="32825"/>
    <cellStyle name="常规 5 19 8 3" xfId="29423"/>
    <cellStyle name="常规 5 19 8 3 2" xfId="32828"/>
    <cellStyle name="常规 5 19 8 4" xfId="32831"/>
    <cellStyle name="常规 5 19 9" xfId="7092"/>
    <cellStyle name="常规 5 19 9 2" xfId="32833"/>
    <cellStyle name="常规 5 19 9 2 2" xfId="32835"/>
    <cellStyle name="常规 5 19 9 2 2 2" xfId="32837"/>
    <cellStyle name="常规 5 19 9 2 3" xfId="32839"/>
    <cellStyle name="常规 5 19 9 3" xfId="32842"/>
    <cellStyle name="常规 5 19 9 3 2" xfId="32844"/>
    <cellStyle name="常规 5 19 9 4" xfId="32846"/>
    <cellStyle name="常规 5 2" xfId="19266"/>
    <cellStyle name="常规 5 2 10" xfId="32847"/>
    <cellStyle name="常规 5 2 10 2" xfId="26137"/>
    <cellStyle name="常规 5 2 10 2 2" xfId="32071"/>
    <cellStyle name="常规 5 2 10 2 2 2" xfId="2848"/>
    <cellStyle name="常规 5 2 10 2 3" xfId="32074"/>
    <cellStyle name="常规 5 2 10 3" xfId="32848"/>
    <cellStyle name="常规 5 2 10 3 2" xfId="32081"/>
    <cellStyle name="常规 5 2 10 4" xfId="32849"/>
    <cellStyle name="常规 5 2 11" xfId="32850"/>
    <cellStyle name="常规 5 2 11 2" xfId="32851"/>
    <cellStyle name="常规 5 2 11 2 2" xfId="32127"/>
    <cellStyle name="常规 5 2 11 2 2 2" xfId="32852"/>
    <cellStyle name="常规 5 2 11 2 3" xfId="32853"/>
    <cellStyle name="常规 5 2 11 3" xfId="32854"/>
    <cellStyle name="常规 5 2 11 3 2" xfId="32855"/>
    <cellStyle name="常规 5 2 11 4" xfId="32856"/>
    <cellStyle name="常规 5 2 12" xfId="32857"/>
    <cellStyle name="常规 5 2 12 2" xfId="32858"/>
    <cellStyle name="常规 5 2 12 2 2" xfId="32136"/>
    <cellStyle name="常规 5 2 12 2 2 2" xfId="32859"/>
    <cellStyle name="常规 5 2 12 2 3" xfId="32860"/>
    <cellStyle name="常规 5 2 12 3" xfId="32861"/>
    <cellStyle name="常规 5 2 12 3 2" xfId="32862"/>
    <cellStyle name="常规 5 2 12 4" xfId="32863"/>
    <cellStyle name="常规 5 2 13" xfId="32864"/>
    <cellStyle name="常规 5 2 13 2" xfId="32865"/>
    <cellStyle name="常规 5 2 13 2 2" xfId="32141"/>
    <cellStyle name="常规 5 2 13 2 2 2" xfId="32866"/>
    <cellStyle name="常规 5 2 13 2 3" xfId="32867"/>
    <cellStyle name="常规 5 2 13 3" xfId="32868"/>
    <cellStyle name="常规 5 2 13 3 2" xfId="32869"/>
    <cellStyle name="常规 5 2 13 4" xfId="32870"/>
    <cellStyle name="常规 5 2 14" xfId="32871"/>
    <cellStyle name="常规 5 2 14 2" xfId="32872"/>
    <cellStyle name="常规 5 2 14 2 2" xfId="32152"/>
    <cellStyle name="常规 5 2 14 2 2 2" xfId="32873"/>
    <cellStyle name="常规 5 2 14 2 3" xfId="32874"/>
    <cellStyle name="常规 5 2 14 3" xfId="32875"/>
    <cellStyle name="常规 5 2 14 3 2" xfId="32876"/>
    <cellStyle name="常规 5 2 14 4" xfId="32877"/>
    <cellStyle name="常规 5 2 15" xfId="32880"/>
    <cellStyle name="常规 5 2 15 2" xfId="23243"/>
    <cellStyle name="常规 5 2 15 2 2" xfId="23247"/>
    <cellStyle name="常规 5 2 15 2 2 2" xfId="23252"/>
    <cellStyle name="常规 5 2 15 2 3" xfId="23258"/>
    <cellStyle name="常规 5 2 15 3" xfId="18118"/>
    <cellStyle name="常规 5 2 15 3 2" xfId="23265"/>
    <cellStyle name="常规 5 2 15 4" xfId="18801"/>
    <cellStyle name="常规 5 2 16" xfId="32882"/>
    <cellStyle name="常规 5 2 16 2" xfId="32884"/>
    <cellStyle name="常规 5 2 16 2 2" xfId="32164"/>
    <cellStyle name="常规 5 2 16 2 2 2" xfId="25102"/>
    <cellStyle name="常规 5 2 16 2 3" xfId="32885"/>
    <cellStyle name="常规 5 2 16 3" xfId="30867"/>
    <cellStyle name="常规 5 2 16 3 2" xfId="30870"/>
    <cellStyle name="常规 5 2 16 4" xfId="20181"/>
    <cellStyle name="常规 5 2 17" xfId="32887"/>
    <cellStyle name="常规 5 2 17 2" xfId="32889"/>
    <cellStyle name="常规 5 2 17 2 2" xfId="32172"/>
    <cellStyle name="常规 5 2 17 2 2 2" xfId="32890"/>
    <cellStyle name="常规 5 2 17 2 3" xfId="32891"/>
    <cellStyle name="常规 5 2 17 3" xfId="30874"/>
    <cellStyle name="常规 5 2 17 3 2" xfId="30876"/>
    <cellStyle name="常规 5 2 17 4" xfId="30879"/>
    <cellStyle name="常规 5 2 18" xfId="7802"/>
    <cellStyle name="常规 5 2 18 2" xfId="32892"/>
    <cellStyle name="常规 5 2 18 2 2" xfId="32894"/>
    <cellStyle name="常规 5 2 18 2 2 2" xfId="32895"/>
    <cellStyle name="常规 5 2 18 2 3" xfId="32896"/>
    <cellStyle name="常规 5 2 18 3" xfId="30883"/>
    <cellStyle name="常规 5 2 18 3 2" xfId="30885"/>
    <cellStyle name="常规 5 2 18 4" xfId="30889"/>
    <cellStyle name="常规 5 2 19" xfId="32898"/>
    <cellStyle name="常规 5 2 19 2" xfId="32899"/>
    <cellStyle name="常规 5 2 19 2 2" xfId="32901"/>
    <cellStyle name="常规 5 2 19 2 2 2" xfId="32902"/>
    <cellStyle name="常规 5 2 19 2 3" xfId="32903"/>
    <cellStyle name="常规 5 2 19 3" xfId="30893"/>
    <cellStyle name="常规 5 2 19 3 2" xfId="30895"/>
    <cellStyle name="常规 5 2 19 4" xfId="30900"/>
    <cellStyle name="常规 5 2 2" xfId="20427"/>
    <cellStyle name="常规 5 2 2 10" xfId="32904"/>
    <cellStyle name="常规 5 2 2 10 2" xfId="32905"/>
    <cellStyle name="常规 5 2 2 10 2 2" xfId="32906"/>
    <cellStyle name="常规 5 2 2 10 2 2 2" xfId="30246"/>
    <cellStyle name="常规 5 2 2 10 2 3" xfId="9661"/>
    <cellStyle name="常规 5 2 2 10 3" xfId="32907"/>
    <cellStyle name="常规 5 2 2 10 3 2" xfId="32908"/>
    <cellStyle name="常规 5 2 2 10 4" xfId="32909"/>
    <cellStyle name="常规 5 2 2 11" xfId="32910"/>
    <cellStyle name="常规 5 2 2 11 2" xfId="32911"/>
    <cellStyle name="常规 5 2 2 11 2 2" xfId="19958"/>
    <cellStyle name="常规 5 2 2 11 2 2 2" xfId="32912"/>
    <cellStyle name="常规 5 2 2 11 2 3" xfId="32913"/>
    <cellStyle name="常规 5 2 2 11 3" xfId="17636"/>
    <cellStyle name="常规 5 2 2 11 3 2" xfId="2187"/>
    <cellStyle name="常规 5 2 2 11 4" xfId="32914"/>
    <cellStyle name="常规 5 2 2 12" xfId="32915"/>
    <cellStyle name="常规 5 2 2 12 2" xfId="32916"/>
    <cellStyle name="常规 5 2 2 12 2 2" xfId="32918"/>
    <cellStyle name="常规 5 2 2 12 2 2 2" xfId="32920"/>
    <cellStyle name="常规 5 2 2 12 2 3" xfId="32922"/>
    <cellStyle name="常规 5 2 2 12 3" xfId="17945"/>
    <cellStyle name="常规 5 2 2 12 3 2" xfId="17948"/>
    <cellStyle name="常规 5 2 2 12 4" xfId="17950"/>
    <cellStyle name="常规 5 2 2 13" xfId="32923"/>
    <cellStyle name="常规 5 2 2 13 2" xfId="32924"/>
    <cellStyle name="常规 5 2 2 13 2 2" xfId="32925"/>
    <cellStyle name="常规 5 2 2 13 2 2 2" xfId="32926"/>
    <cellStyle name="常规 5 2 2 13 2 3" xfId="32927"/>
    <cellStyle name="常规 5 2 2 13 3" xfId="17956"/>
    <cellStyle name="常规 5 2 2 13 3 2" xfId="17960"/>
    <cellStyle name="常规 5 2 2 13 4" xfId="17963"/>
    <cellStyle name="常规 5 2 2 14" xfId="32928"/>
    <cellStyle name="常规 5 2 2 14 2" xfId="28413"/>
    <cellStyle name="常规 5 2 2 14 2 2" xfId="28415"/>
    <cellStyle name="常规 5 2 2 14 2 2 2" xfId="28417"/>
    <cellStyle name="常规 5 2 2 14 2 3" xfId="28421"/>
    <cellStyle name="常规 5 2 2 14 3" xfId="17970"/>
    <cellStyle name="常规 5 2 2 14 3 2" xfId="17974"/>
    <cellStyle name="常规 5 2 2 14 4" xfId="17977"/>
    <cellStyle name="常规 5 2 2 15" xfId="32930"/>
    <cellStyle name="常规 5 2 2 15 2" xfId="32932"/>
    <cellStyle name="常规 5 2 2 15 2 2" xfId="32934"/>
    <cellStyle name="常规 5 2 2 15 2 2 2" xfId="30400"/>
    <cellStyle name="常规 5 2 2 15 2 3" xfId="32935"/>
    <cellStyle name="常规 5 2 2 15 3" xfId="17981"/>
    <cellStyle name="常规 5 2 2 15 3 2" xfId="17985"/>
    <cellStyle name="常规 5 2 2 15 4" xfId="17986"/>
    <cellStyle name="常规 5 2 2 16" xfId="3594"/>
    <cellStyle name="常规 5 2 2 16 2" xfId="30439"/>
    <cellStyle name="常规 5 2 2 16 2 2" xfId="20114"/>
    <cellStyle name="常规 5 2 2 16 2 2 2" xfId="30442"/>
    <cellStyle name="常规 5 2 2 16 2 3" xfId="30446"/>
    <cellStyle name="常规 5 2 2 16 3" xfId="17994"/>
    <cellStyle name="常规 5 2 2 16 3 2" xfId="2360"/>
    <cellStyle name="常规 5 2 2 16 4" xfId="17995"/>
    <cellStyle name="常规 5 2 2 17" xfId="32937"/>
    <cellStyle name="常规 5 2 2 17 2" xfId="32939"/>
    <cellStyle name="常规 5 2 2 17 2 2" xfId="32940"/>
    <cellStyle name="常规 5 2 2 17 2 2 2" xfId="32941"/>
    <cellStyle name="常规 5 2 2 17 2 3" xfId="32942"/>
    <cellStyle name="常规 5 2 2 17 3" xfId="18003"/>
    <cellStyle name="常规 5 2 2 17 3 2" xfId="18007"/>
    <cellStyle name="常规 5 2 2 17 4" xfId="18010"/>
    <cellStyle name="常规 5 2 2 18" xfId="26764"/>
    <cellStyle name="常规 5 2 2 18 2" xfId="32943"/>
    <cellStyle name="常规 5 2 2 18 2 2" xfId="32944"/>
    <cellStyle name="常规 5 2 2 18 2 2 2" xfId="32945"/>
    <cellStyle name="常规 5 2 2 18 2 3" xfId="24717"/>
    <cellStyle name="常规 5 2 2 18 3" xfId="18015"/>
    <cellStyle name="常规 5 2 2 18 3 2" xfId="365"/>
    <cellStyle name="常规 5 2 2 18 4" xfId="18018"/>
    <cellStyle name="常规 5 2 2 19" xfId="24919"/>
    <cellStyle name="常规 5 2 2 19 2" xfId="24923"/>
    <cellStyle name="常规 5 2 2 19 2 2" xfId="24925"/>
    <cellStyle name="常规 5 2 2 19 2 2 2" xfId="32946"/>
    <cellStyle name="常规 5 2 2 19 2 3" xfId="32947"/>
    <cellStyle name="常规 5 2 2 19 3" xfId="18025"/>
    <cellStyle name="常规 5 2 2 19 3 2" xfId="553"/>
    <cellStyle name="常规 5 2 2 19 4" xfId="18028"/>
    <cellStyle name="常规 5 2 2 2" xfId="32948"/>
    <cellStyle name="常规 5 2 2 2 2" xfId="32950"/>
    <cellStyle name="常规 5 2 2 2 2 2" xfId="32952"/>
    <cellStyle name="常规 5 2 2 2 2 2 2" xfId="32954"/>
    <cellStyle name="常规 5 2 2 2 2 3" xfId="32956"/>
    <cellStyle name="常规 5 2 2 2 3" xfId="32957"/>
    <cellStyle name="常规 5 2 2 2 3 2" xfId="32959"/>
    <cellStyle name="常规 5 2 2 2 4" xfId="32960"/>
    <cellStyle name="常规 5 2 2 20" xfId="32929"/>
    <cellStyle name="常规 5 2 2 20 2" xfId="32931"/>
    <cellStyle name="常规 5 2 2 20 2 2" xfId="32933"/>
    <cellStyle name="常规 5 2 2 20 3" xfId="17982"/>
    <cellStyle name="常规 5 2 2 21" xfId="3593"/>
    <cellStyle name="常规 5 2 2 21 2" xfId="30440"/>
    <cellStyle name="常规 5 2 2 22" xfId="32936"/>
    <cellStyle name="常规 5 2 2 3" xfId="32961"/>
    <cellStyle name="常规 5 2 2 3 2" xfId="32962"/>
    <cellStyle name="常规 5 2 2 3 2 2" xfId="32964"/>
    <cellStyle name="常规 5 2 2 3 2 2 2" xfId="32967"/>
    <cellStyle name="常规 5 2 2 3 2 3" xfId="32969"/>
    <cellStyle name="常规 5 2 2 3 3" xfId="32970"/>
    <cellStyle name="常规 5 2 2 3 3 2" xfId="32972"/>
    <cellStyle name="常规 5 2 2 3 4" xfId="16790"/>
    <cellStyle name="常规 5 2 2 4" xfId="27702"/>
    <cellStyle name="常规 5 2 2 4 2" xfId="27706"/>
    <cellStyle name="常规 5 2 2 4 2 2" xfId="27709"/>
    <cellStyle name="常规 5 2 2 4 2 2 2" xfId="17165"/>
    <cellStyle name="常规 5 2 2 4 2 3" xfId="32974"/>
    <cellStyle name="常规 5 2 2 4 3" xfId="27713"/>
    <cellStyle name="常规 5 2 2 4 3 2" xfId="16960"/>
    <cellStyle name="常规 5 2 2 4 4" xfId="23405"/>
    <cellStyle name="常规 5 2 2 5" xfId="27715"/>
    <cellStyle name="常规 5 2 2 5 2" xfId="27720"/>
    <cellStyle name="常规 5 2 2 5 2 2" xfId="28286"/>
    <cellStyle name="常规 5 2 2 5 2 2 2" xfId="13470"/>
    <cellStyle name="常规 5 2 2 5 2 3" xfId="28288"/>
    <cellStyle name="常规 5 2 2 5 3" xfId="28293"/>
    <cellStyle name="常规 5 2 2 5 3 2" xfId="18235"/>
    <cellStyle name="常规 5 2 2 5 4" xfId="1332"/>
    <cellStyle name="常规 5 2 2 6" xfId="11024"/>
    <cellStyle name="常规 5 2 2 6 2" xfId="32975"/>
    <cellStyle name="常规 5 2 2 6 2 2" xfId="32976"/>
    <cellStyle name="常规 5 2 2 6 2 2 2" xfId="32977"/>
    <cellStyle name="常规 5 2 2 6 2 3" xfId="32978"/>
    <cellStyle name="常规 5 2 2 6 3" xfId="2132"/>
    <cellStyle name="常规 5 2 2 6 3 2" xfId="2140"/>
    <cellStyle name="常规 5 2 2 6 4" xfId="896"/>
    <cellStyle name="常规 5 2 2 7" xfId="32979"/>
    <cellStyle name="常规 5 2 2 7 2" xfId="23291"/>
    <cellStyle name="常规 5 2 2 7 2 2" xfId="32980"/>
    <cellStyle name="常规 5 2 2 7 2 2 2" xfId="32981"/>
    <cellStyle name="常规 5 2 2 7 2 3" xfId="21119"/>
    <cellStyle name="常规 5 2 2 7 3" xfId="19994"/>
    <cellStyle name="常规 5 2 2 7 3 2" xfId="32982"/>
    <cellStyle name="常规 5 2 2 7 4" xfId="32983"/>
    <cellStyle name="常规 5 2 2 8" xfId="32984"/>
    <cellStyle name="常规 5 2 2 8 2" xfId="32985"/>
    <cellStyle name="常规 5 2 2 8 2 2" xfId="32986"/>
    <cellStyle name="常规 5 2 2 8 2 2 2" xfId="32987"/>
    <cellStyle name="常规 5 2 2 8 2 3" xfId="32988"/>
    <cellStyle name="常规 5 2 2 8 3" xfId="32989"/>
    <cellStyle name="常规 5 2 2 8 3 2" xfId="32990"/>
    <cellStyle name="常规 5 2 2 8 4" xfId="32991"/>
    <cellStyle name="常规 5 2 2 9" xfId="2309"/>
    <cellStyle name="常规 5 2 2 9 2" xfId="32992"/>
    <cellStyle name="常规 5 2 2 9 2 2" xfId="32994"/>
    <cellStyle name="常规 5 2 2 9 2 2 2" xfId="32996"/>
    <cellStyle name="常规 5 2 2 9 2 3" xfId="32997"/>
    <cellStyle name="常规 5 2 2 9 3" xfId="32998"/>
    <cellStyle name="常规 5 2 2 9 3 2" xfId="33000"/>
    <cellStyle name="常规 5 2 2 9 4" xfId="33001"/>
    <cellStyle name="常规 5 2 20" xfId="32879"/>
    <cellStyle name="常规 5 2 20 2" xfId="23244"/>
    <cellStyle name="常规 5 2 20 2 2" xfId="23248"/>
    <cellStyle name="常规 5 2 20 2 2 2" xfId="23253"/>
    <cellStyle name="常规 5 2 20 2 3" xfId="23259"/>
    <cellStyle name="常规 5 2 20 3" xfId="18119"/>
    <cellStyle name="常规 5 2 20 3 2" xfId="23266"/>
    <cellStyle name="常规 5 2 20 4" xfId="18802"/>
    <cellStyle name="常规 5 2 21" xfId="32881"/>
    <cellStyle name="常规 5 2 21 2" xfId="32883"/>
    <cellStyle name="常规 5 2 21 2 2" xfId="32165"/>
    <cellStyle name="常规 5 2 21 3" xfId="30868"/>
    <cellStyle name="常规 5 2 22" xfId="32886"/>
    <cellStyle name="常规 5 2 22 2" xfId="32888"/>
    <cellStyle name="常规 5 2 23" xfId="7803"/>
    <cellStyle name="常规 5 2 24" xfId="32897"/>
    <cellStyle name="常规 5 2 25" xfId="33002"/>
    <cellStyle name="常规 5 2 3" xfId="26558"/>
    <cellStyle name="常规 5 2 3 2" xfId="21451"/>
    <cellStyle name="常规 5 2 3 2 2" xfId="26561"/>
    <cellStyle name="常规 5 2 3 2 2 2" xfId="19364"/>
    <cellStyle name="常规 5 2 3 2 3" xfId="33003"/>
    <cellStyle name="常规 5 2 3 3" xfId="26564"/>
    <cellStyle name="常规 5 2 3 3 2" xfId="33004"/>
    <cellStyle name="常规 5 2 3 4" xfId="27725"/>
    <cellStyle name="常规 5 2 4" xfId="26567"/>
    <cellStyle name="常规 5 2 4 2" xfId="26571"/>
    <cellStyle name="常规 5 2 4 2 2" xfId="28701"/>
    <cellStyle name="常规 5 2 4 2 2 2" xfId="30743"/>
    <cellStyle name="常规 5 2 4 2 3" xfId="30745"/>
    <cellStyle name="常规 5 2 4 3" xfId="33005"/>
    <cellStyle name="常规 5 2 4 3 2" xfId="24603"/>
    <cellStyle name="常规 5 2 4 4" xfId="17857"/>
    <cellStyle name="常规 5 2 5" xfId="26575"/>
    <cellStyle name="常规 5 2 5 2" xfId="33006"/>
    <cellStyle name="常规 5 2 5 2 2" xfId="33007"/>
    <cellStyle name="常规 5 2 5 2 2 2" xfId="25216"/>
    <cellStyle name="常规 5 2 5 2 3" xfId="33008"/>
    <cellStyle name="常规 5 2 5 3" xfId="33009"/>
    <cellStyle name="常规 5 2 5 3 2" xfId="33010"/>
    <cellStyle name="常规 5 2 5 4" xfId="33011"/>
    <cellStyle name="常规 5 2 6" xfId="33012"/>
    <cellStyle name="常规 5 2 6 2" xfId="33013"/>
    <cellStyle name="常规 5 2 6 2 2" xfId="33015"/>
    <cellStyle name="常规 5 2 6 2 2 2" xfId="27276"/>
    <cellStyle name="常规 5 2 6 2 3" xfId="33016"/>
    <cellStyle name="常规 5 2 6 3" xfId="16253"/>
    <cellStyle name="常规 5 2 6 3 2" xfId="33019"/>
    <cellStyle name="常规 5 2 6 4" xfId="33020"/>
    <cellStyle name="常规 5 2 7" xfId="8569"/>
    <cellStyle name="常规 5 2 7 2" xfId="7808"/>
    <cellStyle name="常规 5 2 7 2 2" xfId="7810"/>
    <cellStyle name="常规 5 2 7 2 2 2" xfId="33021"/>
    <cellStyle name="常规 5 2 7 2 3" xfId="23226"/>
    <cellStyle name="常规 5 2 7 3" xfId="7813"/>
    <cellStyle name="常规 5 2 7 3 2" xfId="7816"/>
    <cellStyle name="常规 5 2 7 4" xfId="7819"/>
    <cellStyle name="常规 5 2 8" xfId="29442"/>
    <cellStyle name="常规 5 2 8 2" xfId="33022"/>
    <cellStyle name="常规 5 2 8 2 2" xfId="33023"/>
    <cellStyle name="常规 5 2 8 2 2 2" xfId="33024"/>
    <cellStyle name="常规 5 2 8 2 3" xfId="33025"/>
    <cellStyle name="常规 5 2 8 3" xfId="33026"/>
    <cellStyle name="常规 5 2 8 3 2" xfId="33027"/>
    <cellStyle name="常规 5 2 8 4" xfId="33028"/>
    <cellStyle name="常规 5 2 9" xfId="383"/>
    <cellStyle name="常规 5 2 9 2" xfId="33029"/>
    <cellStyle name="常规 5 2 9 2 2" xfId="33030"/>
    <cellStyle name="常规 5 2 9 2 2 2" xfId="33031"/>
    <cellStyle name="常规 5 2 9 2 3" xfId="33032"/>
    <cellStyle name="常规 5 2 9 3" xfId="33033"/>
    <cellStyle name="常规 5 2 9 3 2" xfId="24847"/>
    <cellStyle name="常规 5 2 9 4" xfId="33034"/>
    <cellStyle name="常规 5 20" xfId="21876"/>
    <cellStyle name="常规 5 20 10" xfId="18153"/>
    <cellStyle name="常规 5 20 10 2" xfId="31090"/>
    <cellStyle name="常规 5 20 10 2 2" xfId="23117"/>
    <cellStyle name="常规 5 20 10 2 2 2" xfId="23122"/>
    <cellStyle name="常规 5 20 10 2 3" xfId="23128"/>
    <cellStyle name="常规 5 20 10 3" xfId="23507"/>
    <cellStyle name="常规 5 20 10 3 2" xfId="31094"/>
    <cellStyle name="常规 5 20 10 4" xfId="23518"/>
    <cellStyle name="常规 5 20 11" xfId="31098"/>
    <cellStyle name="常规 5 20 11 2" xfId="31100"/>
    <cellStyle name="常规 5 20 11 2 2" xfId="31103"/>
    <cellStyle name="常规 5 20 11 2 2 2" xfId="31106"/>
    <cellStyle name="常规 5 20 11 2 3" xfId="30566"/>
    <cellStyle name="常规 5 20 11 3" xfId="31109"/>
    <cellStyle name="常规 5 20 11 3 2" xfId="31112"/>
    <cellStyle name="常规 5 20 11 4" xfId="23536"/>
    <cellStyle name="常规 5 20 12" xfId="31114"/>
    <cellStyle name="常规 5 20 12 2" xfId="31116"/>
    <cellStyle name="常规 5 20 12 2 2" xfId="31119"/>
    <cellStyle name="常规 5 20 12 2 2 2" xfId="31122"/>
    <cellStyle name="常规 5 20 12 2 3" xfId="31124"/>
    <cellStyle name="常规 5 20 12 3" xfId="31126"/>
    <cellStyle name="常规 5 20 12 3 2" xfId="31129"/>
    <cellStyle name="常规 5 20 12 4" xfId="23554"/>
    <cellStyle name="常规 5 20 13" xfId="31131"/>
    <cellStyle name="常规 5 20 13 2" xfId="9515"/>
    <cellStyle name="常规 5 20 13 2 2" xfId="9521"/>
    <cellStyle name="常规 5 20 13 2 2 2" xfId="23144"/>
    <cellStyle name="常规 5 20 13 2 3" xfId="27043"/>
    <cellStyle name="常规 5 20 13 3" xfId="9527"/>
    <cellStyle name="常规 5 20 13 3 2" xfId="9536"/>
    <cellStyle name="常规 5 20 13 4" xfId="9543"/>
    <cellStyle name="常规 5 20 14" xfId="31133"/>
    <cellStyle name="常规 5 20 14 2" xfId="9697"/>
    <cellStyle name="常规 5 20 14 2 2" xfId="9700"/>
    <cellStyle name="常规 5 20 14 2 2 2" xfId="23512"/>
    <cellStyle name="常规 5 20 14 2 3" xfId="31135"/>
    <cellStyle name="常规 5 20 14 3" xfId="9703"/>
    <cellStyle name="常规 5 20 14 3 2" xfId="9706"/>
    <cellStyle name="常规 5 20 14 4" xfId="9711"/>
    <cellStyle name="常规 5 20 15" xfId="31138"/>
    <cellStyle name="常规 5 20 15 2" xfId="9801"/>
    <cellStyle name="常规 5 20 15 2 2" xfId="9806"/>
    <cellStyle name="常规 5 20 15 2 2 2" xfId="8291"/>
    <cellStyle name="常规 5 20 15 2 3" xfId="31142"/>
    <cellStyle name="常规 5 20 15 3" xfId="9811"/>
    <cellStyle name="常规 5 20 15 3 2" xfId="9816"/>
    <cellStyle name="常规 5 20 15 4" xfId="9823"/>
    <cellStyle name="常规 5 20 16" xfId="5676"/>
    <cellStyle name="常规 5 20 16 2" xfId="31146"/>
    <cellStyle name="常规 5 20 16 2 2" xfId="31150"/>
    <cellStyle name="常规 5 20 16 2 2 2" xfId="31153"/>
    <cellStyle name="常规 5 20 16 2 3" xfId="20778"/>
    <cellStyle name="常规 5 20 16 3" xfId="31156"/>
    <cellStyle name="常规 5 20 16 3 2" xfId="31159"/>
    <cellStyle name="常规 5 20 16 4" xfId="23591"/>
    <cellStyle name="常规 5 20 17" xfId="5683"/>
    <cellStyle name="常规 5 20 17 2" xfId="8513"/>
    <cellStyle name="常规 5 20 17 2 2" xfId="8518"/>
    <cellStyle name="常规 5 20 17 2 2 2" xfId="31161"/>
    <cellStyle name="常规 5 20 17 2 3" xfId="31163"/>
    <cellStyle name="常规 5 20 17 3" xfId="8522"/>
    <cellStyle name="常规 5 20 17 3 2" xfId="8526"/>
    <cellStyle name="常规 5 20 17 4" xfId="8533"/>
    <cellStyle name="常规 5 20 18" xfId="31166"/>
    <cellStyle name="常规 5 20 18 2" xfId="31169"/>
    <cellStyle name="常规 5 20 18 2 2" xfId="31173"/>
    <cellStyle name="常规 5 20 18 2 2 2" xfId="31179"/>
    <cellStyle name="常规 5 20 18 2 3" xfId="31183"/>
    <cellStyle name="常规 5 20 18 3" xfId="31187"/>
    <cellStyle name="常规 5 20 18 3 2" xfId="11562"/>
    <cellStyle name="常规 5 20 18 4" xfId="31191"/>
    <cellStyle name="常规 5 20 19" xfId="31195"/>
    <cellStyle name="常规 5 20 19 2" xfId="31197"/>
    <cellStyle name="常规 5 20 19 2 2" xfId="31199"/>
    <cellStyle name="常规 5 20 19 2 2 2" xfId="31203"/>
    <cellStyle name="常规 5 20 19 2 3" xfId="31205"/>
    <cellStyle name="常规 5 20 19 3" xfId="31208"/>
    <cellStyle name="常规 5 20 19 3 2" xfId="31210"/>
    <cellStyle name="常规 5 20 19 4" xfId="31212"/>
    <cellStyle name="常规 5 20 2" xfId="21880"/>
    <cellStyle name="常规 5 20 2 10" xfId="29057"/>
    <cellStyle name="常规 5 20 2 10 2" xfId="31214"/>
    <cellStyle name="常规 5 20 2 10 2 2" xfId="31216"/>
    <cellStyle name="常规 5 20 2 10 2 2 2" xfId="27045"/>
    <cellStyle name="常规 5 20 2 10 2 3" xfId="31218"/>
    <cellStyle name="常规 5 20 2 10 3" xfId="31220"/>
    <cellStyle name="常规 5 20 2 10 3 2" xfId="31222"/>
    <cellStyle name="常规 5 20 2 10 4" xfId="31224"/>
    <cellStyle name="常规 5 20 2 11" xfId="31226"/>
    <cellStyle name="常规 5 20 2 11 2" xfId="31229"/>
    <cellStyle name="常规 5 20 2 11 2 2" xfId="29125"/>
    <cellStyle name="常规 5 20 2 11 2 2 2" xfId="31231"/>
    <cellStyle name="常规 5 20 2 11 2 3" xfId="31233"/>
    <cellStyle name="常规 5 20 2 11 3" xfId="31235"/>
    <cellStyle name="常规 5 20 2 11 3 2" xfId="29136"/>
    <cellStyle name="常规 5 20 2 11 4" xfId="31237"/>
    <cellStyle name="常规 5 20 2 12" xfId="29227"/>
    <cellStyle name="常规 5 20 2 12 2" xfId="29230"/>
    <cellStyle name="常规 5 20 2 12 2 2" xfId="29233"/>
    <cellStyle name="常规 5 20 2 12 2 2 2" xfId="31239"/>
    <cellStyle name="常规 5 20 2 12 2 3" xfId="31241"/>
    <cellStyle name="常规 5 20 2 12 3" xfId="29236"/>
    <cellStyle name="常规 5 20 2 12 3 2" xfId="31243"/>
    <cellStyle name="常规 5 20 2 12 4" xfId="31245"/>
    <cellStyle name="常规 5 20 2 13" xfId="29239"/>
    <cellStyle name="常规 5 20 2 13 2" xfId="29242"/>
    <cellStyle name="常规 5 20 2 13 2 2" xfId="31019"/>
    <cellStyle name="常规 5 20 2 13 2 2 2" xfId="31247"/>
    <cellStyle name="常规 5 20 2 13 2 3" xfId="31249"/>
    <cellStyle name="常规 5 20 2 13 3" xfId="31251"/>
    <cellStyle name="常规 5 20 2 13 3 2" xfId="31028"/>
    <cellStyle name="常规 5 20 2 13 4" xfId="20616"/>
    <cellStyle name="常规 5 20 2 14" xfId="29245"/>
    <cellStyle name="常规 5 20 2 14 2" xfId="31253"/>
    <cellStyle name="常规 5 20 2 14 2 2" xfId="31257"/>
    <cellStyle name="常规 5 20 2 14 2 2 2" xfId="31259"/>
    <cellStyle name="常规 5 20 2 14 2 3" xfId="31261"/>
    <cellStyle name="常规 5 20 2 14 3" xfId="8740"/>
    <cellStyle name="常规 5 20 2 14 3 2" xfId="8743"/>
    <cellStyle name="常规 5 20 2 14 4" xfId="8750"/>
    <cellStyle name="常规 5 20 2 15" xfId="3568"/>
    <cellStyle name="常规 5 20 2 15 2" xfId="12346"/>
    <cellStyle name="常规 5 20 2 15 2 2" xfId="5895"/>
    <cellStyle name="常规 5 20 2 15 2 2 2" xfId="5899"/>
    <cellStyle name="常规 5 20 2 15 2 3" xfId="5908"/>
    <cellStyle name="常规 5 20 2 15 3" xfId="8778"/>
    <cellStyle name="常规 5 20 2 15 3 2" xfId="12357"/>
    <cellStyle name="常规 5 20 2 15 4" xfId="12360"/>
    <cellStyle name="常规 5 20 2 16" xfId="25274"/>
    <cellStyle name="常规 5 20 2 16 2" xfId="31264"/>
    <cellStyle name="常规 5 20 2 16 2 2" xfId="4919"/>
    <cellStyle name="常规 5 20 2 16 2 2 2" xfId="5943"/>
    <cellStyle name="常规 5 20 2 16 2 3" xfId="151"/>
    <cellStyle name="常规 5 20 2 16 3" xfId="31268"/>
    <cellStyle name="常规 5 20 2 16 3 2" xfId="31271"/>
    <cellStyle name="常规 5 20 2 16 4" xfId="31274"/>
    <cellStyle name="常规 5 20 2 17" xfId="31277"/>
    <cellStyle name="常规 5 20 2 17 2" xfId="31280"/>
    <cellStyle name="常规 5 20 2 17 2 2" xfId="19710"/>
    <cellStyle name="常规 5 20 2 17 2 2 2" xfId="31282"/>
    <cellStyle name="常规 5 20 2 17 2 3" xfId="31284"/>
    <cellStyle name="常规 5 20 2 17 3" xfId="31287"/>
    <cellStyle name="常规 5 20 2 17 3 2" xfId="19722"/>
    <cellStyle name="常规 5 20 2 17 4" xfId="31289"/>
    <cellStyle name="常规 5 20 2 18" xfId="31291"/>
    <cellStyle name="常规 5 20 2 18 2" xfId="6639"/>
    <cellStyle name="常规 5 20 2 18 2 2" xfId="6643"/>
    <cellStyle name="常规 5 20 2 18 2 2 2" xfId="14990"/>
    <cellStyle name="常规 5 20 2 18 2 3" xfId="31293"/>
    <cellStyle name="常规 5 20 2 18 3" xfId="6647"/>
    <cellStyle name="常规 5 20 2 18 3 2" xfId="6651"/>
    <cellStyle name="常规 5 20 2 18 4" xfId="6655"/>
    <cellStyle name="常规 5 20 2 19" xfId="12232"/>
    <cellStyle name="常规 5 20 2 19 2" xfId="12235"/>
    <cellStyle name="常规 5 20 2 19 2 2" xfId="12238"/>
    <cellStyle name="常规 5 20 2 19 2 2 2" xfId="12350"/>
    <cellStyle name="常规 5 20 2 19 2 3" xfId="12400"/>
    <cellStyle name="常规 5 20 2 19 3" xfId="12405"/>
    <cellStyle name="常规 5 20 2 19 3 2" xfId="12501"/>
    <cellStyle name="常规 5 20 2 19 4" xfId="12565"/>
    <cellStyle name="常规 5 20 2 2" xfId="21883"/>
    <cellStyle name="常规 5 20 2 2 2" xfId="15181"/>
    <cellStyle name="常规 5 20 2 2 2 2" xfId="18075"/>
    <cellStyle name="常规 5 20 2 2 2 2 2" xfId="18080"/>
    <cellStyle name="常规 5 20 2 2 2 3" xfId="18087"/>
    <cellStyle name="常规 5 20 2 2 3" xfId="31295"/>
    <cellStyle name="常规 5 20 2 2 3 2" xfId="19456"/>
    <cellStyle name="常规 5 20 2 2 4" xfId="10912"/>
    <cellStyle name="常规 5 20 2 20" xfId="3567"/>
    <cellStyle name="常规 5 20 2 20 2" xfId="12347"/>
    <cellStyle name="常规 5 20 2 20 2 2" xfId="5896"/>
    <cellStyle name="常规 5 20 2 20 3" xfId="8779"/>
    <cellStyle name="常规 5 20 2 21" xfId="25275"/>
    <cellStyle name="常规 5 20 2 21 2" xfId="31265"/>
    <cellStyle name="常规 5 20 2 22" xfId="31278"/>
    <cellStyle name="常规 5 20 2 3" xfId="14149"/>
    <cellStyle name="常规 5 20 2 3 2" xfId="14155"/>
    <cellStyle name="常规 5 20 2 3 2 2" xfId="31297"/>
    <cellStyle name="常规 5 20 2 3 2 2 2" xfId="31299"/>
    <cellStyle name="常规 5 20 2 3 2 3" xfId="31301"/>
    <cellStyle name="常规 5 20 2 3 3" xfId="31303"/>
    <cellStyle name="常规 5 20 2 3 3 2" xfId="31305"/>
    <cellStyle name="常规 5 20 2 3 4" xfId="10916"/>
    <cellStyle name="常规 5 20 2 4" xfId="17408"/>
    <cellStyle name="常规 5 20 2 4 2" xfId="14081"/>
    <cellStyle name="常规 5 20 2 4 2 2" xfId="9439"/>
    <cellStyle name="常规 5 20 2 4 2 2 2" xfId="31307"/>
    <cellStyle name="常规 5 20 2 4 2 3" xfId="31309"/>
    <cellStyle name="常规 5 20 2 4 3" xfId="14086"/>
    <cellStyle name="常规 5 20 2 4 3 2" xfId="31311"/>
    <cellStyle name="常规 5 20 2 4 4" xfId="10920"/>
    <cellStyle name="常规 5 20 2 5" xfId="17412"/>
    <cellStyle name="常规 5 20 2 5 2" xfId="14499"/>
    <cellStyle name="常规 5 20 2 5 2 2" xfId="31313"/>
    <cellStyle name="常规 5 20 2 5 2 2 2" xfId="15161"/>
    <cellStyle name="常规 5 20 2 5 2 3" xfId="26189"/>
    <cellStyle name="常规 5 20 2 5 3" xfId="31315"/>
    <cellStyle name="常规 5 20 2 5 3 2" xfId="31318"/>
    <cellStyle name="常规 5 20 2 5 4" xfId="10927"/>
    <cellStyle name="常规 5 20 2 6" xfId="29432"/>
    <cellStyle name="常规 5 20 2 6 2" xfId="14920"/>
    <cellStyle name="常规 5 20 2 6 2 2" xfId="7045"/>
    <cellStyle name="常规 5 20 2 6 2 2 2" xfId="7049"/>
    <cellStyle name="常规 5 20 2 6 2 3" xfId="7053"/>
    <cellStyle name="常规 5 20 2 6 3" xfId="31321"/>
    <cellStyle name="常规 5 20 2 6 3 2" xfId="31324"/>
    <cellStyle name="常规 5 20 2 6 4" xfId="10936"/>
    <cellStyle name="常规 5 20 2 7" xfId="31327"/>
    <cellStyle name="常规 5 20 2 7 2" xfId="15199"/>
    <cellStyle name="常规 5 20 2 7 2 2" xfId="7184"/>
    <cellStyle name="常规 5 20 2 7 2 2 2" xfId="7189"/>
    <cellStyle name="常规 5 20 2 7 2 3" xfId="7197"/>
    <cellStyle name="常规 5 20 2 7 3" xfId="31329"/>
    <cellStyle name="常规 5 20 2 7 3 2" xfId="31332"/>
    <cellStyle name="常规 5 20 2 7 4" xfId="10943"/>
    <cellStyle name="常规 5 20 2 8" xfId="31335"/>
    <cellStyle name="常规 5 20 2 8 2" xfId="15205"/>
    <cellStyle name="常规 5 20 2 8 2 2" xfId="7325"/>
    <cellStyle name="常规 5 20 2 8 2 2 2" xfId="7328"/>
    <cellStyle name="常规 5 20 2 8 2 3" xfId="7332"/>
    <cellStyle name="常规 5 20 2 8 3" xfId="31337"/>
    <cellStyle name="常规 5 20 2 8 3 2" xfId="31340"/>
    <cellStyle name="常规 5 20 2 8 4" xfId="10950"/>
    <cellStyle name="常规 5 20 2 9" xfId="31343"/>
    <cellStyle name="常规 5 20 2 9 2" xfId="31345"/>
    <cellStyle name="常规 5 20 2 9 2 2" xfId="7458"/>
    <cellStyle name="常规 5 20 2 9 2 2 2" xfId="7461"/>
    <cellStyle name="常规 5 20 2 9 2 3" xfId="7465"/>
    <cellStyle name="常规 5 20 2 9 3" xfId="31347"/>
    <cellStyle name="常规 5 20 2 9 3 2" xfId="31350"/>
    <cellStyle name="常规 5 20 2 9 4" xfId="10957"/>
    <cellStyle name="常规 5 20 20" xfId="31139"/>
    <cellStyle name="常规 5 20 20 2" xfId="9802"/>
    <cellStyle name="常规 5 20 20 2 2" xfId="9807"/>
    <cellStyle name="常规 5 20 20 2 2 2" xfId="8292"/>
    <cellStyle name="常规 5 20 20 2 3" xfId="31143"/>
    <cellStyle name="常规 5 20 20 3" xfId="9812"/>
    <cellStyle name="常规 5 20 20 3 2" xfId="9817"/>
    <cellStyle name="常规 5 20 20 4" xfId="9824"/>
    <cellStyle name="常规 5 20 21" xfId="5677"/>
    <cellStyle name="常规 5 20 21 2" xfId="31147"/>
    <cellStyle name="常规 5 20 21 2 2" xfId="31151"/>
    <cellStyle name="常规 5 20 21 3" xfId="31157"/>
    <cellStyle name="常规 5 20 22" xfId="5684"/>
    <cellStyle name="常规 5 20 22 2" xfId="8514"/>
    <cellStyle name="常规 5 20 23" xfId="31167"/>
    <cellStyle name="常规 5 20 3" xfId="21886"/>
    <cellStyle name="常规 5 20 3 2" xfId="31353"/>
    <cellStyle name="常规 5 20 3 2 2" xfId="31355"/>
    <cellStyle name="常规 5 20 3 2 2 2" xfId="19375"/>
    <cellStyle name="常规 5 20 3 2 3" xfId="31357"/>
    <cellStyle name="常规 5 20 3 3" xfId="14161"/>
    <cellStyle name="常规 5 20 3 3 2" xfId="1608"/>
    <cellStyle name="常规 5 20 3 4" xfId="17418"/>
    <cellStyle name="常规 5 20 4" xfId="31359"/>
    <cellStyle name="常规 5 20 4 2" xfId="31361"/>
    <cellStyle name="常规 5 20 4 2 2" xfId="31363"/>
    <cellStyle name="常规 5 20 4 2 2 2" xfId="31365"/>
    <cellStyle name="常规 5 20 4 2 3" xfId="10505"/>
    <cellStyle name="常规 5 20 4 3" xfId="31367"/>
    <cellStyle name="常规 5 20 4 3 2" xfId="31369"/>
    <cellStyle name="常规 5 20 4 4" xfId="29438"/>
    <cellStyle name="常规 5 20 5" xfId="31371"/>
    <cellStyle name="常规 5 20 5 2" xfId="8552"/>
    <cellStyle name="常规 5 20 5 2 2" xfId="8555"/>
    <cellStyle name="常规 5 20 5 2 2 2" xfId="31373"/>
    <cellStyle name="常规 5 20 5 2 3" xfId="31375"/>
    <cellStyle name="常规 5 20 5 3" xfId="8558"/>
    <cellStyle name="常规 5 20 5 3 2" xfId="8562"/>
    <cellStyle name="常规 5 20 5 4" xfId="8566"/>
    <cellStyle name="常规 5 20 6" xfId="31377"/>
    <cellStyle name="常规 5 20 6 2" xfId="31379"/>
    <cellStyle name="常规 5 20 6 2 2" xfId="31381"/>
    <cellStyle name="常规 5 20 6 2 2 2" xfId="31383"/>
    <cellStyle name="常规 5 20 6 2 3" xfId="31385"/>
    <cellStyle name="常规 5 20 6 3" xfId="31387"/>
    <cellStyle name="常规 5 20 6 3 2" xfId="31389"/>
    <cellStyle name="常规 5 20 6 4" xfId="29446"/>
    <cellStyle name="常规 5 20 7" xfId="31391"/>
    <cellStyle name="常规 5 20 7 2" xfId="31393"/>
    <cellStyle name="常规 5 20 7 2 2" xfId="31395"/>
    <cellStyle name="常规 5 20 7 2 2 2" xfId="20551"/>
    <cellStyle name="常规 5 20 7 2 3" xfId="31397"/>
    <cellStyle name="常规 5 20 7 3" xfId="31399"/>
    <cellStyle name="常规 5 20 7 3 2" xfId="31402"/>
    <cellStyle name="常规 5 20 7 4" xfId="29453"/>
    <cellStyle name="常规 5 20 8" xfId="31405"/>
    <cellStyle name="常规 5 20 8 2" xfId="31407"/>
    <cellStyle name="常规 5 20 8 2 2" xfId="31409"/>
    <cellStyle name="常规 5 20 8 2 2 2" xfId="31411"/>
    <cellStyle name="常规 5 20 8 2 3" xfId="17626"/>
    <cellStyle name="常规 5 20 8 3" xfId="31413"/>
    <cellStyle name="常规 5 20 8 3 2" xfId="3548"/>
    <cellStyle name="常规 5 20 8 4" xfId="31416"/>
    <cellStyle name="常规 5 20 9" xfId="7074"/>
    <cellStyle name="常规 5 20 9 2" xfId="31418"/>
    <cellStyle name="常规 5 20 9 2 2" xfId="31420"/>
    <cellStyle name="常规 5 20 9 2 2 2" xfId="18686"/>
    <cellStyle name="常规 5 20 9 2 3" xfId="31422"/>
    <cellStyle name="常规 5 20 9 3" xfId="7221"/>
    <cellStyle name="常规 5 20 9 3 2" xfId="31424"/>
    <cellStyle name="常规 5 20 9 4" xfId="31426"/>
    <cellStyle name="常规 5 21" xfId="21890"/>
    <cellStyle name="常规 5 21 10" xfId="31428"/>
    <cellStyle name="常规 5 21 10 2" xfId="31430"/>
    <cellStyle name="常规 5 21 10 2 2" xfId="25177"/>
    <cellStyle name="常规 5 21 10 2 2 2" xfId="25186"/>
    <cellStyle name="常规 5 21 10 2 3" xfId="12311"/>
    <cellStyle name="常规 5 21 10 3" xfId="31434"/>
    <cellStyle name="常规 5 21 10 3 2" xfId="31437"/>
    <cellStyle name="常规 5 21 10 4" xfId="29967"/>
    <cellStyle name="常规 5 21 11" xfId="5213"/>
    <cellStyle name="常规 5 21 11 2" xfId="11485"/>
    <cellStyle name="常规 5 21 11 2 2" xfId="11493"/>
    <cellStyle name="常规 5 21 11 2 2 2" xfId="27238"/>
    <cellStyle name="常规 5 21 11 2 3" xfId="12330"/>
    <cellStyle name="常规 5 21 11 3" xfId="11497"/>
    <cellStyle name="常规 5 21 11 3 2" xfId="11502"/>
    <cellStyle name="常规 5 21 11 4" xfId="11506"/>
    <cellStyle name="常规 5 21 12" xfId="31439"/>
    <cellStyle name="常规 5 21 12 2" xfId="31441"/>
    <cellStyle name="常规 5 21 12 2 2" xfId="31444"/>
    <cellStyle name="常规 5 21 12 2 2 2" xfId="31447"/>
    <cellStyle name="常规 5 21 12 2 3" xfId="12339"/>
    <cellStyle name="常规 5 21 12 3" xfId="31449"/>
    <cellStyle name="常规 5 21 12 3 2" xfId="31452"/>
    <cellStyle name="常规 5 21 12 4" xfId="29979"/>
    <cellStyle name="常规 5 21 13" xfId="31454"/>
    <cellStyle name="常规 5 21 13 2" xfId="31456"/>
    <cellStyle name="常规 5 21 13 2 2" xfId="31459"/>
    <cellStyle name="常规 5 21 13 2 2 2" xfId="31462"/>
    <cellStyle name="常规 5 21 13 2 3" xfId="5903"/>
    <cellStyle name="常规 5 21 13 3" xfId="31464"/>
    <cellStyle name="常规 5 21 13 3 2" xfId="31467"/>
    <cellStyle name="常规 5 21 13 4" xfId="29990"/>
    <cellStyle name="常规 5 21 14" xfId="31469"/>
    <cellStyle name="常规 5 21 14 2" xfId="31471"/>
    <cellStyle name="常规 5 21 14 2 2" xfId="31473"/>
    <cellStyle name="常规 5 21 14 2 2 2" xfId="31475"/>
    <cellStyle name="常规 5 21 14 2 3" xfId="31477"/>
    <cellStyle name="常规 5 21 14 3" xfId="31479"/>
    <cellStyle name="常规 5 21 14 3 2" xfId="31481"/>
    <cellStyle name="常规 5 21 14 4" xfId="29998"/>
    <cellStyle name="常规 5 21 15" xfId="31484"/>
    <cellStyle name="常规 5 21 15 2" xfId="31488"/>
    <cellStyle name="常规 5 21 15 2 2" xfId="31492"/>
    <cellStyle name="常规 5 21 15 2 2 2" xfId="1450"/>
    <cellStyle name="常规 5 21 15 2 3" xfId="31496"/>
    <cellStyle name="常规 5 21 15 3" xfId="31500"/>
    <cellStyle name="常规 5 21 15 3 2" xfId="31504"/>
    <cellStyle name="常规 5 21 15 4" xfId="30006"/>
    <cellStyle name="常规 5 21 16" xfId="6567"/>
    <cellStyle name="常规 5 21 16 2" xfId="31508"/>
    <cellStyle name="常规 5 21 16 2 2" xfId="31512"/>
    <cellStyle name="常规 5 21 16 2 2 2" xfId="31515"/>
    <cellStyle name="常规 5 21 16 2 3" xfId="31517"/>
    <cellStyle name="常规 5 21 16 3" xfId="31520"/>
    <cellStyle name="常规 5 21 16 3 2" xfId="31523"/>
    <cellStyle name="常规 5 21 16 4" xfId="30011"/>
    <cellStyle name="常规 5 21 17" xfId="5979"/>
    <cellStyle name="常规 5 21 17 2" xfId="19703"/>
    <cellStyle name="常规 5 21 17 2 2" xfId="31525"/>
    <cellStyle name="常规 5 21 17 2 2 2" xfId="31527"/>
    <cellStyle name="常规 5 21 17 2 3" xfId="31529"/>
    <cellStyle name="常规 5 21 17 3" xfId="9262"/>
    <cellStyle name="常规 5 21 17 3 2" xfId="31531"/>
    <cellStyle name="常规 5 21 17 4" xfId="14064"/>
    <cellStyle name="常规 5 21 18" xfId="27545"/>
    <cellStyle name="常规 5 21 18 2" xfId="27550"/>
    <cellStyle name="常规 5 21 18 2 2" xfId="31533"/>
    <cellStyle name="常规 5 21 18 2 2 2" xfId="31537"/>
    <cellStyle name="常规 5 21 18 2 3" xfId="31539"/>
    <cellStyle name="常规 5 21 18 3" xfId="9266"/>
    <cellStyle name="常规 5 21 18 3 2" xfId="31541"/>
    <cellStyle name="常规 5 21 18 4" xfId="31543"/>
    <cellStyle name="常规 5 21 19" xfId="27554"/>
    <cellStyle name="常规 5 21 19 2" xfId="31545"/>
    <cellStyle name="常规 5 21 19 2 2" xfId="31547"/>
    <cellStyle name="常规 5 21 19 2 2 2" xfId="31551"/>
    <cellStyle name="常规 5 21 19 2 3" xfId="31553"/>
    <cellStyle name="常规 5 21 19 3" xfId="9270"/>
    <cellStyle name="常规 5 21 19 3 2" xfId="28922"/>
    <cellStyle name="常规 5 21 19 4" xfId="28928"/>
    <cellStyle name="常规 5 21 2" xfId="21893"/>
    <cellStyle name="常规 5 21 2 10" xfId="31556"/>
    <cellStyle name="常规 5 21 2 10 2" xfId="31558"/>
    <cellStyle name="常规 5 21 2 10 2 2" xfId="31560"/>
    <cellStyle name="常规 5 21 2 10 2 2 2" xfId="31562"/>
    <cellStyle name="常规 5 21 2 10 2 3" xfId="21534"/>
    <cellStyle name="常规 5 21 2 10 3" xfId="31564"/>
    <cellStyle name="常规 5 21 2 10 3 2" xfId="7"/>
    <cellStyle name="常规 5 21 2 10 4" xfId="31566"/>
    <cellStyle name="常规 5 21 2 11" xfId="31568"/>
    <cellStyle name="常规 5 21 2 11 2" xfId="31570"/>
    <cellStyle name="常规 5 21 2 11 2 2" xfId="31572"/>
    <cellStyle name="常规 5 21 2 11 2 2 2" xfId="31574"/>
    <cellStyle name="常规 5 21 2 11 2 3" xfId="31576"/>
    <cellStyle name="常规 5 21 2 11 3" xfId="31578"/>
    <cellStyle name="常规 5 21 2 11 3 2" xfId="31580"/>
    <cellStyle name="常规 5 21 2 11 4" xfId="31583"/>
    <cellStyle name="常规 5 21 2 12" xfId="29475"/>
    <cellStyle name="常规 5 21 2 12 2" xfId="29478"/>
    <cellStyle name="常规 5 21 2 12 2 2" xfId="29481"/>
    <cellStyle name="常规 5 21 2 12 2 2 2" xfId="27480"/>
    <cellStyle name="常规 5 21 2 12 2 3" xfId="31585"/>
    <cellStyle name="常规 5 21 2 12 3" xfId="29484"/>
    <cellStyle name="常规 5 21 2 12 3 2" xfId="31587"/>
    <cellStyle name="常规 5 21 2 12 4" xfId="31590"/>
    <cellStyle name="常规 5 21 2 13" xfId="29487"/>
    <cellStyle name="常规 5 21 2 13 2" xfId="2571"/>
    <cellStyle name="常规 5 21 2 13 2 2" xfId="2576"/>
    <cellStyle name="常规 5 21 2 13 2 2 2" xfId="31592"/>
    <cellStyle name="常规 5 21 2 13 2 3" xfId="31594"/>
    <cellStyle name="常规 5 21 2 13 3" xfId="31596"/>
    <cellStyle name="常规 5 21 2 13 3 2" xfId="31598"/>
    <cellStyle name="常规 5 21 2 13 4" xfId="31600"/>
    <cellStyle name="常规 5 21 2 14" xfId="29490"/>
    <cellStyle name="常规 5 21 2 14 2" xfId="2832"/>
    <cellStyle name="常规 5 21 2 14 2 2" xfId="2838"/>
    <cellStyle name="常规 5 21 2 14 2 2 2" xfId="31602"/>
    <cellStyle name="常规 5 21 2 14 2 3" xfId="31604"/>
    <cellStyle name="常规 5 21 2 14 3" xfId="31606"/>
    <cellStyle name="常规 5 21 2 14 3 2" xfId="31608"/>
    <cellStyle name="常规 5 21 2 14 4" xfId="31610"/>
    <cellStyle name="常规 5 21 2 15" xfId="31613"/>
    <cellStyle name="常规 5 21 2 15 2" xfId="2953"/>
    <cellStyle name="常规 5 21 2 15 2 2" xfId="2968"/>
    <cellStyle name="常规 5 21 2 15 2 2 2" xfId="11868"/>
    <cellStyle name="常规 5 21 2 15 2 3" xfId="11875"/>
    <cellStyle name="常规 5 21 2 15 3" xfId="12623"/>
    <cellStyle name="常规 5 21 2 15 3 2" xfId="12627"/>
    <cellStyle name="常规 5 21 2 15 4" xfId="12630"/>
    <cellStyle name="常规 5 21 2 16" xfId="31618"/>
    <cellStyle name="常规 5 21 2 16 2" xfId="12978"/>
    <cellStyle name="常规 5 21 2 16 2 2" xfId="12982"/>
    <cellStyle name="常规 5 21 2 16 2 2 2" xfId="31621"/>
    <cellStyle name="常规 5 21 2 16 2 3" xfId="31623"/>
    <cellStyle name="常规 5 21 2 16 3" xfId="12986"/>
    <cellStyle name="常规 5 21 2 16 3 2" xfId="31626"/>
    <cellStyle name="常规 5 21 2 16 4" xfId="31629"/>
    <cellStyle name="常规 5 21 2 17" xfId="31632"/>
    <cellStyle name="常规 5 21 2 17 2" xfId="31635"/>
    <cellStyle name="常规 5 21 2 17 2 2" xfId="27768"/>
    <cellStyle name="常规 5 21 2 17 2 2 2" xfId="31637"/>
    <cellStyle name="常规 5 21 2 17 2 3" xfId="31641"/>
    <cellStyle name="常规 5 21 2 17 3" xfId="31644"/>
    <cellStyle name="常规 5 21 2 17 3 2" xfId="27777"/>
    <cellStyle name="常规 5 21 2 17 4" xfId="31646"/>
    <cellStyle name="常规 5 21 2 18" xfId="31649"/>
    <cellStyle name="常规 5 21 2 18 2" xfId="7001"/>
    <cellStyle name="常规 5 21 2 18 2 2" xfId="7006"/>
    <cellStyle name="常规 5 21 2 18 2 2 2" xfId="31651"/>
    <cellStyle name="常规 5 21 2 18 2 3" xfId="31653"/>
    <cellStyle name="常规 5 21 2 18 3" xfId="7010"/>
    <cellStyle name="常规 5 21 2 18 3 2" xfId="7014"/>
    <cellStyle name="常规 5 21 2 18 4" xfId="7023"/>
    <cellStyle name="常规 5 21 2 19" xfId="31057"/>
    <cellStyle name="常规 5 21 2 19 2" xfId="31655"/>
    <cellStyle name="常规 5 21 2 19 2 2" xfId="31657"/>
    <cellStyle name="常规 5 21 2 19 2 2 2" xfId="31659"/>
    <cellStyle name="常规 5 21 2 19 2 3" xfId="31661"/>
    <cellStyle name="常规 5 21 2 19 3" xfId="31663"/>
    <cellStyle name="常规 5 21 2 19 3 2" xfId="31665"/>
    <cellStyle name="常规 5 21 2 19 4" xfId="31667"/>
    <cellStyle name="常规 5 21 2 2" xfId="31669"/>
    <cellStyle name="常规 5 21 2 2 2" xfId="31671"/>
    <cellStyle name="常规 5 21 2 2 2 2" xfId="25247"/>
    <cellStyle name="常规 5 21 2 2 2 2 2" xfId="25250"/>
    <cellStyle name="常规 5 21 2 2 2 3" xfId="25257"/>
    <cellStyle name="常规 5 21 2 2 3" xfId="31673"/>
    <cellStyle name="常规 5 21 2 2 3 2" xfId="31675"/>
    <cellStyle name="常规 5 21 2 2 4" xfId="31677"/>
    <cellStyle name="常规 5 21 2 20" xfId="31614"/>
    <cellStyle name="常规 5 21 2 20 2" xfId="2952"/>
    <cellStyle name="常规 5 21 2 20 2 2" xfId="2967"/>
    <cellStyle name="常规 5 21 2 20 3" xfId="12624"/>
    <cellStyle name="常规 5 21 2 21" xfId="31619"/>
    <cellStyle name="常规 5 21 2 21 2" xfId="12979"/>
    <cellStyle name="常规 5 21 2 22" xfId="31633"/>
    <cellStyle name="常规 5 21 2 3" xfId="14172"/>
    <cellStyle name="常规 5 21 2 3 2" xfId="14176"/>
    <cellStyle name="常规 5 21 2 3 2 2" xfId="31679"/>
    <cellStyle name="常规 5 21 2 3 2 2 2" xfId="31681"/>
    <cellStyle name="常规 5 21 2 3 2 3" xfId="31683"/>
    <cellStyle name="常规 5 21 2 3 3" xfId="31685"/>
    <cellStyle name="常规 5 21 2 3 3 2" xfId="31687"/>
    <cellStyle name="常规 5 21 2 3 4" xfId="31689"/>
    <cellStyle name="常规 5 21 2 4" xfId="29675"/>
    <cellStyle name="常规 5 21 2 4 2" xfId="29678"/>
    <cellStyle name="常规 5 21 2 4 2 2" xfId="29681"/>
    <cellStyle name="常规 5 21 2 4 2 2 2" xfId="31691"/>
    <cellStyle name="常规 5 21 2 4 2 3" xfId="31693"/>
    <cellStyle name="常规 5 21 2 4 3" xfId="29684"/>
    <cellStyle name="常规 5 21 2 4 3 2" xfId="31695"/>
    <cellStyle name="常规 5 21 2 4 4" xfId="31697"/>
    <cellStyle name="常规 5 21 2 5" xfId="29687"/>
    <cellStyle name="常规 5 21 2 5 2" xfId="4430"/>
    <cellStyle name="常规 5 21 2 5 2 2" xfId="4345"/>
    <cellStyle name="常规 5 21 2 5 2 2 2" xfId="31700"/>
    <cellStyle name="常规 5 21 2 5 2 3" xfId="31702"/>
    <cellStyle name="常规 5 21 2 5 3" xfId="4434"/>
    <cellStyle name="常规 5 21 2 5 3 2" xfId="4438"/>
    <cellStyle name="常规 5 21 2 5 4" xfId="4442"/>
    <cellStyle name="常规 5 21 2 6" xfId="29690"/>
    <cellStyle name="常规 5 21 2 6 2" xfId="31704"/>
    <cellStyle name="常规 5 21 2 6 2 2" xfId="31706"/>
    <cellStyle name="常规 5 21 2 6 2 2 2" xfId="31708"/>
    <cellStyle name="常规 5 21 2 6 2 3" xfId="31710"/>
    <cellStyle name="常规 5 21 2 6 3" xfId="31712"/>
    <cellStyle name="常规 5 21 2 6 3 2" xfId="31714"/>
    <cellStyle name="常规 5 21 2 6 4" xfId="31716"/>
    <cellStyle name="常规 5 21 2 7" xfId="31718"/>
    <cellStyle name="常规 5 21 2 7 2" xfId="31720"/>
    <cellStyle name="常规 5 21 2 7 2 2" xfId="25616"/>
    <cellStyle name="常规 5 21 2 7 2 2 2" xfId="20402"/>
    <cellStyle name="常规 5 21 2 7 2 3" xfId="25634"/>
    <cellStyle name="常规 5 21 2 7 3" xfId="31722"/>
    <cellStyle name="常规 5 21 2 7 3 2" xfId="31724"/>
    <cellStyle name="常规 5 21 2 7 4" xfId="31726"/>
    <cellStyle name="常规 5 21 2 8" xfId="1782"/>
    <cellStyle name="常规 5 21 2 8 2" xfId="31728"/>
    <cellStyle name="常规 5 21 2 8 2 2" xfId="31730"/>
    <cellStyle name="常规 5 21 2 8 2 2 2" xfId="31732"/>
    <cellStyle name="常规 5 21 2 8 2 3" xfId="31734"/>
    <cellStyle name="常规 5 21 2 8 3" xfId="31737"/>
    <cellStyle name="常规 5 21 2 8 3 2" xfId="31739"/>
    <cellStyle name="常规 5 21 2 8 4" xfId="31741"/>
    <cellStyle name="常规 5 21 2 9" xfId="31743"/>
    <cellStyle name="常规 5 21 2 9 2" xfId="31745"/>
    <cellStyle name="常规 5 21 2 9 2 2" xfId="31747"/>
    <cellStyle name="常规 5 21 2 9 2 2 2" xfId="10712"/>
    <cellStyle name="常规 5 21 2 9 2 3" xfId="31749"/>
    <cellStyle name="常规 5 21 2 9 3" xfId="31751"/>
    <cellStyle name="常规 5 21 2 9 3 2" xfId="31753"/>
    <cellStyle name="常规 5 21 2 9 4" xfId="31755"/>
    <cellStyle name="常规 5 21 20" xfId="31485"/>
    <cellStyle name="常规 5 21 20 2" xfId="31489"/>
    <cellStyle name="常规 5 21 20 2 2" xfId="31493"/>
    <cellStyle name="常规 5 21 20 2 2 2" xfId="1449"/>
    <cellStyle name="常规 5 21 20 2 3" xfId="31497"/>
    <cellStyle name="常规 5 21 20 3" xfId="31501"/>
    <cellStyle name="常规 5 21 20 3 2" xfId="31505"/>
    <cellStyle name="常规 5 21 20 4" xfId="30007"/>
    <cellStyle name="常规 5 21 21" xfId="6568"/>
    <cellStyle name="常规 5 21 21 2" xfId="31509"/>
    <cellStyle name="常规 5 21 21 2 2" xfId="31513"/>
    <cellStyle name="常规 5 21 21 3" xfId="31521"/>
    <cellStyle name="常规 5 21 22" xfId="5980"/>
    <cellStyle name="常规 5 21 22 2" xfId="19704"/>
    <cellStyle name="常规 5 21 23" xfId="27546"/>
    <cellStyle name="常规 5 21 3" xfId="31757"/>
    <cellStyle name="常规 5 21 3 2" xfId="31759"/>
    <cellStyle name="常规 5 21 3 2 2" xfId="31761"/>
    <cellStyle name="常规 5 21 3 2 2 2" xfId="27337"/>
    <cellStyle name="常规 5 21 3 2 3" xfId="31763"/>
    <cellStyle name="常规 5 21 3 3" xfId="14183"/>
    <cellStyle name="常规 5 21 3 3 2" xfId="31765"/>
    <cellStyle name="常规 5 21 3 4" xfId="29694"/>
    <cellStyle name="常规 5 21 4" xfId="31767"/>
    <cellStyle name="常规 5 21 4 2" xfId="15615"/>
    <cellStyle name="常规 5 21 4 2 2" xfId="15619"/>
    <cellStyle name="常规 5 21 4 2 2 2" xfId="5409"/>
    <cellStyle name="常规 5 21 4 2 3" xfId="15623"/>
    <cellStyle name="常规 5 21 4 3" xfId="15628"/>
    <cellStyle name="常规 5 21 4 3 2" xfId="15632"/>
    <cellStyle name="常规 5 21 4 4" xfId="15640"/>
    <cellStyle name="常规 5 21 5" xfId="31769"/>
    <cellStyle name="常规 5 21 5 2" xfId="31771"/>
    <cellStyle name="常规 5 21 5 2 2" xfId="31773"/>
    <cellStyle name="常规 5 21 5 2 2 2" xfId="31775"/>
    <cellStyle name="常规 5 21 5 2 3" xfId="31777"/>
    <cellStyle name="常规 5 21 5 3" xfId="31779"/>
    <cellStyle name="常规 5 21 5 3 2" xfId="31781"/>
    <cellStyle name="常规 5 21 5 4" xfId="29705"/>
    <cellStyle name="常规 5 21 6" xfId="31783"/>
    <cellStyle name="常规 5 21 6 2" xfId="31785"/>
    <cellStyle name="常规 5 21 6 2 2" xfId="31787"/>
    <cellStyle name="常规 5 21 6 2 2 2" xfId="31789"/>
    <cellStyle name="常规 5 21 6 2 3" xfId="31791"/>
    <cellStyle name="常规 5 21 6 3" xfId="31793"/>
    <cellStyle name="常规 5 21 6 3 2" xfId="31795"/>
    <cellStyle name="常规 5 21 6 4" xfId="29715"/>
    <cellStyle name="常规 5 21 7" xfId="24081"/>
    <cellStyle name="常规 5 21 7 2" xfId="24086"/>
    <cellStyle name="常规 5 21 7 2 2" xfId="20845"/>
    <cellStyle name="常规 5 21 7 2 2 2" xfId="31797"/>
    <cellStyle name="常规 5 21 7 2 3" xfId="31799"/>
    <cellStyle name="常规 5 21 7 3" xfId="31801"/>
    <cellStyle name="常规 5 21 7 3 2" xfId="31804"/>
    <cellStyle name="常规 5 21 7 4" xfId="29723"/>
    <cellStyle name="常规 5 21 8" xfId="24090"/>
    <cellStyle name="常规 5 21 8 2" xfId="31807"/>
    <cellStyle name="常规 5 21 8 2 2" xfId="31809"/>
    <cellStyle name="常规 5 21 8 2 2 2" xfId="31811"/>
    <cellStyle name="常规 5 21 8 2 3" xfId="31813"/>
    <cellStyle name="常规 5 21 8 3" xfId="31815"/>
    <cellStyle name="常规 5 21 8 3 2" xfId="31818"/>
    <cellStyle name="常规 5 21 8 4" xfId="31820"/>
    <cellStyle name="常规 5 21 9" xfId="7081"/>
    <cellStyle name="常规 5 21 9 2" xfId="31822"/>
    <cellStyle name="常规 5 21 9 2 2" xfId="31824"/>
    <cellStyle name="常规 5 21 9 2 2 2" xfId="31826"/>
    <cellStyle name="常规 5 21 9 2 3" xfId="31828"/>
    <cellStyle name="常规 5 21 9 3" xfId="31830"/>
    <cellStyle name="常规 5 21 9 3 2" xfId="31832"/>
    <cellStyle name="常规 5 21 9 4" xfId="31834"/>
    <cellStyle name="常规 5 22" xfId="6114"/>
    <cellStyle name="常规 5 22 10" xfId="27307"/>
    <cellStyle name="常规 5 22 10 2" xfId="27311"/>
    <cellStyle name="常规 5 22 10 2 2" xfId="31836"/>
    <cellStyle name="常规 5 22 10 2 2 2" xfId="31839"/>
    <cellStyle name="常规 5 22 10 2 3" xfId="30935"/>
    <cellStyle name="常规 5 22 10 3" xfId="31841"/>
    <cellStyle name="常规 5 22 10 3 2" xfId="31844"/>
    <cellStyle name="常规 5 22 10 4" xfId="5642"/>
    <cellStyle name="常规 5 22 11" xfId="646"/>
    <cellStyle name="常规 5 22 11 2" xfId="31846"/>
    <cellStyle name="常规 5 22 11 2 2" xfId="31849"/>
    <cellStyle name="常规 5 22 11 2 2 2" xfId="31853"/>
    <cellStyle name="常规 5 22 11 2 3" xfId="30946"/>
    <cellStyle name="常规 5 22 11 3" xfId="31855"/>
    <cellStyle name="常规 5 22 11 3 2" xfId="31858"/>
    <cellStyle name="常规 5 22 11 4" xfId="5649"/>
    <cellStyle name="常规 5 22 12" xfId="31860"/>
    <cellStyle name="常规 5 22 12 2" xfId="31862"/>
    <cellStyle name="常规 5 22 12 2 2" xfId="31865"/>
    <cellStyle name="常规 5 22 12 2 2 2" xfId="23009"/>
    <cellStyle name="常规 5 22 12 2 3" xfId="19757"/>
    <cellStyle name="常规 5 22 12 3" xfId="31868"/>
    <cellStyle name="常规 5 22 12 3 2" xfId="31871"/>
    <cellStyle name="常规 5 22 12 4" xfId="4007"/>
    <cellStyle name="常规 5 22 13" xfId="31873"/>
    <cellStyle name="常规 5 22 13 2" xfId="31875"/>
    <cellStyle name="常规 5 22 13 2 2" xfId="31878"/>
    <cellStyle name="常规 5 22 13 2 2 2" xfId="31881"/>
    <cellStyle name="常规 5 22 13 2 3" xfId="12616"/>
    <cellStyle name="常规 5 22 13 3" xfId="31883"/>
    <cellStyle name="常规 5 22 13 3 2" xfId="31886"/>
    <cellStyle name="常规 5 22 13 4" xfId="31888"/>
    <cellStyle name="常规 5 22 14" xfId="31890"/>
    <cellStyle name="常规 5 22 14 2" xfId="31892"/>
    <cellStyle name="常规 5 22 14 2 2" xfId="31894"/>
    <cellStyle name="常规 5 22 14 2 2 2" xfId="31896"/>
    <cellStyle name="常规 5 22 14 2 3" xfId="12736"/>
    <cellStyle name="常规 5 22 14 3" xfId="31898"/>
    <cellStyle name="常规 5 22 14 3 2" xfId="31900"/>
    <cellStyle name="常规 5 22 14 4" xfId="31902"/>
    <cellStyle name="常规 5 22 15" xfId="31905"/>
    <cellStyle name="常规 5 22 15 2" xfId="31909"/>
    <cellStyle name="常规 5 22 15 2 2" xfId="31913"/>
    <cellStyle name="常规 5 22 15 2 2 2" xfId="25228"/>
    <cellStyle name="常规 5 22 15 2 3" xfId="19767"/>
    <cellStyle name="常规 5 22 15 3" xfId="17462"/>
    <cellStyle name="常规 5 22 15 3 2" xfId="22505"/>
    <cellStyle name="常规 5 22 15 4" xfId="22510"/>
    <cellStyle name="常规 5 22 16" xfId="20075"/>
    <cellStyle name="常规 5 22 16 2" xfId="31917"/>
    <cellStyle name="常规 5 22 16 2 2" xfId="31921"/>
    <cellStyle name="常规 5 22 16 2 2 2" xfId="27301"/>
    <cellStyle name="常规 5 22 16 2 3" xfId="19779"/>
    <cellStyle name="常规 5 22 16 3" xfId="22515"/>
    <cellStyle name="常规 5 22 16 3 2" xfId="31924"/>
    <cellStyle name="常规 5 22 16 4" xfId="31926"/>
    <cellStyle name="常规 5 22 17" xfId="31929"/>
    <cellStyle name="常规 5 22 17 2" xfId="31933"/>
    <cellStyle name="常规 5 22 17 2 2" xfId="31936"/>
    <cellStyle name="常规 5 22 17 2 2 2" xfId="5391"/>
    <cellStyle name="常规 5 22 17 2 3" xfId="19791"/>
    <cellStyle name="常规 5 22 17 3" xfId="9569"/>
    <cellStyle name="常规 5 22 17 3 2" xfId="31938"/>
    <cellStyle name="常规 5 22 17 4" xfId="31940"/>
    <cellStyle name="常规 5 22 18" xfId="31943"/>
    <cellStyle name="常规 5 22 18 2" xfId="31946"/>
    <cellStyle name="常规 5 22 18 2 2" xfId="31948"/>
    <cellStyle name="常规 5 22 18 2 2 2" xfId="31951"/>
    <cellStyle name="常规 5 22 18 2 3" xfId="19802"/>
    <cellStyle name="常规 5 22 18 3" xfId="9573"/>
    <cellStyle name="常规 5 22 18 3 2" xfId="31953"/>
    <cellStyle name="常规 5 22 18 4" xfId="31955"/>
    <cellStyle name="常规 5 22 19" xfId="31957"/>
    <cellStyle name="常规 5 22 19 2" xfId="31959"/>
    <cellStyle name="常规 5 22 19 2 2" xfId="31961"/>
    <cellStyle name="常规 5 22 19 2 2 2" xfId="31964"/>
    <cellStyle name="常规 5 22 19 2 3" xfId="19812"/>
    <cellStyle name="常规 5 22 19 3" xfId="9577"/>
    <cellStyle name="常规 5 22 19 3 2" xfId="31966"/>
    <cellStyle name="常规 5 22 19 4" xfId="31968"/>
    <cellStyle name="常规 5 22 2" xfId="31970"/>
    <cellStyle name="常规 5 22 2 10" xfId="31973"/>
    <cellStyle name="常规 5 22 2 10 2" xfId="31975"/>
    <cellStyle name="常规 5 22 2 10 2 2" xfId="5397"/>
    <cellStyle name="常规 5 22 2 10 2 2 2" xfId="5401"/>
    <cellStyle name="常规 5 22 2 10 2 3" xfId="5199"/>
    <cellStyle name="常规 5 22 2 10 3" xfId="31977"/>
    <cellStyle name="常规 5 22 2 10 3 2" xfId="31979"/>
    <cellStyle name="常规 5 22 2 10 4" xfId="21608"/>
    <cellStyle name="常规 5 22 2 11" xfId="31981"/>
    <cellStyle name="常规 5 22 2 11 2" xfId="31983"/>
    <cellStyle name="常规 5 22 2 11 2 2" xfId="6968"/>
    <cellStyle name="常规 5 22 2 11 2 2 2" xfId="6971"/>
    <cellStyle name="常规 5 22 2 11 2 3" xfId="1618"/>
    <cellStyle name="常规 5 22 2 11 3" xfId="31985"/>
    <cellStyle name="常规 5 22 2 11 3 2" xfId="31987"/>
    <cellStyle name="常规 5 22 2 11 4" xfId="21614"/>
    <cellStyle name="常规 5 22 2 12" xfId="29739"/>
    <cellStyle name="常规 5 22 2 12 2" xfId="29742"/>
    <cellStyle name="常规 5 22 2 12 2 2" xfId="17755"/>
    <cellStyle name="常规 5 22 2 12 2 2 2" xfId="31989"/>
    <cellStyle name="常规 5 22 2 12 2 3" xfId="31991"/>
    <cellStyle name="常规 5 22 2 12 3" xfId="29745"/>
    <cellStyle name="常规 5 22 2 12 3 2" xfId="17760"/>
    <cellStyle name="常规 5 22 2 12 4" xfId="31993"/>
    <cellStyle name="常规 5 22 2 13" xfId="29748"/>
    <cellStyle name="常规 5 22 2 13 2" xfId="29751"/>
    <cellStyle name="常规 5 22 2 13 2 2" xfId="31995"/>
    <cellStyle name="常规 5 22 2 13 2 2 2" xfId="31997"/>
    <cellStyle name="常规 5 22 2 13 2 3" xfId="31999"/>
    <cellStyle name="常规 5 22 2 13 3" xfId="32001"/>
    <cellStyle name="常规 5 22 2 13 3 2" xfId="32003"/>
    <cellStyle name="常规 5 22 2 13 4" xfId="32006"/>
    <cellStyle name="常规 5 22 2 14" xfId="29754"/>
    <cellStyle name="常规 5 22 2 14 2" xfId="32008"/>
    <cellStyle name="常规 5 22 2 14 2 2" xfId="32011"/>
    <cellStyle name="常规 5 22 2 14 2 2 2" xfId="20177"/>
    <cellStyle name="常规 5 22 2 14 2 3" xfId="16516"/>
    <cellStyle name="常规 5 22 2 14 3" xfId="32013"/>
    <cellStyle name="常规 5 22 2 14 3 2" xfId="32015"/>
    <cellStyle name="常规 5 22 2 14 4" xfId="32017"/>
    <cellStyle name="常规 5 22 2 15" xfId="32020"/>
    <cellStyle name="常规 5 22 2 15 2" xfId="12836"/>
    <cellStyle name="常规 5 22 2 15 2 2" xfId="5817"/>
    <cellStyle name="常规 5 22 2 15 2 2 2" xfId="5825"/>
    <cellStyle name="常规 5 22 2 15 2 3" xfId="5250"/>
    <cellStyle name="常规 5 22 2 15 3" xfId="12849"/>
    <cellStyle name="常规 5 22 2 15 3 2" xfId="12855"/>
    <cellStyle name="常规 5 22 2 15 4" xfId="12858"/>
    <cellStyle name="常规 5 22 2 16" xfId="32025"/>
    <cellStyle name="常规 5 22 2 16 2" xfId="32029"/>
    <cellStyle name="常规 5 22 2 16 2 2" xfId="7070"/>
    <cellStyle name="常规 5 22 2 16 2 2 2" xfId="7075"/>
    <cellStyle name="常规 5 22 2 16 2 3" xfId="7078"/>
    <cellStyle name="常规 5 22 2 16 3" xfId="32032"/>
    <cellStyle name="常规 5 22 2 16 3 2" xfId="32034"/>
    <cellStyle name="常规 5 22 2 16 4" xfId="32036"/>
    <cellStyle name="常规 5 22 2 17" xfId="32039"/>
    <cellStyle name="常规 5 22 2 17 2" xfId="32042"/>
    <cellStyle name="常规 5 22 2 17 2 2" xfId="17989"/>
    <cellStyle name="常规 5 22 2 17 2 2 2" xfId="32044"/>
    <cellStyle name="常规 5 22 2 17 2 3" xfId="32046"/>
    <cellStyle name="常规 5 22 2 17 3" xfId="32048"/>
    <cellStyle name="常规 5 22 2 17 3 2" xfId="17998"/>
    <cellStyle name="常规 5 22 2 17 4" xfId="32050"/>
    <cellStyle name="常规 5 22 2 18" xfId="32052"/>
    <cellStyle name="常规 5 22 2 18 2" xfId="7593"/>
    <cellStyle name="常规 5 22 2 18 2 2" xfId="7597"/>
    <cellStyle name="常规 5 22 2 18 2 2 2" xfId="32054"/>
    <cellStyle name="常规 5 22 2 18 2 3" xfId="32056"/>
    <cellStyle name="常规 5 22 2 18 3" xfId="7601"/>
    <cellStyle name="常规 5 22 2 18 3 2" xfId="7605"/>
    <cellStyle name="常规 5 22 2 18 4" xfId="7613"/>
    <cellStyle name="常规 5 22 2 19" xfId="32058"/>
    <cellStyle name="常规 5 22 2 19 2" xfId="32060"/>
    <cellStyle name="常规 5 22 2 19 2 2" xfId="8693"/>
    <cellStyle name="常规 5 22 2 19 2 2 2" xfId="8696"/>
    <cellStyle name="常规 5 22 2 19 2 3" xfId="8699"/>
    <cellStyle name="常规 5 22 2 19 3" xfId="32062"/>
    <cellStyle name="常规 5 22 2 19 3 2" xfId="32064"/>
    <cellStyle name="常规 5 22 2 19 4" xfId="32066"/>
    <cellStyle name="常规 5 22 2 2" xfId="32068"/>
    <cellStyle name="常规 5 22 2 2 2" xfId="32070"/>
    <cellStyle name="常规 5 22 2 2 2 2" xfId="2014"/>
    <cellStyle name="常规 5 22 2 2 2 2 2" xfId="2092"/>
    <cellStyle name="常规 5 22 2 2 2 3" xfId="2625"/>
    <cellStyle name="常规 5 22 2 2 3" xfId="32073"/>
    <cellStyle name="常规 5 22 2 2 3 2" xfId="2846"/>
    <cellStyle name="常规 5 22 2 2 4" xfId="32076"/>
    <cellStyle name="常规 5 22 2 20" xfId="32021"/>
    <cellStyle name="常规 5 22 2 20 2" xfId="12837"/>
    <cellStyle name="常规 5 22 2 20 2 2" xfId="5818"/>
    <cellStyle name="常规 5 22 2 20 3" xfId="12850"/>
    <cellStyle name="常规 5 22 2 21" xfId="32026"/>
    <cellStyle name="常规 5 22 2 21 2" xfId="32030"/>
    <cellStyle name="常规 5 22 2 22" xfId="32040"/>
    <cellStyle name="常规 5 22 2 3" xfId="14509"/>
    <cellStyle name="常规 5 22 2 3 2" xfId="14513"/>
    <cellStyle name="常规 5 22 2 3 2 2" xfId="32078"/>
    <cellStyle name="常规 5 22 2 3 2 2 2" xfId="32080"/>
    <cellStyle name="常规 5 22 2 3 2 3" xfId="26102"/>
    <cellStyle name="常规 5 22 2 3 3" xfId="32083"/>
    <cellStyle name="常规 5 22 2 3 3 2" xfId="32085"/>
    <cellStyle name="常规 5 22 2 3 4" xfId="30304"/>
    <cellStyle name="常规 5 22 2 4" xfId="14968"/>
    <cellStyle name="常规 5 22 2 4 2" xfId="29917"/>
    <cellStyle name="常规 5 22 2 4 2 2" xfId="29920"/>
    <cellStyle name="常规 5 22 2 4 2 2 2" xfId="32087"/>
    <cellStyle name="常规 5 22 2 4 2 3" xfId="32089"/>
    <cellStyle name="常规 5 22 2 4 3" xfId="29923"/>
    <cellStyle name="常规 5 22 2 4 3 2" xfId="32091"/>
    <cellStyle name="常规 5 22 2 4 4" xfId="30310"/>
    <cellStyle name="常规 5 22 2 5" xfId="29926"/>
    <cellStyle name="常规 5 22 2 5 2" xfId="6184"/>
    <cellStyle name="常规 5 22 2 5 2 2" xfId="6187"/>
    <cellStyle name="常规 5 22 2 5 2 2 2" xfId="21243"/>
    <cellStyle name="常规 5 22 2 5 2 3" xfId="32093"/>
    <cellStyle name="常规 5 22 2 5 3" xfId="1122"/>
    <cellStyle name="常规 5 22 2 5 3 2" xfId="6191"/>
    <cellStyle name="常规 5 22 2 5 4" xfId="6195"/>
    <cellStyle name="常规 5 22 2 6" xfId="29929"/>
    <cellStyle name="常规 5 22 2 6 2" xfId="32095"/>
    <cellStyle name="常规 5 22 2 6 2 2" xfId="32097"/>
    <cellStyle name="常规 5 22 2 6 2 2 2" xfId="164"/>
    <cellStyle name="常规 5 22 2 6 2 3" xfId="16147"/>
    <cellStyle name="常规 5 22 2 6 3" xfId="32099"/>
    <cellStyle name="常规 5 22 2 6 3 2" xfId="32101"/>
    <cellStyle name="常规 5 22 2 6 4" xfId="32103"/>
    <cellStyle name="常规 5 22 2 7" xfId="32105"/>
    <cellStyle name="常规 5 22 2 7 2" xfId="32107"/>
    <cellStyle name="常规 5 22 2 7 2 2" xfId="29247"/>
    <cellStyle name="常规 5 22 2 7 2 2 2" xfId="31255"/>
    <cellStyle name="常规 5 22 2 7 2 3" xfId="3565"/>
    <cellStyle name="常规 5 22 2 7 3" xfId="32109"/>
    <cellStyle name="常规 5 22 2 7 3 2" xfId="29251"/>
    <cellStyle name="常规 5 22 2 7 4" xfId="32111"/>
    <cellStyle name="常规 5 22 2 8" xfId="2010"/>
    <cellStyle name="常规 5 22 2 8 2" xfId="32113"/>
    <cellStyle name="常规 5 22 2 8 2 2" xfId="23778"/>
    <cellStyle name="常规 5 22 2 8 2 2 2" xfId="10554"/>
    <cellStyle name="常规 5 22 2 8 2 3" xfId="23787"/>
    <cellStyle name="常规 5 22 2 8 3" xfId="32116"/>
    <cellStyle name="常规 5 22 2 8 3 2" xfId="23882"/>
    <cellStyle name="常规 5 22 2 8 4" xfId="32118"/>
    <cellStyle name="常规 5 22 2 9" xfId="26092"/>
    <cellStyle name="常规 5 22 2 9 2" xfId="30958"/>
    <cellStyle name="常规 5 22 2 9 2 2" xfId="30961"/>
    <cellStyle name="常规 5 22 2 9 2 2 2" xfId="30187"/>
    <cellStyle name="常规 5 22 2 9 2 3" xfId="13014"/>
    <cellStyle name="常规 5 22 2 9 3" xfId="30964"/>
    <cellStyle name="常规 5 22 2 9 3 2" xfId="32120"/>
    <cellStyle name="常规 5 22 2 9 4" xfId="32122"/>
    <cellStyle name="常规 5 22 20" xfId="31906"/>
    <cellStyle name="常规 5 22 20 2" xfId="31910"/>
    <cellStyle name="常规 5 22 20 2 2" xfId="31914"/>
    <cellStyle name="常规 5 22 20 2 2 2" xfId="25229"/>
    <cellStyle name="常规 5 22 20 2 3" xfId="19768"/>
    <cellStyle name="常规 5 22 20 3" xfId="17463"/>
    <cellStyle name="常规 5 22 20 3 2" xfId="22506"/>
    <cellStyle name="常规 5 22 20 4" xfId="22511"/>
    <cellStyle name="常规 5 22 21" xfId="20076"/>
    <cellStyle name="常规 5 22 21 2" xfId="31918"/>
    <cellStyle name="常规 5 22 21 2 2" xfId="31922"/>
    <cellStyle name="常规 5 22 21 3" xfId="22516"/>
    <cellStyle name="常规 5 22 22" xfId="31930"/>
    <cellStyle name="常规 5 22 22 2" xfId="31934"/>
    <cellStyle name="常规 5 22 23" xfId="31944"/>
    <cellStyle name="常规 5 22 3" xfId="28297"/>
    <cellStyle name="常规 5 22 3 2" xfId="32124"/>
    <cellStyle name="常规 5 22 3 2 2" xfId="32126"/>
    <cellStyle name="常规 5 22 3 2 2 2" xfId="15759"/>
    <cellStyle name="常规 5 22 3 2 3" xfId="32129"/>
    <cellStyle name="常规 5 22 3 3" xfId="14519"/>
    <cellStyle name="常规 5 22 3 3 2" xfId="14971"/>
    <cellStyle name="常规 5 22 3 4" xfId="14975"/>
    <cellStyle name="常规 5 22 4" xfId="32131"/>
    <cellStyle name="常规 5 22 4 2" xfId="32133"/>
    <cellStyle name="常规 5 22 4 2 2" xfId="32135"/>
    <cellStyle name="常规 5 22 4 2 2 2" xfId="2295"/>
    <cellStyle name="常规 5 22 4 2 3" xfId="32138"/>
    <cellStyle name="常规 5 22 4 3" xfId="14979"/>
    <cellStyle name="常规 5 22 4 3 2" xfId="14982"/>
    <cellStyle name="常规 5 22 4 4" xfId="14986"/>
    <cellStyle name="常规 5 22 5" xfId="32140"/>
    <cellStyle name="常规 5 22 5 2" xfId="2047"/>
    <cellStyle name="常规 5 22 5 2 2" xfId="2052"/>
    <cellStyle name="常规 5 22 5 2 2 2" xfId="16234"/>
    <cellStyle name="常规 5 22 5 2 3" xfId="32143"/>
    <cellStyle name="常规 5 22 5 3" xfId="2057"/>
    <cellStyle name="常规 5 22 5 3 2" xfId="2063"/>
    <cellStyle name="常规 5 22 5 4" xfId="2072"/>
    <cellStyle name="常规 5 22 6" xfId="32145"/>
    <cellStyle name="常规 5 22 6 2" xfId="32147"/>
    <cellStyle name="常规 5 22 6 2 2" xfId="32149"/>
    <cellStyle name="常规 5 22 6 2 2 2" xfId="32151"/>
    <cellStyle name="常规 5 22 6 2 3" xfId="32154"/>
    <cellStyle name="常规 5 22 6 3" xfId="14993"/>
    <cellStyle name="常规 5 22 6 3 2" xfId="14996"/>
    <cellStyle name="常规 5 22 6 4" xfId="15000"/>
    <cellStyle name="常规 5 22 7" xfId="24100"/>
    <cellStyle name="常规 5 22 7 2" xfId="26614"/>
    <cellStyle name="常规 5 22 7 2 2" xfId="32156"/>
    <cellStyle name="常规 5 22 7 2 2 2" xfId="32158"/>
    <cellStyle name="常规 5 22 7 2 3" xfId="23250"/>
    <cellStyle name="常规 5 22 7 3" xfId="15005"/>
    <cellStyle name="常规 5 22 7 3 2" xfId="15009"/>
    <cellStyle name="常规 5 22 7 4" xfId="15013"/>
    <cellStyle name="常规 5 22 8" xfId="26618"/>
    <cellStyle name="常规 5 22 8 2" xfId="32161"/>
    <cellStyle name="常规 5 22 8 2 2" xfId="32163"/>
    <cellStyle name="常规 5 22 8 2 2 2" xfId="24823"/>
    <cellStyle name="常规 5 22 8 2 3" xfId="32167"/>
    <cellStyle name="常规 5 22 8 3" xfId="15022"/>
    <cellStyle name="常规 5 22 8 3 2" xfId="15027"/>
    <cellStyle name="常规 5 22 8 4" xfId="15031"/>
    <cellStyle name="常规 5 22 9" xfId="7085"/>
    <cellStyle name="常规 5 22 9 2" xfId="32169"/>
    <cellStyle name="常规 5 22 9 2 2" xfId="32171"/>
    <cellStyle name="常规 5 22 9 2 2 2" xfId="3167"/>
    <cellStyle name="常规 5 22 9 2 3" xfId="32174"/>
    <cellStyle name="常规 5 22 9 3" xfId="15038"/>
    <cellStyle name="常规 5 22 9 3 2" xfId="15042"/>
    <cellStyle name="常规 5 22 9 4" xfId="15046"/>
    <cellStyle name="常规 5 23" xfId="31171"/>
    <cellStyle name="常规 5 23 10" xfId="19398"/>
    <cellStyle name="常规 5 23 10 2" xfId="32176"/>
    <cellStyle name="常规 5 23 10 2 2" xfId="32180"/>
    <cellStyle name="常规 5 23 10 2 2 2" xfId="32183"/>
    <cellStyle name="常规 5 23 10 2 3" xfId="31175"/>
    <cellStyle name="常规 5 23 10 3" xfId="32185"/>
    <cellStyle name="常规 5 23 10 3 2" xfId="11558"/>
    <cellStyle name="常规 5 23 10 4" xfId="5725"/>
    <cellStyle name="常规 5 23 11" xfId="32188"/>
    <cellStyle name="常规 5 23 11 2" xfId="32190"/>
    <cellStyle name="常规 5 23 11 2 2" xfId="32193"/>
    <cellStyle name="常规 5 23 11 2 2 2" xfId="32196"/>
    <cellStyle name="常规 5 23 11 2 3" xfId="31201"/>
    <cellStyle name="常规 5 23 11 3" xfId="32198"/>
    <cellStyle name="常规 5 23 11 3 2" xfId="32201"/>
    <cellStyle name="常规 5 23 11 4" xfId="5733"/>
    <cellStyle name="常规 5 23 12" xfId="32203"/>
    <cellStyle name="常规 5 23 12 2" xfId="32205"/>
    <cellStyle name="常规 5 23 12 2 2" xfId="32208"/>
    <cellStyle name="常规 5 23 12 2 2 2" xfId="29875"/>
    <cellStyle name="常规 5 23 12 2 3" xfId="32211"/>
    <cellStyle name="常规 5 23 12 3" xfId="32213"/>
    <cellStyle name="常规 5 23 12 3 2" xfId="32216"/>
    <cellStyle name="常规 5 23 12 4" xfId="5798"/>
    <cellStyle name="常规 5 23 13" xfId="32218"/>
    <cellStyle name="常规 5 23 13 2" xfId="9865"/>
    <cellStyle name="常规 5 23 13 2 2" xfId="9870"/>
    <cellStyle name="常规 5 23 13 2 2 2" xfId="19807"/>
    <cellStyle name="常规 5 23 13 2 3" xfId="13744"/>
    <cellStyle name="常规 5 23 13 3" xfId="9874"/>
    <cellStyle name="常规 5 23 13 3 2" xfId="9879"/>
    <cellStyle name="常规 5 23 13 4" xfId="9882"/>
    <cellStyle name="常规 5 23 14" xfId="14606"/>
    <cellStyle name="常规 5 23 14 2" xfId="32220"/>
    <cellStyle name="常规 5 23 14 2 2" xfId="32222"/>
    <cellStyle name="常规 5 23 14 2 2 2" xfId="32224"/>
    <cellStyle name="常规 5 23 14 2 3" xfId="32226"/>
    <cellStyle name="常规 5 23 14 3" xfId="32228"/>
    <cellStyle name="常规 5 23 14 3 2" xfId="32230"/>
    <cellStyle name="常规 5 23 14 4" xfId="32232"/>
    <cellStyle name="常规 5 23 15" xfId="32235"/>
    <cellStyle name="常规 5 23 15 2" xfId="32239"/>
    <cellStyle name="常规 5 23 15 2 2" xfId="32243"/>
    <cellStyle name="常规 5 23 15 2 2 2" xfId="32247"/>
    <cellStyle name="常规 5 23 15 2 3" xfId="14602"/>
    <cellStyle name="常规 5 23 15 3" xfId="24282"/>
    <cellStyle name="常规 5 23 15 3 2" xfId="11703"/>
    <cellStyle name="常规 5 23 15 4" xfId="32251"/>
    <cellStyle name="常规 5 23 16" xfId="10155"/>
    <cellStyle name="常规 5 23 16 2" xfId="32255"/>
    <cellStyle name="常规 5 23 16 2 2" xfId="32259"/>
    <cellStyle name="常规 5 23 16 2 2 2" xfId="32262"/>
    <cellStyle name="常规 5 23 16 2 3" xfId="32264"/>
    <cellStyle name="常规 5 23 16 3" xfId="32267"/>
    <cellStyle name="常规 5 23 16 3 2" xfId="32270"/>
    <cellStyle name="常规 5 23 16 4" xfId="32272"/>
    <cellStyle name="常规 5 23 17" xfId="32275"/>
    <cellStyle name="常规 5 23 17 2" xfId="32280"/>
    <cellStyle name="常规 5 23 17 2 2" xfId="32283"/>
    <cellStyle name="常规 5 23 17 2 2 2" xfId="32285"/>
    <cellStyle name="常规 5 23 17 2 3" xfId="32287"/>
    <cellStyle name="常规 5 23 17 3" xfId="9735"/>
    <cellStyle name="常规 5 23 17 3 2" xfId="30806"/>
    <cellStyle name="常规 5 23 17 4" xfId="30809"/>
    <cellStyle name="常规 5 23 18" xfId="32290"/>
    <cellStyle name="常规 5 23 18 2" xfId="32293"/>
    <cellStyle name="常规 5 23 18 2 2" xfId="32295"/>
    <cellStyle name="常规 5 23 18 2 2 2" xfId="32298"/>
    <cellStyle name="常规 5 23 18 2 3" xfId="32300"/>
    <cellStyle name="常规 5 23 18 3" xfId="9743"/>
    <cellStyle name="常规 5 23 18 3 2" xfId="32303"/>
    <cellStyle name="常规 5 23 18 4" xfId="32305"/>
    <cellStyle name="常规 5 23 19" xfId="32307"/>
    <cellStyle name="常规 5 23 19 2" xfId="32309"/>
    <cellStyle name="常规 5 23 19 2 2" xfId="32311"/>
    <cellStyle name="常规 5 23 19 2 2 2" xfId="6912"/>
    <cellStyle name="常规 5 23 19 2 3" xfId="32314"/>
    <cellStyle name="常规 5 23 19 3" xfId="9749"/>
    <cellStyle name="常规 5 23 19 3 2" xfId="32316"/>
    <cellStyle name="常规 5 23 19 4" xfId="32318"/>
    <cellStyle name="常规 5 23 2" xfId="31177"/>
    <cellStyle name="常规 5 23 2 10" xfId="11124"/>
    <cellStyle name="常规 5 23 2 10 2" xfId="32320"/>
    <cellStyle name="常规 5 23 2 10 2 2" xfId="32323"/>
    <cellStyle name="常规 5 23 2 10 2 2 2" xfId="32326"/>
    <cellStyle name="常规 5 23 2 10 2 3" xfId="28956"/>
    <cellStyle name="常规 5 23 2 10 3" xfId="32328"/>
    <cellStyle name="常规 5 23 2 10 3 2" xfId="32331"/>
    <cellStyle name="常规 5 23 2 10 4" xfId="32333"/>
    <cellStyle name="常规 5 23 2 11" xfId="32335"/>
    <cellStyle name="常规 5 23 2 11 2" xfId="30492"/>
    <cellStyle name="常规 5 23 2 11 2 2" xfId="30495"/>
    <cellStyle name="常规 5 23 2 11 2 2 2" xfId="11224"/>
    <cellStyle name="常规 5 23 2 11 2 3" xfId="32337"/>
    <cellStyle name="常规 5 23 2 11 3" xfId="30498"/>
    <cellStyle name="常规 5 23 2 11 3 2" xfId="4252"/>
    <cellStyle name="常规 5 23 2 11 4" xfId="32339"/>
    <cellStyle name="常规 5 23 2 12" xfId="32341"/>
    <cellStyle name="常规 5 23 2 12 2" xfId="30503"/>
    <cellStyle name="常规 5 23 2 12 2 2" xfId="13790"/>
    <cellStyle name="常规 5 23 2 12 2 2 2" xfId="13795"/>
    <cellStyle name="常规 5 23 2 12 2 3" xfId="32343"/>
    <cellStyle name="常规 5 23 2 12 3" xfId="12126"/>
    <cellStyle name="常规 5 23 2 12 3 2" xfId="14102"/>
    <cellStyle name="常规 5 23 2 12 4" xfId="25054"/>
    <cellStyle name="常规 5 23 2 13" xfId="32345"/>
    <cellStyle name="常规 5 23 2 13 2" xfId="30510"/>
    <cellStyle name="常规 5 23 2 13 2 2" xfId="30513"/>
    <cellStyle name="常规 5 23 2 13 2 2 2" xfId="32348"/>
    <cellStyle name="常规 5 23 2 13 2 3" xfId="32352"/>
    <cellStyle name="常规 5 23 2 13 3" xfId="30516"/>
    <cellStyle name="常规 5 23 2 13 3 2" xfId="32354"/>
    <cellStyle name="常规 5 23 2 13 4" xfId="25059"/>
    <cellStyle name="常规 5 23 2 14" xfId="32356"/>
    <cellStyle name="常规 5 23 2 14 2" xfId="30523"/>
    <cellStyle name="常规 5 23 2 14 2 2" xfId="30526"/>
    <cellStyle name="常规 5 23 2 14 2 2 2" xfId="32358"/>
    <cellStyle name="常规 5 23 2 14 2 3" xfId="32360"/>
    <cellStyle name="常规 5 23 2 14 3" xfId="30529"/>
    <cellStyle name="常规 5 23 2 14 3 2" xfId="32362"/>
    <cellStyle name="常规 5 23 2 14 4" xfId="32364"/>
    <cellStyle name="常规 5 23 2 15" xfId="16743"/>
    <cellStyle name="常规 5 23 2 15 2" xfId="13091"/>
    <cellStyle name="常规 5 23 2 15 2 2" xfId="13098"/>
    <cellStyle name="常规 5 23 2 15 2 2 2" xfId="13103"/>
    <cellStyle name="常规 5 23 2 15 2 3" xfId="13107"/>
    <cellStyle name="常规 5 23 2 15 3" xfId="13116"/>
    <cellStyle name="常规 5 23 2 15 3 2" xfId="13120"/>
    <cellStyle name="常规 5 23 2 15 4" xfId="13123"/>
    <cellStyle name="常规 5 23 2 16" xfId="16749"/>
    <cellStyle name="常规 5 23 2 16 2" xfId="17155"/>
    <cellStyle name="常规 5 23 2 16 2 2" xfId="30542"/>
    <cellStyle name="常规 5 23 2 16 2 2 2" xfId="32366"/>
    <cellStyle name="常规 5 23 2 16 2 3" xfId="32368"/>
    <cellStyle name="常规 5 23 2 16 3" xfId="30546"/>
    <cellStyle name="常规 5 23 2 16 3 2" xfId="32370"/>
    <cellStyle name="常规 5 23 2 16 4" xfId="32372"/>
    <cellStyle name="常规 5 23 2 17" xfId="17160"/>
    <cellStyle name="常规 5 23 2 17 2" xfId="30550"/>
    <cellStyle name="常规 5 23 2 17 2 2" xfId="11321"/>
    <cellStyle name="常规 5 23 2 17 2 2 2" xfId="11327"/>
    <cellStyle name="常规 5 23 2 17 2 3" xfId="11335"/>
    <cellStyle name="常规 5 23 2 17 3" xfId="30553"/>
    <cellStyle name="常规 5 23 2 17 3 2" xfId="20625"/>
    <cellStyle name="常规 5 23 2 17 4" xfId="32374"/>
    <cellStyle name="常规 5 23 2 18" xfId="32376"/>
    <cellStyle name="常规 5 23 2 18 2" xfId="8153"/>
    <cellStyle name="常规 5 23 2 18 2 2" xfId="8158"/>
    <cellStyle name="常规 5 23 2 18 2 2 2" xfId="32378"/>
    <cellStyle name="常规 5 23 2 18 2 3" xfId="32382"/>
    <cellStyle name="常规 5 23 2 18 3" xfId="8163"/>
    <cellStyle name="常规 5 23 2 18 3 2" xfId="8167"/>
    <cellStyle name="常规 5 23 2 18 4" xfId="8170"/>
    <cellStyle name="常规 5 23 2 19" xfId="32384"/>
    <cellStyle name="常规 5 23 2 19 2" xfId="27495"/>
    <cellStyle name="常规 5 23 2 19 2 2" xfId="30560"/>
    <cellStyle name="常规 5 23 2 19 2 2 2" xfId="32386"/>
    <cellStyle name="常规 5 23 2 19 2 3" xfId="32388"/>
    <cellStyle name="常规 5 23 2 19 3" xfId="30563"/>
    <cellStyle name="常规 5 23 2 19 3 2" xfId="23525"/>
    <cellStyle name="常规 5 23 2 19 4" xfId="32390"/>
    <cellStyle name="常规 5 23 2 2" xfId="31181"/>
    <cellStyle name="常规 5 23 2 2 2" xfId="24563"/>
    <cellStyle name="常规 5 23 2 2 2 2" xfId="32392"/>
    <cellStyle name="常规 5 23 2 2 2 2 2" xfId="32394"/>
    <cellStyle name="常规 5 23 2 2 2 3" xfId="32396"/>
    <cellStyle name="常规 5 23 2 2 3" xfId="32398"/>
    <cellStyle name="常规 5 23 2 2 3 2" xfId="32400"/>
    <cellStyle name="常规 5 23 2 2 4" xfId="32402"/>
    <cellStyle name="常规 5 23 2 20" xfId="16744"/>
    <cellStyle name="常规 5 23 2 20 2" xfId="13092"/>
    <cellStyle name="常规 5 23 2 20 2 2" xfId="13099"/>
    <cellStyle name="常规 5 23 2 20 3" xfId="13117"/>
    <cellStyle name="常规 5 23 2 21" xfId="16750"/>
    <cellStyle name="常规 5 23 2 21 2" xfId="17156"/>
    <cellStyle name="常规 5 23 2 22" xfId="17161"/>
    <cellStyle name="常规 5 23 2 3" xfId="14528"/>
    <cellStyle name="常规 5 23 2 3 2" xfId="14532"/>
    <cellStyle name="常规 5 23 2 3 2 2" xfId="32404"/>
    <cellStyle name="常规 5 23 2 3 2 2 2" xfId="680"/>
    <cellStyle name="常规 5 23 2 3 2 3" xfId="32406"/>
    <cellStyle name="常规 5 23 2 3 3" xfId="32408"/>
    <cellStyle name="常规 5 23 2 3 3 2" xfId="32410"/>
    <cellStyle name="常规 5 23 2 3 4" xfId="32412"/>
    <cellStyle name="常规 5 23 2 4" xfId="9588"/>
    <cellStyle name="常规 5 23 2 4 2" xfId="24578"/>
    <cellStyle name="常规 5 23 2 4 2 2" xfId="32414"/>
    <cellStyle name="常规 5 23 2 4 2 2 2" xfId="32416"/>
    <cellStyle name="常规 5 23 2 4 2 3" xfId="32418"/>
    <cellStyle name="常规 5 23 2 4 3" xfId="32420"/>
    <cellStyle name="常规 5 23 2 4 3 2" xfId="32422"/>
    <cellStyle name="常规 5 23 2 4 4" xfId="32424"/>
    <cellStyle name="常规 5 23 2 5" xfId="32426"/>
    <cellStyle name="常规 5 23 2 5 2" xfId="24586"/>
    <cellStyle name="常规 5 23 2 5 2 2" xfId="32428"/>
    <cellStyle name="常规 5 23 2 5 2 2 2" xfId="22653"/>
    <cellStyle name="常规 5 23 2 5 2 3" xfId="29790"/>
    <cellStyle name="常规 5 23 2 5 3" xfId="32430"/>
    <cellStyle name="常规 5 23 2 5 3 2" xfId="32432"/>
    <cellStyle name="常规 5 23 2 5 4" xfId="32434"/>
    <cellStyle name="常规 5 23 2 6" xfId="32436"/>
    <cellStyle name="常规 5 23 2 6 2" xfId="32438"/>
    <cellStyle name="常规 5 23 2 6 2 2" xfId="32440"/>
    <cellStyle name="常规 5 23 2 6 2 2 2" xfId="32442"/>
    <cellStyle name="常规 5 23 2 6 2 3" xfId="32444"/>
    <cellStyle name="常规 5 23 2 6 3" xfId="32446"/>
    <cellStyle name="常规 5 23 2 6 3 2" xfId="32448"/>
    <cellStyle name="常规 5 23 2 6 4" xfId="32450"/>
    <cellStyle name="常规 5 23 2 7" xfId="32452"/>
    <cellStyle name="常规 5 23 2 7 2" xfId="32454"/>
    <cellStyle name="常规 5 23 2 7 2 2" xfId="32456"/>
    <cellStyle name="常规 5 23 2 7 2 2 2" xfId="32458"/>
    <cellStyle name="常规 5 23 2 7 2 3" xfId="32460"/>
    <cellStyle name="常规 5 23 2 7 3" xfId="32462"/>
    <cellStyle name="常规 5 23 2 7 3 2" xfId="32464"/>
    <cellStyle name="常规 5 23 2 7 4" xfId="32466"/>
    <cellStyle name="常规 5 23 2 8" xfId="769"/>
    <cellStyle name="常规 5 23 2 8 2" xfId="32468"/>
    <cellStyle name="常规 5 23 2 8 2 2" xfId="32470"/>
    <cellStyle name="常规 5 23 2 8 2 2 2" xfId="1627"/>
    <cellStyle name="常规 5 23 2 8 2 3" xfId="32472"/>
    <cellStyle name="常规 5 23 2 8 3" xfId="15529"/>
    <cellStyle name="常规 5 23 2 8 3 2" xfId="32474"/>
    <cellStyle name="常规 5 23 2 8 4" xfId="32476"/>
    <cellStyle name="常规 5 23 2 9" xfId="32478"/>
    <cellStyle name="常规 5 23 2 9 2" xfId="32480"/>
    <cellStyle name="常规 5 23 2 9 2 2" xfId="32482"/>
    <cellStyle name="常规 5 23 2 9 2 2 2" xfId="32484"/>
    <cellStyle name="常规 5 23 2 9 2 3" xfId="354"/>
    <cellStyle name="常规 5 23 2 9 3" xfId="32486"/>
    <cellStyle name="常规 5 23 2 9 3 2" xfId="32488"/>
    <cellStyle name="常规 5 23 2 9 4" xfId="32490"/>
    <cellStyle name="常规 5 23 20" xfId="32236"/>
    <cellStyle name="常规 5 23 20 2" xfId="32240"/>
    <cellStyle name="常规 5 23 20 2 2" xfId="32244"/>
    <cellStyle name="常规 5 23 20 2 2 2" xfId="32248"/>
    <cellStyle name="常规 5 23 20 2 3" xfId="14603"/>
    <cellStyle name="常规 5 23 20 3" xfId="24283"/>
    <cellStyle name="常规 5 23 20 3 2" xfId="11704"/>
    <cellStyle name="常规 5 23 20 4" xfId="32252"/>
    <cellStyle name="常规 5 23 21" xfId="10156"/>
    <cellStyle name="常规 5 23 21 2" xfId="32256"/>
    <cellStyle name="常规 5 23 21 2 2" xfId="32260"/>
    <cellStyle name="常规 5 23 21 3" xfId="32268"/>
    <cellStyle name="常规 5 23 22" xfId="32276"/>
    <cellStyle name="常规 5 23 22 2" xfId="32281"/>
    <cellStyle name="常规 5 23 23" xfId="32291"/>
    <cellStyle name="常规 5 23 3" xfId="31185"/>
    <cellStyle name="常规 5 23 3 2" xfId="32492"/>
    <cellStyle name="常规 5 23 3 2 2" xfId="24803"/>
    <cellStyle name="常规 5 23 3 2 2 2" xfId="29178"/>
    <cellStyle name="常规 5 23 3 2 3" xfId="32494"/>
    <cellStyle name="常规 5 23 3 3" xfId="14538"/>
    <cellStyle name="常规 5 23 3 3 2" xfId="24819"/>
    <cellStyle name="常规 5 23 3 4" xfId="9599"/>
    <cellStyle name="常规 5 23 4" xfId="32496"/>
    <cellStyle name="常规 5 23 4 2" xfId="32498"/>
    <cellStyle name="常规 5 23 4 2 2" xfId="25084"/>
    <cellStyle name="常规 5 23 4 2 2 2" xfId="32500"/>
    <cellStyle name="常规 5 23 4 2 3" xfId="32502"/>
    <cellStyle name="常规 5 23 4 3" xfId="32504"/>
    <cellStyle name="常规 5 23 4 3 2" xfId="25098"/>
    <cellStyle name="常规 5 23 4 4" xfId="9606"/>
    <cellStyle name="常规 5 23 5" xfId="32506"/>
    <cellStyle name="常规 5 23 5 2" xfId="32508"/>
    <cellStyle name="常规 5 23 5 2 2" xfId="25377"/>
    <cellStyle name="常规 5 23 5 2 2 2" xfId="32510"/>
    <cellStyle name="常规 5 23 5 2 3" xfId="32512"/>
    <cellStyle name="常规 5 23 5 3" xfId="32514"/>
    <cellStyle name="常规 5 23 5 3 2" xfId="25390"/>
    <cellStyle name="常规 5 23 5 4" xfId="9612"/>
    <cellStyle name="常规 5 23 6" xfId="32516"/>
    <cellStyle name="常规 5 23 6 2" xfId="13466"/>
    <cellStyle name="常规 5 23 6 2 2" xfId="25788"/>
    <cellStyle name="常规 5 23 6 2 2 2" xfId="32518"/>
    <cellStyle name="常规 5 23 6 2 3" xfId="32520"/>
    <cellStyle name="常规 5 23 6 3" xfId="32522"/>
    <cellStyle name="常规 5 23 6 3 2" xfId="25801"/>
    <cellStyle name="常规 5 23 6 4" xfId="9616"/>
    <cellStyle name="常规 5 23 7" xfId="26622"/>
    <cellStyle name="常规 5 23 7 2" xfId="13479"/>
    <cellStyle name="常规 5 23 7 2 2" xfId="26261"/>
    <cellStyle name="常规 5 23 7 2 2 2" xfId="32524"/>
    <cellStyle name="常规 5 23 7 2 3" xfId="32526"/>
    <cellStyle name="常规 5 23 7 3" xfId="32528"/>
    <cellStyle name="常规 5 23 7 3 2" xfId="26274"/>
    <cellStyle name="常规 5 23 7 4" xfId="9624"/>
    <cellStyle name="常规 5 23 8" xfId="32530"/>
    <cellStyle name="常规 5 23 8 2" xfId="13488"/>
    <cellStyle name="常规 5 23 8 2 2" xfId="26678"/>
    <cellStyle name="常规 5 23 8 2 2 2" xfId="8059"/>
    <cellStyle name="常规 5 23 8 2 3" xfId="32532"/>
    <cellStyle name="常规 5 23 8 3" xfId="32534"/>
    <cellStyle name="常规 5 23 8 3 2" xfId="26687"/>
    <cellStyle name="常规 5 23 8 4" xfId="9682"/>
    <cellStyle name="常规 5 23 9" xfId="7089"/>
    <cellStyle name="常规 5 23 9 2" xfId="13498"/>
    <cellStyle name="常规 5 23 9 2 2" xfId="27100"/>
    <cellStyle name="常规 5 23 9 2 2 2" xfId="32537"/>
    <cellStyle name="常规 5 23 9 2 3" xfId="32539"/>
    <cellStyle name="常规 5 23 9 3" xfId="32541"/>
    <cellStyle name="常规 5 23 9 3 2" xfId="27106"/>
    <cellStyle name="常规 5 23 9 4" xfId="23691"/>
    <cellStyle name="常规 5 24" xfId="31189"/>
    <cellStyle name="常规 5 24 10" xfId="32544"/>
    <cellStyle name="常规 5 24 10 2" xfId="32546"/>
    <cellStyle name="常规 5 24 10 2 2" xfId="32548"/>
    <cellStyle name="常规 5 24 10 2 2 2" xfId="20048"/>
    <cellStyle name="常规 5 24 10 2 3" xfId="31535"/>
    <cellStyle name="常规 5 24 10 3" xfId="32551"/>
    <cellStyle name="常规 5 24 10 3 2" xfId="32553"/>
    <cellStyle name="常规 5 24 10 4" xfId="5258"/>
    <cellStyle name="常规 5 24 11" xfId="32555"/>
    <cellStyle name="常规 5 24 11 2" xfId="32558"/>
    <cellStyle name="常规 5 24 11 2 2" xfId="32560"/>
    <cellStyle name="常规 5 24 11 2 2 2" xfId="23062"/>
    <cellStyle name="常规 5 24 11 2 3" xfId="31549"/>
    <cellStyle name="常规 5 24 11 3" xfId="32563"/>
    <cellStyle name="常规 5 24 11 3 2" xfId="32565"/>
    <cellStyle name="常规 5 24 11 4" xfId="2151"/>
    <cellStyle name="常规 5 24 12" xfId="32567"/>
    <cellStyle name="常规 5 24 12 2" xfId="32569"/>
    <cellStyle name="常规 5 24 12 2 2" xfId="17171"/>
    <cellStyle name="常规 5 24 12 2 2 2" xfId="6014"/>
    <cellStyle name="常规 5 24 12 2 3" xfId="32572"/>
    <cellStyle name="常规 5 24 12 3" xfId="32574"/>
    <cellStyle name="常规 5 24 12 3 2" xfId="17177"/>
    <cellStyle name="常规 5 24 12 4" xfId="32576"/>
    <cellStyle name="常规 5 24 13" xfId="114"/>
    <cellStyle name="常规 5 24 13 2" xfId="9941"/>
    <cellStyle name="常规 5 24 13 2 2" xfId="9946"/>
    <cellStyle name="常规 5 24 13 2 2 2" xfId="22524"/>
    <cellStyle name="常规 5 24 13 2 3" xfId="14118"/>
    <cellStyle name="常规 5 24 13 3" xfId="9950"/>
    <cellStyle name="常规 5 24 13 3 2" xfId="9955"/>
    <cellStyle name="常规 5 24 13 4" xfId="9958"/>
    <cellStyle name="常规 5 24 14" xfId="32579"/>
    <cellStyle name="常规 5 24 14 2" xfId="32581"/>
    <cellStyle name="常规 5 24 14 2 2" xfId="17723"/>
    <cellStyle name="常规 5 24 14 2 2 2" xfId="32583"/>
    <cellStyle name="常规 5 24 14 2 3" xfId="30837"/>
    <cellStyle name="常规 5 24 14 3" xfId="32585"/>
    <cellStyle name="常规 5 24 14 3 2" xfId="17732"/>
    <cellStyle name="常规 5 24 14 4" xfId="32587"/>
    <cellStyle name="常规 5 24 15" xfId="32590"/>
    <cellStyle name="常规 5 24 15 2" xfId="32595"/>
    <cellStyle name="常规 5 24 15 2 2" xfId="17927"/>
    <cellStyle name="常规 5 24 15 2 2 2" xfId="32599"/>
    <cellStyle name="常规 5 24 15 2 3" xfId="14731"/>
    <cellStyle name="常规 5 24 15 3" xfId="32603"/>
    <cellStyle name="常规 5 24 15 3 2" xfId="17939"/>
    <cellStyle name="常规 5 24 15 4" xfId="28109"/>
    <cellStyle name="常规 5 24 16" xfId="10179"/>
    <cellStyle name="常规 5 24 16 2" xfId="32607"/>
    <cellStyle name="常规 5 24 16 2 2" xfId="18210"/>
    <cellStyle name="常规 5 24 16 2 2 2" xfId="32610"/>
    <cellStyle name="常规 5 24 16 2 3" xfId="8239"/>
    <cellStyle name="常规 5 24 16 3" xfId="32613"/>
    <cellStyle name="常规 5 24 16 3 2" xfId="18220"/>
    <cellStyle name="常规 5 24 16 4" xfId="32616"/>
    <cellStyle name="常规 5 24 17" xfId="11630"/>
    <cellStyle name="常规 5 24 17 2" xfId="32620"/>
    <cellStyle name="常规 5 24 17 2 2" xfId="18481"/>
    <cellStyle name="常规 5 24 17 2 2 2" xfId="19934"/>
    <cellStyle name="常规 5 24 17 2 3" xfId="19938"/>
    <cellStyle name="常规 5 24 17 3" xfId="32623"/>
    <cellStyle name="常规 5 24 17 3 2" xfId="18493"/>
    <cellStyle name="常规 5 24 17 4" xfId="1590"/>
    <cellStyle name="常规 5 24 18" xfId="32626"/>
    <cellStyle name="常规 5 24 18 2" xfId="32629"/>
    <cellStyle name="常规 5 24 18 2 2" xfId="18707"/>
    <cellStyle name="常规 5 24 18 2 2 2" xfId="20085"/>
    <cellStyle name="常规 5 24 18 2 3" xfId="20088"/>
    <cellStyle name="常规 5 24 18 3" xfId="32631"/>
    <cellStyle name="常规 5 24 18 3 2" xfId="18717"/>
    <cellStyle name="常规 5 24 18 4" xfId="32633"/>
    <cellStyle name="常规 5 24 19" xfId="32635"/>
    <cellStyle name="常规 5 24 19 2" xfId="32637"/>
    <cellStyle name="常规 5 24 19 2 2" xfId="18876"/>
    <cellStyle name="常规 5 24 19 2 2 2" xfId="20228"/>
    <cellStyle name="常规 5 24 19 2 3" xfId="20232"/>
    <cellStyle name="常规 5 24 19 3" xfId="32639"/>
    <cellStyle name="常规 5 24 19 3 2" xfId="18884"/>
    <cellStyle name="常规 5 24 19 4" xfId="12641"/>
    <cellStyle name="常规 5 24 2" xfId="11565"/>
    <cellStyle name="常规 5 24 2 10" xfId="15702"/>
    <cellStyle name="常规 5 24 2 10 2" xfId="15707"/>
    <cellStyle name="常规 5 24 2 10 2 2" xfId="15712"/>
    <cellStyle name="常规 5 24 2 10 2 2 2" xfId="28600"/>
    <cellStyle name="常规 5 24 2 10 2 3" xfId="32644"/>
    <cellStyle name="常规 5 24 2 10 3" xfId="15718"/>
    <cellStyle name="常规 5 24 2 10 3 2" xfId="7296"/>
    <cellStyle name="常规 5 24 2 10 4" xfId="32647"/>
    <cellStyle name="常规 5 24 2 11" xfId="15721"/>
    <cellStyle name="常规 5 24 2 11 2" xfId="15724"/>
    <cellStyle name="常规 5 24 2 11 2 2" xfId="15727"/>
    <cellStyle name="常规 5 24 2 11 2 2 2" xfId="32649"/>
    <cellStyle name="常规 5 24 2 11 2 3" xfId="32651"/>
    <cellStyle name="常规 5 24 2 11 3" xfId="15730"/>
    <cellStyle name="常规 5 24 2 11 3 2" xfId="32653"/>
    <cellStyle name="常规 5 24 2 11 4" xfId="32655"/>
    <cellStyle name="常规 5 24 2 12" xfId="15733"/>
    <cellStyle name="常规 5 24 2 12 2" xfId="15740"/>
    <cellStyle name="常规 5 24 2 12 2 2" xfId="831"/>
    <cellStyle name="常规 5 24 2 12 2 2 2" xfId="853"/>
    <cellStyle name="常规 5 24 2 12 2 3" xfId="864"/>
    <cellStyle name="常规 5 24 2 12 3" xfId="15747"/>
    <cellStyle name="常规 5 24 2 12 3 2" xfId="25933"/>
    <cellStyle name="常规 5 24 2 12 4" xfId="25952"/>
    <cellStyle name="常规 5 24 2 13" xfId="15750"/>
    <cellStyle name="常规 5 24 2 13 2" xfId="15753"/>
    <cellStyle name="常规 5 24 2 13 2 2" xfId="7364"/>
    <cellStyle name="常规 5 24 2 13 2 2 2" xfId="7409"/>
    <cellStyle name="常规 5 24 2 13 2 3" xfId="7490"/>
    <cellStyle name="常规 5 24 2 13 3" xfId="15756"/>
    <cellStyle name="常规 5 24 2 13 3 2" xfId="7895"/>
    <cellStyle name="常规 5 24 2 13 4" xfId="27053"/>
    <cellStyle name="常规 5 24 2 14" xfId="15761"/>
    <cellStyle name="常规 5 24 2 14 2" xfId="15764"/>
    <cellStyle name="常规 5 24 2 14 2 2" xfId="15767"/>
    <cellStyle name="常规 5 24 2 14 2 2 2" xfId="32657"/>
    <cellStyle name="常规 5 24 2 14 2 3" xfId="22247"/>
    <cellStyle name="常规 5 24 2 14 3" xfId="15770"/>
    <cellStyle name="常规 5 24 2 14 3 2" xfId="32659"/>
    <cellStyle name="常规 5 24 2 14 4" xfId="32661"/>
    <cellStyle name="常规 5 24 2 15" xfId="32664"/>
    <cellStyle name="常规 5 24 2 15 2" xfId="13385"/>
    <cellStyle name="常规 5 24 2 15 2 2" xfId="13393"/>
    <cellStyle name="常规 5 24 2 15 2 2 2" xfId="13401"/>
    <cellStyle name="常规 5 24 2 15 2 3" xfId="13408"/>
    <cellStyle name="常规 5 24 2 15 3" xfId="13415"/>
    <cellStyle name="常规 5 24 2 15 3 2" xfId="7419"/>
    <cellStyle name="常规 5 24 2 15 4" xfId="13420"/>
    <cellStyle name="常规 5 24 2 16" xfId="18446"/>
    <cellStyle name="常规 5 24 2 16 2" xfId="18452"/>
    <cellStyle name="常规 5 24 2 16 2 2" xfId="19916"/>
    <cellStyle name="常规 5 24 2 16 2 2 2" xfId="32667"/>
    <cellStyle name="常规 5 24 2 16 2 3" xfId="22260"/>
    <cellStyle name="常规 5 24 2 16 3" xfId="19919"/>
    <cellStyle name="常规 5 24 2 16 3 2" xfId="32669"/>
    <cellStyle name="常规 5 24 2 16 4" xfId="32671"/>
    <cellStyle name="常规 5 24 2 17" xfId="18458"/>
    <cellStyle name="常规 5 24 2 17 2" xfId="19926"/>
    <cellStyle name="常规 5 24 2 17 2 2" xfId="2338"/>
    <cellStyle name="常规 5 24 2 17 2 2 2" xfId="5763"/>
    <cellStyle name="常规 5 24 2 17 2 3" xfId="5773"/>
    <cellStyle name="常规 5 24 2 17 3" xfId="15695"/>
    <cellStyle name="常规 5 24 2 17 3 2" xfId="26395"/>
    <cellStyle name="常规 5 24 2 17 4" xfId="26405"/>
    <cellStyle name="常规 5 24 2 18" xfId="19929"/>
    <cellStyle name="常规 5 24 2 18 2" xfId="8723"/>
    <cellStyle name="常规 5 24 2 18 2 2" xfId="8727"/>
    <cellStyle name="常规 5 24 2 18 2 2 2" xfId="32673"/>
    <cellStyle name="常规 5 24 2 18 2 3" xfId="22279"/>
    <cellStyle name="常规 5 24 2 18 3" xfId="8731"/>
    <cellStyle name="常规 5 24 2 18 3 2" xfId="8737"/>
    <cellStyle name="常规 5 24 2 18 4" xfId="8746"/>
    <cellStyle name="常规 5 24 2 19" xfId="32675"/>
    <cellStyle name="常规 5 24 2 19 2" xfId="32677"/>
    <cellStyle name="常规 5 24 2 19 2 2" xfId="32679"/>
    <cellStyle name="常规 5 24 2 19 2 2 2" xfId="32682"/>
    <cellStyle name="常规 5 24 2 19 2 3" xfId="22289"/>
    <cellStyle name="常规 5 24 2 19 3" xfId="32684"/>
    <cellStyle name="常规 5 24 2 19 3 2" xfId="32686"/>
    <cellStyle name="常规 5 24 2 19 4" xfId="32688"/>
    <cellStyle name="常规 5 24 2 2" xfId="11569"/>
    <cellStyle name="常规 5 24 2 2 2" xfId="29384"/>
    <cellStyle name="常规 5 24 2 2 2 2" xfId="4719"/>
    <cellStyle name="常规 5 24 2 2 2 2 2" xfId="4722"/>
    <cellStyle name="常规 5 24 2 2 2 3" xfId="4726"/>
    <cellStyle name="常规 5 24 2 2 3" xfId="32690"/>
    <cellStyle name="常规 5 24 2 2 3 2" xfId="32692"/>
    <cellStyle name="常规 5 24 2 2 4" xfId="28161"/>
    <cellStyle name="常规 5 24 2 20" xfId="32665"/>
    <cellStyle name="常规 5 24 2 20 2" xfId="13386"/>
    <cellStyle name="常规 5 24 2 20 2 2" xfId="13394"/>
    <cellStyle name="常规 5 24 2 20 3" xfId="13416"/>
    <cellStyle name="常规 5 24 2 21" xfId="18447"/>
    <cellStyle name="常规 5 24 2 21 2" xfId="18453"/>
    <cellStyle name="常规 5 24 2 22" xfId="18459"/>
    <cellStyle name="常规 5 24 2 3" xfId="14546"/>
    <cellStyle name="常规 5 24 2 3 2" xfId="14549"/>
    <cellStyle name="常规 5 24 2 3 2 2" xfId="24784"/>
    <cellStyle name="常规 5 24 2 3 2 2 2" xfId="24787"/>
    <cellStyle name="常规 5 24 2 3 2 3" xfId="24791"/>
    <cellStyle name="常规 5 24 2 3 3" xfId="32694"/>
    <cellStyle name="常规 5 24 2 3 3 2" xfId="25068"/>
    <cellStyle name="常规 5 24 2 3 4" xfId="32697"/>
    <cellStyle name="常规 5 24 2 4" xfId="32699"/>
    <cellStyle name="常规 5 24 2 4 2" xfId="32701"/>
    <cellStyle name="常规 5 24 2 4 2 2" xfId="32703"/>
    <cellStyle name="常规 5 24 2 4 2 2 2" xfId="707"/>
    <cellStyle name="常规 5 24 2 4 2 3" xfId="32705"/>
    <cellStyle name="常规 5 24 2 4 3" xfId="32707"/>
    <cellStyle name="常规 5 24 2 4 3 2" xfId="32709"/>
    <cellStyle name="常规 5 24 2 4 4" xfId="32712"/>
    <cellStyle name="常规 5 24 2 5" xfId="32714"/>
    <cellStyle name="常规 5 24 2 5 2" xfId="32716"/>
    <cellStyle name="常规 5 24 2 5 2 2" xfId="32718"/>
    <cellStyle name="常规 5 24 2 5 2 2 2" xfId="6664"/>
    <cellStyle name="常规 5 24 2 5 2 3" xfId="32720"/>
    <cellStyle name="常规 5 24 2 5 3" xfId="32722"/>
    <cellStyle name="常规 5 24 2 5 3 2" xfId="32723"/>
    <cellStyle name="常规 5 24 2 5 4" xfId="32725"/>
    <cellStyle name="常规 5 24 2 6" xfId="32728"/>
    <cellStyle name="常规 5 24 2 6 2" xfId="32730"/>
    <cellStyle name="常规 5 24 2 6 2 2" xfId="32732"/>
    <cellStyle name="常规 5 24 2 6 2 2 2" xfId="7034"/>
    <cellStyle name="常规 5 24 2 6 2 3" xfId="32734"/>
    <cellStyle name="常规 5 24 2 6 3" xfId="32736"/>
    <cellStyle name="常规 5 24 2 6 3 2" xfId="32739"/>
    <cellStyle name="常规 5 24 2 6 4" xfId="32742"/>
    <cellStyle name="常规 5 24 2 7" xfId="31639"/>
    <cellStyle name="常规 5 24 2 7 2" xfId="32745"/>
    <cellStyle name="常规 5 24 2 7 2 2" xfId="32747"/>
    <cellStyle name="常规 5 24 2 7 2 2 2" xfId="7624"/>
    <cellStyle name="常规 5 24 2 7 2 3" xfId="32749"/>
    <cellStyle name="常规 5 24 2 7 3" xfId="32751"/>
    <cellStyle name="常规 5 24 2 7 3 2" xfId="32754"/>
    <cellStyle name="常规 5 24 2 7 4" xfId="32757"/>
    <cellStyle name="常规 5 24 2 8" xfId="32762"/>
    <cellStyle name="常规 5 24 2 8 2" xfId="32765"/>
    <cellStyle name="常规 5 24 2 8 2 2" xfId="30670"/>
    <cellStyle name="常规 5 24 2 8 2 2 2" xfId="1313"/>
    <cellStyle name="常规 5 24 2 8 2 3" xfId="30675"/>
    <cellStyle name="常规 5 24 2 8 3" xfId="32768"/>
    <cellStyle name="常规 5 24 2 8 3 2" xfId="30842"/>
    <cellStyle name="常规 5 24 2 8 4" xfId="32772"/>
    <cellStyle name="常规 5 24 2 9" xfId="32776"/>
    <cellStyle name="常规 5 24 2 9 2" xfId="32779"/>
    <cellStyle name="常规 5 24 2 9 2 2" xfId="32781"/>
    <cellStyle name="常规 5 24 2 9 2 2 2" xfId="8756"/>
    <cellStyle name="常规 5 24 2 9 2 3" xfId="32783"/>
    <cellStyle name="常规 5 24 2 9 3" xfId="32785"/>
    <cellStyle name="常规 5 24 2 9 3 2" xfId="32788"/>
    <cellStyle name="常规 5 24 2 9 4" xfId="32791"/>
    <cellStyle name="常规 5 24 20" xfId="32591"/>
    <cellStyle name="常规 5 24 20 2" xfId="32596"/>
    <cellStyle name="常规 5 24 20 2 2" xfId="17928"/>
    <cellStyle name="常规 5 24 20 2 2 2" xfId="32600"/>
    <cellStyle name="常规 5 24 20 2 3" xfId="14732"/>
    <cellStyle name="常规 5 24 20 3" xfId="32604"/>
    <cellStyle name="常规 5 24 20 3 2" xfId="17940"/>
    <cellStyle name="常规 5 24 20 4" xfId="28110"/>
    <cellStyle name="常规 5 24 21" xfId="10180"/>
    <cellStyle name="常规 5 24 21 2" xfId="32608"/>
    <cellStyle name="常规 5 24 21 2 2" xfId="18211"/>
    <cellStyle name="常规 5 24 21 3" xfId="32614"/>
    <cellStyle name="常规 5 24 22" xfId="11631"/>
    <cellStyle name="常规 5 24 22 2" xfId="32621"/>
    <cellStyle name="常规 5 24 23" xfId="32627"/>
    <cellStyle name="常规 5 24 3" xfId="11573"/>
    <cellStyle name="常规 5 24 3 2" xfId="11578"/>
    <cellStyle name="常规 5 24 3 2 2" xfId="29388"/>
    <cellStyle name="常规 5 24 3 2 2 2" xfId="4660"/>
    <cellStyle name="常规 5 24 3 2 3" xfId="32796"/>
    <cellStyle name="常规 5 24 3 3" xfId="14554"/>
    <cellStyle name="常规 5 24 3 3 2" xfId="32798"/>
    <cellStyle name="常规 5 24 3 4" xfId="32800"/>
    <cellStyle name="常规 5 24 4" xfId="11582"/>
    <cellStyle name="常规 5 24 4 2" xfId="11588"/>
    <cellStyle name="常规 5 24 4 2 2" xfId="29394"/>
    <cellStyle name="常规 5 24 4 2 2 2" xfId="32802"/>
    <cellStyle name="常规 5 24 4 2 3" xfId="8094"/>
    <cellStyle name="常规 5 24 4 3" xfId="4795"/>
    <cellStyle name="常规 5 24 4 3 2" xfId="4798"/>
    <cellStyle name="常规 5 24 4 4" xfId="4805"/>
    <cellStyle name="常规 5 24 5" xfId="11592"/>
    <cellStyle name="常规 5 24 5 2" xfId="11598"/>
    <cellStyle name="常规 5 24 5 2 2" xfId="29397"/>
    <cellStyle name="常规 5 24 5 2 2 2" xfId="32804"/>
    <cellStyle name="常规 5 24 5 2 3" xfId="32806"/>
    <cellStyle name="常规 5 24 5 3" xfId="29400"/>
    <cellStyle name="常规 5 24 5 3 2" xfId="32808"/>
    <cellStyle name="常规 5 24 5 4" xfId="32810"/>
    <cellStyle name="常规 5 24 6" xfId="11602"/>
    <cellStyle name="常规 5 24 6 2" xfId="11608"/>
    <cellStyle name="常规 5 24 6 2 2" xfId="21254"/>
    <cellStyle name="常规 5 24 6 2 2 2" xfId="21257"/>
    <cellStyle name="常规 5 24 6 2 3" xfId="21262"/>
    <cellStyle name="常规 5 24 6 3" xfId="21268"/>
    <cellStyle name="常规 5 24 6 3 2" xfId="12032"/>
    <cellStyle name="常规 5 24 6 4" xfId="21273"/>
    <cellStyle name="常规 5 24 7" xfId="11612"/>
    <cellStyle name="常规 5 24 7 2" xfId="11617"/>
    <cellStyle name="常规 5 24 7 2 2" xfId="29406"/>
    <cellStyle name="常规 5 24 7 2 2 2" xfId="32812"/>
    <cellStyle name="常规 5 24 7 2 3" xfId="32814"/>
    <cellStyle name="常规 5 24 7 3" xfId="29409"/>
    <cellStyle name="常规 5 24 7 3 2" xfId="2224"/>
    <cellStyle name="常规 5 24 7 4" xfId="32816"/>
    <cellStyle name="常规 5 24 8" xfId="11622"/>
    <cellStyle name="常规 5 24 8 2" xfId="29416"/>
    <cellStyle name="常规 5 24 8 2 2" xfId="29419"/>
    <cellStyle name="常规 5 24 8 2 2 2" xfId="32820"/>
    <cellStyle name="常规 5 24 8 2 3" xfId="32824"/>
    <cellStyle name="常规 5 24 8 3" xfId="29424"/>
    <cellStyle name="常规 5 24 8 3 2" xfId="32827"/>
    <cellStyle name="常规 5 24 8 4" xfId="32830"/>
    <cellStyle name="常规 5 24 9" xfId="7093"/>
    <cellStyle name="常规 5 24 9 2" xfId="32832"/>
    <cellStyle name="常规 5 24 9 2 2" xfId="32834"/>
    <cellStyle name="常规 5 24 9 2 2 2" xfId="32836"/>
    <cellStyle name="常规 5 24 9 2 3" xfId="32838"/>
    <cellStyle name="常规 5 24 9 3" xfId="32841"/>
    <cellStyle name="常规 5 24 9 3 2" xfId="32843"/>
    <cellStyle name="常规 5 24 9 4" xfId="32845"/>
    <cellStyle name="常规 5 25" xfId="31192"/>
    <cellStyle name="常规 5 25 10" xfId="33036"/>
    <cellStyle name="常规 5 25 10 2" xfId="33038"/>
    <cellStyle name="常规 5 25 10 2 2" xfId="33040"/>
    <cellStyle name="常规 5 25 10 2 2 2" xfId="20867"/>
    <cellStyle name="常规 5 25 10 2 3" xfId="31949"/>
    <cellStyle name="常规 5 25 10 3" xfId="28381"/>
    <cellStyle name="常规 5 25 10 3 2" xfId="28383"/>
    <cellStyle name="常规 5 25 10 4" xfId="28385"/>
    <cellStyle name="常规 5 25 11" xfId="33041"/>
    <cellStyle name="常规 5 25 11 2" xfId="33043"/>
    <cellStyle name="常规 5 25 11 2 2" xfId="33044"/>
    <cellStyle name="常规 5 25 11 2 2 2" xfId="33045"/>
    <cellStyle name="常规 5 25 11 2 3" xfId="31962"/>
    <cellStyle name="常规 5 25 11 3" xfId="28388"/>
    <cellStyle name="常规 5 25 11 3 2" xfId="33046"/>
    <cellStyle name="常规 5 25 11 4" xfId="33047"/>
    <cellStyle name="常规 5 25 12" xfId="33048"/>
    <cellStyle name="常规 5 25 12 2" xfId="33049"/>
    <cellStyle name="常规 5 25 12 2 2" xfId="12420"/>
    <cellStyle name="常规 5 25 12 2 2 2" xfId="24291"/>
    <cellStyle name="常规 5 25 12 2 3" xfId="24294"/>
    <cellStyle name="常规 5 25 12 3" xfId="33050"/>
    <cellStyle name="常规 5 25 12 3 2" xfId="12429"/>
    <cellStyle name="常规 5 25 12 4" xfId="33051"/>
    <cellStyle name="常规 5 25 13" xfId="4139"/>
    <cellStyle name="常规 5 25 13 2" xfId="10045"/>
    <cellStyle name="常规 5 25 13 2 2" xfId="10048"/>
    <cellStyle name="常规 5 25 13 2 2 2" xfId="24569"/>
    <cellStyle name="常规 5 25 13 2 3" xfId="14533"/>
    <cellStyle name="常规 5 25 13 3" xfId="10050"/>
    <cellStyle name="常规 5 25 13 3 2" xfId="10053"/>
    <cellStyle name="常规 5 25 13 4" xfId="10055"/>
    <cellStyle name="常规 5 25 14" xfId="33052"/>
    <cellStyle name="常规 5 25 14 2" xfId="33053"/>
    <cellStyle name="常规 5 25 14 2 2" xfId="24813"/>
    <cellStyle name="常规 5 25 14 2 2 2" xfId="24815"/>
    <cellStyle name="常规 5 25 14 2 3" xfId="24820"/>
    <cellStyle name="常规 5 25 14 3" xfId="33054"/>
    <cellStyle name="常规 5 25 14 3 2" xfId="24829"/>
    <cellStyle name="常规 5 25 14 4" xfId="12999"/>
    <cellStyle name="常规 5 25 15" xfId="33056"/>
    <cellStyle name="常规 5 25 15 2" xfId="33058"/>
    <cellStyle name="常规 5 25 15 2 2" xfId="25091"/>
    <cellStyle name="常规 5 25 15 2 2 2" xfId="25094"/>
    <cellStyle name="常规 5 25 15 2 3" xfId="25099"/>
    <cellStyle name="常规 5 25 15 3" xfId="33060"/>
    <cellStyle name="常规 5 25 15 3 2" xfId="25108"/>
    <cellStyle name="常规 5 25 15 4" xfId="33062"/>
    <cellStyle name="常规 5 25 16" xfId="15852"/>
    <cellStyle name="常规 5 25 16 2" xfId="33064"/>
    <cellStyle name="常规 5 25 16 2 2" xfId="25384"/>
    <cellStyle name="常规 5 25 16 2 2 2" xfId="25387"/>
    <cellStyle name="常规 5 25 16 2 3" xfId="25391"/>
    <cellStyle name="常规 5 25 16 3" xfId="33066"/>
    <cellStyle name="常规 5 25 16 3 2" xfId="25398"/>
    <cellStyle name="常规 5 25 16 4" xfId="33067"/>
    <cellStyle name="常规 5 25 17" xfId="25331"/>
    <cellStyle name="常规 5 25 17 2" xfId="33069"/>
    <cellStyle name="常规 5 25 17 2 2" xfId="25797"/>
    <cellStyle name="常规 5 25 17 2 2 2" xfId="13932"/>
    <cellStyle name="常规 5 25 17 2 3" xfId="25802"/>
    <cellStyle name="常规 5 25 17 3" xfId="33070"/>
    <cellStyle name="常规 5 25 17 3 2" xfId="25811"/>
    <cellStyle name="常规 5 25 17 4" xfId="1726"/>
    <cellStyle name="常规 5 25 18" xfId="33072"/>
    <cellStyle name="常规 5 25 18 2" xfId="33073"/>
    <cellStyle name="常规 5 25 18 2 2" xfId="26270"/>
    <cellStyle name="常规 5 25 18 2 2 2" xfId="15791"/>
    <cellStyle name="常规 5 25 18 2 3" xfId="26275"/>
    <cellStyle name="常规 5 25 18 3" xfId="33074"/>
    <cellStyle name="常规 5 25 18 3 2" xfId="26286"/>
    <cellStyle name="常规 5 25 18 4" xfId="33075"/>
    <cellStyle name="常规 5 25 19" xfId="33076"/>
    <cellStyle name="常规 5 25 19 2" xfId="33077"/>
    <cellStyle name="常规 5 25 19 2 2" xfId="26683"/>
    <cellStyle name="常规 5 25 19 2 2 2" xfId="24315"/>
    <cellStyle name="常规 5 25 19 2 3" xfId="26688"/>
    <cellStyle name="常规 5 25 19 3" xfId="33078"/>
    <cellStyle name="常规 5 25 19 3 2" xfId="26696"/>
    <cellStyle name="常规 5 25 19 4" xfId="33079"/>
    <cellStyle name="常规 5 25 2" xfId="33080"/>
    <cellStyle name="常规 5 25 2 10" xfId="16339"/>
    <cellStyle name="常规 5 25 2 10 2" xfId="33081"/>
    <cellStyle name="常规 5 25 2 10 2 2" xfId="13937"/>
    <cellStyle name="常规 5 25 2 10 2 2 2" xfId="13939"/>
    <cellStyle name="常规 5 25 2 10 2 3" xfId="13943"/>
    <cellStyle name="常规 5 25 2 10 3" xfId="33082"/>
    <cellStyle name="常规 5 25 2 10 3 2" xfId="33083"/>
    <cellStyle name="常规 5 25 2 10 4" xfId="33084"/>
    <cellStyle name="常规 5 25 2 11" xfId="33086"/>
    <cellStyle name="常规 5 25 2 11 2" xfId="6749"/>
    <cellStyle name="常规 5 25 2 11 2 2" xfId="6754"/>
    <cellStyle name="常规 5 25 2 11 2 2 2" xfId="13186"/>
    <cellStyle name="常规 5 25 2 11 2 3" xfId="33087"/>
    <cellStyle name="常规 5 25 2 11 3" xfId="6756"/>
    <cellStyle name="常规 5 25 2 11 3 2" xfId="6762"/>
    <cellStyle name="常规 5 25 2 11 4" xfId="6764"/>
    <cellStyle name="常规 5 25 2 12" xfId="33088"/>
    <cellStyle name="常规 5 25 2 12 2" xfId="33089"/>
    <cellStyle name="常规 5 25 2 12 2 2" xfId="33090"/>
    <cellStyle name="常规 5 25 2 12 2 2 2" xfId="33091"/>
    <cellStyle name="常规 5 25 2 12 2 3" xfId="27946"/>
    <cellStyle name="常规 5 25 2 12 3" xfId="33092"/>
    <cellStyle name="常规 5 25 2 12 3 2" xfId="33093"/>
    <cellStyle name="常规 5 25 2 12 4" xfId="33094"/>
    <cellStyle name="常规 5 25 2 13" xfId="33095"/>
    <cellStyle name="常规 5 25 2 13 2" xfId="33096"/>
    <cellStyle name="常规 5 25 2 13 2 2" xfId="28763"/>
    <cellStyle name="常规 5 25 2 13 2 2 2" xfId="28767"/>
    <cellStyle name="常规 5 25 2 13 2 3" xfId="28769"/>
    <cellStyle name="常规 5 25 2 13 3" xfId="33097"/>
    <cellStyle name="常规 5 25 2 13 3 2" xfId="28778"/>
    <cellStyle name="常规 5 25 2 13 4" xfId="20886"/>
    <cellStyle name="常规 5 25 2 14" xfId="33098"/>
    <cellStyle name="常规 5 25 2 14 2" xfId="33099"/>
    <cellStyle name="常规 5 25 2 14 2 2" xfId="33100"/>
    <cellStyle name="常规 5 25 2 14 2 2 2" xfId="33101"/>
    <cellStyle name="常规 5 25 2 14 2 3" xfId="33102"/>
    <cellStyle name="常规 5 25 2 14 3" xfId="33103"/>
    <cellStyle name="常规 5 25 2 14 3 2" xfId="33104"/>
    <cellStyle name="常规 5 25 2 14 4" xfId="20892"/>
    <cellStyle name="常规 5 25 2 15" xfId="33106"/>
    <cellStyle name="常规 5 25 2 15 2" xfId="33108"/>
    <cellStyle name="常规 5 25 2 15 2 2" xfId="14392"/>
    <cellStyle name="常规 5 25 2 15 2 2 2" xfId="14397"/>
    <cellStyle name="常规 5 25 2 15 2 3" xfId="14405"/>
    <cellStyle name="常规 5 25 2 15 3" xfId="33110"/>
    <cellStyle name="常规 5 25 2 15 3 2" xfId="33111"/>
    <cellStyle name="常规 5 25 2 15 4" xfId="33112"/>
    <cellStyle name="常规 5 25 2 16" xfId="20291"/>
    <cellStyle name="常规 5 25 2 16 2" xfId="6852"/>
    <cellStyle name="常规 5 25 2 16 2 2" xfId="5582"/>
    <cellStyle name="常规 5 25 2 16 2 2 2" xfId="13516"/>
    <cellStyle name="常规 5 25 2 16 2 3" xfId="33113"/>
    <cellStyle name="常规 5 25 2 16 3" xfId="6856"/>
    <cellStyle name="常规 5 25 2 16 3 2" xfId="6858"/>
    <cellStyle name="常规 5 25 2 16 4" xfId="6860"/>
    <cellStyle name="常规 5 25 2 17" xfId="20635"/>
    <cellStyle name="常规 5 25 2 17 2" xfId="20638"/>
    <cellStyle name="常规 5 25 2 17 2 2" xfId="33114"/>
    <cellStyle name="常规 5 25 2 17 2 2 2" xfId="22751"/>
    <cellStyle name="常规 5 25 2 17 2 3" xfId="33115"/>
    <cellStyle name="常规 5 25 2 17 3" xfId="33116"/>
    <cellStyle name="常规 5 25 2 17 3 2" xfId="33117"/>
    <cellStyle name="常规 5 25 2 17 4" xfId="33118"/>
    <cellStyle name="常规 5 25 2 18" xfId="20640"/>
    <cellStyle name="常规 5 25 2 18 2" xfId="33119"/>
    <cellStyle name="常规 5 25 2 18 2 2" xfId="1017"/>
    <cellStyle name="常规 5 25 2 18 2 2 2" xfId="1073"/>
    <cellStyle name="常规 5 25 2 18 2 3" xfId="223"/>
    <cellStyle name="常规 5 25 2 18 3" xfId="33120"/>
    <cellStyle name="常规 5 25 2 18 3 2" xfId="1785"/>
    <cellStyle name="常规 5 25 2 18 4" xfId="33121"/>
    <cellStyle name="常规 5 25 2 19" xfId="33122"/>
    <cellStyle name="常规 5 25 2 19 2" xfId="33123"/>
    <cellStyle name="常规 5 25 2 19 2 2" xfId="33124"/>
    <cellStyle name="常规 5 25 2 19 2 2 2" xfId="33125"/>
    <cellStyle name="常规 5 25 2 19 2 3" xfId="33126"/>
    <cellStyle name="常规 5 25 2 19 3" xfId="33127"/>
    <cellStyle name="常规 5 25 2 19 3 2" xfId="33128"/>
    <cellStyle name="常规 5 25 2 19 4" xfId="33129"/>
    <cellStyle name="常规 5 25 2 2" xfId="33130"/>
    <cellStyle name="常规 5 25 2 2 2" xfId="33131"/>
    <cellStyle name="常规 5 25 2 2 2 2" xfId="33132"/>
    <cellStyle name="常规 5 25 2 2 2 2 2" xfId="33133"/>
    <cellStyle name="常规 5 25 2 2 2 3" xfId="33134"/>
    <cellStyle name="常规 5 25 2 2 3" xfId="33135"/>
    <cellStyle name="常规 5 25 2 2 3 2" xfId="24232"/>
    <cellStyle name="常规 5 25 2 2 4" xfId="33136"/>
    <cellStyle name="常规 5 25 2 20" xfId="33105"/>
    <cellStyle name="常规 5 25 2 20 2" xfId="33107"/>
    <cellStyle name="常规 5 25 2 20 2 2" xfId="14393"/>
    <cellStyle name="常规 5 25 2 20 3" xfId="33109"/>
    <cellStyle name="常规 5 25 2 21" xfId="20292"/>
    <cellStyle name="常规 5 25 2 21 2" xfId="6853"/>
    <cellStyle name="常规 5 25 2 22" xfId="20636"/>
    <cellStyle name="常规 5 25 2 3" xfId="14562"/>
    <cellStyle name="常规 5 25 2 3 2" xfId="14564"/>
    <cellStyle name="常规 5 25 2 3 2 2" xfId="8043"/>
    <cellStyle name="常规 5 25 2 3 2 2 2" xfId="8046"/>
    <cellStyle name="常规 5 25 2 3 2 3" xfId="8049"/>
    <cellStyle name="常规 5 25 2 3 3" xfId="33137"/>
    <cellStyle name="常规 5 25 2 3 3 2" xfId="24516"/>
    <cellStyle name="常规 5 25 2 3 4" xfId="33138"/>
    <cellStyle name="常规 5 25 2 4" xfId="33139"/>
    <cellStyle name="常规 5 25 2 4 2" xfId="4540"/>
    <cellStyle name="常规 5 25 2 4 2 2" xfId="4544"/>
    <cellStyle name="常规 5 25 2 4 2 2 2" xfId="33140"/>
    <cellStyle name="常规 5 25 2 4 2 3" xfId="33141"/>
    <cellStyle name="常规 5 25 2 4 3" xfId="30184"/>
    <cellStyle name="常规 5 25 2 4 3 2" xfId="24750"/>
    <cellStyle name="常规 5 25 2 4 4" xfId="33142"/>
    <cellStyle name="常规 5 25 2 5" xfId="33143"/>
    <cellStyle name="常规 5 25 2 5 2" xfId="4686"/>
    <cellStyle name="常规 5 25 2 5 2 2" xfId="4691"/>
    <cellStyle name="常规 5 25 2 5 2 2 2" xfId="738"/>
    <cellStyle name="常规 5 25 2 5 2 3" xfId="33144"/>
    <cellStyle name="常规 5 25 2 5 3" xfId="14626"/>
    <cellStyle name="常规 5 25 2 5 3 2" xfId="25030"/>
    <cellStyle name="常规 5 25 2 5 4" xfId="33145"/>
    <cellStyle name="常规 5 25 2 6" xfId="33146"/>
    <cellStyle name="常规 5 25 2 6 2" xfId="4777"/>
    <cellStyle name="常规 5 25 2 6 2 2" xfId="4781"/>
    <cellStyle name="常规 5 25 2 6 2 2 2" xfId="33147"/>
    <cellStyle name="常规 5 25 2 6 2 3" xfId="33148"/>
    <cellStyle name="常规 5 25 2 6 3" xfId="30195"/>
    <cellStyle name="常规 5 25 2 6 3 2" xfId="25318"/>
    <cellStyle name="常规 5 25 2 6 4" xfId="33149"/>
    <cellStyle name="常规 5 25 2 7" xfId="33150"/>
    <cellStyle name="常规 5 25 2 7 2" xfId="30197"/>
    <cellStyle name="常规 5 25 2 7 2 2" xfId="30199"/>
    <cellStyle name="常规 5 25 2 7 2 2 2" xfId="19211"/>
    <cellStyle name="常规 5 25 2 7 2 3" xfId="33151"/>
    <cellStyle name="常规 5 25 2 7 3" xfId="19544"/>
    <cellStyle name="常规 5 25 2 7 3 2" xfId="19549"/>
    <cellStyle name="常规 5 25 2 7 4" xfId="19552"/>
    <cellStyle name="常规 5 25 2 8" xfId="33152"/>
    <cellStyle name="常规 5 25 2 8 2" xfId="30202"/>
    <cellStyle name="常规 5 25 2 8 2 2" xfId="8621"/>
    <cellStyle name="常规 5 25 2 8 2 2 2" xfId="8626"/>
    <cellStyle name="常规 5 25 2 8 2 3" xfId="8629"/>
    <cellStyle name="常规 5 25 2 8 3" xfId="19559"/>
    <cellStyle name="常规 5 25 2 8 3 2" xfId="26159"/>
    <cellStyle name="常规 5 25 2 8 4" xfId="33153"/>
    <cellStyle name="常规 5 25 2 9" xfId="33154"/>
    <cellStyle name="常规 5 25 2 9 2" xfId="30214"/>
    <cellStyle name="常规 5 25 2 9 2 2" xfId="30216"/>
    <cellStyle name="常规 5 25 2 9 2 2 2" xfId="32556"/>
    <cellStyle name="常规 5 25 2 9 2 3" xfId="33155"/>
    <cellStyle name="常规 5 25 2 9 3" xfId="30219"/>
    <cellStyle name="常规 5 25 2 9 3 2" xfId="26610"/>
    <cellStyle name="常规 5 25 2 9 4" xfId="33156"/>
    <cellStyle name="常规 5 25 20" xfId="33055"/>
    <cellStyle name="常规 5 25 20 2" xfId="33057"/>
    <cellStyle name="常规 5 25 20 2 2" xfId="25092"/>
    <cellStyle name="常规 5 25 20 2 2 2" xfId="25095"/>
    <cellStyle name="常规 5 25 20 2 3" xfId="25100"/>
    <cellStyle name="常规 5 25 20 3" xfId="33059"/>
    <cellStyle name="常规 5 25 20 3 2" xfId="25109"/>
    <cellStyle name="常规 5 25 20 4" xfId="33061"/>
    <cellStyle name="常规 5 25 21" xfId="15853"/>
    <cellStyle name="常规 5 25 21 2" xfId="33063"/>
    <cellStyle name="常规 5 25 21 2 2" xfId="25385"/>
    <cellStyle name="常规 5 25 21 3" xfId="33065"/>
    <cellStyle name="常规 5 25 22" xfId="25332"/>
    <cellStyle name="常规 5 25 22 2" xfId="33068"/>
    <cellStyle name="常规 5 25 23" xfId="33071"/>
    <cellStyle name="常规 5 25 3" xfId="31107"/>
    <cellStyle name="常规 5 25 3 2" xfId="33158"/>
    <cellStyle name="常规 5 25 3 2 2" xfId="33159"/>
    <cellStyle name="常规 5 25 3 2 2 2" xfId="33160"/>
    <cellStyle name="常规 5 25 3 2 3" xfId="33161"/>
    <cellStyle name="常规 5 25 3 3" xfId="14568"/>
    <cellStyle name="常规 5 25 3 3 2" xfId="33162"/>
    <cellStyle name="常规 5 25 3 4" xfId="33163"/>
    <cellStyle name="常规 5 25 4" xfId="33165"/>
    <cellStyle name="常规 5 25 4 2" xfId="33167"/>
    <cellStyle name="常规 5 25 4 2 2" xfId="22421"/>
    <cellStyle name="常规 5 25 4 2 2 2" xfId="22423"/>
    <cellStyle name="常规 5 25 4 2 3" xfId="10625"/>
    <cellStyle name="常规 5 25 4 3" xfId="33168"/>
    <cellStyle name="常规 5 25 4 3 2" xfId="8006"/>
    <cellStyle name="常规 5 25 4 4" xfId="33169"/>
    <cellStyle name="常规 5 25 5" xfId="33171"/>
    <cellStyle name="常规 5 25 5 2" xfId="33172"/>
    <cellStyle name="常规 5 25 5 2 2" xfId="33173"/>
    <cellStyle name="常规 5 25 5 2 2 2" xfId="14015"/>
    <cellStyle name="常规 5 25 5 2 3" xfId="33174"/>
    <cellStyle name="常规 5 25 5 3" xfId="33175"/>
    <cellStyle name="常规 5 25 5 3 2" xfId="33176"/>
    <cellStyle name="常规 5 25 5 4" xfId="33177"/>
    <cellStyle name="常规 5 25 6" xfId="33178"/>
    <cellStyle name="常规 5 25 6 2" xfId="33179"/>
    <cellStyle name="常规 5 25 6 2 2" xfId="33180"/>
    <cellStyle name="常规 5 25 6 2 2 2" xfId="12902"/>
    <cellStyle name="常规 5 25 6 2 3" xfId="33181"/>
    <cellStyle name="常规 5 25 6 3" xfId="33182"/>
    <cellStyle name="常规 5 25 6 3 2" xfId="33183"/>
    <cellStyle name="常规 5 25 6 4" xfId="33184"/>
    <cellStyle name="常规 5 25 7" xfId="33185"/>
    <cellStyle name="常规 5 25 7 2" xfId="33186"/>
    <cellStyle name="常规 5 25 7 2 2" xfId="33187"/>
    <cellStyle name="常规 5 25 7 2 2 2" xfId="27862"/>
    <cellStyle name="常规 5 25 7 2 3" xfId="33188"/>
    <cellStyle name="常规 5 25 7 3" xfId="33189"/>
    <cellStyle name="常规 5 25 7 3 2" xfId="33190"/>
    <cellStyle name="常规 5 25 7 4" xfId="33191"/>
    <cellStyle name="常规 5 25 8" xfId="33192"/>
    <cellStyle name="常规 5 25 8 2" xfId="33193"/>
    <cellStyle name="常规 5 25 8 2 2" xfId="27723"/>
    <cellStyle name="常规 5 25 8 2 2 2" xfId="27726"/>
    <cellStyle name="常规 5 25 8 2 3" xfId="17854"/>
    <cellStyle name="常规 5 25 8 3" xfId="33195"/>
    <cellStyle name="常规 5 25 8 3 2" xfId="33197"/>
    <cellStyle name="常规 5 25 8 4" xfId="33199"/>
    <cellStyle name="常规 5 25 9" xfId="7098"/>
    <cellStyle name="常规 5 25 9 2" xfId="33200"/>
    <cellStyle name="常规 5 25 9 2 2" xfId="29311"/>
    <cellStyle name="常规 5 25 9 2 2 2" xfId="9196"/>
    <cellStyle name="常规 5 25 9 2 3" xfId="33201"/>
    <cellStyle name="常规 5 25 9 3" xfId="7368"/>
    <cellStyle name="常规 5 25 9 3 2" xfId="8577"/>
    <cellStyle name="常规 5 25 9 4" xfId="33202"/>
    <cellStyle name="常规 5 26" xfId="33204"/>
    <cellStyle name="常规 5 26 10" xfId="2243"/>
    <cellStyle name="常规 5 26 10 2" xfId="2245"/>
    <cellStyle name="常规 5 26 10 2 2" xfId="33205"/>
    <cellStyle name="常规 5 26 10 2 2 2" xfId="32301"/>
    <cellStyle name="常规 5 26 10 2 3" xfId="32296"/>
    <cellStyle name="常规 5 26 10 3" xfId="28425"/>
    <cellStyle name="常规 5 26 10 3 2" xfId="28427"/>
    <cellStyle name="常规 5 26 10 4" xfId="28429"/>
    <cellStyle name="常规 5 26 11" xfId="2250"/>
    <cellStyle name="常规 5 26 11 2" xfId="2252"/>
    <cellStyle name="常规 5 26 11 2 2" xfId="33206"/>
    <cellStyle name="常规 5 26 11 2 2 2" xfId="336"/>
    <cellStyle name="常规 5 26 11 2 3" xfId="32312"/>
    <cellStyle name="常规 5 26 11 3" xfId="28431"/>
    <cellStyle name="常规 5 26 11 3 2" xfId="33207"/>
    <cellStyle name="常规 5 26 11 4" xfId="33208"/>
    <cellStyle name="常规 5 26 12" xfId="2259"/>
    <cellStyle name="常规 5 26 12 2" xfId="2262"/>
    <cellStyle name="常规 5 26 12 2 2" xfId="3002"/>
    <cellStyle name="常规 5 26 12 2 2 2" xfId="5983"/>
    <cellStyle name="常规 5 26 12 2 3" xfId="27887"/>
    <cellStyle name="常规 5 26 12 3" xfId="33209"/>
    <cellStyle name="常规 5 26 12 3 2" xfId="3017"/>
    <cellStyle name="常规 5 26 12 4" xfId="33210"/>
    <cellStyle name="常规 5 26 13" xfId="2269"/>
    <cellStyle name="常规 5 26 13 2" xfId="2273"/>
    <cellStyle name="常规 5 26 13 2 2" xfId="10190"/>
    <cellStyle name="常规 5 26 13 2 2 2" xfId="30474"/>
    <cellStyle name="常规 5 26 13 2 3" xfId="6071"/>
    <cellStyle name="常规 5 26 13 3" xfId="10192"/>
    <cellStyle name="常规 5 26 13 3 2" xfId="10195"/>
    <cellStyle name="常规 5 26 13 4" xfId="10197"/>
    <cellStyle name="常规 5 26 14" xfId="33211"/>
    <cellStyle name="常规 5 26 14 2" xfId="33212"/>
    <cellStyle name="常规 5 26 14 2 2" xfId="30686"/>
    <cellStyle name="常规 5 26 14 2 2 2" xfId="30688"/>
    <cellStyle name="常规 5 26 14 2 3" xfId="28752"/>
    <cellStyle name="常规 5 26 14 3" xfId="33213"/>
    <cellStyle name="常规 5 26 14 3 2" xfId="30695"/>
    <cellStyle name="常规 5 26 14 4" xfId="33214"/>
    <cellStyle name="常规 5 26 15" xfId="4801"/>
    <cellStyle name="常规 5 26 15 2" xfId="17031"/>
    <cellStyle name="常规 5 26 15 2 2" xfId="30853"/>
    <cellStyle name="常规 5 26 15 2 2 2" xfId="20090"/>
    <cellStyle name="常规 5 26 15 2 3" xfId="9315"/>
    <cellStyle name="常规 5 26 15 3" xfId="33216"/>
    <cellStyle name="常规 5 26 15 3 2" xfId="30859"/>
    <cellStyle name="常规 5 26 15 4" xfId="33217"/>
    <cellStyle name="常规 5 26 16" xfId="17034"/>
    <cellStyle name="常规 5 26 16 2" xfId="33219"/>
    <cellStyle name="常规 5 26 16 2 2" xfId="31073"/>
    <cellStyle name="常规 5 26 16 2 2 2" xfId="1472"/>
    <cellStyle name="常规 5 26 16 2 3" xfId="29202"/>
    <cellStyle name="常规 5 26 16 3" xfId="33220"/>
    <cellStyle name="常规 5 26 16 3 2" xfId="31077"/>
    <cellStyle name="常规 5 26 16 4" xfId="33221"/>
    <cellStyle name="常规 5 26 17" xfId="22743"/>
    <cellStyle name="常规 5 26 17 2" xfId="33222"/>
    <cellStyle name="常规 5 26 17 2 2" xfId="31400"/>
    <cellStyle name="常规 5 26 17 2 2 2" xfId="31403"/>
    <cellStyle name="常规 5 26 17 2 3" xfId="29455"/>
    <cellStyle name="常规 5 26 17 3" xfId="33223"/>
    <cellStyle name="常规 5 26 17 3 2" xfId="31414"/>
    <cellStyle name="常规 5 26 17 4" xfId="7218"/>
    <cellStyle name="常规 5 26 18" xfId="27565"/>
    <cellStyle name="常规 5 26 18 2" xfId="27568"/>
    <cellStyle name="常规 5 26 18 2 2" xfId="31802"/>
    <cellStyle name="常规 5 26 18 2 2 2" xfId="31805"/>
    <cellStyle name="常规 5 26 18 2 3" xfId="29725"/>
    <cellStyle name="常规 5 26 18 3" xfId="33224"/>
    <cellStyle name="常规 5 26 18 3 2" xfId="31816"/>
    <cellStyle name="常规 5 26 18 4" xfId="33225"/>
    <cellStyle name="常规 5 26 19" xfId="27571"/>
    <cellStyle name="常规 5 26 19 2" xfId="15002"/>
    <cellStyle name="常规 5 26 19 2 2" xfId="15006"/>
    <cellStyle name="常规 5 26 19 2 2 2" xfId="15010"/>
    <cellStyle name="常规 5 26 19 2 3" xfId="15015"/>
    <cellStyle name="常规 5 26 19 3" xfId="15018"/>
    <cellStyle name="常规 5 26 19 3 2" xfId="15023"/>
    <cellStyle name="常规 5 26 19 4" xfId="15034"/>
    <cellStyle name="常规 5 26 2" xfId="33226"/>
    <cellStyle name="常规 5 26 2 2" xfId="31316"/>
    <cellStyle name="常规 5 26 2 2 2" xfId="31319"/>
    <cellStyle name="常规 5 26 2 2 2 2" xfId="33227"/>
    <cellStyle name="常规 5 26 2 2 3" xfId="33228"/>
    <cellStyle name="常规 5 26 2 3" xfId="10928"/>
    <cellStyle name="常规 5 26 2 3 2" xfId="14573"/>
    <cellStyle name="常规 5 26 2 4" xfId="33229"/>
    <cellStyle name="常规 5 26 20" xfId="4802"/>
    <cellStyle name="常规 5 26 20 2" xfId="17032"/>
    <cellStyle name="常规 5 26 20 2 2" xfId="30854"/>
    <cellStyle name="常规 5 26 20 3" xfId="33215"/>
    <cellStyle name="常规 5 26 21" xfId="17035"/>
    <cellStyle name="常规 5 26 21 2" xfId="33218"/>
    <cellStyle name="常规 5 26 22" xfId="22744"/>
    <cellStyle name="常规 5 26 3" xfId="30568"/>
    <cellStyle name="常规 5 26 3 2" xfId="31322"/>
    <cellStyle name="常规 5 26 3 2 2" xfId="31325"/>
    <cellStyle name="常规 5 26 3 2 2 2" xfId="11044"/>
    <cellStyle name="常规 5 26 3 2 3" xfId="33230"/>
    <cellStyle name="常规 5 26 3 3" xfId="10937"/>
    <cellStyle name="常规 5 26 3 3 2" xfId="33231"/>
    <cellStyle name="常规 5 26 3 4" xfId="33232"/>
    <cellStyle name="常规 5 26 4" xfId="33234"/>
    <cellStyle name="常规 5 26 4 2" xfId="31330"/>
    <cellStyle name="常规 5 26 4 2 2" xfId="31333"/>
    <cellStyle name="常规 5 26 4 2 2 2" xfId="33235"/>
    <cellStyle name="常规 5 26 4 2 3" xfId="25221"/>
    <cellStyle name="常规 5 26 4 3" xfId="10944"/>
    <cellStyle name="常规 5 26 4 3 2" xfId="33236"/>
    <cellStyle name="常规 5 26 4 4" xfId="33237"/>
    <cellStyle name="常规 5 26 5" xfId="24305"/>
    <cellStyle name="常规 5 26 5 2" xfId="31338"/>
    <cellStyle name="常规 5 26 5 2 2" xfId="31341"/>
    <cellStyle name="常规 5 26 5 2 2 2" xfId="33238"/>
    <cellStyle name="常规 5 26 5 2 3" xfId="33239"/>
    <cellStyle name="常规 5 26 5 3" xfId="10951"/>
    <cellStyle name="常规 5 26 5 3 2" xfId="33240"/>
    <cellStyle name="常规 5 26 5 4" xfId="33241"/>
    <cellStyle name="常规 5 26 6" xfId="33242"/>
    <cellStyle name="常规 5 26 6 2" xfId="31348"/>
    <cellStyle name="常规 5 26 6 2 2" xfId="31351"/>
    <cellStyle name="常规 5 26 6 2 2 2" xfId="6922"/>
    <cellStyle name="常规 5 26 6 2 3" xfId="33243"/>
    <cellStyle name="常规 5 26 6 3" xfId="10958"/>
    <cellStyle name="常规 5 26 6 3 2" xfId="33244"/>
    <cellStyle name="常规 5 26 6 4" xfId="33245"/>
    <cellStyle name="常规 5 26 7" xfId="33246"/>
    <cellStyle name="常规 5 26 7 2" xfId="33247"/>
    <cellStyle name="常规 5 26 7 2 2" xfId="33248"/>
    <cellStyle name="常规 5 26 7 2 2 2" xfId="33249"/>
    <cellStyle name="常规 5 26 7 2 3" xfId="33250"/>
    <cellStyle name="常规 5 26 7 3" xfId="10963"/>
    <cellStyle name="常规 5 26 7 3 2" xfId="33251"/>
    <cellStyle name="常规 5 26 7 4" xfId="33252"/>
    <cellStyle name="常规 5 26 8" xfId="21519"/>
    <cellStyle name="常规 5 26 8 2" xfId="21522"/>
    <cellStyle name="常规 5 26 8 2 2" xfId="33253"/>
    <cellStyle name="常规 5 26 8 2 2 2" xfId="33254"/>
    <cellStyle name="常规 5 26 8 2 3" xfId="33255"/>
    <cellStyle name="常规 5 26 8 3" xfId="11038"/>
    <cellStyle name="常规 5 26 8 3 2" xfId="33257"/>
    <cellStyle name="常规 5 26 8 4" xfId="33259"/>
    <cellStyle name="常规 5 26 9" xfId="7107"/>
    <cellStyle name="常规 5 26 9 2" xfId="33260"/>
    <cellStyle name="常规 5 26 9 2 2" xfId="33261"/>
    <cellStyle name="常规 5 26 9 2 2 2" xfId="33262"/>
    <cellStyle name="常规 5 26 9 2 3" xfId="33263"/>
    <cellStyle name="常规 5 26 9 3" xfId="33265"/>
    <cellStyle name="常规 5 26 9 3 2" xfId="33266"/>
    <cellStyle name="常规 5 26 9 4" xfId="33267"/>
    <cellStyle name="常规 5 27" xfId="33269"/>
    <cellStyle name="常规 5 27 2" xfId="33270"/>
    <cellStyle name="常规 5 27 2 2" xfId="21434"/>
    <cellStyle name="常规 5 27 3" xfId="33271"/>
    <cellStyle name="常规 5 28" xfId="33272"/>
    <cellStyle name="常规 5 28 2" xfId="10518"/>
    <cellStyle name="常规 5 29" xfId="33273"/>
    <cellStyle name="常规 5 3" xfId="20431"/>
    <cellStyle name="常规 5 3 10" xfId="33274"/>
    <cellStyle name="常规 5 3 10 2" xfId="26200"/>
    <cellStyle name="常规 5 3 10 2 2" xfId="21439"/>
    <cellStyle name="常规 5 3 10 2 2 2" xfId="21441"/>
    <cellStyle name="常规 5 3 10 2 3" xfId="21443"/>
    <cellStyle name="常规 5 3 10 3" xfId="33275"/>
    <cellStyle name="常规 5 3 10 3 2" xfId="21453"/>
    <cellStyle name="常规 5 3 10 4" xfId="33276"/>
    <cellStyle name="常规 5 3 11" xfId="33277"/>
    <cellStyle name="常规 5 3 11 2" xfId="33278"/>
    <cellStyle name="常规 5 3 11 2 2" xfId="21733"/>
    <cellStyle name="常规 5 3 11 2 2 2" xfId="16930"/>
    <cellStyle name="常规 5 3 11 2 3" xfId="21735"/>
    <cellStyle name="常规 5 3 11 3" xfId="33279"/>
    <cellStyle name="常规 5 3 11 3 2" xfId="21744"/>
    <cellStyle name="常规 5 3 11 4" xfId="33280"/>
    <cellStyle name="常规 5 3 12" xfId="33281"/>
    <cellStyle name="常规 5 3 12 2" xfId="33282"/>
    <cellStyle name="常规 5 3 12 2 2" xfId="22053"/>
    <cellStyle name="常规 5 3 12 2 2 2" xfId="22058"/>
    <cellStyle name="常规 5 3 12 2 3" xfId="13067"/>
    <cellStyle name="常规 5 3 12 3" xfId="33283"/>
    <cellStyle name="常规 5 3 12 3 2" xfId="22063"/>
    <cellStyle name="常规 5 3 12 4" xfId="33284"/>
    <cellStyle name="常规 5 3 13" xfId="33285"/>
    <cellStyle name="常规 5 3 13 2" xfId="33286"/>
    <cellStyle name="常规 5 3 13 2 2" xfId="22326"/>
    <cellStyle name="常规 5 3 13 2 2 2" xfId="22328"/>
    <cellStyle name="常规 5 3 13 2 3" xfId="22330"/>
    <cellStyle name="常规 5 3 13 3" xfId="33287"/>
    <cellStyle name="常规 5 3 13 3 2" xfId="22334"/>
    <cellStyle name="常规 5 3 13 4" xfId="33288"/>
    <cellStyle name="常规 5 3 14" xfId="30241"/>
    <cellStyle name="常规 5 3 14 2" xfId="18725"/>
    <cellStyle name="常规 5 3 14 2 2" xfId="18741"/>
    <cellStyle name="常规 5 3 14 2 2 2" xfId="18823"/>
    <cellStyle name="常规 5 3 14 2 3" xfId="18838"/>
    <cellStyle name="常规 5 3 14 3" xfId="18893"/>
    <cellStyle name="常规 5 3 14 3 2" xfId="18997"/>
    <cellStyle name="常规 5 3 14 4" xfId="19199"/>
    <cellStyle name="常规 5 3 15" xfId="30243"/>
    <cellStyle name="常规 5 3 15 2" xfId="16680"/>
    <cellStyle name="常规 5 3 15 2 2" xfId="16685"/>
    <cellStyle name="常规 5 3 15 2 2 2" xfId="16691"/>
    <cellStyle name="常规 5 3 15 2 3" xfId="8133"/>
    <cellStyle name="常规 5 3 15 3" xfId="16696"/>
    <cellStyle name="常规 5 3 15 3 2" xfId="16701"/>
    <cellStyle name="常规 5 3 15 4" xfId="16718"/>
    <cellStyle name="常规 5 3 16" xfId="33290"/>
    <cellStyle name="常规 5 3 16 2" xfId="20199"/>
    <cellStyle name="常规 5 3 16 2 2" xfId="23104"/>
    <cellStyle name="常规 5 3 16 2 2 2" xfId="3346"/>
    <cellStyle name="常规 5 3 16 2 3" xfId="23107"/>
    <cellStyle name="常规 5 3 16 3" xfId="31091"/>
    <cellStyle name="常规 5 3 16 3 2" xfId="23118"/>
    <cellStyle name="常规 5 3 16 4" xfId="23508"/>
    <cellStyle name="常规 5 3 17" xfId="28812"/>
    <cellStyle name="常规 5 3 17 2" xfId="9183"/>
    <cellStyle name="常规 5 3 17 2 2" xfId="33291"/>
    <cellStyle name="常规 5 3 17 2 2 2" xfId="23604"/>
    <cellStyle name="常规 5 3 17 2 3" xfId="33292"/>
    <cellStyle name="常规 5 3 17 3" xfId="31101"/>
    <cellStyle name="常规 5 3 17 3 2" xfId="31104"/>
    <cellStyle name="常规 5 3 17 4" xfId="31110"/>
    <cellStyle name="常规 5 3 18" xfId="7828"/>
    <cellStyle name="常规 5 3 18 2" xfId="20203"/>
    <cellStyle name="常规 5 3 18 2 2" xfId="33294"/>
    <cellStyle name="常规 5 3 18 2 2 2" xfId="23702"/>
    <cellStyle name="常规 5 3 18 2 3" xfId="33295"/>
    <cellStyle name="常规 5 3 18 3" xfId="31117"/>
    <cellStyle name="常规 5 3 18 3 2" xfId="31120"/>
    <cellStyle name="常规 5 3 18 4" xfId="31127"/>
    <cellStyle name="常规 5 3 19" xfId="33296"/>
    <cellStyle name="常规 5 3 19 2" xfId="9507"/>
    <cellStyle name="常规 5 3 19 2 2" xfId="9511"/>
    <cellStyle name="常规 5 3 19 2 2 2" xfId="23813"/>
    <cellStyle name="常规 5 3 19 2 3" xfId="26644"/>
    <cellStyle name="常规 5 3 19 3" xfId="9518"/>
    <cellStyle name="常规 5 3 19 3 2" xfId="9524"/>
    <cellStyle name="常规 5 3 19 4" xfId="9530"/>
    <cellStyle name="常规 5 3 2" xfId="25656"/>
    <cellStyle name="常规 5 3 2 10" xfId="13719"/>
    <cellStyle name="常规 5 3 2 10 2" xfId="13721"/>
    <cellStyle name="常规 5 3 2 10 2 2" xfId="13723"/>
    <cellStyle name="常规 5 3 2 10 2 2 2" xfId="33297"/>
    <cellStyle name="常规 5 3 2 10 2 3" xfId="33298"/>
    <cellStyle name="常规 5 3 2 10 3" xfId="13725"/>
    <cellStyle name="常规 5 3 2 10 3 2" xfId="33299"/>
    <cellStyle name="常规 5 3 2 10 4" xfId="33300"/>
    <cellStyle name="常规 5 3 2 11" xfId="32004"/>
    <cellStyle name="常规 5 3 2 11 2" xfId="33301"/>
    <cellStyle name="常规 5 3 2 11 2 2" xfId="33164"/>
    <cellStyle name="常规 5 3 2 11 2 2 2" xfId="33166"/>
    <cellStyle name="常规 5 3 2 11 2 3" xfId="33170"/>
    <cellStyle name="常规 5 3 2 11 3" xfId="33302"/>
    <cellStyle name="常规 5 3 2 11 3 2" xfId="33233"/>
    <cellStyle name="常规 5 3 2 11 4" xfId="33303"/>
    <cellStyle name="常规 5 3 2 12" xfId="33304"/>
    <cellStyle name="常规 5 3 2 12 2" xfId="33305"/>
    <cellStyle name="常规 5 3 2 12 2 2" xfId="33306"/>
    <cellStyle name="常规 5 3 2 12 2 2 2" xfId="33307"/>
    <cellStyle name="常规 5 3 2 12 2 3" xfId="33308"/>
    <cellStyle name="常规 5 3 2 12 3" xfId="33309"/>
    <cellStyle name="常规 5 3 2 12 3 2" xfId="33310"/>
    <cellStyle name="常规 5 3 2 12 4" xfId="33311"/>
    <cellStyle name="常规 5 3 2 13" xfId="24961"/>
    <cellStyle name="常规 5 3 2 13 2" xfId="24963"/>
    <cellStyle name="常规 5 3 2 13 2 2" xfId="33312"/>
    <cellStyle name="常规 5 3 2 13 2 2 2" xfId="14940"/>
    <cellStyle name="常规 5 3 2 13 2 3" xfId="15428"/>
    <cellStyle name="常规 5 3 2 13 3" xfId="28506"/>
    <cellStyle name="常规 5 3 2 13 3 2" xfId="28508"/>
    <cellStyle name="常规 5 3 2 13 4" xfId="28510"/>
    <cellStyle name="常规 5 3 2 14" xfId="24965"/>
    <cellStyle name="常规 5 3 2 14 2" xfId="33313"/>
    <cellStyle name="常规 5 3 2 14 2 2" xfId="33314"/>
    <cellStyle name="常规 5 3 2 14 2 2 2" xfId="33315"/>
    <cellStyle name="常规 5 3 2 14 2 3" xfId="15521"/>
    <cellStyle name="常规 5 3 2 14 3" xfId="28513"/>
    <cellStyle name="常规 5 3 2 14 3 2" xfId="33316"/>
    <cellStyle name="常规 5 3 2 14 4" xfId="20572"/>
    <cellStyle name="常规 5 3 2 15" xfId="33318"/>
    <cellStyle name="常规 5 3 2 15 2" xfId="33320"/>
    <cellStyle name="常规 5 3 2 15 2 2" xfId="33322"/>
    <cellStyle name="常规 5 3 2 15 2 2 2" xfId="33325"/>
    <cellStyle name="常规 5 3 2 15 2 3" xfId="33328"/>
    <cellStyle name="常规 5 3 2 15 3" xfId="33332"/>
    <cellStyle name="常规 5 3 2 15 3 2" xfId="33333"/>
    <cellStyle name="常规 5 3 2 15 4" xfId="20577"/>
    <cellStyle name="常规 5 3 2 16" xfId="33335"/>
    <cellStyle name="常规 5 3 2 16 2" xfId="19516"/>
    <cellStyle name="常规 5 3 2 16 2 2" xfId="19520"/>
    <cellStyle name="常规 5 3 2 16 2 2 2" xfId="19523"/>
    <cellStyle name="常规 5 3 2 16 2 3" xfId="19530"/>
    <cellStyle name="常规 5 3 2 16 3" xfId="19537"/>
    <cellStyle name="常规 5 3 2 16 3 2" xfId="19540"/>
    <cellStyle name="常规 5 3 2 16 4" xfId="33336"/>
    <cellStyle name="常规 5 3 2 17" xfId="27842"/>
    <cellStyle name="常规 5 3 2 17 2" xfId="24252"/>
    <cellStyle name="常规 5 3 2 17 2 2" xfId="33337"/>
    <cellStyle name="常规 5 3 2 17 2 2 2" xfId="33338"/>
    <cellStyle name="常规 5 3 2 17 2 3" xfId="33339"/>
    <cellStyle name="常规 5 3 2 17 3" xfId="33340"/>
    <cellStyle name="常规 5 3 2 17 3 2" xfId="33341"/>
    <cellStyle name="常规 5 3 2 17 4" xfId="33342"/>
    <cellStyle name="常规 5 3 2 18" xfId="26839"/>
    <cellStyle name="常规 5 3 2 18 2" xfId="33343"/>
    <cellStyle name="常规 5 3 2 18 2 2" xfId="14128"/>
    <cellStyle name="常规 5 3 2 18 2 2 2" xfId="14131"/>
    <cellStyle name="常规 5 3 2 18 2 3" xfId="7337"/>
    <cellStyle name="常规 5 3 2 18 3" xfId="33344"/>
    <cellStyle name="常规 5 3 2 18 3 2" xfId="33345"/>
    <cellStyle name="常规 5 3 2 18 4" xfId="33346"/>
    <cellStyle name="常规 5 3 2 19" xfId="25196"/>
    <cellStyle name="常规 5 3 2 19 2" xfId="25200"/>
    <cellStyle name="常规 5 3 2 19 2 2" xfId="25202"/>
    <cellStyle name="常规 5 3 2 19 2 2 2" xfId="33347"/>
    <cellStyle name="常规 5 3 2 19 2 3" xfId="33348"/>
    <cellStyle name="常规 5 3 2 19 3" xfId="25204"/>
    <cellStyle name="常规 5 3 2 19 3 2" xfId="33349"/>
    <cellStyle name="常规 5 3 2 19 4" xfId="33350"/>
    <cellStyle name="常规 5 3 2 2" xfId="25659"/>
    <cellStyle name="常规 5 3 2 2 2" xfId="33351"/>
    <cellStyle name="常规 5 3 2 2 2 2" xfId="33353"/>
    <cellStyle name="常规 5 3 2 2 2 2 2" xfId="33354"/>
    <cellStyle name="常规 5 3 2 2 2 3" xfId="33355"/>
    <cellStyle name="常规 5 3 2 2 3" xfId="33356"/>
    <cellStyle name="常规 5 3 2 2 3 2" xfId="33357"/>
    <cellStyle name="常规 5 3 2 2 4" xfId="33358"/>
    <cellStyle name="常规 5 3 2 20" xfId="33317"/>
    <cellStyle name="常规 5 3 2 20 2" xfId="33319"/>
    <cellStyle name="常规 5 3 2 20 2 2" xfId="33321"/>
    <cellStyle name="常规 5 3 2 20 3" xfId="33331"/>
    <cellStyle name="常规 5 3 2 21" xfId="33334"/>
    <cellStyle name="常规 5 3 2 21 2" xfId="19517"/>
    <cellStyle name="常规 5 3 2 22" xfId="27843"/>
    <cellStyle name="常规 5 3 2 3" xfId="33359"/>
    <cellStyle name="常规 5 3 2 3 2" xfId="33360"/>
    <cellStyle name="常规 5 3 2 3 2 2" xfId="33362"/>
    <cellStyle name="常规 5 3 2 3 2 2 2" xfId="33363"/>
    <cellStyle name="常规 5 3 2 3 2 3" xfId="33364"/>
    <cellStyle name="常规 5 3 2 3 3" xfId="33365"/>
    <cellStyle name="常规 5 3 2 3 3 2" xfId="33366"/>
    <cellStyle name="常规 5 3 2 3 4" xfId="16893"/>
    <cellStyle name="常规 5 3 2 4" xfId="33367"/>
    <cellStyle name="常规 5 3 2 4 2" xfId="33368"/>
    <cellStyle name="常规 5 3 2 4 2 2" xfId="33370"/>
    <cellStyle name="常规 5 3 2 4 2 2 2" xfId="33371"/>
    <cellStyle name="常规 5 3 2 4 2 3" xfId="33372"/>
    <cellStyle name="常规 5 3 2 4 3" xfId="33373"/>
    <cellStyle name="常规 5 3 2 4 3 2" xfId="33374"/>
    <cellStyle name="常规 5 3 2 4 4" xfId="16909"/>
    <cellStyle name="常规 5 3 2 5" xfId="33375"/>
    <cellStyle name="常规 5 3 2 5 2" xfId="33376"/>
    <cellStyle name="常规 5 3 2 5 2 2" xfId="33379"/>
    <cellStyle name="常规 5 3 2 5 2 2 2" xfId="33380"/>
    <cellStyle name="常规 5 3 2 5 2 3" xfId="33381"/>
    <cellStyle name="常规 5 3 2 5 3" xfId="33382"/>
    <cellStyle name="常规 5 3 2 5 3 2" xfId="33383"/>
    <cellStyle name="常规 5 3 2 5 4" xfId="16916"/>
    <cellStyle name="常规 5 3 2 6" xfId="33384"/>
    <cellStyle name="常规 5 3 2 6 2" xfId="33385"/>
    <cellStyle name="常规 5 3 2 6 2 2" xfId="33387"/>
    <cellStyle name="常规 5 3 2 6 2 2 2" xfId="33388"/>
    <cellStyle name="常规 5 3 2 6 2 3" xfId="33389"/>
    <cellStyle name="常规 5 3 2 6 3" xfId="33390"/>
    <cellStyle name="常规 5 3 2 6 3 2" xfId="33391"/>
    <cellStyle name="常规 5 3 2 6 4" xfId="16922"/>
    <cellStyle name="常规 5 3 2 7" xfId="33392"/>
    <cellStyle name="常规 5 3 2 7 2" xfId="33393"/>
    <cellStyle name="常规 5 3 2 7 2 2" xfId="33395"/>
    <cellStyle name="常规 5 3 2 7 2 2 2" xfId="33396"/>
    <cellStyle name="常规 5 3 2 7 2 3" xfId="33397"/>
    <cellStyle name="常规 5 3 2 7 3" xfId="19998"/>
    <cellStyle name="常规 5 3 2 7 3 2" xfId="33398"/>
    <cellStyle name="常规 5 3 2 7 4" xfId="16926"/>
    <cellStyle name="常规 5 3 2 8" xfId="19223"/>
    <cellStyle name="常规 5 3 2 8 2" xfId="19228"/>
    <cellStyle name="常规 5 3 2 8 2 2" xfId="20404"/>
    <cellStyle name="常规 5 3 2 8 2 2 2" xfId="33399"/>
    <cellStyle name="常规 5 3 2 8 2 3" xfId="33400"/>
    <cellStyle name="常规 5 3 2 8 3" xfId="20407"/>
    <cellStyle name="常规 5 3 2 8 3 2" xfId="33401"/>
    <cellStyle name="常规 5 3 2 8 4" xfId="16932"/>
    <cellStyle name="常规 5 3 2 9" xfId="19231"/>
    <cellStyle name="常规 5 3 2 9 2" xfId="20410"/>
    <cellStyle name="常规 5 3 2 9 2 2" xfId="18163"/>
    <cellStyle name="常规 5 3 2 9 2 2 2" xfId="18165"/>
    <cellStyle name="常规 5 3 2 9 2 3" xfId="18170"/>
    <cellStyle name="常规 5 3 2 9 3" xfId="33402"/>
    <cellStyle name="常规 5 3 2 9 3 2" xfId="28913"/>
    <cellStyle name="常规 5 3 2 9 4" xfId="16937"/>
    <cellStyle name="常规 5 3 20" xfId="30244"/>
    <cellStyle name="常规 5 3 20 2" xfId="16681"/>
    <cellStyle name="常规 5 3 20 2 2" xfId="16686"/>
    <cellStyle name="常规 5 3 20 2 2 2" xfId="16692"/>
    <cellStyle name="常规 5 3 20 2 3" xfId="8134"/>
    <cellStyle name="常规 5 3 20 3" xfId="16697"/>
    <cellStyle name="常规 5 3 20 3 2" xfId="16702"/>
    <cellStyle name="常规 5 3 20 4" xfId="16719"/>
    <cellStyle name="常规 5 3 21" xfId="33289"/>
    <cellStyle name="常规 5 3 21 2" xfId="20200"/>
    <cellStyle name="常规 5 3 21 2 2" xfId="23105"/>
    <cellStyle name="常规 5 3 21 3" xfId="31092"/>
    <cellStyle name="常规 5 3 22" xfId="28813"/>
    <cellStyle name="常规 5 3 22 2" xfId="9184"/>
    <cellStyle name="常规 5 3 23" xfId="7829"/>
    <cellStyle name="常规 5 3 3" xfId="25662"/>
    <cellStyle name="常规 5 3 3 2" xfId="33403"/>
    <cellStyle name="常规 5 3 3 2 2" xfId="33404"/>
    <cellStyle name="常规 5 3 3 2 2 2" xfId="30175"/>
    <cellStyle name="常规 5 3 3 2 3" xfId="33405"/>
    <cellStyle name="常规 5 3 3 3" xfId="33406"/>
    <cellStyle name="常规 5 3 3 3 2" xfId="33407"/>
    <cellStyle name="常规 5 3 3 4" xfId="33408"/>
    <cellStyle name="常规 5 3 4" xfId="6147"/>
    <cellStyle name="常规 5 3 4 2" xfId="6149"/>
    <cellStyle name="常规 5 3 4 2 2" xfId="28960"/>
    <cellStyle name="常规 5 3 4 2 2 2" xfId="33409"/>
    <cellStyle name="常规 5 3 4 2 3" xfId="33410"/>
    <cellStyle name="常规 5 3 4 3" xfId="33411"/>
    <cellStyle name="常规 5 3 4 3 2" xfId="2438"/>
    <cellStyle name="常规 5 3 4 4" xfId="33412"/>
    <cellStyle name="常规 5 3 5" xfId="446"/>
    <cellStyle name="常规 5 3 5 2" xfId="6152"/>
    <cellStyle name="常规 5 3 5 2 2" xfId="33413"/>
    <cellStyle name="常规 5 3 5 2 2 2" xfId="30950"/>
    <cellStyle name="常规 5 3 5 2 3" xfId="33414"/>
    <cellStyle name="常规 5 3 5 3" xfId="2649"/>
    <cellStyle name="常规 5 3 5 3 2" xfId="2652"/>
    <cellStyle name="常规 5 3 5 4" xfId="2654"/>
    <cellStyle name="常规 5 3 6" xfId="6154"/>
    <cellStyle name="常规 5 3 6 2" xfId="6156"/>
    <cellStyle name="常规 5 3 6 2 2" xfId="33415"/>
    <cellStyle name="常规 5 3 6 2 2 2" xfId="32640"/>
    <cellStyle name="常规 5 3 6 2 3" xfId="26471"/>
    <cellStyle name="常规 5 3 6 3" xfId="16259"/>
    <cellStyle name="常规 5 3 6 3 2" xfId="33416"/>
    <cellStyle name="常规 5 3 6 4" xfId="33417"/>
    <cellStyle name="常规 5 3 7" xfId="5622"/>
    <cellStyle name="常规 5 3 7 2" xfId="5215"/>
    <cellStyle name="常规 5 3 7 2 2" xfId="33418"/>
    <cellStyle name="常规 5 3 7 2 2 2" xfId="33420"/>
    <cellStyle name="常规 5 3 7 2 3" xfId="23237"/>
    <cellStyle name="常规 5 3 7 3" xfId="33421"/>
    <cellStyle name="常规 5 3 7 3 2" xfId="33422"/>
    <cellStyle name="常规 5 3 7 4" xfId="33424"/>
    <cellStyle name="常规 5 3 8" xfId="6158"/>
    <cellStyle name="常规 5 3 8 2" xfId="6160"/>
    <cellStyle name="常规 5 3 8 2 2" xfId="33425"/>
    <cellStyle name="常规 5 3 8 2 2 2" xfId="30352"/>
    <cellStyle name="常规 5 3 8 2 3" xfId="33426"/>
    <cellStyle name="常规 5 3 8 3" xfId="28012"/>
    <cellStyle name="常规 5 3 8 3 2" xfId="28014"/>
    <cellStyle name="常规 5 3 8 4" xfId="28016"/>
    <cellStyle name="常规 5 3 9" xfId="472"/>
    <cellStyle name="常规 5 3 9 2" xfId="6162"/>
    <cellStyle name="常规 5 3 9 2 2" xfId="33427"/>
    <cellStyle name="常规 5 3 9 2 2 2" xfId="33428"/>
    <cellStyle name="常规 5 3 9 2 3" xfId="33429"/>
    <cellStyle name="常规 5 3 9 3" xfId="28019"/>
    <cellStyle name="常规 5 3 9 3 2" xfId="3324"/>
    <cellStyle name="常规 5 3 9 4" xfId="33430"/>
    <cellStyle name="常规 5 30" xfId="31193"/>
    <cellStyle name="常规 5 31" xfId="33203"/>
    <cellStyle name="常规 5 32" xfId="33268"/>
    <cellStyle name="常规 5 4" xfId="22965"/>
    <cellStyle name="常规 5 4 10" xfId="15588"/>
    <cellStyle name="常规 5 4 10 2" xfId="28067"/>
    <cellStyle name="常规 5 4 10 2 2" xfId="28069"/>
    <cellStyle name="常规 5 4 10 2 2 2" xfId="33432"/>
    <cellStyle name="常规 5 4 10 2 3" xfId="33433"/>
    <cellStyle name="常规 5 4 10 3" xfId="28071"/>
    <cellStyle name="常规 5 4 10 3 2" xfId="33434"/>
    <cellStyle name="常规 5 4 10 4" xfId="24500"/>
    <cellStyle name="常规 5 4 11" xfId="28073"/>
    <cellStyle name="常规 5 4 11 2" xfId="28075"/>
    <cellStyle name="常规 5 4 11 2 2" xfId="33435"/>
    <cellStyle name="常规 5 4 11 2 2 2" xfId="11084"/>
    <cellStyle name="常规 5 4 11 2 3" xfId="33436"/>
    <cellStyle name="常规 5 4 11 3" xfId="33437"/>
    <cellStyle name="常规 5 4 11 3 2" xfId="33438"/>
    <cellStyle name="常规 5 4 11 4" xfId="33439"/>
    <cellStyle name="常规 5 4 12" xfId="13513"/>
    <cellStyle name="常规 5 4 12 2" xfId="14037"/>
    <cellStyle name="常规 5 4 12 2 2" xfId="14041"/>
    <cellStyle name="常规 5 4 12 2 2 2" xfId="14045"/>
    <cellStyle name="常规 5 4 12 2 3" xfId="14047"/>
    <cellStyle name="常规 5 4 12 3" xfId="14049"/>
    <cellStyle name="常规 5 4 12 3 2" xfId="14053"/>
    <cellStyle name="常规 5 4 12 4" xfId="14058"/>
    <cellStyle name="常规 5 4 13" xfId="33440"/>
    <cellStyle name="常规 5 4 13 2" xfId="33441"/>
    <cellStyle name="常规 5 4 13 2 2" xfId="33442"/>
    <cellStyle name="常规 5 4 13 2 2 2" xfId="33443"/>
    <cellStyle name="常规 5 4 13 2 3" xfId="33444"/>
    <cellStyle name="常规 5 4 13 3" xfId="33445"/>
    <cellStyle name="常规 5 4 13 3 2" xfId="33446"/>
    <cellStyle name="常规 5 4 13 4" xfId="33447"/>
    <cellStyle name="常规 5 4 14" xfId="30058"/>
    <cellStyle name="常规 5 4 14 2" xfId="33448"/>
    <cellStyle name="常规 5 4 14 2 2" xfId="33449"/>
    <cellStyle name="常规 5 4 14 2 2 2" xfId="30035"/>
    <cellStyle name="常规 5 4 14 2 3" xfId="33450"/>
    <cellStyle name="常规 5 4 14 3" xfId="33451"/>
    <cellStyle name="常规 5 4 14 3 2" xfId="33452"/>
    <cellStyle name="常规 5 4 14 4" xfId="33453"/>
    <cellStyle name="常规 5 4 15" xfId="26728"/>
    <cellStyle name="常规 5 4 15 2" xfId="26732"/>
    <cellStyle name="常规 5 4 15 2 2" xfId="2241"/>
    <cellStyle name="常规 5 4 15 2 2 2" xfId="3119"/>
    <cellStyle name="常规 5 4 15 2 3" xfId="3122"/>
    <cellStyle name="常规 5 4 15 3" xfId="33455"/>
    <cellStyle name="常规 5 4 15 3 2" xfId="33457"/>
    <cellStyle name="常规 5 4 15 4" xfId="21960"/>
    <cellStyle name="常规 5 4 16" xfId="25540"/>
    <cellStyle name="常规 5 4 16 2" xfId="25544"/>
    <cellStyle name="常规 5 4 16 2 2" xfId="3297"/>
    <cellStyle name="常规 5 4 16 2 2 2" xfId="3299"/>
    <cellStyle name="常规 5 4 16 2 3" xfId="3306"/>
    <cellStyle name="常规 5 4 16 3" xfId="31431"/>
    <cellStyle name="常规 5 4 16 3 2" xfId="25178"/>
    <cellStyle name="常规 5 4 16 4" xfId="31435"/>
    <cellStyle name="常规 5 4 17" xfId="25549"/>
    <cellStyle name="常规 5 4 17 2" xfId="11481"/>
    <cellStyle name="常规 5 4 17 2 2" xfId="3464"/>
    <cellStyle name="常规 5 4 17 2 2 2" xfId="3468"/>
    <cellStyle name="常规 5 4 17 2 3" xfId="3470"/>
    <cellStyle name="常规 5 4 17 3" xfId="11486"/>
    <cellStyle name="常规 5 4 17 3 2" xfId="11494"/>
    <cellStyle name="常规 5 4 17 4" xfId="11499"/>
    <cellStyle name="常规 5 4 18" xfId="33459"/>
    <cellStyle name="常规 5 4 18 2" xfId="33460"/>
    <cellStyle name="常规 5 4 18 2 2" xfId="3670"/>
    <cellStyle name="常规 5 4 18 2 2 2" xfId="3672"/>
    <cellStyle name="常规 5 4 18 2 3" xfId="3674"/>
    <cellStyle name="常规 5 4 18 3" xfId="31442"/>
    <cellStyle name="常规 5 4 18 3 2" xfId="31445"/>
    <cellStyle name="常规 5 4 18 4" xfId="31450"/>
    <cellStyle name="常规 5 4 19" xfId="33461"/>
    <cellStyle name="常规 5 4 19 2" xfId="33462"/>
    <cellStyle name="常规 5 4 19 2 2" xfId="33463"/>
    <cellStyle name="常规 5 4 19 2 2 2" xfId="33464"/>
    <cellStyle name="常规 5 4 19 2 3" xfId="5889"/>
    <cellStyle name="常规 5 4 19 3" xfId="31457"/>
    <cellStyle name="常规 5 4 19 3 2" xfId="31460"/>
    <cellStyle name="常规 5 4 19 4" xfId="31465"/>
    <cellStyle name="常规 5 4 2" xfId="22969"/>
    <cellStyle name="常规 5 4 2 10" xfId="33465"/>
    <cellStyle name="常规 5 4 2 10 2" xfId="21003"/>
    <cellStyle name="常规 5 4 2 10 2 2" xfId="33466"/>
    <cellStyle name="常规 5 4 2 10 2 2 2" xfId="33467"/>
    <cellStyle name="常规 5 4 2 10 2 3" xfId="33468"/>
    <cellStyle name="常规 5 4 2 10 3" xfId="33469"/>
    <cellStyle name="常规 5 4 2 10 3 2" xfId="33470"/>
    <cellStyle name="常规 5 4 2 10 4" xfId="33471"/>
    <cellStyle name="常规 5 4 2 11" xfId="7606"/>
    <cellStyle name="常规 5 4 2 11 2" xfId="21035"/>
    <cellStyle name="常规 5 4 2 11 2 2" xfId="27249"/>
    <cellStyle name="常规 5 4 2 11 2 2 2" xfId="27252"/>
    <cellStyle name="常规 5 4 2 11 2 3" xfId="27255"/>
    <cellStyle name="常规 5 4 2 11 3" xfId="21489"/>
    <cellStyle name="常规 5 4 2 11 3 2" xfId="27262"/>
    <cellStyle name="常规 5 4 2 11 4" xfId="33014"/>
    <cellStyle name="常规 5 4 2 12" xfId="33472"/>
    <cellStyle name="常规 5 4 2 12 2" xfId="21048"/>
    <cellStyle name="常规 5 4 2 12 2 2" xfId="33473"/>
    <cellStyle name="常规 5 4 2 12 2 2 2" xfId="33474"/>
    <cellStyle name="常规 5 4 2 12 2 3" xfId="33475"/>
    <cellStyle name="常规 5 4 2 12 3" xfId="33476"/>
    <cellStyle name="常规 5 4 2 12 3 2" xfId="33479"/>
    <cellStyle name="常规 5 4 2 12 4" xfId="33017"/>
    <cellStyle name="常规 5 4 2 13" xfId="1114"/>
    <cellStyle name="常规 5 4 2 13 2" xfId="21058"/>
    <cellStyle name="常规 5 4 2 13 2 2" xfId="33481"/>
    <cellStyle name="常规 5 4 2 13 2 2 2" xfId="33482"/>
    <cellStyle name="常规 5 4 2 13 2 3" xfId="33483"/>
    <cellStyle name="常规 5 4 2 13 3" xfId="28791"/>
    <cellStyle name="常规 5 4 2 13 3 2" xfId="28793"/>
    <cellStyle name="常规 5 4 2 13 4" xfId="28795"/>
    <cellStyle name="常规 5 4 2 14" xfId="24991"/>
    <cellStyle name="常规 5 4 2 14 2" xfId="21068"/>
    <cellStyle name="常规 5 4 2 14 2 2" xfId="20044"/>
    <cellStyle name="常规 5 4 2 14 2 2 2" xfId="33484"/>
    <cellStyle name="常规 5 4 2 14 2 3" xfId="30082"/>
    <cellStyle name="常规 5 4 2 14 3" xfId="28798"/>
    <cellStyle name="常规 5 4 2 14 3 2" xfId="20051"/>
    <cellStyle name="常规 5 4 2 14 4" xfId="33485"/>
    <cellStyle name="常规 5 4 2 15" xfId="33487"/>
    <cellStyle name="常规 5 4 2 15 2" xfId="33489"/>
    <cellStyle name="常规 5 4 2 15 2 2" xfId="33491"/>
    <cellStyle name="常规 5 4 2 15 2 2 2" xfId="33492"/>
    <cellStyle name="常规 5 4 2 15 2 3" xfId="33493"/>
    <cellStyle name="常规 5 4 2 15 3" xfId="33495"/>
    <cellStyle name="常规 5 4 2 15 3 2" xfId="33496"/>
    <cellStyle name="常规 5 4 2 15 4" xfId="33497"/>
    <cellStyle name="常规 5 4 2 16" xfId="33499"/>
    <cellStyle name="常规 5 4 2 16 2" xfId="27507"/>
    <cellStyle name="常规 5 4 2 16 2 2" xfId="27512"/>
    <cellStyle name="常规 5 4 2 16 2 2 2" xfId="27516"/>
    <cellStyle name="常规 5 4 2 16 2 3" xfId="27525"/>
    <cellStyle name="常规 5 4 2 16 3" xfId="23349"/>
    <cellStyle name="常规 5 4 2 16 3 2" xfId="23354"/>
    <cellStyle name="常规 5 4 2 16 4" xfId="23356"/>
    <cellStyle name="常规 5 4 2 17" xfId="28132"/>
    <cellStyle name="常规 5 4 2 17 2" xfId="33500"/>
    <cellStyle name="常规 5 4 2 17 2 2" xfId="33501"/>
    <cellStyle name="常规 5 4 2 17 2 2 2" xfId="33502"/>
    <cellStyle name="常规 5 4 2 17 2 3" xfId="33503"/>
    <cellStyle name="常规 5 4 2 17 3" xfId="23359"/>
    <cellStyle name="常规 5 4 2 17 3 2" xfId="33504"/>
    <cellStyle name="常规 5 4 2 17 4" xfId="33505"/>
    <cellStyle name="常规 5 4 2 18" xfId="33506"/>
    <cellStyle name="常规 5 4 2 18 2" xfId="4050"/>
    <cellStyle name="常规 5 4 2 18 2 2" xfId="4055"/>
    <cellStyle name="常规 5 4 2 18 2 2 2" xfId="33507"/>
    <cellStyle name="常规 5 4 2 18 2 3" xfId="33508"/>
    <cellStyle name="常规 5 4 2 18 3" xfId="4059"/>
    <cellStyle name="常规 5 4 2 18 3 2" xfId="4063"/>
    <cellStyle name="常规 5 4 2 18 4" xfId="1149"/>
    <cellStyle name="常规 5 4 2 19" xfId="9415"/>
    <cellStyle name="常规 5 4 2 19 2" xfId="25521"/>
    <cellStyle name="常规 5 4 2 19 2 2" xfId="25524"/>
    <cellStyle name="常规 5 4 2 19 2 2 2" xfId="33509"/>
    <cellStyle name="常规 5 4 2 19 2 3" xfId="30289"/>
    <cellStyle name="常规 5 4 2 19 3" xfId="25527"/>
    <cellStyle name="常规 5 4 2 19 3 2" xfId="33510"/>
    <cellStyle name="常规 5 4 2 19 4" xfId="33511"/>
    <cellStyle name="常规 5 4 2 2" xfId="22971"/>
    <cellStyle name="常规 5 4 2 2 2" xfId="33512"/>
    <cellStyle name="常规 5 4 2 2 2 2" xfId="33513"/>
    <cellStyle name="常规 5 4 2 2 2 2 2" xfId="33514"/>
    <cellStyle name="常规 5 4 2 2 2 3" xfId="33515"/>
    <cellStyle name="常规 5 4 2 2 3" xfId="33516"/>
    <cellStyle name="常规 5 4 2 2 3 2" xfId="33517"/>
    <cellStyle name="常规 5 4 2 2 4" xfId="31095"/>
    <cellStyle name="常规 5 4 2 20" xfId="33486"/>
    <cellStyle name="常规 5 4 2 20 2" xfId="33488"/>
    <cellStyle name="常规 5 4 2 20 2 2" xfId="33490"/>
    <cellStyle name="常规 5 4 2 20 3" xfId="33494"/>
    <cellStyle name="常规 5 4 2 21" xfId="33498"/>
    <cellStyle name="常规 5 4 2 21 2" xfId="27508"/>
    <cellStyle name="常规 5 4 2 22" xfId="28133"/>
    <cellStyle name="常规 5 4 2 3" xfId="33518"/>
    <cellStyle name="常规 5 4 2 3 2" xfId="33519"/>
    <cellStyle name="常规 5 4 2 3 2 2" xfId="33520"/>
    <cellStyle name="常规 5 4 2 3 2 2 2" xfId="25048"/>
    <cellStyle name="常规 5 4 2 3 2 3" xfId="33521"/>
    <cellStyle name="常规 5 4 2 3 3" xfId="33522"/>
    <cellStyle name="常规 5 4 2 3 3 2" xfId="33524"/>
    <cellStyle name="常规 5 4 2 3 4" xfId="23521"/>
    <cellStyle name="常规 5 4 2 4" xfId="32951"/>
    <cellStyle name="常规 5 4 2 4 2" xfId="32953"/>
    <cellStyle name="常规 5 4 2 4 2 2" xfId="13689"/>
    <cellStyle name="常规 5 4 2 4 2 2 2" xfId="33525"/>
    <cellStyle name="常规 5 4 2 4 2 3" xfId="33526"/>
    <cellStyle name="常规 5 4 2 4 3" xfId="33527"/>
    <cellStyle name="常规 5 4 2 4 3 2" xfId="13694"/>
    <cellStyle name="常规 5 4 2 4 4" xfId="23530"/>
    <cellStyle name="常规 5 4 2 5" xfId="32955"/>
    <cellStyle name="常规 5 4 2 5 2" xfId="33528"/>
    <cellStyle name="常规 5 4 2 5 2 2" xfId="33529"/>
    <cellStyle name="常规 5 4 2 5 2 2 2" xfId="33530"/>
    <cellStyle name="常规 5 4 2 5 2 3" xfId="33531"/>
    <cellStyle name="常规 5 4 2 5 3" xfId="33532"/>
    <cellStyle name="常规 5 4 2 5 3 2" xfId="33533"/>
    <cellStyle name="常规 5 4 2 5 4" xfId="33534"/>
    <cellStyle name="常规 5 4 2 6" xfId="33535"/>
    <cellStyle name="常规 5 4 2 6 2" xfId="33536"/>
    <cellStyle name="常规 5 4 2 6 2 2" xfId="33537"/>
    <cellStyle name="常规 5 4 2 6 2 2 2" xfId="24273"/>
    <cellStyle name="常规 5 4 2 6 2 3" xfId="19115"/>
    <cellStyle name="常规 5 4 2 6 3" xfId="33538"/>
    <cellStyle name="常规 5 4 2 6 3 2" xfId="33539"/>
    <cellStyle name="常规 5 4 2 6 4" xfId="33540"/>
    <cellStyle name="常规 5 4 2 7" xfId="33541"/>
    <cellStyle name="常规 5 4 2 7 2" xfId="33542"/>
    <cellStyle name="常规 5 4 2 7 2 2" xfId="33543"/>
    <cellStyle name="常规 5 4 2 7 2 2 2" xfId="13507"/>
    <cellStyle name="常规 5 4 2 7 2 3" xfId="33544"/>
    <cellStyle name="常规 5 4 2 7 3" xfId="20001"/>
    <cellStyle name="常规 5 4 2 7 3 2" xfId="33545"/>
    <cellStyle name="常规 5 4 2 7 4" xfId="29106"/>
    <cellStyle name="常规 5 4 2 8" xfId="33546"/>
    <cellStyle name="常规 5 4 2 8 2" xfId="33547"/>
    <cellStyle name="常规 5 4 2 8 2 2" xfId="33548"/>
    <cellStyle name="常规 5 4 2 8 2 2 2" xfId="33550"/>
    <cellStyle name="常规 5 4 2 8 2 3" xfId="33552"/>
    <cellStyle name="常规 5 4 2 8 3" xfId="33554"/>
    <cellStyle name="常规 5 4 2 8 3 2" xfId="33555"/>
    <cellStyle name="常规 5 4 2 8 4" xfId="29110"/>
    <cellStyle name="常规 5 4 2 9" xfId="27244"/>
    <cellStyle name="常规 5 4 2 9 2" xfId="33557"/>
    <cellStyle name="常规 5 4 2 9 2 2" xfId="33558"/>
    <cellStyle name="常规 5 4 2 9 2 2 2" xfId="33559"/>
    <cellStyle name="常规 5 4 2 9 2 3" xfId="33560"/>
    <cellStyle name="常规 5 4 2 9 3" xfId="32321"/>
    <cellStyle name="常规 5 4 2 9 3 2" xfId="32324"/>
    <cellStyle name="常规 5 4 2 9 4" xfId="32329"/>
    <cellStyle name="常规 5 4 20" xfId="26729"/>
    <cellStyle name="常规 5 4 20 2" xfId="26733"/>
    <cellStyle name="常规 5 4 20 2 2" xfId="2240"/>
    <cellStyle name="常规 5 4 20 2 2 2" xfId="3118"/>
    <cellStyle name="常规 5 4 20 2 3" xfId="3121"/>
    <cellStyle name="常规 5 4 20 3" xfId="33454"/>
    <cellStyle name="常规 5 4 20 3 2" xfId="33456"/>
    <cellStyle name="常规 5 4 20 4" xfId="21961"/>
    <cellStyle name="常规 5 4 21" xfId="25541"/>
    <cellStyle name="常规 5 4 21 2" xfId="25545"/>
    <cellStyle name="常规 5 4 21 2 2" xfId="3296"/>
    <cellStyle name="常规 5 4 21 3" xfId="31432"/>
    <cellStyle name="常规 5 4 22" xfId="25550"/>
    <cellStyle name="常规 5 4 22 2" xfId="11482"/>
    <cellStyle name="常规 5 4 23" xfId="33458"/>
    <cellStyle name="常规 5 4 3" xfId="22973"/>
    <cellStyle name="常规 5 4 3 2" xfId="33561"/>
    <cellStyle name="常规 5 4 3 2 2" xfId="14380"/>
    <cellStyle name="常规 5 4 3 2 2 2" xfId="31206"/>
    <cellStyle name="常规 5 4 3 2 3" xfId="33562"/>
    <cellStyle name="常规 5 4 3 3" xfId="33563"/>
    <cellStyle name="常规 5 4 3 3 2" xfId="14386"/>
    <cellStyle name="常规 5 4 3 4" xfId="32958"/>
    <cellStyle name="常规 5 4 4" xfId="17348"/>
    <cellStyle name="常规 5 4 4 2" xfId="33564"/>
    <cellStyle name="常规 5 4 4 2 2" xfId="29155"/>
    <cellStyle name="常规 5 4 4 2 2 2" xfId="33565"/>
    <cellStyle name="常规 5 4 4 2 3" xfId="33566"/>
    <cellStyle name="常规 5 4 4 3" xfId="33567"/>
    <cellStyle name="常规 5 4 4 3 2" xfId="33568"/>
    <cellStyle name="常规 5 4 4 4" xfId="33569"/>
    <cellStyle name="常规 5 4 5" xfId="24807"/>
    <cellStyle name="常规 5 4 5 2" xfId="24809"/>
    <cellStyle name="常规 5 4 5 2 2" xfId="11417"/>
    <cellStyle name="常规 5 4 5 2 2 2" xfId="11419"/>
    <cellStyle name="常规 5 4 5 2 3" xfId="11421"/>
    <cellStyle name="常规 5 4 5 3" xfId="33570"/>
    <cellStyle name="常规 5 4 5 3 2" xfId="33571"/>
    <cellStyle name="常规 5 4 5 4" xfId="33572"/>
    <cellStyle name="常规 5 4 6" xfId="24811"/>
    <cellStyle name="常规 5 4 6 2" xfId="33573"/>
    <cellStyle name="常规 5 4 6 2 2" xfId="33574"/>
    <cellStyle name="常规 5 4 6 2 2 2" xfId="33575"/>
    <cellStyle name="常规 5 4 6 2 3" xfId="33576"/>
    <cellStyle name="常规 5 4 6 3" xfId="16264"/>
    <cellStyle name="常规 5 4 6 3 2" xfId="33577"/>
    <cellStyle name="常规 5 4 6 4" xfId="33578"/>
    <cellStyle name="常规 5 4 7" xfId="8575"/>
    <cellStyle name="常规 5 4 7 2" xfId="8763"/>
    <cellStyle name="常规 5 4 7 2 2" xfId="8765"/>
    <cellStyle name="常规 5 4 7 2 2 2" xfId="33579"/>
    <cellStyle name="常规 5 4 7 2 3" xfId="23256"/>
    <cellStyle name="常规 5 4 7 3" xfId="8767"/>
    <cellStyle name="常规 5 4 7 3 2" xfId="8769"/>
    <cellStyle name="常规 5 4 7 4" xfId="8771"/>
    <cellStyle name="常规 5 4 8" xfId="33580"/>
    <cellStyle name="常规 5 4 8 2" xfId="33581"/>
    <cellStyle name="常规 5 4 8 2 2" xfId="33582"/>
    <cellStyle name="常规 5 4 8 2 2 2" xfId="31554"/>
    <cellStyle name="常规 5 4 8 2 3" xfId="37"/>
    <cellStyle name="常规 5 4 8 3" xfId="28024"/>
    <cellStyle name="常规 5 4 8 3 2" xfId="28026"/>
    <cellStyle name="常规 5 4 8 4" xfId="28028"/>
    <cellStyle name="常规 5 4 9" xfId="477"/>
    <cellStyle name="常规 5 4 9 2" xfId="33583"/>
    <cellStyle name="常规 5 4 9 2 2" xfId="33584"/>
    <cellStyle name="常规 5 4 9 2 2 2" xfId="33585"/>
    <cellStyle name="常规 5 4 9 2 3" xfId="33586"/>
    <cellStyle name="常规 5 4 9 3" xfId="28031"/>
    <cellStyle name="常规 5 4 9 3 2" xfId="33587"/>
    <cellStyle name="常规 5 4 9 4" xfId="33588"/>
    <cellStyle name="常规 5 5" xfId="22977"/>
    <cellStyle name="常规 5 5 10" xfId="33591"/>
    <cellStyle name="常规 5 5 10 2" xfId="33592"/>
    <cellStyle name="常规 5 5 10 2 2" xfId="33593"/>
    <cellStyle name="常规 5 5 10 2 2 2" xfId="4125"/>
    <cellStyle name="常规 5 5 10 2 3" xfId="32893"/>
    <cellStyle name="常规 5 5 10 3" xfId="32966"/>
    <cellStyle name="常规 5 5 10 3 2" xfId="33595"/>
    <cellStyle name="常规 5 5 10 4" xfId="33597"/>
    <cellStyle name="常规 5 5 11" xfId="6849"/>
    <cellStyle name="常规 5 5 11 2" xfId="33598"/>
    <cellStyle name="常规 5 5 11 2 2" xfId="33599"/>
    <cellStyle name="常规 5 5 11 2 2 2" xfId="7439"/>
    <cellStyle name="常规 5 5 11 2 3" xfId="32900"/>
    <cellStyle name="常规 5 5 11 3" xfId="33601"/>
    <cellStyle name="常规 5 5 11 3 2" xfId="33603"/>
    <cellStyle name="常规 5 5 11 4" xfId="33605"/>
    <cellStyle name="常规 5 5 12" xfId="33606"/>
    <cellStyle name="常规 5 5 12 2" xfId="15865"/>
    <cellStyle name="常规 5 5 12 2 2" xfId="15867"/>
    <cellStyle name="常规 5 5 12 2 2 2" xfId="7974"/>
    <cellStyle name="常规 5 5 12 2 3" xfId="15869"/>
    <cellStyle name="常规 5 5 12 3" xfId="15871"/>
    <cellStyle name="常规 5 5 12 3 2" xfId="15874"/>
    <cellStyle name="常规 5 5 12 4" xfId="15882"/>
    <cellStyle name="常规 5 5 13" xfId="33607"/>
    <cellStyle name="常规 5 5 13 2" xfId="33608"/>
    <cellStyle name="常规 5 5 13 2 2" xfId="33609"/>
    <cellStyle name="常规 5 5 13 2 2 2" xfId="8546"/>
    <cellStyle name="常规 5 5 13 2 3" xfId="33610"/>
    <cellStyle name="常规 5 5 13 3" xfId="33612"/>
    <cellStyle name="常规 5 5 13 3 2" xfId="33614"/>
    <cellStyle name="常规 5 5 13 4" xfId="20008"/>
    <cellStyle name="常规 5 5 14" xfId="33615"/>
    <cellStyle name="常规 5 5 14 2" xfId="33616"/>
    <cellStyle name="常规 5 5 14 2 2" xfId="33617"/>
    <cellStyle name="常规 5 5 14 2 2 2" xfId="7937"/>
    <cellStyle name="常规 5 5 14 2 3" xfId="33618"/>
    <cellStyle name="常规 5 5 14 3" xfId="33620"/>
    <cellStyle name="常规 5 5 14 3 2" xfId="33622"/>
    <cellStyle name="常规 5 5 14 4" xfId="23197"/>
    <cellStyle name="常规 5 5 15" xfId="33624"/>
    <cellStyle name="常规 5 5 15 2" xfId="16863"/>
    <cellStyle name="常规 5 5 15 2 2" xfId="16867"/>
    <cellStyle name="常规 5 5 15 2 2 2" xfId="16872"/>
    <cellStyle name="常规 5 5 15 2 3" xfId="8339"/>
    <cellStyle name="常规 5 5 15 3" xfId="16877"/>
    <cellStyle name="常规 5 5 15 3 2" xfId="16882"/>
    <cellStyle name="常规 5 5 15 4" xfId="16901"/>
    <cellStyle name="常规 5 5 16" xfId="33626"/>
    <cellStyle name="常规 5 5 16 2" xfId="33628"/>
    <cellStyle name="常规 5 5 16 2 2" xfId="33630"/>
    <cellStyle name="常规 5 5 16 2 2 2" xfId="10207"/>
    <cellStyle name="常规 5 5 16 2 3" xfId="33631"/>
    <cellStyle name="常规 5 5 16 3" xfId="27312"/>
    <cellStyle name="常规 5 5 16 3 2" xfId="31837"/>
    <cellStyle name="常规 5 5 16 4" xfId="31842"/>
    <cellStyle name="常规 5 5 17" xfId="22930"/>
    <cellStyle name="常规 5 5 17 2" xfId="22933"/>
    <cellStyle name="常规 5 5 17 2 2" xfId="33633"/>
    <cellStyle name="常规 5 5 17 2 2 2" xfId="33635"/>
    <cellStyle name="常规 5 5 17 2 3" xfId="33637"/>
    <cellStyle name="常规 5 5 17 3" xfId="31847"/>
    <cellStyle name="常规 5 5 17 3 2" xfId="31851"/>
    <cellStyle name="常规 5 5 17 4" xfId="31856"/>
    <cellStyle name="常规 5 5 18" xfId="22936"/>
    <cellStyle name="常规 5 5 18 2" xfId="33639"/>
    <cellStyle name="常规 5 5 18 2 2" xfId="33640"/>
    <cellStyle name="常规 5 5 18 2 2 2" xfId="33641"/>
    <cellStyle name="常规 5 5 18 2 3" xfId="33642"/>
    <cellStyle name="常规 5 5 18 3" xfId="31863"/>
    <cellStyle name="常规 5 5 18 3 2" xfId="31866"/>
    <cellStyle name="常规 5 5 18 4" xfId="31869"/>
    <cellStyle name="常规 5 5 19" xfId="33644"/>
    <cellStyle name="常规 5 5 19 2" xfId="33645"/>
    <cellStyle name="常规 5 5 19 2 2" xfId="33646"/>
    <cellStyle name="常规 5 5 19 2 2 2" xfId="8478"/>
    <cellStyle name="常规 5 5 19 2 3" xfId="33647"/>
    <cellStyle name="常规 5 5 19 3" xfId="31876"/>
    <cellStyle name="常规 5 5 19 3 2" xfId="31879"/>
    <cellStyle name="常规 5 5 19 4" xfId="31884"/>
    <cellStyle name="常规 5 5 2" xfId="22979"/>
    <cellStyle name="常规 5 5 2 10" xfId="6448"/>
    <cellStyle name="常规 5 5 2 10 2" xfId="6314"/>
    <cellStyle name="常规 5 5 2 10 2 2" xfId="207"/>
    <cellStyle name="常规 5 5 2 10 2 2 2" xfId="31227"/>
    <cellStyle name="常规 5 5 2 10 2 3" xfId="33649"/>
    <cellStyle name="常规 5 5 2 10 3" xfId="6317"/>
    <cellStyle name="常规 5 5 2 10 3 2" xfId="6321"/>
    <cellStyle name="常规 5 5 2 10 4" xfId="6326"/>
    <cellStyle name="常规 5 5 2 11" xfId="30966"/>
    <cellStyle name="常规 5 5 2 11 2" xfId="33650"/>
    <cellStyle name="常规 5 5 2 11 2 2" xfId="33651"/>
    <cellStyle name="常规 5 5 2 11 2 2 2" xfId="33085"/>
    <cellStyle name="常规 5 5 2 11 2 3" xfId="33652"/>
    <cellStyle name="常规 5 5 2 11 3" xfId="3030"/>
    <cellStyle name="常规 5 5 2 11 3 2" xfId="3098"/>
    <cellStyle name="常规 5 5 2 11 4" xfId="3141"/>
    <cellStyle name="常规 5 5 2 12" xfId="33653"/>
    <cellStyle name="常规 5 5 2 12 2" xfId="33654"/>
    <cellStyle name="常规 5 5 2 12 2 2" xfId="29491"/>
    <cellStyle name="常规 5 5 2 12 2 2 2" xfId="2831"/>
    <cellStyle name="常规 5 5 2 12 2 3" xfId="31615"/>
    <cellStyle name="常规 5 5 2 12 3" xfId="3149"/>
    <cellStyle name="常规 5 5 2 12 3 2" xfId="3276"/>
    <cellStyle name="常规 5 5 2 12 4" xfId="3319"/>
    <cellStyle name="常规 5 5 2 13" xfId="33655"/>
    <cellStyle name="常规 5 5 2 13 2" xfId="33656"/>
    <cellStyle name="常规 5 5 2 13 2 2" xfId="33657"/>
    <cellStyle name="常规 5 5 2 13 2 2 2" xfId="21855"/>
    <cellStyle name="常规 5 5 2 13 2 3" xfId="33658"/>
    <cellStyle name="常规 5 5 2 13 3" xfId="3392"/>
    <cellStyle name="常规 5 5 2 13 3 2" xfId="3446"/>
    <cellStyle name="常规 5 5 2 13 4" xfId="3485"/>
    <cellStyle name="常规 5 5 2 14" xfId="33659"/>
    <cellStyle name="常规 5 5 2 14 2" xfId="27765"/>
    <cellStyle name="常规 5 5 2 14 2 2" xfId="26144"/>
    <cellStyle name="常规 5 5 2 14 2 2 2" xfId="33660"/>
    <cellStyle name="常规 5 5 2 14 2 3" xfId="33661"/>
    <cellStyle name="常规 5 5 2 14 3" xfId="3585"/>
    <cellStyle name="常规 5 5 2 14 3 2" xfId="3657"/>
    <cellStyle name="常规 5 5 2 14 4" xfId="3688"/>
    <cellStyle name="常规 5 5 2 15" xfId="29389"/>
    <cellStyle name="常规 5 5 2 15 2" xfId="4661"/>
    <cellStyle name="常规 5 5 2 15 2 2" xfId="4666"/>
    <cellStyle name="常规 5 5 2 15 2 2 2" xfId="33663"/>
    <cellStyle name="常规 5 5 2 15 2 3" xfId="33664"/>
    <cellStyle name="常规 5 5 2 15 3" xfId="3730"/>
    <cellStyle name="常规 5 5 2 15 3 2" xfId="3735"/>
    <cellStyle name="常规 5 5 2 15 4" xfId="3742"/>
    <cellStyle name="常规 5 5 2 16" xfId="32795"/>
    <cellStyle name="常规 5 5 2 16 2" xfId="32761"/>
    <cellStyle name="常规 5 5 2 16 2 2" xfId="32764"/>
    <cellStyle name="常规 5 5 2 16 2 2 2" xfId="30671"/>
    <cellStyle name="常规 5 5 2 16 2 3" xfId="32767"/>
    <cellStyle name="常规 5 5 2 16 3" xfId="32775"/>
    <cellStyle name="常规 5 5 2 16 3 2" xfId="32778"/>
    <cellStyle name="常规 5 5 2 16 4" xfId="91"/>
    <cellStyle name="常规 5 5 2 17" xfId="33666"/>
    <cellStyle name="常规 5 5 2 17 2" xfId="33667"/>
    <cellStyle name="常规 5 5 2 17 2 2" xfId="29755"/>
    <cellStyle name="常规 5 5 2 17 2 2 2" xfId="32009"/>
    <cellStyle name="常规 5 5 2 17 2 3" xfId="32022"/>
    <cellStyle name="常规 5 5 2 17 3" xfId="33668"/>
    <cellStyle name="常规 5 5 2 17 3 2" xfId="29763"/>
    <cellStyle name="常规 5 5 2 17 4" xfId="6494"/>
    <cellStyle name="常规 5 5 2 18" xfId="5662"/>
    <cellStyle name="常规 5 5 2 18 2" xfId="4821"/>
    <cellStyle name="常规 5 5 2 18 2 2" xfId="4825"/>
    <cellStyle name="常规 5 5 2 18 2 2 2" xfId="28856"/>
    <cellStyle name="常规 5 5 2 18 2 3" xfId="33669"/>
    <cellStyle name="常规 5 5 2 18 3" xfId="4829"/>
    <cellStyle name="常规 5 5 2 18 3 2" xfId="4833"/>
    <cellStyle name="常规 5 5 2 18 4" xfId="4840"/>
    <cellStyle name="常规 5 5 2 19" xfId="25957"/>
    <cellStyle name="常规 5 5 2 19 2" xfId="25962"/>
    <cellStyle name="常规 5 5 2 19 2 2" xfId="25965"/>
    <cellStyle name="常规 5 5 2 19 2 2 2" xfId="33670"/>
    <cellStyle name="常规 5 5 2 19 2 3" xfId="33671"/>
    <cellStyle name="常规 5 5 2 19 3" xfId="25968"/>
    <cellStyle name="常规 5 5 2 19 3 2" xfId="33672"/>
    <cellStyle name="常规 5 5 2 19 4" xfId="6500"/>
    <cellStyle name="常规 5 5 2 2" xfId="15019"/>
    <cellStyle name="常规 5 5 2 2 2" xfId="15024"/>
    <cellStyle name="常规 5 5 2 2 2 2" xfId="15028"/>
    <cellStyle name="常规 5 5 2 2 2 2 2" xfId="17225"/>
    <cellStyle name="常规 5 5 2 2 2 3" xfId="30871"/>
    <cellStyle name="常规 5 5 2 2 3" xfId="15032"/>
    <cellStyle name="常规 5 5 2 2 3 2" xfId="33673"/>
    <cellStyle name="常规 5 5 2 2 4" xfId="5591"/>
    <cellStyle name="常规 5 5 2 20" xfId="29390"/>
    <cellStyle name="常规 5 5 2 20 2" xfId="4662"/>
    <cellStyle name="常规 5 5 2 20 2 2" xfId="4667"/>
    <cellStyle name="常规 5 5 2 20 3" xfId="3729"/>
    <cellStyle name="常规 5 5 2 21" xfId="32794"/>
    <cellStyle name="常规 5 5 2 21 2" xfId="32760"/>
    <cellStyle name="常规 5 5 2 22" xfId="33665"/>
    <cellStyle name="常规 5 5 2 3" xfId="15035"/>
    <cellStyle name="常规 5 5 2 3 2" xfId="15039"/>
    <cellStyle name="常规 5 5 2 3 2 2" xfId="15043"/>
    <cellStyle name="常规 5 5 2 3 2 2 2" xfId="18519"/>
    <cellStyle name="常规 5 5 2 3 2 3" xfId="30877"/>
    <cellStyle name="常规 5 5 2 3 3" xfId="15047"/>
    <cellStyle name="常规 5 5 2 3 3 2" xfId="33674"/>
    <cellStyle name="常规 5 5 2 3 4" xfId="5598"/>
    <cellStyle name="常规 5 5 2 4" xfId="32963"/>
    <cellStyle name="常规 5 5 2 4 2" xfId="32965"/>
    <cellStyle name="常规 5 5 2 4 2 2" xfId="33594"/>
    <cellStyle name="常规 5 5 2 4 2 2 2" xfId="20699"/>
    <cellStyle name="常规 5 5 2 4 2 3" xfId="30886"/>
    <cellStyle name="常规 5 5 2 4 3" xfId="33596"/>
    <cellStyle name="常规 5 5 2 4 3 2" xfId="33675"/>
    <cellStyle name="常规 5 5 2 4 4" xfId="5607"/>
    <cellStyle name="常规 5 5 2 5" xfId="32968"/>
    <cellStyle name="常规 5 5 2 5 2" xfId="33600"/>
    <cellStyle name="常规 5 5 2 5 2 2" xfId="33602"/>
    <cellStyle name="常规 5 5 2 5 2 2 2" xfId="33676"/>
    <cellStyle name="常规 5 5 2 5 2 3" xfId="30896"/>
    <cellStyle name="常规 5 5 2 5 3" xfId="33604"/>
    <cellStyle name="常规 5 5 2 5 3 2" xfId="33677"/>
    <cellStyle name="常规 5 5 2 5 4" xfId="5613"/>
    <cellStyle name="常规 5 5 2 6" xfId="33678"/>
    <cellStyle name="常规 5 5 2 6 2" xfId="15872"/>
    <cellStyle name="常规 5 5 2 6 2 2" xfId="15875"/>
    <cellStyle name="常规 5 5 2 6 2 2 2" xfId="15877"/>
    <cellStyle name="常规 5 5 2 6 2 3" xfId="15880"/>
    <cellStyle name="常规 5 5 2 6 3" xfId="15883"/>
    <cellStyle name="常规 5 5 2 6 3 2" xfId="15885"/>
    <cellStyle name="常规 5 5 2 6 4" xfId="5616"/>
    <cellStyle name="常规 5 5 2 7" xfId="33679"/>
    <cellStyle name="常规 5 5 2 7 2" xfId="33611"/>
    <cellStyle name="常规 5 5 2 7 2 2" xfId="33613"/>
    <cellStyle name="常规 5 5 2 7 2 2 2" xfId="22694"/>
    <cellStyle name="常规 5 5 2 7 2 3" xfId="30913"/>
    <cellStyle name="常规 5 5 2 7 3" xfId="20009"/>
    <cellStyle name="常规 5 5 2 7 3 2" xfId="23195"/>
    <cellStyle name="常规 5 5 2 7 4" xfId="5626"/>
    <cellStyle name="常规 5 5 2 8" xfId="33680"/>
    <cellStyle name="常规 5 5 2 8 2" xfId="33619"/>
    <cellStyle name="常规 5 5 2 8 2 2" xfId="33621"/>
    <cellStyle name="常规 5 5 2 8 2 2 2" xfId="33681"/>
    <cellStyle name="常规 5 5 2 8 2 3" xfId="30923"/>
    <cellStyle name="常规 5 5 2 8 3" xfId="23198"/>
    <cellStyle name="常规 5 5 2 8 3 2" xfId="33682"/>
    <cellStyle name="常规 5 5 2 8 4" xfId="5631"/>
    <cellStyle name="常规 5 5 2 9" xfId="33683"/>
    <cellStyle name="常规 5 5 2 9 2" xfId="16876"/>
    <cellStyle name="常规 5 5 2 9 2 2" xfId="16881"/>
    <cellStyle name="常规 5 5 2 9 2 2 2" xfId="16888"/>
    <cellStyle name="常规 5 5 2 9 2 3" xfId="8351"/>
    <cellStyle name="常规 5 5 2 9 3" xfId="16900"/>
    <cellStyle name="常规 5 5 2 9 3 2" xfId="16904"/>
    <cellStyle name="常规 5 5 2 9 4" xfId="5638"/>
    <cellStyle name="常规 5 5 20" xfId="33623"/>
    <cellStyle name="常规 5 5 20 2" xfId="16864"/>
    <cellStyle name="常规 5 5 20 2 2" xfId="16868"/>
    <cellStyle name="常规 5 5 20 2 2 2" xfId="16873"/>
    <cellStyle name="常规 5 5 20 2 3" xfId="8340"/>
    <cellStyle name="常规 5 5 20 3" xfId="16878"/>
    <cellStyle name="常规 5 5 20 3 2" xfId="16883"/>
    <cellStyle name="常规 5 5 20 4" xfId="16902"/>
    <cellStyle name="常规 5 5 21" xfId="33625"/>
    <cellStyle name="常规 5 5 21 2" xfId="33627"/>
    <cellStyle name="常规 5 5 21 2 2" xfId="33629"/>
    <cellStyle name="常规 5 5 21 3" xfId="27313"/>
    <cellStyle name="常规 5 5 22" xfId="22931"/>
    <cellStyle name="常规 5 5 22 2" xfId="22934"/>
    <cellStyle name="常规 5 5 23" xfId="22937"/>
    <cellStyle name="常规 5 5 3" xfId="33684"/>
    <cellStyle name="常规 5 5 3 2" xfId="33685"/>
    <cellStyle name="常规 5 5 3 2 2" xfId="32535"/>
    <cellStyle name="常规 5 5 3 2 2 2" xfId="26689"/>
    <cellStyle name="常规 5 5 3 2 3" xfId="9683"/>
    <cellStyle name="常规 5 5 3 3" xfId="33686"/>
    <cellStyle name="常规 5 5 3 3 2" xfId="32542"/>
    <cellStyle name="常规 5 5 3 4" xfId="32971"/>
    <cellStyle name="常规 5 5 4" xfId="33687"/>
    <cellStyle name="常规 5 5 4 2" xfId="33688"/>
    <cellStyle name="常规 5 5 4 2 2" xfId="29425"/>
    <cellStyle name="常规 5 5 4 2 2 2" xfId="32826"/>
    <cellStyle name="常规 5 5 4 2 3" xfId="32829"/>
    <cellStyle name="常规 5 5 4 3" xfId="33689"/>
    <cellStyle name="常规 5 5 4 3 2" xfId="32840"/>
    <cellStyle name="常规 5 5 4 4" xfId="23402"/>
    <cellStyle name="常规 5 5 5" xfId="24816"/>
    <cellStyle name="常规 5 5 5 2" xfId="33690"/>
    <cellStyle name="常规 5 5 5 2 2" xfId="33194"/>
    <cellStyle name="常规 5 5 5 2 2 2" xfId="33196"/>
    <cellStyle name="常规 5 5 5 2 3" xfId="33198"/>
    <cellStyle name="常规 5 5 5 3" xfId="7366"/>
    <cellStyle name="常规 5 5 5 3 2" xfId="7369"/>
    <cellStyle name="常规 5 5 5 4" xfId="7371"/>
    <cellStyle name="常规 5 5 6" xfId="33691"/>
    <cellStyle name="常规 5 5 6 2" xfId="11036"/>
    <cellStyle name="常规 5 5 6 2 2" xfId="11039"/>
    <cellStyle name="常规 5 5 6 2 2 2" xfId="33256"/>
    <cellStyle name="常规 5 5 6 2 3" xfId="33258"/>
    <cellStyle name="常规 5 5 6 3" xfId="11042"/>
    <cellStyle name="常规 5 5 6 3 2" xfId="33264"/>
    <cellStyle name="常规 5 5 6 4" xfId="33692"/>
    <cellStyle name="常规 5 5 7" xfId="33693"/>
    <cellStyle name="常规 5 5 7 2" xfId="8797"/>
    <cellStyle name="常规 5 5 7 2 2" xfId="8800"/>
    <cellStyle name="常规 5 5 7 2 2 2" xfId="23109"/>
    <cellStyle name="常规 5 5 7 2 3" xfId="23269"/>
    <cellStyle name="常规 5 5 7 3" xfId="8802"/>
    <cellStyle name="常规 5 5 7 3 2" xfId="8804"/>
    <cellStyle name="常规 5 5 7 4" xfId="8806"/>
    <cellStyle name="常规 5 5 8" xfId="33694"/>
    <cellStyle name="常规 5 5 8 2" xfId="33695"/>
    <cellStyle name="常规 5 5 8 2 2" xfId="29955"/>
    <cellStyle name="常规 5 5 8 2 2 2" xfId="15016"/>
    <cellStyle name="常规 5 5 8 2 3" xfId="33696"/>
    <cellStyle name="常规 5 5 8 3" xfId="28034"/>
    <cellStyle name="常规 5 5 8 3 2" xfId="9620"/>
    <cellStyle name="常规 5 5 8 4" xfId="28036"/>
    <cellStyle name="常规 5 5 9" xfId="484"/>
    <cellStyle name="常规 5 5 9 2" xfId="511"/>
    <cellStyle name="常规 5 5 9 2 2" xfId="515"/>
    <cellStyle name="常规 5 5 9 2 2 2" xfId="33697"/>
    <cellStyle name="常规 5 5 9 2 3" xfId="33698"/>
    <cellStyle name="常规 5 5 9 3" xfId="530"/>
    <cellStyle name="常规 5 5 9 3 2" xfId="33699"/>
    <cellStyle name="常规 5 5 9 4" xfId="33700"/>
    <cellStyle name="常规 5 6" xfId="22981"/>
    <cellStyle name="常规 5 6 10" xfId="19894"/>
    <cellStyle name="常规 5 6 10 2" xfId="33702"/>
    <cellStyle name="常规 5 6 10 2 2" xfId="33703"/>
    <cellStyle name="常规 5 6 10 2 2 2" xfId="33704"/>
    <cellStyle name="常规 5 6 10 2 3" xfId="33293"/>
    <cellStyle name="常规 5 6 10 3" xfId="8808"/>
    <cellStyle name="常规 5 6 10 3 2" xfId="33705"/>
    <cellStyle name="常规 5 6 10 4" xfId="33706"/>
    <cellStyle name="常规 5 6 11" xfId="6875"/>
    <cellStyle name="常规 5 6 11 2" xfId="33707"/>
    <cellStyle name="常规 5 6 11 2 2" xfId="33708"/>
    <cellStyle name="常规 5 6 11 2 2 2" xfId="47"/>
    <cellStyle name="常规 5 6 11 2 3" xfId="9512"/>
    <cellStyle name="常规 5 6 11 3" xfId="33709"/>
    <cellStyle name="常规 5 6 11 3 2" xfId="33710"/>
    <cellStyle name="常规 5 6 11 4" xfId="33711"/>
    <cellStyle name="常规 5 6 12" xfId="33712"/>
    <cellStyle name="常规 5 6 12 2" xfId="33713"/>
    <cellStyle name="常规 5 6 12 2 2" xfId="33714"/>
    <cellStyle name="常规 5 6 12 2 2 2" xfId="33715"/>
    <cellStyle name="常规 5 6 12 2 3" xfId="9694"/>
    <cellStyle name="常规 5 6 12 3" xfId="33716"/>
    <cellStyle name="常规 5 6 12 3 2" xfId="33717"/>
    <cellStyle name="常规 5 6 12 4" xfId="32159"/>
    <cellStyle name="常规 5 6 13" xfId="33718"/>
    <cellStyle name="常规 5 6 13 2" xfId="33720"/>
    <cellStyle name="常规 5 6 13 2 2" xfId="33722"/>
    <cellStyle name="常规 5 6 13 2 2 2" xfId="33723"/>
    <cellStyle name="常规 5 6 13 2 3" xfId="9797"/>
    <cellStyle name="常规 5 6 13 3" xfId="33724"/>
    <cellStyle name="常规 5 6 13 3 2" xfId="33725"/>
    <cellStyle name="常规 5 6 13 4" xfId="23254"/>
    <cellStyle name="常规 5 6 14" xfId="33727"/>
    <cellStyle name="常规 5 6 14 2" xfId="33729"/>
    <cellStyle name="常规 5 6 14 2 2" xfId="33730"/>
    <cellStyle name="常规 5 6 14 2 2 2" xfId="33731"/>
    <cellStyle name="常规 5 6 14 2 3" xfId="33732"/>
    <cellStyle name="常规 5 6 14 3" xfId="33733"/>
    <cellStyle name="常规 5 6 14 3 2" xfId="33734"/>
    <cellStyle name="常规 5 6 14 4" xfId="23261"/>
    <cellStyle name="常规 5 6 15" xfId="30023"/>
    <cellStyle name="常规 5 6 15 2" xfId="30026"/>
    <cellStyle name="常规 5 6 15 2 2" xfId="30029"/>
    <cellStyle name="常规 5 6 15 2 2 2" xfId="33736"/>
    <cellStyle name="常规 5 6 15 2 3" xfId="8505"/>
    <cellStyle name="常规 5 6 15 3" xfId="30032"/>
    <cellStyle name="常规 5 6 15 3 2" xfId="33738"/>
    <cellStyle name="常规 5 6 15 4" xfId="33740"/>
    <cellStyle name="常规 5 6 16" xfId="28729"/>
    <cellStyle name="常规 5 6 16 2" xfId="28733"/>
    <cellStyle name="常规 5 6 16 2 2" xfId="33742"/>
    <cellStyle name="常规 5 6 16 2 2 2" xfId="33743"/>
    <cellStyle name="常规 5 6 16 2 3" xfId="31971"/>
    <cellStyle name="常规 5 6 16 3" xfId="32177"/>
    <cellStyle name="常规 5 6 16 3 2" xfId="32181"/>
    <cellStyle name="常规 5 6 16 4" xfId="32186"/>
    <cellStyle name="常规 5 6 17" xfId="28737"/>
    <cellStyle name="常规 5 6 17 2" xfId="33745"/>
    <cellStyle name="常规 5 6 17 2 2" xfId="33746"/>
    <cellStyle name="常规 5 6 17 2 2 2" xfId="33747"/>
    <cellStyle name="常规 5 6 17 2 3" xfId="33748"/>
    <cellStyle name="常规 5 6 17 3" xfId="32191"/>
    <cellStyle name="常规 5 6 17 3 2" xfId="32194"/>
    <cellStyle name="常规 5 6 17 4" xfId="32199"/>
    <cellStyle name="常规 5 6 18" xfId="30123"/>
    <cellStyle name="常规 5 6 18 2" xfId="33749"/>
    <cellStyle name="常规 5 6 18 2 2" xfId="33750"/>
    <cellStyle name="常规 5 6 18 2 2 2" xfId="33751"/>
    <cellStyle name="常规 5 6 18 2 3" xfId="33752"/>
    <cellStyle name="常规 5 6 18 3" xfId="32206"/>
    <cellStyle name="常规 5 6 18 3 2" xfId="32209"/>
    <cellStyle name="常规 5 6 18 4" xfId="32214"/>
    <cellStyle name="常规 5 6 19" xfId="10491"/>
    <cellStyle name="常规 5 6 19 2" xfId="9859"/>
    <cellStyle name="常规 5 6 19 2 2" xfId="9862"/>
    <cellStyle name="常规 5 6 19 2 2 2" xfId="19795"/>
    <cellStyle name="常规 5 6 19 2 3" xfId="19797"/>
    <cellStyle name="常规 5 6 19 3" xfId="9866"/>
    <cellStyle name="常规 5 6 19 3 2" xfId="9871"/>
    <cellStyle name="常规 5 6 19 4" xfId="9875"/>
    <cellStyle name="常规 5 6 2" xfId="33753"/>
    <cellStyle name="常规 5 6 2 10" xfId="33755"/>
    <cellStyle name="常规 5 6 2 10 2" xfId="33756"/>
    <cellStyle name="常规 5 6 2 10 2 2" xfId="33757"/>
    <cellStyle name="常规 5 6 2 10 2 2 2" xfId="27204"/>
    <cellStyle name="常规 5 6 2 10 2 3" xfId="33758"/>
    <cellStyle name="常规 5 6 2 10 3" xfId="22369"/>
    <cellStyle name="常规 5 6 2 10 3 2" xfId="33759"/>
    <cellStyle name="常规 5 6 2 10 4" xfId="33760"/>
    <cellStyle name="常规 5 6 2 11" xfId="33761"/>
    <cellStyle name="常规 5 6 2 11 2" xfId="33762"/>
    <cellStyle name="常规 5 6 2 11 2 2" xfId="33763"/>
    <cellStyle name="常规 5 6 2 11 2 2 2" xfId="32592"/>
    <cellStyle name="常规 5 6 2 11 2 3" xfId="28932"/>
    <cellStyle name="常规 5 6 2 11 3" xfId="33764"/>
    <cellStyle name="常规 5 6 2 11 3 2" xfId="33765"/>
    <cellStyle name="常规 5 6 2 11 4" xfId="33766"/>
    <cellStyle name="常规 5 6 2 12" xfId="32917"/>
    <cellStyle name="常规 5 6 2 12 2" xfId="32919"/>
    <cellStyle name="常规 5 6 2 12 2 2" xfId="29628"/>
    <cellStyle name="常规 5 6 2 12 2 2 2" xfId="1668"/>
    <cellStyle name="常规 5 6 2 12 2 3" xfId="33767"/>
    <cellStyle name="常规 5 6 2 12 3" xfId="33768"/>
    <cellStyle name="常规 5 6 2 12 3 2" xfId="29636"/>
    <cellStyle name="常规 5 6 2 12 4" xfId="10526"/>
    <cellStyle name="常规 5 6 2 13" xfId="32921"/>
    <cellStyle name="常规 5 6 2 13 2" xfId="33769"/>
    <cellStyle name="常规 5 6 2 13 2 2" xfId="33770"/>
    <cellStyle name="常规 5 6 2 13 2 2 2" xfId="33771"/>
    <cellStyle name="常规 5 6 2 13 2 3" xfId="33772"/>
    <cellStyle name="常规 5 6 2 13 3" xfId="29255"/>
    <cellStyle name="常规 5 6 2 13 3 2" xfId="29257"/>
    <cellStyle name="常规 5 6 2 13 4" xfId="10534"/>
    <cellStyle name="常规 5 6 2 14" xfId="33773"/>
    <cellStyle name="常规 5 6 2 14 2" xfId="33774"/>
    <cellStyle name="常规 5 6 2 14 2 2" xfId="31698"/>
    <cellStyle name="常规 5 6 2 14 2 2 2" xfId="33775"/>
    <cellStyle name="常规 5 6 2 14 2 3" xfId="33776"/>
    <cellStyle name="常规 5 6 2 14 3" xfId="29260"/>
    <cellStyle name="常规 5 6 2 14 3 2" xfId="4443"/>
    <cellStyle name="常规 5 6 2 14 4" xfId="10538"/>
    <cellStyle name="常规 5 6 2 15" xfId="29420"/>
    <cellStyle name="常规 5 6 2 15 2" xfId="32819"/>
    <cellStyle name="常规 5 6 2 15 2 2" xfId="33778"/>
    <cellStyle name="常规 5 6 2 15 2 2 2" xfId="33779"/>
    <cellStyle name="常规 5 6 2 15 2 3" xfId="33780"/>
    <cellStyle name="常规 5 6 2 15 3" xfId="33782"/>
    <cellStyle name="常规 5 6 2 15 3 2" xfId="33783"/>
    <cellStyle name="常规 5 6 2 15 4" xfId="8858"/>
    <cellStyle name="常规 5 6 2 16" xfId="32823"/>
    <cellStyle name="常规 5 6 2 16 2" xfId="33785"/>
    <cellStyle name="常规 5 6 2 16 2 2" xfId="24954"/>
    <cellStyle name="常规 5 6 2 16 2 2 2" xfId="24956"/>
    <cellStyle name="常规 5 6 2 16 2 3" xfId="24958"/>
    <cellStyle name="常规 5 6 2 16 3" xfId="33786"/>
    <cellStyle name="常规 5 6 2 16 3 2" xfId="24967"/>
    <cellStyle name="常规 5 6 2 16 4" xfId="8881"/>
    <cellStyle name="常规 5 6 2 17" xfId="33788"/>
    <cellStyle name="常规 5 6 2 17 2" xfId="33789"/>
    <cellStyle name="常规 5 6 2 17 2 2" xfId="33790"/>
    <cellStyle name="常规 5 6 2 17 2 2 2" xfId="1224"/>
    <cellStyle name="常规 5 6 2 17 2 3" xfId="33791"/>
    <cellStyle name="常规 5 6 2 17 3" xfId="33792"/>
    <cellStyle name="常规 5 6 2 17 3 2" xfId="33793"/>
    <cellStyle name="常规 5 6 2 17 4" xfId="8886"/>
    <cellStyle name="常规 5 6 2 18" xfId="33794"/>
    <cellStyle name="常规 5 6 2 18 2" xfId="5054"/>
    <cellStyle name="常规 5 6 2 18 2 2" xfId="5057"/>
    <cellStyle name="常规 5 6 2 18 2 2 2" xfId="33795"/>
    <cellStyle name="常规 5 6 2 18 2 3" xfId="33796"/>
    <cellStyle name="常规 5 6 2 18 3" xfId="5060"/>
    <cellStyle name="常规 5 6 2 18 3 2" xfId="5063"/>
    <cellStyle name="常规 5 6 2 18 4" xfId="5070"/>
    <cellStyle name="常规 5 6 2 19" xfId="26408"/>
    <cellStyle name="常规 5 6 2 19 2" xfId="26412"/>
    <cellStyle name="常规 5 6 2 19 2 2" xfId="26415"/>
    <cellStyle name="常规 5 6 2 19 2 2 2" xfId="33797"/>
    <cellStyle name="常规 5 6 2 19 2 3" xfId="33798"/>
    <cellStyle name="常规 5 6 2 19 3" xfId="26418"/>
    <cellStyle name="常规 5 6 2 19 3 2" xfId="5002"/>
    <cellStyle name="常规 5 6 2 19 4" xfId="8893"/>
    <cellStyle name="常规 5 6 2 2" xfId="33799"/>
    <cellStyle name="常规 5 6 2 2 2" xfId="33801"/>
    <cellStyle name="常规 5 6 2 2 2 2" xfId="33802"/>
    <cellStyle name="常规 5 6 2 2 2 2 2" xfId="33803"/>
    <cellStyle name="常规 5 6 2 2 2 3" xfId="32549"/>
    <cellStyle name="常规 5 6 2 2 3" xfId="33804"/>
    <cellStyle name="常规 5 6 2 2 3 2" xfId="33805"/>
    <cellStyle name="常规 5 6 2 2 4" xfId="33806"/>
    <cellStyle name="常规 5 6 2 20" xfId="29421"/>
    <cellStyle name="常规 5 6 2 20 2" xfId="32818"/>
    <cellStyle name="常规 5 6 2 20 2 2" xfId="33777"/>
    <cellStyle name="常规 5 6 2 20 3" xfId="33781"/>
    <cellStyle name="常规 5 6 2 21" xfId="32822"/>
    <cellStyle name="常规 5 6 2 21 2" xfId="33784"/>
    <cellStyle name="常规 5 6 2 22" xfId="33787"/>
    <cellStyle name="常规 5 6 2 3" xfId="33807"/>
    <cellStyle name="常规 5 6 2 3 2" xfId="33808"/>
    <cellStyle name="常规 5 6 2 3 2 2" xfId="33809"/>
    <cellStyle name="常规 5 6 2 3 2 2 2" xfId="22771"/>
    <cellStyle name="常规 5 6 2 3 2 3" xfId="32561"/>
    <cellStyle name="常规 5 6 2 3 3" xfId="33810"/>
    <cellStyle name="常规 5 6 2 3 3 2" xfId="33811"/>
    <cellStyle name="常规 5 6 2 3 4" xfId="23739"/>
    <cellStyle name="常规 5 6 2 4" xfId="27710"/>
    <cellStyle name="常规 5 6 2 4 2" xfId="17166"/>
    <cellStyle name="常规 5 6 2 4 2 2" xfId="16761"/>
    <cellStyle name="常规 5 6 2 4 2 2 2" xfId="17168"/>
    <cellStyle name="常规 5 6 2 4 2 3" xfId="17172"/>
    <cellStyle name="常规 5 6 2 4 3" xfId="17174"/>
    <cellStyle name="常规 5 6 2 4 3 2" xfId="16767"/>
    <cellStyle name="常规 5 6 2 4 4" xfId="17181"/>
    <cellStyle name="常规 5 6 2 5" xfId="32973"/>
    <cellStyle name="常规 5 6 2 5 2" xfId="17470"/>
    <cellStyle name="常规 5 6 2 5 2 2" xfId="17473"/>
    <cellStyle name="常规 5 6 2 5 2 2 2" xfId="17476"/>
    <cellStyle name="常规 5 6 2 5 2 3" xfId="9947"/>
    <cellStyle name="常规 5 6 2 5 3" xfId="17479"/>
    <cellStyle name="常规 5 6 2 5 3 2" xfId="17482"/>
    <cellStyle name="常规 5 6 2 5 4" xfId="17486"/>
    <cellStyle name="常规 5 6 2 6" xfId="33812"/>
    <cellStyle name="常规 5 6 2 6 2" xfId="17716"/>
    <cellStyle name="常规 5 6 2 6 2 2" xfId="17718"/>
    <cellStyle name="常规 5 6 2 6 2 2 2" xfId="17720"/>
    <cellStyle name="常规 5 6 2 6 2 3" xfId="17724"/>
    <cellStyle name="常规 5 6 2 6 3" xfId="17726"/>
    <cellStyle name="常规 5 6 2 6 3 2" xfId="17728"/>
    <cellStyle name="常规 5 6 2 6 4" xfId="17734"/>
    <cellStyle name="常规 5 6 2 7" xfId="33813"/>
    <cellStyle name="常规 5 6 2 7 2" xfId="17919"/>
    <cellStyle name="常规 5 6 2 7 2 2" xfId="17921"/>
    <cellStyle name="常规 5 6 2 7 2 2 2" xfId="17923"/>
    <cellStyle name="常规 5 6 2 7 2 3" xfId="17929"/>
    <cellStyle name="常规 5 6 2 7 3" xfId="17932"/>
    <cellStyle name="常规 5 6 2 7 3 2" xfId="17934"/>
    <cellStyle name="常规 5 6 2 7 4" xfId="17942"/>
    <cellStyle name="常规 5 6 2 8" xfId="33814"/>
    <cellStyle name="常规 5 6 2 8 2" xfId="18202"/>
    <cellStyle name="常规 5 6 2 8 2 2" xfId="18204"/>
    <cellStyle name="常规 5 6 2 8 2 2 2" xfId="18206"/>
    <cellStyle name="常规 5 6 2 8 2 3" xfId="18212"/>
    <cellStyle name="常规 5 6 2 8 3" xfId="18214"/>
    <cellStyle name="常规 5 6 2 8 3 2" xfId="18216"/>
    <cellStyle name="常规 5 6 2 8 4" xfId="18222"/>
    <cellStyle name="常规 5 6 2 9" xfId="33815"/>
    <cellStyle name="常规 5 6 2 9 2" xfId="18473"/>
    <cellStyle name="常规 5 6 2 9 2 2" xfId="18477"/>
    <cellStyle name="常规 5 6 2 9 2 2 2" xfId="13551"/>
    <cellStyle name="常规 5 6 2 9 2 3" xfId="18482"/>
    <cellStyle name="常规 5 6 2 9 3" xfId="18486"/>
    <cellStyle name="常规 5 6 2 9 3 2" xfId="18489"/>
    <cellStyle name="常规 5 6 2 9 4" xfId="18496"/>
    <cellStyle name="常规 5 6 20" xfId="30024"/>
    <cellStyle name="常规 5 6 20 2" xfId="30027"/>
    <cellStyle name="常规 5 6 20 2 2" xfId="30030"/>
    <cellStyle name="常规 5 6 20 2 2 2" xfId="33735"/>
    <cellStyle name="常规 5 6 20 2 3" xfId="8506"/>
    <cellStyle name="常规 5 6 20 3" xfId="30033"/>
    <cellStyle name="常规 5 6 20 3 2" xfId="33737"/>
    <cellStyle name="常规 5 6 20 4" xfId="33739"/>
    <cellStyle name="常规 5 6 21" xfId="28730"/>
    <cellStyle name="常规 5 6 21 2" xfId="28734"/>
    <cellStyle name="常规 5 6 21 2 2" xfId="33741"/>
    <cellStyle name="常规 5 6 21 3" xfId="32178"/>
    <cellStyle name="常规 5 6 22" xfId="28738"/>
    <cellStyle name="常规 5 6 22 2" xfId="33744"/>
    <cellStyle name="常规 5 6 23" xfId="30124"/>
    <cellStyle name="常规 5 6 3" xfId="15786"/>
    <cellStyle name="常规 5 6 3 2" xfId="33817"/>
    <cellStyle name="常规 5 6 3 2 2" xfId="33818"/>
    <cellStyle name="常规 5 6 3 2 2 2" xfId="33819"/>
    <cellStyle name="常规 5 6 3 2 3" xfId="33820"/>
    <cellStyle name="常规 5 6 3 3" xfId="16952"/>
    <cellStyle name="常规 5 6 3 3 2" xfId="16954"/>
    <cellStyle name="常规 5 6 3 4" xfId="16961"/>
    <cellStyle name="常规 5 6 4" xfId="33821"/>
    <cellStyle name="常规 5 6 4 2" xfId="33822"/>
    <cellStyle name="常规 5 6 4 2 2" xfId="29663"/>
    <cellStyle name="常规 5 6 4 2 2 2" xfId="33823"/>
    <cellStyle name="常规 5 6 4 2 3" xfId="33824"/>
    <cellStyle name="常规 5 6 4 3" xfId="33825"/>
    <cellStyle name="常规 5 6 4 3 2" xfId="33827"/>
    <cellStyle name="常规 5 6 4 4" xfId="33829"/>
    <cellStyle name="常规 5 6 5" xfId="33831"/>
    <cellStyle name="常规 5 6 5 2" xfId="33832"/>
    <cellStyle name="常规 5 6 5 2 2" xfId="33833"/>
    <cellStyle name="常规 5 6 5 2 2 2" xfId="33834"/>
    <cellStyle name="常规 5 6 5 2 3" xfId="33835"/>
    <cellStyle name="常规 5 6 5 3" xfId="33836"/>
    <cellStyle name="常规 5 6 5 3 2" xfId="33838"/>
    <cellStyle name="常规 5 6 5 4" xfId="33839"/>
    <cellStyle name="常规 5 6 6" xfId="33840"/>
    <cellStyle name="常规 5 6 6 2" xfId="33841"/>
    <cellStyle name="常规 5 6 6 2 2" xfId="33842"/>
    <cellStyle name="常规 5 6 6 2 2 2" xfId="33843"/>
    <cellStyle name="常规 5 6 6 2 3" xfId="33844"/>
    <cellStyle name="常规 5 6 6 3" xfId="33845"/>
    <cellStyle name="常规 5 6 6 3 2" xfId="33846"/>
    <cellStyle name="常规 5 6 6 4" xfId="33847"/>
    <cellStyle name="常规 5 6 7" xfId="25892"/>
    <cellStyle name="常规 5 6 7 2" xfId="33848"/>
    <cellStyle name="常规 5 6 7 2 2" xfId="33849"/>
    <cellStyle name="常规 5 6 7 2 2 2" xfId="33850"/>
    <cellStyle name="常规 5 6 7 2 3" xfId="33851"/>
    <cellStyle name="常规 5 6 7 3" xfId="33852"/>
    <cellStyle name="常规 5 6 7 3 2" xfId="33853"/>
    <cellStyle name="常规 5 6 7 4" xfId="33854"/>
    <cellStyle name="常规 5 6 8" xfId="33855"/>
    <cellStyle name="常规 5 6 8 2" xfId="22458"/>
    <cellStyle name="常规 5 6 8 2 2" xfId="22460"/>
    <cellStyle name="常规 5 6 8 2 2 2" xfId="12366"/>
    <cellStyle name="常规 5 6 8 2 3" xfId="22464"/>
    <cellStyle name="常规 5 6 8 3" xfId="17186"/>
    <cellStyle name="常规 5 6 8 3 2" xfId="17191"/>
    <cellStyle name="常规 5 6 8 4" xfId="17203"/>
    <cellStyle name="常规 5 6 9" xfId="33856"/>
    <cellStyle name="常规 5 6 9 2" xfId="33857"/>
    <cellStyle name="常规 5 6 9 2 2" xfId="33858"/>
    <cellStyle name="常规 5 6 9 2 2 2" xfId="33859"/>
    <cellStyle name="常规 5 6 9 2 3" xfId="33860"/>
    <cellStyle name="常规 5 6 9 3" xfId="33861"/>
    <cellStyle name="常规 5 6 9 3 2" xfId="33862"/>
    <cellStyle name="常规 5 6 9 4" xfId="33863"/>
    <cellStyle name="常规 5 7" xfId="33865"/>
    <cellStyle name="常规 5 7 10" xfId="33866"/>
    <cellStyle name="常规 5 7 10 2" xfId="33867"/>
    <cellStyle name="常规 5 7 10 2 2" xfId="33868"/>
    <cellStyle name="常规 5 7 10 2 2 2" xfId="33869"/>
    <cellStyle name="常规 5 7 10 2 3" xfId="33870"/>
    <cellStyle name="常规 5 7 10 3" xfId="33871"/>
    <cellStyle name="常规 5 7 10 3 2" xfId="33872"/>
    <cellStyle name="常规 5 7 10 4" xfId="33873"/>
    <cellStyle name="常规 5 7 11" xfId="33874"/>
    <cellStyle name="常规 5 7 11 2" xfId="33875"/>
    <cellStyle name="常规 5 7 11 2 2" xfId="33876"/>
    <cellStyle name="常规 5 7 11 2 2 2" xfId="33877"/>
    <cellStyle name="常规 5 7 11 2 3" xfId="33878"/>
    <cellStyle name="常规 5 7 11 3" xfId="33879"/>
    <cellStyle name="常规 5 7 11 3 2" xfId="33880"/>
    <cellStyle name="常规 5 7 11 4" xfId="33881"/>
    <cellStyle name="常规 5 7 12" xfId="33882"/>
    <cellStyle name="常规 5 7 12 2" xfId="33883"/>
    <cellStyle name="常规 5 7 12 2 2" xfId="33884"/>
    <cellStyle name="常规 5 7 12 2 2 2" xfId="33885"/>
    <cellStyle name="常规 5 7 12 2 3" xfId="33886"/>
    <cellStyle name="常规 5 7 12 3" xfId="33887"/>
    <cellStyle name="常规 5 7 12 3 2" xfId="33888"/>
    <cellStyle name="常规 5 7 12 4" xfId="33889"/>
    <cellStyle name="常规 5 7 13" xfId="33890"/>
    <cellStyle name="常规 5 7 13 2" xfId="33891"/>
    <cellStyle name="常规 5 7 13 2 2" xfId="33892"/>
    <cellStyle name="常规 5 7 13 2 2 2" xfId="33893"/>
    <cellStyle name="常规 5 7 13 2 3" xfId="33894"/>
    <cellStyle name="常规 5 7 13 3" xfId="33895"/>
    <cellStyle name="常规 5 7 13 3 2" xfId="33896"/>
    <cellStyle name="常规 5 7 13 4" xfId="33897"/>
    <cellStyle name="常规 5 7 14" xfId="33898"/>
    <cellStyle name="常规 5 7 14 2" xfId="33899"/>
    <cellStyle name="常规 5 7 14 2 2" xfId="33900"/>
    <cellStyle name="常规 5 7 14 2 2 2" xfId="33901"/>
    <cellStyle name="常规 5 7 14 2 3" xfId="33902"/>
    <cellStyle name="常规 5 7 14 3" xfId="33903"/>
    <cellStyle name="常规 5 7 14 3 2" xfId="33904"/>
    <cellStyle name="常规 5 7 14 4" xfId="33905"/>
    <cellStyle name="常规 5 7 15" xfId="11521"/>
    <cellStyle name="常规 5 7 15 2" xfId="33907"/>
    <cellStyle name="常规 5 7 15 2 2" xfId="33909"/>
    <cellStyle name="常规 5 7 15 2 2 2" xfId="33911"/>
    <cellStyle name="常规 5 7 15 2 3" xfId="33913"/>
    <cellStyle name="常规 5 7 15 3" xfId="33915"/>
    <cellStyle name="常规 5 7 15 3 2" xfId="33917"/>
    <cellStyle name="常规 5 7 15 4" xfId="33919"/>
    <cellStyle name="常规 5 7 16" xfId="33921"/>
    <cellStyle name="常规 5 7 16 2" xfId="33923"/>
    <cellStyle name="常规 5 7 16 2 2" xfId="33925"/>
    <cellStyle name="常规 5 7 16 2 2 2" xfId="33927"/>
    <cellStyle name="常规 5 7 16 2 3" xfId="33928"/>
    <cellStyle name="常规 5 7 16 3" xfId="33929"/>
    <cellStyle name="常规 5 7 16 3 2" xfId="33931"/>
    <cellStyle name="常规 5 7 16 4" xfId="33932"/>
    <cellStyle name="常规 5 7 17" xfId="33933"/>
    <cellStyle name="常规 5 7 17 2" xfId="33935"/>
    <cellStyle name="常规 5 7 17 2 2" xfId="33937"/>
    <cellStyle name="常规 5 7 17 2 2 2" xfId="33938"/>
    <cellStyle name="常规 5 7 17 2 3" xfId="33939"/>
    <cellStyle name="常规 5 7 17 3" xfId="33940"/>
    <cellStyle name="常规 5 7 17 3 2" xfId="33941"/>
    <cellStyle name="常规 5 7 17 4" xfId="33942"/>
    <cellStyle name="常规 5 7 18" xfId="33943"/>
    <cellStyle name="常规 5 7 18 2" xfId="33945"/>
    <cellStyle name="常规 5 7 18 2 2" xfId="33946"/>
    <cellStyle name="常规 5 7 18 2 2 2" xfId="33947"/>
    <cellStyle name="常规 5 7 18 2 3" xfId="33948"/>
    <cellStyle name="常规 5 7 18 3" xfId="33949"/>
    <cellStyle name="常规 5 7 18 3 2" xfId="33950"/>
    <cellStyle name="常规 5 7 18 4" xfId="33951"/>
    <cellStyle name="常规 5 7 19" xfId="33952"/>
    <cellStyle name="常规 5 7 19 2" xfId="33953"/>
    <cellStyle name="常规 5 7 19 2 2" xfId="33954"/>
    <cellStyle name="常规 5 7 19 2 2 2" xfId="33955"/>
    <cellStyle name="常规 5 7 19 2 3" xfId="33957"/>
    <cellStyle name="常规 5 7 19 3" xfId="33958"/>
    <cellStyle name="常规 5 7 19 3 2" xfId="33959"/>
    <cellStyle name="常规 5 7 19 4" xfId="33960"/>
    <cellStyle name="常规 5 7 2" xfId="33961"/>
    <cellStyle name="常规 5 7 2 10" xfId="33963"/>
    <cellStyle name="常规 5 7 2 10 2" xfId="33964"/>
    <cellStyle name="常规 5 7 2 10 2 2" xfId="33965"/>
    <cellStyle name="常规 5 7 2 10 2 2 2" xfId="33966"/>
    <cellStyle name="常规 5 7 2 10 2 3" xfId="33967"/>
    <cellStyle name="常规 5 7 2 10 3" xfId="33968"/>
    <cellStyle name="常规 5 7 2 10 3 2" xfId="33969"/>
    <cellStyle name="常规 5 7 2 10 4" xfId="33970"/>
    <cellStyle name="常规 5 7 2 11" xfId="33971"/>
    <cellStyle name="常规 5 7 2 11 2" xfId="33972"/>
    <cellStyle name="常规 5 7 2 11 2 2" xfId="33973"/>
    <cellStyle name="常规 5 7 2 11 2 2 2" xfId="33974"/>
    <cellStyle name="常规 5 7 2 11 2 3" xfId="33975"/>
    <cellStyle name="常规 5 7 2 11 3" xfId="33976"/>
    <cellStyle name="常规 5 7 2 11 3 2" xfId="33977"/>
    <cellStyle name="常规 5 7 2 11 4" xfId="33978"/>
    <cellStyle name="常规 5 7 2 12" xfId="33979"/>
    <cellStyle name="常规 5 7 2 12 2" xfId="33980"/>
    <cellStyle name="常规 5 7 2 12 2 2" xfId="33981"/>
    <cellStyle name="常规 5 7 2 12 2 2 2" xfId="14964"/>
    <cellStyle name="常规 5 7 2 12 2 3" xfId="33982"/>
    <cellStyle name="常规 5 7 2 12 3" xfId="33983"/>
    <cellStyle name="常规 5 7 2 12 3 2" xfId="33984"/>
    <cellStyle name="常规 5 7 2 12 4" xfId="33985"/>
    <cellStyle name="常规 5 7 2 13" xfId="33986"/>
    <cellStyle name="常规 5 7 2 13 2" xfId="33987"/>
    <cellStyle name="常规 5 7 2 13 2 2" xfId="33988"/>
    <cellStyle name="常规 5 7 2 13 2 2 2" xfId="33989"/>
    <cellStyle name="常规 5 7 2 13 2 3" xfId="33990"/>
    <cellStyle name="常规 5 7 2 13 3" xfId="33991"/>
    <cellStyle name="常规 5 7 2 13 3 2" xfId="33992"/>
    <cellStyle name="常规 5 7 2 13 4" xfId="33993"/>
    <cellStyle name="常规 5 7 2 14" xfId="33994"/>
    <cellStyle name="常规 5 7 2 14 2" xfId="33995"/>
    <cellStyle name="常规 5 7 2 14 2 2" xfId="33996"/>
    <cellStyle name="常规 5 7 2 14 2 2 2" xfId="33997"/>
    <cellStyle name="常规 5 7 2 14 2 3" xfId="33998"/>
    <cellStyle name="常规 5 7 2 14 3" xfId="33999"/>
    <cellStyle name="常规 5 7 2 14 3 2" xfId="34000"/>
    <cellStyle name="常规 5 7 2 14 4" xfId="34001"/>
    <cellStyle name="常规 5 7 2 15" xfId="34002"/>
    <cellStyle name="常规 5 7 2 15 2" xfId="34004"/>
    <cellStyle name="常规 5 7 2 15 2 2" xfId="34006"/>
    <cellStyle name="常规 5 7 2 15 2 2 2" xfId="17765"/>
    <cellStyle name="常规 5 7 2 15 2 3" xfId="34008"/>
    <cellStyle name="常规 5 7 2 15 3" xfId="34009"/>
    <cellStyle name="常规 5 7 2 15 3 2" xfId="34011"/>
    <cellStyle name="常规 5 7 2 15 4" xfId="34012"/>
    <cellStyle name="常规 5 7 2 16" xfId="34013"/>
    <cellStyle name="常规 5 7 2 16 2" xfId="34015"/>
    <cellStyle name="常规 5 7 2 16 2 2" xfId="34017"/>
    <cellStyle name="常规 5 7 2 16 2 2 2" xfId="24890"/>
    <cellStyle name="常规 5 7 2 16 2 3" xfId="34018"/>
    <cellStyle name="常规 5 7 2 16 3" xfId="34019"/>
    <cellStyle name="常规 5 7 2 16 3 2" xfId="34020"/>
    <cellStyle name="常规 5 7 2 16 4" xfId="34021"/>
    <cellStyle name="常规 5 7 2 17" xfId="34022"/>
    <cellStyle name="常规 5 7 2 17 2" xfId="34024"/>
    <cellStyle name="常规 5 7 2 17 2 2" xfId="34025"/>
    <cellStyle name="常规 5 7 2 17 2 2 2" xfId="12282"/>
    <cellStyle name="常规 5 7 2 17 2 3" xfId="34026"/>
    <cellStyle name="常规 5 7 2 17 3" xfId="34027"/>
    <cellStyle name="常规 5 7 2 17 3 2" xfId="34028"/>
    <cellStyle name="常规 5 7 2 17 4" xfId="34029"/>
    <cellStyle name="常规 5 7 2 18" xfId="34032"/>
    <cellStyle name="常规 5 7 2 18 2" xfId="34033"/>
    <cellStyle name="常规 5 7 2 18 2 2" xfId="34034"/>
    <cellStyle name="常规 5 7 2 18 2 2 2" xfId="34035"/>
    <cellStyle name="常规 5 7 2 18 2 3" xfId="34036"/>
    <cellStyle name="常规 5 7 2 18 3" xfId="34037"/>
    <cellStyle name="常规 5 7 2 18 3 2" xfId="34038"/>
    <cellStyle name="常规 5 7 2 18 4" xfId="34039"/>
    <cellStyle name="常规 5 7 2 19" xfId="34041"/>
    <cellStyle name="常规 5 7 2 19 2" xfId="34042"/>
    <cellStyle name="常规 5 7 2 19 2 2" xfId="34043"/>
    <cellStyle name="常规 5 7 2 19 2 2 2" xfId="34044"/>
    <cellStyle name="常规 5 7 2 19 2 3" xfId="34045"/>
    <cellStyle name="常规 5 7 2 19 3" xfId="25184"/>
    <cellStyle name="常规 5 7 2 19 3 2" xfId="34046"/>
    <cellStyle name="常规 5 7 2 19 4" xfId="34047"/>
    <cellStyle name="常规 5 7 2 2" xfId="34048"/>
    <cellStyle name="常规 5 7 2 2 2" xfId="34050"/>
    <cellStyle name="常规 5 7 2 2 2 2" xfId="34051"/>
    <cellStyle name="常规 5 7 2 2 2 2 2" xfId="34052"/>
    <cellStyle name="常规 5 7 2 2 2 3" xfId="24082"/>
    <cellStyle name="常规 5 7 2 2 3" xfId="34053"/>
    <cellStyle name="常规 5 7 2 2 3 2" xfId="34054"/>
    <cellStyle name="常规 5 7 2 2 4" xfId="34055"/>
    <cellStyle name="常规 5 7 2 20" xfId="34003"/>
    <cellStyle name="常规 5 7 2 20 2" xfId="34005"/>
    <cellStyle name="常规 5 7 2 20 2 2" xfId="34007"/>
    <cellStyle name="常规 5 7 2 20 3" xfId="34010"/>
    <cellStyle name="常规 5 7 2 21" xfId="34014"/>
    <cellStyle name="常规 5 7 2 21 2" xfId="34016"/>
    <cellStyle name="常规 5 7 2 22" xfId="34023"/>
    <cellStyle name="常规 5 7 2 3" xfId="34056"/>
    <cellStyle name="常规 5 7 2 3 2" xfId="34057"/>
    <cellStyle name="常规 5 7 2 3 2 2" xfId="34058"/>
    <cellStyle name="常规 5 7 2 3 2 2 2" xfId="34059"/>
    <cellStyle name="常规 5 7 2 3 2 3" xfId="34060"/>
    <cellStyle name="常规 5 7 2 3 3" xfId="34061"/>
    <cellStyle name="常规 5 7 2 3 3 2" xfId="34062"/>
    <cellStyle name="常规 5 7 2 3 4" xfId="34063"/>
    <cellStyle name="常规 5 7 2 4" xfId="34064"/>
    <cellStyle name="常规 5 7 2 4 2" xfId="34065"/>
    <cellStyle name="常规 5 7 2 4 2 2" xfId="34066"/>
    <cellStyle name="常规 5 7 2 4 2 2 2" xfId="34067"/>
    <cellStyle name="常规 5 7 2 4 2 3" xfId="34068"/>
    <cellStyle name="常规 5 7 2 4 3" xfId="34069"/>
    <cellStyle name="常规 5 7 2 4 3 2" xfId="34070"/>
    <cellStyle name="常规 5 7 2 4 4" xfId="34071"/>
    <cellStyle name="常规 5 7 2 5" xfId="34072"/>
    <cellStyle name="常规 5 7 2 5 2" xfId="34073"/>
    <cellStyle name="常规 5 7 2 5 2 2" xfId="34074"/>
    <cellStyle name="常规 5 7 2 5 2 2 2" xfId="34075"/>
    <cellStyle name="常规 5 7 2 5 2 3" xfId="34076"/>
    <cellStyle name="常规 5 7 2 5 3" xfId="34077"/>
    <cellStyle name="常规 5 7 2 5 3 2" xfId="34079"/>
    <cellStyle name="常规 5 7 2 5 4" xfId="34081"/>
    <cellStyle name="常规 5 7 2 6" xfId="34083"/>
    <cellStyle name="常规 5 7 2 6 2" xfId="34084"/>
    <cellStyle name="常规 5 7 2 6 2 2" xfId="34085"/>
    <cellStyle name="常规 5 7 2 6 2 2 2" xfId="34086"/>
    <cellStyle name="常规 5 7 2 6 2 3" xfId="34087"/>
    <cellStyle name="常规 5 7 2 6 3" xfId="34088"/>
    <cellStyle name="常规 5 7 2 6 3 2" xfId="34090"/>
    <cellStyle name="常规 5 7 2 6 4" xfId="34091"/>
    <cellStyle name="常规 5 7 2 7" xfId="34092"/>
    <cellStyle name="常规 5 7 2 7 2" xfId="34093"/>
    <cellStyle name="常规 5 7 2 7 2 2" xfId="34094"/>
    <cellStyle name="常规 5 7 2 7 2 2 2" xfId="34095"/>
    <cellStyle name="常规 5 7 2 7 2 3" xfId="34096"/>
    <cellStyle name="常规 5 7 2 7 3" xfId="34097"/>
    <cellStyle name="常规 5 7 2 7 3 2" xfId="34098"/>
    <cellStyle name="常规 5 7 2 7 4" xfId="34099"/>
    <cellStyle name="常规 5 7 2 8" xfId="34100"/>
    <cellStyle name="常规 5 7 2 8 2" xfId="34101"/>
    <cellStyle name="常规 5 7 2 8 2 2" xfId="34102"/>
    <cellStyle name="常规 5 7 2 8 2 2 2" xfId="34103"/>
    <cellStyle name="常规 5 7 2 8 2 3" xfId="34104"/>
    <cellStyle name="常规 5 7 2 8 3" xfId="34105"/>
    <cellStyle name="常规 5 7 2 8 3 2" xfId="34106"/>
    <cellStyle name="常规 5 7 2 8 4" xfId="34107"/>
    <cellStyle name="常规 5 7 2 9" xfId="34108"/>
    <cellStyle name="常规 5 7 2 9 2" xfId="34109"/>
    <cellStyle name="常规 5 7 2 9 2 2" xfId="34110"/>
    <cellStyle name="常规 5 7 2 9 2 2 2" xfId="34111"/>
    <cellStyle name="常规 5 7 2 9 2 3" xfId="34112"/>
    <cellStyle name="常规 5 7 2 9 3" xfId="34113"/>
    <cellStyle name="常规 5 7 2 9 3 2" xfId="34114"/>
    <cellStyle name="常规 5 7 2 9 4" xfId="34115"/>
    <cellStyle name="常规 5 7 20" xfId="11520"/>
    <cellStyle name="常规 5 7 20 2" xfId="33908"/>
    <cellStyle name="常规 5 7 20 2 2" xfId="33910"/>
    <cellStyle name="常规 5 7 20 2 2 2" xfId="33912"/>
    <cellStyle name="常规 5 7 20 2 3" xfId="33914"/>
    <cellStyle name="常规 5 7 20 3" xfId="33916"/>
    <cellStyle name="常规 5 7 20 3 2" xfId="33918"/>
    <cellStyle name="常规 5 7 20 4" xfId="33920"/>
    <cellStyle name="常规 5 7 21" xfId="33922"/>
    <cellStyle name="常规 5 7 21 2" xfId="33924"/>
    <cellStyle name="常规 5 7 21 2 2" xfId="33926"/>
    <cellStyle name="常规 5 7 21 3" xfId="33930"/>
    <cellStyle name="常规 5 7 22" xfId="33934"/>
    <cellStyle name="常规 5 7 22 2" xfId="33936"/>
    <cellStyle name="常规 5 7 23" xfId="33944"/>
    <cellStyle name="常规 5 7 3" xfId="34116"/>
    <cellStyle name="常规 5 7 3 2" xfId="34118"/>
    <cellStyle name="常规 5 7 3 2 2" xfId="34119"/>
    <cellStyle name="常规 5 7 3 2 2 2" xfId="34120"/>
    <cellStyle name="常规 5 7 3 2 3" xfId="34121"/>
    <cellStyle name="常规 5 7 3 3" xfId="17675"/>
    <cellStyle name="常规 5 7 3 3 2" xfId="34122"/>
    <cellStyle name="常规 5 7 3 4" xfId="34123"/>
    <cellStyle name="常规 5 7 4" xfId="34124"/>
    <cellStyle name="常规 5 7 4 2" xfId="34125"/>
    <cellStyle name="常规 5 7 4 2 2" xfId="34126"/>
    <cellStyle name="常规 5 7 4 2 2 2" xfId="34127"/>
    <cellStyle name="常规 5 7 4 2 3" xfId="34129"/>
    <cellStyle name="常规 5 7 4 3" xfId="34130"/>
    <cellStyle name="常规 5 7 4 3 2" xfId="34132"/>
    <cellStyle name="常规 5 7 4 4" xfId="34134"/>
    <cellStyle name="常规 5 7 5" xfId="34136"/>
    <cellStyle name="常规 5 7 5 2" xfId="34137"/>
    <cellStyle name="常规 5 7 5 2 2" xfId="34138"/>
    <cellStyle name="常规 5 7 5 2 2 2" xfId="34139"/>
    <cellStyle name="常规 5 7 5 2 3" xfId="34140"/>
    <cellStyle name="常规 5 7 5 3" xfId="34141"/>
    <cellStyle name="常规 5 7 5 3 2" xfId="34143"/>
    <cellStyle name="常规 5 7 5 4" xfId="34144"/>
    <cellStyle name="常规 5 7 6" xfId="34145"/>
    <cellStyle name="常规 5 7 6 2" xfId="34146"/>
    <cellStyle name="常规 5 7 6 2 2" xfId="34147"/>
    <cellStyle name="常规 5 7 6 2 2 2" xfId="34148"/>
    <cellStyle name="常规 5 7 6 2 3" xfId="34149"/>
    <cellStyle name="常规 5 7 6 3" xfId="34150"/>
    <cellStyle name="常规 5 7 6 3 2" xfId="34151"/>
    <cellStyle name="常规 5 7 6 4" xfId="34152"/>
    <cellStyle name="常规 5 7 7" xfId="34153"/>
    <cellStyle name="常规 5 7 7 2" xfId="34154"/>
    <cellStyle name="常规 5 7 7 2 2" xfId="34155"/>
    <cellStyle name="常规 5 7 7 2 2 2" xfId="34156"/>
    <cellStyle name="常规 5 7 7 2 3" xfId="34157"/>
    <cellStyle name="常规 5 7 7 3" xfId="34158"/>
    <cellStyle name="常规 5 7 7 3 2" xfId="34159"/>
    <cellStyle name="常规 5 7 7 4" xfId="34160"/>
    <cellStyle name="常规 5 7 8" xfId="34161"/>
    <cellStyle name="常规 5 7 8 2" xfId="34162"/>
    <cellStyle name="常规 5 7 8 2 2" xfId="34163"/>
    <cellStyle name="常规 5 7 8 2 2 2" xfId="34164"/>
    <cellStyle name="常规 5 7 8 2 3" xfId="34165"/>
    <cellStyle name="常规 5 7 8 3" xfId="34166"/>
    <cellStyle name="常规 5 7 8 3 2" xfId="34167"/>
    <cellStyle name="常规 5 7 8 4" xfId="34168"/>
    <cellStyle name="常规 5 7 9" xfId="34169"/>
    <cellStyle name="常规 5 7 9 2" xfId="34170"/>
    <cellStyle name="常规 5 7 9 2 2" xfId="34171"/>
    <cellStyle name="常规 5 7 9 2 2 2" xfId="34172"/>
    <cellStyle name="常规 5 7 9 2 3" xfId="34173"/>
    <cellStyle name="常规 5 7 9 3" xfId="34174"/>
    <cellStyle name="常规 5 7 9 3 2" xfId="34175"/>
    <cellStyle name="常规 5 7 9 4" xfId="34176"/>
    <cellStyle name="常规 5 8" xfId="34178"/>
    <cellStyle name="常规 5 8 10" xfId="34179"/>
    <cellStyle name="常规 5 8 10 2" xfId="34180"/>
    <cellStyle name="常规 5 8 10 2 2" xfId="34181"/>
    <cellStyle name="常规 5 8 10 2 2 2" xfId="34182"/>
    <cellStyle name="常规 5 8 10 2 3" xfId="34183"/>
    <cellStyle name="常规 5 8 10 3" xfId="34184"/>
    <cellStyle name="常规 5 8 10 3 2" xfId="34185"/>
    <cellStyle name="常规 5 8 10 4" xfId="34186"/>
    <cellStyle name="常规 5 8 11" xfId="34187"/>
    <cellStyle name="常规 5 8 11 2" xfId="34188"/>
    <cellStyle name="常规 5 8 11 2 2" xfId="34189"/>
    <cellStyle name="常规 5 8 11 2 2 2" xfId="34190"/>
    <cellStyle name="常规 5 8 11 2 3" xfId="34192"/>
    <cellStyle name="常规 5 8 11 3" xfId="34193"/>
    <cellStyle name="常规 5 8 11 3 2" xfId="34194"/>
    <cellStyle name="常规 5 8 11 4" xfId="34195"/>
    <cellStyle name="常规 5 8 12" xfId="34196"/>
    <cellStyle name="常规 5 8 12 2" xfId="34197"/>
    <cellStyle name="常规 5 8 12 2 2" xfId="34198"/>
    <cellStyle name="常规 5 8 12 2 2 2" xfId="34199"/>
    <cellStyle name="常规 5 8 12 2 3" xfId="34200"/>
    <cellStyle name="常规 5 8 12 3" xfId="34201"/>
    <cellStyle name="常规 5 8 12 3 2" xfId="34202"/>
    <cellStyle name="常规 5 8 12 4" xfId="34203"/>
    <cellStyle name="常规 5 8 13" xfId="34204"/>
    <cellStyle name="常规 5 8 13 2" xfId="34205"/>
    <cellStyle name="常规 5 8 13 2 2" xfId="34206"/>
    <cellStyle name="常规 5 8 13 2 2 2" xfId="34207"/>
    <cellStyle name="常规 5 8 13 2 3" xfId="34208"/>
    <cellStyle name="常规 5 8 13 3" xfId="34209"/>
    <cellStyle name="常规 5 8 13 3 2" xfId="34210"/>
    <cellStyle name="常规 5 8 13 4" xfId="34211"/>
    <cellStyle name="常规 5 8 14" xfId="30251"/>
    <cellStyle name="常规 5 8 14 2" xfId="20321"/>
    <cellStyle name="常规 5 8 14 2 2" xfId="34212"/>
    <cellStyle name="常规 5 8 14 2 2 2" xfId="34213"/>
    <cellStyle name="常规 5 8 14 2 3" xfId="34214"/>
    <cellStyle name="常规 5 8 14 3" xfId="34215"/>
    <cellStyle name="常规 5 8 14 3 2" xfId="34216"/>
    <cellStyle name="常规 5 8 14 4" xfId="34217"/>
    <cellStyle name="常规 5 8 15" xfId="11536"/>
    <cellStyle name="常规 5 8 15 2" xfId="34218"/>
    <cellStyle name="常规 5 8 15 2 2" xfId="34220"/>
    <cellStyle name="常规 5 8 15 2 2 2" xfId="34222"/>
    <cellStyle name="常规 5 8 15 2 3" xfId="34224"/>
    <cellStyle name="常规 5 8 15 3" xfId="34226"/>
    <cellStyle name="常规 5 8 15 3 2" xfId="34228"/>
    <cellStyle name="常规 5 8 15 4" xfId="34230"/>
    <cellStyle name="常规 5 8 16" xfId="34232"/>
    <cellStyle name="常规 5 8 16 2" xfId="34234"/>
    <cellStyle name="常规 5 8 16 2 2" xfId="34236"/>
    <cellStyle name="常规 5 8 16 2 2 2" xfId="34238"/>
    <cellStyle name="常规 5 8 16 2 3" xfId="34239"/>
    <cellStyle name="常规 5 8 16 3" xfId="34240"/>
    <cellStyle name="常规 5 8 16 3 2" xfId="34242"/>
    <cellStyle name="常规 5 8 16 4" xfId="34243"/>
    <cellStyle name="常规 5 8 17" xfId="34244"/>
    <cellStyle name="常规 5 8 17 2" xfId="34246"/>
    <cellStyle name="常规 5 8 17 2 2" xfId="34248"/>
    <cellStyle name="常规 5 8 17 2 2 2" xfId="34249"/>
    <cellStyle name="常规 5 8 17 2 3" xfId="34250"/>
    <cellStyle name="常规 5 8 17 3" xfId="34251"/>
    <cellStyle name="常规 5 8 17 3 2" xfId="34252"/>
    <cellStyle name="常规 5 8 17 4" xfId="34253"/>
    <cellStyle name="常规 5 8 18" xfId="34254"/>
    <cellStyle name="常规 5 8 18 2" xfId="34256"/>
    <cellStyle name="常规 5 8 18 2 2" xfId="34257"/>
    <cellStyle name="常规 5 8 18 2 2 2" xfId="34258"/>
    <cellStyle name="常规 5 8 18 2 3" xfId="34259"/>
    <cellStyle name="常规 5 8 18 3" xfId="34260"/>
    <cellStyle name="常规 5 8 18 3 2" xfId="34261"/>
    <cellStyle name="常规 5 8 18 4" xfId="34262"/>
    <cellStyle name="常规 5 8 19" xfId="34263"/>
    <cellStyle name="常规 5 8 19 2" xfId="34264"/>
    <cellStyle name="常规 5 8 19 2 2" xfId="34265"/>
    <cellStyle name="常规 5 8 19 2 2 2" xfId="34266"/>
    <cellStyle name="常规 5 8 19 2 3" xfId="34267"/>
    <cellStyle name="常规 5 8 19 3" xfId="34268"/>
    <cellStyle name="常规 5 8 19 3 2" xfId="34269"/>
    <cellStyle name="常规 5 8 19 4" xfId="34270"/>
    <cellStyle name="常规 5 8 2" xfId="34271"/>
    <cellStyle name="常规 5 8 2 10" xfId="34273"/>
    <cellStyle name="常规 5 8 2 10 2" xfId="34274"/>
    <cellStyle name="常规 5 8 2 10 2 2" xfId="34275"/>
    <cellStyle name="常规 5 8 2 10 2 2 2" xfId="34276"/>
    <cellStyle name="常规 5 8 2 10 2 3" xfId="34277"/>
    <cellStyle name="常规 5 8 2 10 3" xfId="34278"/>
    <cellStyle name="常规 5 8 2 10 3 2" xfId="34279"/>
    <cellStyle name="常规 5 8 2 10 4" xfId="34280"/>
    <cellStyle name="常规 5 8 2 11" xfId="34281"/>
    <cellStyle name="常规 5 8 2 11 2" xfId="34282"/>
    <cellStyle name="常规 5 8 2 11 2 2" xfId="34283"/>
    <cellStyle name="常规 5 8 2 11 2 2 2" xfId="34284"/>
    <cellStyle name="常规 5 8 2 11 2 3" xfId="34285"/>
    <cellStyle name="常规 5 8 2 11 3" xfId="34286"/>
    <cellStyle name="常规 5 8 2 11 3 2" xfId="34287"/>
    <cellStyle name="常规 5 8 2 11 4" xfId="34288"/>
    <cellStyle name="常规 5 8 2 12" xfId="34289"/>
    <cellStyle name="常规 5 8 2 12 2" xfId="34290"/>
    <cellStyle name="常规 5 8 2 12 2 2" xfId="34291"/>
    <cellStyle name="常规 5 8 2 12 2 2 2" xfId="34292"/>
    <cellStyle name="常规 5 8 2 12 2 3" xfId="34293"/>
    <cellStyle name="常规 5 8 2 12 3" xfId="34294"/>
    <cellStyle name="常规 5 8 2 12 3 2" xfId="34295"/>
    <cellStyle name="常规 5 8 2 12 4" xfId="34296"/>
    <cellStyle name="常规 5 8 2 13" xfId="34297"/>
    <cellStyle name="常规 5 8 2 13 2" xfId="34298"/>
    <cellStyle name="常规 5 8 2 13 2 2" xfId="34299"/>
    <cellStyle name="常规 5 8 2 13 2 2 2" xfId="34300"/>
    <cellStyle name="常规 5 8 2 13 2 3" xfId="34301"/>
    <cellStyle name="常规 5 8 2 13 3" xfId="34302"/>
    <cellStyle name="常规 5 8 2 13 3 2" xfId="34303"/>
    <cellStyle name="常规 5 8 2 13 4" xfId="34304"/>
    <cellStyle name="常规 5 8 2 14" xfId="34305"/>
    <cellStyle name="常规 5 8 2 14 2" xfId="34306"/>
    <cellStyle name="常规 5 8 2 14 2 2" xfId="34307"/>
    <cellStyle name="常规 5 8 2 14 2 2 2" xfId="34308"/>
    <cellStyle name="常规 5 8 2 14 2 3" xfId="34309"/>
    <cellStyle name="常规 5 8 2 14 3" xfId="34310"/>
    <cellStyle name="常规 5 8 2 14 3 2" xfId="34311"/>
    <cellStyle name="常规 5 8 2 14 4" xfId="34312"/>
    <cellStyle name="常规 5 8 2 15" xfId="34313"/>
    <cellStyle name="常规 5 8 2 15 2" xfId="34315"/>
    <cellStyle name="常规 5 8 2 15 2 2" xfId="34317"/>
    <cellStyle name="常规 5 8 2 15 2 2 2" xfId="34319"/>
    <cellStyle name="常规 5 8 2 15 2 3" xfId="34320"/>
    <cellStyle name="常规 5 8 2 15 3" xfId="34321"/>
    <cellStyle name="常规 5 8 2 15 3 2" xfId="34323"/>
    <cellStyle name="常规 5 8 2 15 4" xfId="34324"/>
    <cellStyle name="常规 5 8 2 16" xfId="34325"/>
    <cellStyle name="常规 5 8 2 16 2" xfId="34327"/>
    <cellStyle name="常规 5 8 2 16 2 2" xfId="34329"/>
    <cellStyle name="常规 5 8 2 16 2 2 2" xfId="34330"/>
    <cellStyle name="常规 5 8 2 16 2 3" xfId="34331"/>
    <cellStyle name="常规 5 8 2 16 3" xfId="34332"/>
    <cellStyle name="常规 5 8 2 16 3 2" xfId="34333"/>
    <cellStyle name="常规 5 8 2 16 4" xfId="34334"/>
    <cellStyle name="常规 5 8 2 17" xfId="34335"/>
    <cellStyle name="常规 5 8 2 17 2" xfId="34337"/>
    <cellStyle name="常规 5 8 2 17 2 2" xfId="34338"/>
    <cellStyle name="常规 5 8 2 17 2 2 2" xfId="34339"/>
    <cellStyle name="常规 5 8 2 17 2 3" xfId="34340"/>
    <cellStyle name="常规 5 8 2 17 3" xfId="34341"/>
    <cellStyle name="常规 5 8 2 17 3 2" xfId="34342"/>
    <cellStyle name="常规 5 8 2 17 4" xfId="34343"/>
    <cellStyle name="常规 5 8 2 18" xfId="34344"/>
    <cellStyle name="常规 5 8 2 18 2" xfId="34345"/>
    <cellStyle name="常规 5 8 2 18 2 2" xfId="34346"/>
    <cellStyle name="常规 5 8 2 18 2 2 2" xfId="34347"/>
    <cellStyle name="常规 5 8 2 18 2 3" xfId="34348"/>
    <cellStyle name="常规 5 8 2 18 3" xfId="34349"/>
    <cellStyle name="常规 5 8 2 18 3 2" xfId="34350"/>
    <cellStyle name="常规 5 8 2 18 4" xfId="34351"/>
    <cellStyle name="常规 5 8 2 19" xfId="27258"/>
    <cellStyle name="常规 5 8 2 19 2" xfId="34352"/>
    <cellStyle name="常规 5 8 2 19 2 2" xfId="34353"/>
    <cellStyle name="常规 5 8 2 19 2 2 2" xfId="34354"/>
    <cellStyle name="常规 5 8 2 19 2 3" xfId="34355"/>
    <cellStyle name="常规 5 8 2 19 3" xfId="1453"/>
    <cellStyle name="常规 5 8 2 19 3 2" xfId="34356"/>
    <cellStyle name="常规 5 8 2 19 4" xfId="34357"/>
    <cellStyle name="常规 5 8 2 2" xfId="34358"/>
    <cellStyle name="常规 5 8 2 2 2" xfId="34360"/>
    <cellStyle name="常规 5 8 2 2 2 2" xfId="34361"/>
    <cellStyle name="常规 5 8 2 2 2 2 2" xfId="34362"/>
    <cellStyle name="常规 5 8 2 2 2 3" xfId="34363"/>
    <cellStyle name="常规 5 8 2 2 3" xfId="34364"/>
    <cellStyle name="常规 5 8 2 2 3 2" xfId="34365"/>
    <cellStyle name="常规 5 8 2 2 4" xfId="34366"/>
    <cellStyle name="常规 5 8 2 20" xfId="34314"/>
    <cellStyle name="常规 5 8 2 20 2" xfId="34316"/>
    <cellStyle name="常规 5 8 2 20 2 2" xfId="34318"/>
    <cellStyle name="常规 5 8 2 20 3" xfId="34322"/>
    <cellStyle name="常规 5 8 2 21" xfId="34326"/>
    <cellStyle name="常规 5 8 2 21 2" xfId="34328"/>
    <cellStyle name="常规 5 8 2 22" xfId="34336"/>
    <cellStyle name="常规 5 8 2 3" xfId="34367"/>
    <cellStyle name="常规 5 8 2 3 2" xfId="34368"/>
    <cellStyle name="常规 5 8 2 3 2 2" xfId="34369"/>
    <cellStyle name="常规 5 8 2 3 2 2 2" xfId="34370"/>
    <cellStyle name="常规 5 8 2 3 2 3" xfId="34371"/>
    <cellStyle name="常规 5 8 2 3 3" xfId="34372"/>
    <cellStyle name="常规 5 8 2 3 3 2" xfId="14779"/>
    <cellStyle name="常规 5 8 2 3 4" xfId="34373"/>
    <cellStyle name="常规 5 8 2 4" xfId="34374"/>
    <cellStyle name="常规 5 8 2 4 2" xfId="34375"/>
    <cellStyle name="常规 5 8 2 4 2 2" xfId="34376"/>
    <cellStyle name="常规 5 8 2 4 2 2 2" xfId="34377"/>
    <cellStyle name="常规 5 8 2 4 2 3" xfId="34378"/>
    <cellStyle name="常规 5 8 2 4 3" xfId="34379"/>
    <cellStyle name="常规 5 8 2 4 3 2" xfId="34380"/>
    <cellStyle name="常规 5 8 2 4 4" xfId="34381"/>
    <cellStyle name="常规 5 8 2 5" xfId="34382"/>
    <cellStyle name="常规 5 8 2 5 2" xfId="34383"/>
    <cellStyle name="常规 5 8 2 5 2 2" xfId="34384"/>
    <cellStyle name="常规 5 8 2 5 2 2 2" xfId="22789"/>
    <cellStyle name="常规 5 8 2 5 2 3" xfId="34385"/>
    <cellStyle name="常规 5 8 2 5 3" xfId="34386"/>
    <cellStyle name="常规 5 8 2 5 3 2" xfId="34387"/>
    <cellStyle name="常规 5 8 2 5 4" xfId="34388"/>
    <cellStyle name="常规 5 8 2 6" xfId="34389"/>
    <cellStyle name="常规 5 8 2 6 2" xfId="34390"/>
    <cellStyle name="常规 5 8 2 6 2 2" xfId="34391"/>
    <cellStyle name="常规 5 8 2 6 2 2 2" xfId="34392"/>
    <cellStyle name="常规 5 8 2 6 2 3" xfId="34393"/>
    <cellStyle name="常规 5 8 2 6 3" xfId="34394"/>
    <cellStyle name="常规 5 8 2 6 3 2" xfId="34395"/>
    <cellStyle name="常规 5 8 2 6 4" xfId="34396"/>
    <cellStyle name="常规 5 8 2 7" xfId="34397"/>
    <cellStyle name="常规 5 8 2 7 2" xfId="6449"/>
    <cellStyle name="常规 5 8 2 7 2 2" xfId="34398"/>
    <cellStyle name="常规 5 8 2 7 2 2 2" xfId="34399"/>
    <cellStyle name="常规 5 8 2 7 2 3" xfId="34400"/>
    <cellStyle name="常规 5 8 2 7 3" xfId="34401"/>
    <cellStyle name="常规 5 8 2 7 3 2" xfId="34402"/>
    <cellStyle name="常规 5 8 2 7 4" xfId="34403"/>
    <cellStyle name="常规 5 8 2 8" xfId="34404"/>
    <cellStyle name="常规 5 8 2 8 2" xfId="34405"/>
    <cellStyle name="常规 5 8 2 8 2 2" xfId="34406"/>
    <cellStyle name="常规 5 8 2 8 2 2 2" xfId="34407"/>
    <cellStyle name="常规 5 8 2 8 2 3" xfId="34408"/>
    <cellStyle name="常规 5 8 2 8 3" xfId="34409"/>
    <cellStyle name="常规 5 8 2 8 3 2" xfId="34410"/>
    <cellStyle name="常规 5 8 2 8 4" xfId="34411"/>
    <cellStyle name="常规 5 8 2 9" xfId="34412"/>
    <cellStyle name="常规 5 8 2 9 2" xfId="6487"/>
    <cellStyle name="常规 5 8 2 9 2 2" xfId="6490"/>
    <cellStyle name="常规 5 8 2 9 2 2 2" xfId="34413"/>
    <cellStyle name="常规 5 8 2 9 2 3" xfId="34414"/>
    <cellStyle name="常规 5 8 2 9 3" xfId="6495"/>
    <cellStyle name="常规 5 8 2 9 3 2" xfId="4834"/>
    <cellStyle name="常规 5 8 2 9 4" xfId="6497"/>
    <cellStyle name="常规 5 8 20" xfId="11535"/>
    <cellStyle name="常规 5 8 20 2" xfId="34219"/>
    <cellStyle name="常规 5 8 20 2 2" xfId="34221"/>
    <cellStyle name="常规 5 8 20 2 2 2" xfId="34223"/>
    <cellStyle name="常规 5 8 20 2 3" xfId="34225"/>
    <cellStyle name="常规 5 8 20 3" xfId="34227"/>
    <cellStyle name="常规 5 8 20 3 2" xfId="34229"/>
    <cellStyle name="常规 5 8 20 4" xfId="34231"/>
    <cellStyle name="常规 5 8 21" xfId="34233"/>
    <cellStyle name="常规 5 8 21 2" xfId="34235"/>
    <cellStyle name="常规 5 8 21 2 2" xfId="34237"/>
    <cellStyle name="常规 5 8 21 3" xfId="34241"/>
    <cellStyle name="常规 5 8 22" xfId="34245"/>
    <cellStyle name="常规 5 8 22 2" xfId="34247"/>
    <cellStyle name="常规 5 8 23" xfId="34255"/>
    <cellStyle name="常规 5 8 3" xfId="34415"/>
    <cellStyle name="常规 5 8 3 2" xfId="34417"/>
    <cellStyle name="常规 5 8 3 2 2" xfId="34418"/>
    <cellStyle name="常规 5 8 3 2 2 2" xfId="34419"/>
    <cellStyle name="常规 5 8 3 2 3" xfId="34420"/>
    <cellStyle name="常规 5 8 3 3" xfId="34421"/>
    <cellStyle name="常规 5 8 3 3 2" xfId="34422"/>
    <cellStyle name="常规 5 8 3 4" xfId="34423"/>
    <cellStyle name="常规 5 8 4" xfId="34424"/>
    <cellStyle name="常规 5 8 4 2" xfId="34425"/>
    <cellStyle name="常规 5 8 4 2 2" xfId="34426"/>
    <cellStyle name="常规 5 8 4 2 2 2" xfId="34427"/>
    <cellStyle name="常规 5 8 4 2 3" xfId="34428"/>
    <cellStyle name="常规 5 8 4 3" xfId="34429"/>
    <cellStyle name="常规 5 8 4 3 2" xfId="34431"/>
    <cellStyle name="常规 5 8 4 4" xfId="34433"/>
    <cellStyle name="常规 5 8 5" xfId="34435"/>
    <cellStyle name="常规 5 8 5 2" xfId="34436"/>
    <cellStyle name="常规 5 8 5 2 2" xfId="34437"/>
    <cellStyle name="常规 5 8 5 2 2 2" xfId="34438"/>
    <cellStyle name="常规 5 8 5 2 3" xfId="34439"/>
    <cellStyle name="常规 5 8 5 3" xfId="34440"/>
    <cellStyle name="常规 5 8 5 3 2" xfId="34442"/>
    <cellStyle name="常规 5 8 5 4" xfId="34443"/>
    <cellStyle name="常规 5 8 6" xfId="34444"/>
    <cellStyle name="常规 5 8 6 2" xfId="34445"/>
    <cellStyle name="常规 5 8 6 2 2" xfId="34446"/>
    <cellStyle name="常规 5 8 6 2 2 2" xfId="34447"/>
    <cellStyle name="常规 5 8 6 2 3" xfId="34448"/>
    <cellStyle name="常规 5 8 6 3" xfId="34449"/>
    <cellStyle name="常规 5 8 6 3 2" xfId="34450"/>
    <cellStyle name="常规 5 8 6 4" xfId="34451"/>
    <cellStyle name="常规 5 8 7" xfId="34452"/>
    <cellStyle name="常规 5 8 7 2" xfId="34453"/>
    <cellStyle name="常规 5 8 7 2 2" xfId="34454"/>
    <cellStyle name="常规 5 8 7 2 2 2" xfId="34455"/>
    <cellStyle name="常规 5 8 7 2 3" xfId="34456"/>
    <cellStyle name="常规 5 8 7 3" xfId="34457"/>
    <cellStyle name="常规 5 8 7 3 2" xfId="34458"/>
    <cellStyle name="常规 5 8 7 4" xfId="34459"/>
    <cellStyle name="常规 5 8 8" xfId="34460"/>
    <cellStyle name="常规 5 8 8 2" xfId="34461"/>
    <cellStyle name="常规 5 8 8 2 2" xfId="34462"/>
    <cellStyle name="常规 5 8 8 2 2 2" xfId="34463"/>
    <cellStyle name="常规 5 8 8 2 3" xfId="34464"/>
    <cellStyle name="常规 5 8 8 3" xfId="34465"/>
    <cellStyle name="常规 5 8 8 3 2" xfId="34466"/>
    <cellStyle name="常规 5 8 8 4" xfId="34467"/>
    <cellStyle name="常规 5 8 9" xfId="34468"/>
    <cellStyle name="常规 5 8 9 2" xfId="34469"/>
    <cellStyle name="常规 5 8 9 2 2" xfId="34470"/>
    <cellStyle name="常规 5 8 9 2 2 2" xfId="34471"/>
    <cellStyle name="常规 5 8 9 2 3" xfId="34472"/>
    <cellStyle name="常规 5 8 9 3" xfId="34473"/>
    <cellStyle name="常规 5 8 9 3 2" xfId="34474"/>
    <cellStyle name="常规 5 8 9 4" xfId="34475"/>
    <cellStyle name="常规 5 9" xfId="34477"/>
    <cellStyle name="常规 5 9 10" xfId="15595"/>
    <cellStyle name="常规 5 9 10 2" xfId="28185"/>
    <cellStyle name="常规 5 9 10 2 2" xfId="28188"/>
    <cellStyle name="常规 5 9 10 2 2 2" xfId="34478"/>
    <cellStyle name="常规 5 9 10 2 3" xfId="34479"/>
    <cellStyle name="常规 5 9 10 3" xfId="28190"/>
    <cellStyle name="常规 5 9 10 3 2" xfId="28366"/>
    <cellStyle name="常规 5 9 10 4" xfId="24509"/>
    <cellStyle name="常规 5 9 11" xfId="10473"/>
    <cellStyle name="常规 5 9 11 2" xfId="19786"/>
    <cellStyle name="常规 5 9 11 2 2" xfId="34480"/>
    <cellStyle name="常规 5 9 11 2 2 2" xfId="34481"/>
    <cellStyle name="常规 5 9 11 2 3" xfId="34482"/>
    <cellStyle name="常规 5 9 11 3" xfId="34483"/>
    <cellStyle name="常规 5 9 11 3 2" xfId="34484"/>
    <cellStyle name="常规 5 9 11 4" xfId="34485"/>
    <cellStyle name="常规 5 9 12" xfId="13525"/>
    <cellStyle name="常规 5 9 12 2" xfId="34486"/>
    <cellStyle name="常规 5 9 12 2 2" xfId="34487"/>
    <cellStyle name="常规 5 9 12 2 2 2" xfId="34488"/>
    <cellStyle name="常规 5 9 12 2 3" xfId="34489"/>
    <cellStyle name="常规 5 9 12 3" xfId="34490"/>
    <cellStyle name="常规 5 9 12 3 2" xfId="34491"/>
    <cellStyle name="常规 5 9 12 4" xfId="34492"/>
    <cellStyle name="常规 5 9 13" xfId="34493"/>
    <cellStyle name="常规 5 9 13 2" xfId="34494"/>
    <cellStyle name="常规 5 9 13 2 2" xfId="34495"/>
    <cellStyle name="常规 5 9 13 2 2 2" xfId="34496"/>
    <cellStyle name="常规 5 9 13 2 3" xfId="34497"/>
    <cellStyle name="常规 5 9 13 3" xfId="34498"/>
    <cellStyle name="常规 5 9 13 3 2" xfId="34499"/>
    <cellStyle name="常规 5 9 13 4" xfId="34500"/>
    <cellStyle name="常规 5 9 14" xfId="34501"/>
    <cellStyle name="常规 5 9 14 2" xfId="34502"/>
    <cellStyle name="常规 5 9 14 2 2" xfId="34503"/>
    <cellStyle name="常规 5 9 14 2 2 2" xfId="34504"/>
    <cellStyle name="常规 5 9 14 2 3" xfId="34505"/>
    <cellStyle name="常规 5 9 14 3" xfId="34506"/>
    <cellStyle name="常规 5 9 14 3 2" xfId="34507"/>
    <cellStyle name="常规 5 9 14 4" xfId="34508"/>
    <cellStyle name="常规 5 9 15" xfId="34509"/>
    <cellStyle name="常规 5 9 15 2" xfId="34511"/>
    <cellStyle name="常规 5 9 15 2 2" xfId="34513"/>
    <cellStyle name="常规 5 9 15 2 2 2" xfId="34515"/>
    <cellStyle name="常规 5 9 15 2 3" xfId="34517"/>
    <cellStyle name="常规 5 9 15 3" xfId="34520"/>
    <cellStyle name="常规 5 9 15 3 2" xfId="34522"/>
    <cellStyle name="常规 5 9 15 4" xfId="34524"/>
    <cellStyle name="常规 5 9 16" xfId="34526"/>
    <cellStyle name="常规 5 9 16 2" xfId="34528"/>
    <cellStyle name="常规 5 9 16 2 2" xfId="34530"/>
    <cellStyle name="常规 5 9 16 2 2 2" xfId="34532"/>
    <cellStyle name="常规 5 9 16 2 3" xfId="34533"/>
    <cellStyle name="常规 5 9 16 3" xfId="34534"/>
    <cellStyle name="常规 5 9 16 3 2" xfId="34536"/>
    <cellStyle name="常规 5 9 16 4" xfId="34537"/>
    <cellStyle name="常规 5 9 17" xfId="34538"/>
    <cellStyle name="常规 5 9 17 2" xfId="34540"/>
    <cellStyle name="常规 5 9 17 2 2" xfId="34542"/>
    <cellStyle name="常规 5 9 17 2 2 2" xfId="34543"/>
    <cellStyle name="常规 5 9 17 2 3" xfId="34544"/>
    <cellStyle name="常规 5 9 17 3" xfId="34545"/>
    <cellStyle name="常规 5 9 17 3 2" xfId="34546"/>
    <cellStyle name="常规 5 9 17 4" xfId="34547"/>
    <cellStyle name="常规 5 9 18" xfId="34549"/>
    <cellStyle name="常规 5 9 18 2" xfId="34551"/>
    <cellStyle name="常规 5 9 18 2 2" xfId="34552"/>
    <cellStyle name="常规 5 9 18 2 2 2" xfId="34553"/>
    <cellStyle name="常规 5 9 18 2 3" xfId="34554"/>
    <cellStyle name="常规 5 9 18 3" xfId="34555"/>
    <cellStyle name="常规 5 9 18 3 2" xfId="34556"/>
    <cellStyle name="常规 5 9 18 4" xfId="34557"/>
    <cellStyle name="常规 5 9 19" xfId="34558"/>
    <cellStyle name="常规 5 9 19 2" xfId="34559"/>
    <cellStyle name="常规 5 9 19 2 2" xfId="34560"/>
    <cellStyle name="常规 5 9 19 2 2 2" xfId="34561"/>
    <cellStyle name="常规 5 9 19 2 3" xfId="34562"/>
    <cellStyle name="常规 5 9 19 3" xfId="34563"/>
    <cellStyle name="常规 5 9 19 3 2" xfId="34564"/>
    <cellStyle name="常规 5 9 19 4" xfId="34565"/>
    <cellStyle name="常规 5 9 2" xfId="34566"/>
    <cellStyle name="常规 5 9 2 10" xfId="34568"/>
    <cellStyle name="常规 5 9 2 10 2" xfId="34569"/>
    <cellStyle name="常规 5 9 2 10 2 2" xfId="34570"/>
    <cellStyle name="常规 5 9 2 10 2 2 2" xfId="34571"/>
    <cellStyle name="常规 5 9 2 10 2 3" xfId="34572"/>
    <cellStyle name="常规 5 9 2 10 3" xfId="34573"/>
    <cellStyle name="常规 5 9 2 10 3 2" xfId="34574"/>
    <cellStyle name="常规 5 9 2 10 4" xfId="34575"/>
    <cellStyle name="常规 5 9 2 11" xfId="34576"/>
    <cellStyle name="常规 5 9 2 11 2" xfId="34577"/>
    <cellStyle name="常规 5 9 2 11 2 2" xfId="34578"/>
    <cellStyle name="常规 5 9 2 11 2 2 2" xfId="34579"/>
    <cellStyle name="常规 5 9 2 11 2 3" xfId="34580"/>
    <cellStyle name="常规 5 9 2 11 3" xfId="34581"/>
    <cellStyle name="常规 5 9 2 11 3 2" xfId="34582"/>
    <cellStyle name="常规 5 9 2 11 4" xfId="34583"/>
    <cellStyle name="常规 5 9 2 12" xfId="34584"/>
    <cellStyle name="常规 5 9 2 12 2" xfId="34585"/>
    <cellStyle name="常规 5 9 2 12 2 2" xfId="34586"/>
    <cellStyle name="常规 5 9 2 12 2 2 2" xfId="34587"/>
    <cellStyle name="常规 5 9 2 12 2 3" xfId="34588"/>
    <cellStyle name="常规 5 9 2 12 3" xfId="34589"/>
    <cellStyle name="常规 5 9 2 12 3 2" xfId="34590"/>
    <cellStyle name="常规 5 9 2 12 4" xfId="34591"/>
    <cellStyle name="常规 5 9 2 13" xfId="34592"/>
    <cellStyle name="常规 5 9 2 13 2" xfId="34593"/>
    <cellStyle name="常规 5 9 2 13 2 2" xfId="33035"/>
    <cellStyle name="常规 5 9 2 13 2 2 2" xfId="34594"/>
    <cellStyle name="常规 5 9 2 13 2 3" xfId="34595"/>
    <cellStyle name="常规 5 9 2 13 3" xfId="34596"/>
    <cellStyle name="常规 5 9 2 13 3 2" xfId="34597"/>
    <cellStyle name="常规 5 9 2 13 4" xfId="34598"/>
    <cellStyle name="常规 5 9 2 14" xfId="34599"/>
    <cellStyle name="常规 5 9 2 14 2" xfId="34600"/>
    <cellStyle name="常规 5 9 2 14 2 2" xfId="33431"/>
    <cellStyle name="常规 5 9 2 14 2 2 2" xfId="34601"/>
    <cellStyle name="常规 5 9 2 14 2 3" xfId="34602"/>
    <cellStyle name="常规 5 9 2 14 3" xfId="34603"/>
    <cellStyle name="常规 5 9 2 14 3 2" xfId="34604"/>
    <cellStyle name="常规 5 9 2 14 4" xfId="34605"/>
    <cellStyle name="常规 5 9 2 15" xfId="34606"/>
    <cellStyle name="常规 5 9 2 15 2" xfId="34608"/>
    <cellStyle name="常规 5 9 2 15 2 2" xfId="33589"/>
    <cellStyle name="常规 5 9 2 15 2 2 2" xfId="34610"/>
    <cellStyle name="常规 5 9 2 15 2 3" xfId="34611"/>
    <cellStyle name="常规 5 9 2 15 3" xfId="34612"/>
    <cellStyle name="常规 5 9 2 15 3 2" xfId="34614"/>
    <cellStyle name="常规 5 9 2 15 4" xfId="34615"/>
    <cellStyle name="常规 5 9 2 16" xfId="34616"/>
    <cellStyle name="常规 5 9 2 16 2" xfId="34618"/>
    <cellStyle name="常规 5 9 2 16 2 2" xfId="33701"/>
    <cellStyle name="常规 5 9 2 16 2 2 2" xfId="34620"/>
    <cellStyle name="常规 5 9 2 16 2 3" xfId="34621"/>
    <cellStyle name="常规 5 9 2 16 3" xfId="34622"/>
    <cellStyle name="常规 5 9 2 16 3 2" xfId="34623"/>
    <cellStyle name="常规 5 9 2 16 4" xfId="34624"/>
    <cellStyle name="常规 5 9 2 17" xfId="34625"/>
    <cellStyle name="常规 5 9 2 17 2" xfId="34627"/>
    <cellStyle name="常规 5 9 2 17 2 2" xfId="33864"/>
    <cellStyle name="常规 5 9 2 17 2 2 2" xfId="34628"/>
    <cellStyle name="常规 5 9 2 17 2 3" xfId="34629"/>
    <cellStyle name="常规 5 9 2 17 3" xfId="34630"/>
    <cellStyle name="常规 5 9 2 17 3 2" xfId="34631"/>
    <cellStyle name="常规 5 9 2 17 4" xfId="34632"/>
    <cellStyle name="常规 5 9 2 18" xfId="34633"/>
    <cellStyle name="常规 5 9 2 18 2" xfId="34634"/>
    <cellStyle name="常规 5 9 2 18 2 2" xfId="34177"/>
    <cellStyle name="常规 5 9 2 18 2 2 2" xfId="34635"/>
    <cellStyle name="常规 5 9 2 18 2 3" xfId="34636"/>
    <cellStyle name="常规 5 9 2 18 3" xfId="34637"/>
    <cellStyle name="常规 5 9 2 18 3 2" xfId="34638"/>
    <cellStyle name="常规 5 9 2 18 4" xfId="34639"/>
    <cellStyle name="常规 5 9 2 19" xfId="34640"/>
    <cellStyle name="常规 5 9 2 19 2" xfId="34641"/>
    <cellStyle name="常规 5 9 2 19 2 2" xfId="34476"/>
    <cellStyle name="常规 5 9 2 19 2 2 2" xfId="34642"/>
    <cellStyle name="常规 5 9 2 19 2 3" xfId="34643"/>
    <cellStyle name="常规 5 9 2 19 3" xfId="34644"/>
    <cellStyle name="常规 5 9 2 19 3 2" xfId="34645"/>
    <cellStyle name="常规 5 9 2 19 4" xfId="34646"/>
    <cellStyle name="常规 5 9 2 2" xfId="34647"/>
    <cellStyle name="常规 5 9 2 2 2" xfId="34649"/>
    <cellStyle name="常规 5 9 2 2 2 2" xfId="34650"/>
    <cellStyle name="常规 5 9 2 2 2 2 2" xfId="34651"/>
    <cellStyle name="常规 5 9 2 2 2 3" xfId="34652"/>
    <cellStyle name="常规 5 9 2 2 3" xfId="34653"/>
    <cellStyle name="常规 5 9 2 2 3 2" xfId="34654"/>
    <cellStyle name="常规 5 9 2 2 4" xfId="34655"/>
    <cellStyle name="常规 5 9 2 20" xfId="34607"/>
    <cellStyle name="常规 5 9 2 20 2" xfId="34609"/>
    <cellStyle name="常规 5 9 2 20 2 2" xfId="33590"/>
    <cellStyle name="常规 5 9 2 20 3" xfId="34613"/>
    <cellStyle name="常规 5 9 2 21" xfId="34617"/>
    <cellStyle name="常规 5 9 2 21 2" xfId="34619"/>
    <cellStyle name="常规 5 9 2 22" xfId="34626"/>
    <cellStyle name="常规 5 9 2 3" xfId="34656"/>
    <cellStyle name="常规 5 9 2 3 2" xfId="34657"/>
    <cellStyle name="常规 5 9 2 3 2 2" xfId="34658"/>
    <cellStyle name="常规 5 9 2 3 2 2 2" xfId="34659"/>
    <cellStyle name="常规 5 9 2 3 2 3" xfId="34660"/>
    <cellStyle name="常规 5 9 2 3 3" xfId="34661"/>
    <cellStyle name="常规 5 9 2 3 3 2" xfId="34662"/>
    <cellStyle name="常规 5 9 2 3 4" xfId="34663"/>
    <cellStyle name="常规 5 9 2 4" xfId="34664"/>
    <cellStyle name="常规 5 9 2 4 2" xfId="34665"/>
    <cellStyle name="常规 5 9 2 4 2 2" xfId="34666"/>
    <cellStyle name="常规 5 9 2 4 2 2 2" xfId="34667"/>
    <cellStyle name="常规 5 9 2 4 2 3" xfId="34668"/>
    <cellStyle name="常规 5 9 2 4 3" xfId="34669"/>
    <cellStyle name="常规 5 9 2 4 3 2" xfId="34670"/>
    <cellStyle name="常规 5 9 2 4 4" xfId="34671"/>
    <cellStyle name="常规 5 9 2 5" xfId="34672"/>
    <cellStyle name="常规 5 9 2 5 2" xfId="34673"/>
    <cellStyle name="常规 5 9 2 5 2 2" xfId="34674"/>
    <cellStyle name="常规 5 9 2 5 2 2 2" xfId="34675"/>
    <cellStyle name="常规 5 9 2 5 2 3" xfId="34676"/>
    <cellStyle name="常规 5 9 2 5 3" xfId="34677"/>
    <cellStyle name="常规 5 9 2 5 3 2" xfId="34678"/>
    <cellStyle name="常规 5 9 2 5 4" xfId="34679"/>
    <cellStyle name="常规 5 9 2 6" xfId="34680"/>
    <cellStyle name="常规 5 9 2 6 2" xfId="34681"/>
    <cellStyle name="常规 5 9 2 6 2 2" xfId="34682"/>
    <cellStyle name="常规 5 9 2 6 2 2 2" xfId="34683"/>
    <cellStyle name="常规 5 9 2 6 2 3" xfId="34684"/>
    <cellStyle name="常规 5 9 2 6 3" xfId="34685"/>
    <cellStyle name="常规 5 9 2 6 3 2" xfId="34686"/>
    <cellStyle name="常规 5 9 2 6 4" xfId="34687"/>
    <cellStyle name="常规 5 9 2 7" xfId="34688"/>
    <cellStyle name="常规 5 9 2 7 2" xfId="34689"/>
    <cellStyle name="常规 5 9 2 7 2 2" xfId="34690"/>
    <cellStyle name="常规 5 9 2 7 2 2 2" xfId="34691"/>
    <cellStyle name="常规 5 9 2 7 2 3" xfId="34692"/>
    <cellStyle name="常规 5 9 2 7 3" xfId="34693"/>
    <cellStyle name="常规 5 9 2 7 3 2" xfId="34694"/>
    <cellStyle name="常规 5 9 2 7 4" xfId="34695"/>
    <cellStyle name="常规 5 9 2 8" xfId="34696"/>
    <cellStyle name="常规 5 9 2 8 2" xfId="34697"/>
    <cellStyle name="常规 5 9 2 8 2 2" xfId="34698"/>
    <cellStyle name="常规 5 9 2 8 2 2 2" xfId="34699"/>
    <cellStyle name="常规 5 9 2 8 2 3" xfId="34700"/>
    <cellStyle name="常规 5 9 2 8 3" xfId="34701"/>
    <cellStyle name="常规 5 9 2 8 3 2" xfId="34702"/>
    <cellStyle name="常规 5 9 2 8 4" xfId="34703"/>
    <cellStyle name="常规 5 9 2 9" xfId="34704"/>
    <cellStyle name="常规 5 9 2 9 2" xfId="34705"/>
    <cellStyle name="常规 5 9 2 9 2 2" xfId="34706"/>
    <cellStyle name="常规 5 9 2 9 2 2 2" xfId="34707"/>
    <cellStyle name="常规 5 9 2 9 2 3" xfId="34708"/>
    <cellStyle name="常规 5 9 2 9 3" xfId="34709"/>
    <cellStyle name="常规 5 9 2 9 3 2" xfId="34710"/>
    <cellStyle name="常规 5 9 2 9 4" xfId="15714"/>
    <cellStyle name="常规 5 9 20" xfId="34510"/>
    <cellStyle name="常规 5 9 20 2" xfId="34512"/>
    <cellStyle name="常规 5 9 20 2 2" xfId="34514"/>
    <cellStyle name="常规 5 9 20 2 2 2" xfId="34516"/>
    <cellStyle name="常规 5 9 20 2 3" xfId="34518"/>
    <cellStyle name="常规 5 9 20 3" xfId="34521"/>
    <cellStyle name="常规 5 9 20 3 2" xfId="34523"/>
    <cellStyle name="常规 5 9 20 4" xfId="34525"/>
    <cellStyle name="常规 5 9 21" xfId="34527"/>
    <cellStyle name="常规 5 9 21 2" xfId="34529"/>
    <cellStyle name="常规 5 9 21 2 2" xfId="34531"/>
    <cellStyle name="常规 5 9 21 3" xfId="34535"/>
    <cellStyle name="常规 5 9 22" xfId="34539"/>
    <cellStyle name="常规 5 9 22 2" xfId="34541"/>
    <cellStyle name="常规 5 9 23" xfId="34550"/>
    <cellStyle name="常规 5 9 3" xfId="34711"/>
    <cellStyle name="常规 5 9 3 2" xfId="34713"/>
    <cellStyle name="常规 5 9 3 2 2" xfId="34714"/>
    <cellStyle name="常规 5 9 3 2 2 2" xfId="34715"/>
    <cellStyle name="常规 5 9 3 2 3" xfId="34716"/>
    <cellStyle name="常规 5 9 3 3" xfId="34717"/>
    <cellStyle name="常规 5 9 3 3 2" xfId="34718"/>
    <cellStyle name="常规 5 9 3 4" xfId="34719"/>
    <cellStyle name="常规 5 9 4" xfId="34720"/>
    <cellStyle name="常规 5 9 4 2" xfId="34721"/>
    <cellStyle name="常规 5 9 4 2 2" xfId="34722"/>
    <cellStyle name="常规 5 9 4 2 2 2" xfId="34723"/>
    <cellStyle name="常规 5 9 4 2 3" xfId="34724"/>
    <cellStyle name="常规 5 9 4 3" xfId="34725"/>
    <cellStyle name="常规 5 9 4 3 2" xfId="34727"/>
    <cellStyle name="常规 5 9 4 4" xfId="34729"/>
    <cellStyle name="常规 5 9 5" xfId="34731"/>
    <cellStyle name="常规 5 9 5 2" xfId="34732"/>
    <cellStyle name="常规 5 9 5 2 2" xfId="34733"/>
    <cellStyle name="常规 5 9 5 2 2 2" xfId="34735"/>
    <cellStyle name="常规 5 9 5 2 3" xfId="34736"/>
    <cellStyle name="常规 5 9 5 3" xfId="34737"/>
    <cellStyle name="常规 5 9 5 3 2" xfId="34739"/>
    <cellStyle name="常规 5 9 5 4" xfId="34740"/>
    <cellStyle name="常规 5 9 6" xfId="34741"/>
    <cellStyle name="常规 5 9 6 2" xfId="34742"/>
    <cellStyle name="常规 5 9 6 2 2" xfId="34743"/>
    <cellStyle name="常规 5 9 6 2 2 2" xfId="34744"/>
    <cellStyle name="常规 5 9 6 2 3" xfId="34745"/>
    <cellStyle name="常规 5 9 6 3" xfId="34746"/>
    <cellStyle name="常规 5 9 6 3 2" xfId="34747"/>
    <cellStyle name="常规 5 9 6 4" xfId="34748"/>
    <cellStyle name="常规 5 9 7" xfId="34749"/>
    <cellStyle name="常规 5 9 7 2" xfId="34750"/>
    <cellStyle name="常规 5 9 7 2 2" xfId="34751"/>
    <cellStyle name="常规 5 9 7 2 2 2" xfId="34752"/>
    <cellStyle name="常规 5 9 7 2 3" xfId="34753"/>
    <cellStyle name="常规 5 9 7 3" xfId="34754"/>
    <cellStyle name="常规 5 9 7 3 2" xfId="34755"/>
    <cellStyle name="常规 5 9 7 4" xfId="34756"/>
    <cellStyle name="常规 5 9 8" xfId="34757"/>
    <cellStyle name="常规 5 9 8 2" xfId="34758"/>
    <cellStyle name="常规 5 9 8 2 2" xfId="34759"/>
    <cellStyle name="常规 5 9 8 2 2 2" xfId="34760"/>
    <cellStyle name="常规 5 9 8 2 3" xfId="34761"/>
    <cellStyle name="常规 5 9 8 3" xfId="34762"/>
    <cellStyle name="常规 5 9 8 3 2" xfId="34763"/>
    <cellStyle name="常规 5 9 8 4" xfId="34764"/>
    <cellStyle name="常规 5 9 9" xfId="34765"/>
    <cellStyle name="常规 5 9 9 2" xfId="34766"/>
    <cellStyle name="常规 5 9 9 2 2" xfId="34767"/>
    <cellStyle name="常规 5 9 9 2 2 2" xfId="34768"/>
    <cellStyle name="常规 5 9 9 2 3" xfId="34769"/>
    <cellStyle name="常规 5 9 9 3" xfId="34770"/>
    <cellStyle name="常规 5 9 9 3 2" xfId="34771"/>
    <cellStyle name="常规 5 9 9 4" xfId="34772"/>
    <cellStyle name="常规 52" xfId="34773"/>
    <cellStyle name="常规 6" xfId="34774"/>
    <cellStyle name="常规 6 2" xfId="34775"/>
    <cellStyle name="常规 6 2 10" xfId="34776"/>
    <cellStyle name="常规 6 2 10 2" xfId="34777"/>
    <cellStyle name="常规 6 2 10 2 2" xfId="12264"/>
    <cellStyle name="常规 6 2 10 2 2 2" xfId="14066"/>
    <cellStyle name="常规 6 2 10 2 3" xfId="16383"/>
    <cellStyle name="常规 6 2 10 3" xfId="34778"/>
    <cellStyle name="常规 6 2 10 3 2" xfId="12277"/>
    <cellStyle name="常规 6 2 10 4" xfId="34779"/>
    <cellStyle name="常规 6 2 11" xfId="34780"/>
    <cellStyle name="常规 6 2 11 2" xfId="34781"/>
    <cellStyle name="常规 6 2 11 2 2" xfId="34782"/>
    <cellStyle name="常规 6 2 11 2 2 2" xfId="34783"/>
    <cellStyle name="常规 6 2 11 2 3" xfId="34784"/>
    <cellStyle name="常规 6 2 11 3" xfId="34785"/>
    <cellStyle name="常规 6 2 11 3 2" xfId="34786"/>
    <cellStyle name="常规 6 2 11 4" xfId="34787"/>
    <cellStyle name="常规 6 2 12" xfId="34788"/>
    <cellStyle name="常规 6 2 12 2" xfId="34789"/>
    <cellStyle name="常规 6 2 12 2 2" xfId="34790"/>
    <cellStyle name="常规 6 2 12 2 2 2" xfId="34791"/>
    <cellStyle name="常规 6 2 12 2 3" xfId="34792"/>
    <cellStyle name="常规 6 2 12 3" xfId="34793"/>
    <cellStyle name="常规 6 2 12 3 2" xfId="34794"/>
    <cellStyle name="常规 6 2 12 4" xfId="34795"/>
    <cellStyle name="常规 6 2 13" xfId="34796"/>
    <cellStyle name="常规 6 2 13 2" xfId="34797"/>
    <cellStyle name="常规 6 2 13 2 2" xfId="34798"/>
    <cellStyle name="常规 6 2 13 2 2 2" xfId="34799"/>
    <cellStyle name="常规 6 2 13 2 3" xfId="34800"/>
    <cellStyle name="常规 6 2 13 3" xfId="34801"/>
    <cellStyle name="常规 6 2 13 3 2" xfId="34802"/>
    <cellStyle name="常规 6 2 13 4" xfId="34803"/>
    <cellStyle name="常规 6 2 14" xfId="34804"/>
    <cellStyle name="常规 6 2 14 2" xfId="34805"/>
    <cellStyle name="常规 6 2 14 2 2" xfId="34806"/>
    <cellStyle name="常规 6 2 14 2 2 2" xfId="34807"/>
    <cellStyle name="常规 6 2 14 2 3" xfId="34808"/>
    <cellStyle name="常规 6 2 14 3" xfId="34809"/>
    <cellStyle name="常规 6 2 14 3 2" xfId="34810"/>
    <cellStyle name="常规 6 2 14 4" xfId="34811"/>
    <cellStyle name="常规 6 2 15" xfId="34813"/>
    <cellStyle name="常规 6 2 15 2" xfId="34815"/>
    <cellStyle name="常规 6 2 15 2 2" xfId="30905"/>
    <cellStyle name="常规 6 2 15 2 2 2" xfId="15889"/>
    <cellStyle name="常规 6 2 15 2 3" xfId="16545"/>
    <cellStyle name="常规 6 2 15 3" xfId="34817"/>
    <cellStyle name="常规 6 2 15 3 2" xfId="30916"/>
    <cellStyle name="常规 6 2 15 4" xfId="34819"/>
    <cellStyle name="常规 6 2 16" xfId="34820"/>
    <cellStyle name="常规 6 2 16 2" xfId="34822"/>
    <cellStyle name="常规 6 2 16 2 2" xfId="34824"/>
    <cellStyle name="常规 6 2 16 2 2 2" xfId="34825"/>
    <cellStyle name="常规 6 2 16 2 3" xfId="34826"/>
    <cellStyle name="常规 6 2 16 3" xfId="34827"/>
    <cellStyle name="常规 6 2 16 3 2" xfId="34828"/>
    <cellStyle name="常规 6 2 16 4" xfId="34829"/>
    <cellStyle name="常规 6 2 17" xfId="34830"/>
    <cellStyle name="常规 6 2 17 2" xfId="34832"/>
    <cellStyle name="常规 6 2 17 2 2" xfId="34833"/>
    <cellStyle name="常规 6 2 17 2 2 2" xfId="34834"/>
    <cellStyle name="常规 6 2 17 2 3" xfId="34835"/>
    <cellStyle name="常规 6 2 17 3" xfId="34836"/>
    <cellStyle name="常规 6 2 17 3 2" xfId="34837"/>
    <cellStyle name="常规 6 2 17 4" xfId="34838"/>
    <cellStyle name="常规 6 2 18" xfId="34839"/>
    <cellStyle name="常规 6 2 18 2" xfId="34840"/>
    <cellStyle name="常规 6 2 18 2 2" xfId="34841"/>
    <cellStyle name="常规 6 2 18 2 2 2" xfId="34842"/>
    <cellStyle name="常规 6 2 18 2 3" xfId="34843"/>
    <cellStyle name="常规 6 2 18 3" xfId="34844"/>
    <cellStyle name="常规 6 2 18 3 2" xfId="34845"/>
    <cellStyle name="常规 6 2 18 4" xfId="34846"/>
    <cellStyle name="常规 6 2 19" xfId="34847"/>
    <cellStyle name="常规 6 2 19 2" xfId="34848"/>
    <cellStyle name="常规 6 2 19 2 2" xfId="34849"/>
    <cellStyle name="常规 6 2 19 2 2 2" xfId="34850"/>
    <cellStyle name="常规 6 2 19 2 3" xfId="34851"/>
    <cellStyle name="常规 6 2 19 3" xfId="34852"/>
    <cellStyle name="常规 6 2 19 3 2" xfId="34853"/>
    <cellStyle name="常规 6 2 19 4" xfId="34854"/>
    <cellStyle name="常规 6 2 2" xfId="34855"/>
    <cellStyle name="常规 6 2 2 2" xfId="34857"/>
    <cellStyle name="常规 6 2 2 2 2" xfId="34858"/>
    <cellStyle name="常规 6 2 2 2 2 2" xfId="34859"/>
    <cellStyle name="常规 6 2 2 2 3" xfId="34860"/>
    <cellStyle name="常规 6 2 2 3" xfId="34861"/>
    <cellStyle name="常规 6 2 2 3 2" xfId="34862"/>
    <cellStyle name="常规 6 2 2 4" xfId="34863"/>
    <cellStyle name="常规 6 2 20" xfId="34814"/>
    <cellStyle name="常规 6 2 20 2" xfId="34816"/>
    <cellStyle name="常规 6 2 20 2 2" xfId="30904"/>
    <cellStyle name="常规 6 2 20 3" xfId="34818"/>
    <cellStyle name="常规 6 2 21" xfId="34821"/>
    <cellStyle name="常规 6 2 21 2" xfId="34823"/>
    <cellStyle name="常规 6 2 22" xfId="34831"/>
    <cellStyle name="常规 6 2 3" xfId="34864"/>
    <cellStyle name="常规 6 2 3 2" xfId="34865"/>
    <cellStyle name="常规 6 2 3 2 2" xfId="34866"/>
    <cellStyle name="常规 6 2 3 2 2 2" xfId="34867"/>
    <cellStyle name="常规 6 2 3 2 3" xfId="34868"/>
    <cellStyle name="常规 6 2 3 3" xfId="34869"/>
    <cellStyle name="常规 6 2 3 3 2" xfId="34870"/>
    <cellStyle name="常规 6 2 3 4" xfId="9195"/>
    <cellStyle name="常规 6 2 4" xfId="34871"/>
    <cellStyle name="常规 6 2 4 2" xfId="34872"/>
    <cellStyle name="常规 6 2 4 2 2" xfId="34873"/>
    <cellStyle name="常规 6 2 4 2 2 2" xfId="34874"/>
    <cellStyle name="常规 6 2 4 2 3" xfId="34875"/>
    <cellStyle name="常规 6 2 4 3" xfId="34876"/>
    <cellStyle name="常规 6 2 4 3 2" xfId="34877"/>
    <cellStyle name="常规 6 2 4 4" xfId="34878"/>
    <cellStyle name="常规 6 2 5" xfId="34879"/>
    <cellStyle name="常规 6 2 5 2" xfId="34880"/>
    <cellStyle name="常规 6 2 5 2 2" xfId="34881"/>
    <cellStyle name="常规 6 2 5 2 2 2" xfId="34882"/>
    <cellStyle name="常规 6 2 5 2 3" xfId="34883"/>
    <cellStyle name="常规 6 2 5 3" xfId="34884"/>
    <cellStyle name="常规 6 2 5 3 2" xfId="34885"/>
    <cellStyle name="常规 6 2 5 4" xfId="34886"/>
    <cellStyle name="常规 6 2 6" xfId="34887"/>
    <cellStyle name="常规 6 2 6 2" xfId="34888"/>
    <cellStyle name="常规 6 2 6 2 2" xfId="34889"/>
    <cellStyle name="常规 6 2 6 2 2 2" xfId="34890"/>
    <cellStyle name="常规 6 2 6 2 3" xfId="34891"/>
    <cellStyle name="常规 6 2 6 3" xfId="34892"/>
    <cellStyle name="常规 6 2 6 3 2" xfId="34893"/>
    <cellStyle name="常规 6 2 6 4" xfId="34894"/>
    <cellStyle name="常规 6 2 7" xfId="34895"/>
    <cellStyle name="常规 6 2 7 2" xfId="34896"/>
    <cellStyle name="常规 6 2 7 2 2" xfId="20135"/>
    <cellStyle name="常规 6 2 7 2 2 2" xfId="34897"/>
    <cellStyle name="常规 6 2 7 2 3" xfId="34898"/>
    <cellStyle name="常规 6 2 7 3" xfId="34899"/>
    <cellStyle name="常规 6 2 7 3 2" xfId="34900"/>
    <cellStyle name="常规 6 2 7 4" xfId="34901"/>
    <cellStyle name="常规 6 2 8" xfId="34902"/>
    <cellStyle name="常规 6 2 8 2" xfId="34903"/>
    <cellStyle name="常规 6 2 8 2 2" xfId="20140"/>
    <cellStyle name="常规 6 2 8 2 2 2" xfId="34904"/>
    <cellStyle name="常规 6 2 8 2 3" xfId="34905"/>
    <cellStyle name="常规 6 2 8 3" xfId="12154"/>
    <cellStyle name="常规 6 2 8 3 2" xfId="34906"/>
    <cellStyle name="常规 6 2 8 4" xfId="34907"/>
    <cellStyle name="常规 6 2 9" xfId="34908"/>
    <cellStyle name="常规 6 2 9 2" xfId="34909"/>
    <cellStyle name="常规 6 2 9 2 2" xfId="20146"/>
    <cellStyle name="常规 6 2 9 2 2 2" xfId="34910"/>
    <cellStyle name="常规 6 2 9 2 3" xfId="34911"/>
    <cellStyle name="常规 6 2 9 3" xfId="34912"/>
    <cellStyle name="常规 6 2 9 3 2" xfId="34913"/>
    <cellStyle name="常规 6 2 9 4" xfId="34914"/>
    <cellStyle name="常规 6 3" xfId="34915"/>
    <cellStyle name="常规 6 3 2" xfId="34916"/>
    <cellStyle name="常规 6 3 2 2" xfId="34917"/>
    <cellStyle name="常规 6 3 3" xfId="34918"/>
    <cellStyle name="常规 6 4" xfId="34919"/>
    <cellStyle name="常规 6 4 2" xfId="34920"/>
    <cellStyle name="常规 6 5" xfId="34921"/>
    <cellStyle name="常规 6 6" xfId="34922"/>
    <cellStyle name="常规 7" xfId="34923"/>
    <cellStyle name="常规 7 2" xfId="34924"/>
    <cellStyle name="常规 7 2 2" xfId="34925"/>
    <cellStyle name="常规 7 3" xfId="34926"/>
    <cellStyle name="常规 8" xfId="34927"/>
    <cellStyle name="常规 8 2" xfId="34928"/>
    <cellStyle name="常规 8 3" xfId="34929"/>
    <cellStyle name="常规 8 3 2" xfId="34930"/>
    <cellStyle name="常规 8 4" xfId="34931"/>
    <cellStyle name="常规 8 5" xfId="34932"/>
    <cellStyle name="常规 9" xfId="16353"/>
    <cellStyle name="常规 9 2" xfId="16355"/>
    <cellStyle name="常规 9 2 2" xfId="34933"/>
    <cellStyle name="常规 9 3" xfId="34934"/>
    <cellStyle name="常规 9 3 2" xfId="34935"/>
    <cellStyle name="常规 9 4" xfId="34936"/>
    <cellStyle name="超链接 2" xfId="34937"/>
    <cellStyle name="超链接 2 2" xfId="34938"/>
    <cellStyle name="超链接 3" xfId="34939"/>
    <cellStyle name="好 2" xfId="34940"/>
    <cellStyle name="好 2 2" xfId="27975"/>
    <cellStyle name="好 2 2 10" xfId="17258"/>
    <cellStyle name="好 2 2 10 2" xfId="17264"/>
    <cellStyle name="好 2 2 10 2 2" xfId="17269"/>
    <cellStyle name="好 2 2 10 2 2 2" xfId="34941"/>
    <cellStyle name="好 2 2 10 2 3" xfId="34942"/>
    <cellStyle name="好 2 2 10 3" xfId="17274"/>
    <cellStyle name="好 2 2 10 3 2" xfId="34943"/>
    <cellStyle name="好 2 2 10 4" xfId="34944"/>
    <cellStyle name="好 2 2 11" xfId="17281"/>
    <cellStyle name="好 2 2 11 2" xfId="17287"/>
    <cellStyle name="好 2 2 11 2 2" xfId="34945"/>
    <cellStyle name="好 2 2 11 2 2 2" xfId="11498"/>
    <cellStyle name="好 2 2 11 2 3" xfId="34946"/>
    <cellStyle name="好 2 2 11 3" xfId="34947"/>
    <cellStyle name="好 2 2 11 3 2" xfId="34948"/>
    <cellStyle name="好 2 2 11 4" xfId="34949"/>
    <cellStyle name="好 2 2 12" xfId="17426"/>
    <cellStyle name="好 2 2 12 2" xfId="34950"/>
    <cellStyle name="好 2 2 12 2 2" xfId="34951"/>
    <cellStyle name="好 2 2 12 2 2 2" xfId="34548"/>
    <cellStyle name="好 2 2 12 2 3" xfId="34952"/>
    <cellStyle name="好 2 2 12 3" xfId="34953"/>
    <cellStyle name="好 2 2 12 3 2" xfId="34954"/>
    <cellStyle name="好 2 2 12 4" xfId="34955"/>
    <cellStyle name="好 2 2 13" xfId="34956"/>
    <cellStyle name="好 2 2 13 2" xfId="34957"/>
    <cellStyle name="好 2 2 13 2 2" xfId="34958"/>
    <cellStyle name="好 2 2 13 2 2 2" xfId="34959"/>
    <cellStyle name="好 2 2 13 2 3" xfId="34960"/>
    <cellStyle name="好 2 2 13 3" xfId="34961"/>
    <cellStyle name="好 2 2 13 3 2" xfId="34962"/>
    <cellStyle name="好 2 2 13 4" xfId="34963"/>
    <cellStyle name="好 2 2 14" xfId="34964"/>
    <cellStyle name="好 2 2 14 2" xfId="34965"/>
    <cellStyle name="好 2 2 14 2 2" xfId="34966"/>
    <cellStyle name="好 2 2 14 2 2 2" xfId="34967"/>
    <cellStyle name="好 2 2 14 2 3" xfId="34968"/>
    <cellStyle name="好 2 2 14 3" xfId="34969"/>
    <cellStyle name="好 2 2 14 3 2" xfId="34970"/>
    <cellStyle name="好 2 2 14 4" xfId="34971"/>
    <cellStyle name="好 2 2 15" xfId="34972"/>
    <cellStyle name="好 2 2 15 2" xfId="34974"/>
    <cellStyle name="好 2 2 15 2 2" xfId="34976"/>
    <cellStyle name="好 2 2 15 2 2 2" xfId="34978"/>
    <cellStyle name="好 2 2 15 2 3" xfId="34979"/>
    <cellStyle name="好 2 2 15 3" xfId="34980"/>
    <cellStyle name="好 2 2 15 3 2" xfId="34982"/>
    <cellStyle name="好 2 2 15 4" xfId="34983"/>
    <cellStyle name="好 2 2 16" xfId="34984"/>
    <cellStyle name="好 2 2 16 2" xfId="24723"/>
    <cellStyle name="好 2 2 16 2 2" xfId="377"/>
    <cellStyle name="好 2 2 16 2 2 2" xfId="386"/>
    <cellStyle name="好 2 2 16 2 3" xfId="399"/>
    <cellStyle name="好 2 2 16 3" xfId="24726"/>
    <cellStyle name="好 2 2 16 3 2" xfId="24728"/>
    <cellStyle name="好 2 2 16 4" xfId="34986"/>
    <cellStyle name="好 2 2 17" xfId="34987"/>
    <cellStyle name="好 2 2 17 2" xfId="34989"/>
    <cellStyle name="好 2 2 17 2 2" xfId="34990"/>
    <cellStyle name="好 2 2 17 2 2 2" xfId="34991"/>
    <cellStyle name="好 2 2 17 2 3" xfId="34992"/>
    <cellStyle name="好 2 2 17 3" xfId="34993"/>
    <cellStyle name="好 2 2 17 3 2" xfId="34994"/>
    <cellStyle name="好 2 2 17 4" xfId="34995"/>
    <cellStyle name="好 2 2 18" xfId="34996"/>
    <cellStyle name="好 2 2 18 2" xfId="34997"/>
    <cellStyle name="好 2 2 18 2 2" xfId="34998"/>
    <cellStyle name="好 2 2 18 2 2 2" xfId="34999"/>
    <cellStyle name="好 2 2 18 2 3" xfId="35000"/>
    <cellStyle name="好 2 2 18 3" xfId="35001"/>
    <cellStyle name="好 2 2 18 3 2" xfId="35002"/>
    <cellStyle name="好 2 2 18 4" xfId="35003"/>
    <cellStyle name="好 2 2 19" xfId="35004"/>
    <cellStyle name="好 2 2 19 2" xfId="35005"/>
    <cellStyle name="好 2 2 19 2 2" xfId="35006"/>
    <cellStyle name="好 2 2 19 2 2 2" xfId="35007"/>
    <cellStyle name="好 2 2 19 2 3" xfId="35008"/>
    <cellStyle name="好 2 2 19 3" xfId="35009"/>
    <cellStyle name="好 2 2 19 3 2" xfId="35010"/>
    <cellStyle name="好 2 2 19 4" xfId="35011"/>
    <cellStyle name="好 2 2 2" xfId="27198"/>
    <cellStyle name="好 2 2 2 2" xfId="27978"/>
    <cellStyle name="好 2 2 2 2 2" xfId="27980"/>
    <cellStyle name="好 2 2 2 2 2 2" xfId="35012"/>
    <cellStyle name="好 2 2 2 2 3" xfId="35013"/>
    <cellStyle name="好 2 2 2 3" xfId="27982"/>
    <cellStyle name="好 2 2 2 3 2" xfId="35014"/>
    <cellStyle name="好 2 2 2 4" xfId="23186"/>
    <cellStyle name="好 2 2 20" xfId="34973"/>
    <cellStyle name="好 2 2 20 2" xfId="34975"/>
    <cellStyle name="好 2 2 20 2 2" xfId="34977"/>
    <cellStyle name="好 2 2 20 3" xfId="34981"/>
    <cellStyle name="好 2 2 21" xfId="34985"/>
    <cellStyle name="好 2 2 21 2" xfId="24722"/>
    <cellStyle name="好 2 2 22" xfId="34988"/>
    <cellStyle name="好 2 2 3" xfId="27984"/>
    <cellStyle name="好 2 2 3 2" xfId="27986"/>
    <cellStyle name="好 2 2 3 2 2" xfId="35015"/>
    <cellStyle name="好 2 2 3 2 2 2" xfId="35016"/>
    <cellStyle name="好 2 2 3 2 3" xfId="5611"/>
    <cellStyle name="好 2 2 3 3" xfId="35017"/>
    <cellStyle name="好 2 2 3 3 2" xfId="35018"/>
    <cellStyle name="好 2 2 3 4" xfId="18587"/>
    <cellStyle name="好 2 2 4" xfId="27988"/>
    <cellStyle name="好 2 2 4 2" xfId="35019"/>
    <cellStyle name="好 2 2 4 2 2" xfId="35020"/>
    <cellStyle name="好 2 2 4 2 2 2" xfId="35021"/>
    <cellStyle name="好 2 2 4 2 3" xfId="35022"/>
    <cellStyle name="好 2 2 4 3" xfId="35023"/>
    <cellStyle name="好 2 2 4 3 2" xfId="35024"/>
    <cellStyle name="好 2 2 4 4" xfId="20014"/>
    <cellStyle name="好 2 2 5" xfId="35025"/>
    <cellStyle name="好 2 2 5 2" xfId="35026"/>
    <cellStyle name="好 2 2 5 2 2" xfId="35027"/>
    <cellStyle name="好 2 2 5 2 2 2" xfId="35028"/>
    <cellStyle name="好 2 2 5 2 3" xfId="35030"/>
    <cellStyle name="好 2 2 5 3" xfId="35031"/>
    <cellStyle name="好 2 2 5 3 2" xfId="35032"/>
    <cellStyle name="好 2 2 5 4" xfId="23206"/>
    <cellStyle name="好 2 2 6" xfId="35033"/>
    <cellStyle name="好 2 2 6 2" xfId="35034"/>
    <cellStyle name="好 2 2 6 2 2" xfId="35035"/>
    <cellStyle name="好 2 2 6 2 2 2" xfId="35036"/>
    <cellStyle name="好 2 2 6 2 3" xfId="35037"/>
    <cellStyle name="好 2 2 6 3" xfId="35038"/>
    <cellStyle name="好 2 2 6 3 2" xfId="35039"/>
    <cellStyle name="好 2 2 6 4" xfId="23220"/>
    <cellStyle name="好 2 2 7" xfId="35040"/>
    <cellStyle name="好 2 2 7 2" xfId="35041"/>
    <cellStyle name="好 2 2 7 2 2" xfId="35042"/>
    <cellStyle name="好 2 2 7 2 2 2" xfId="35043"/>
    <cellStyle name="好 2 2 7 2 3" xfId="35044"/>
    <cellStyle name="好 2 2 7 3" xfId="35045"/>
    <cellStyle name="好 2 2 7 3 2" xfId="35046"/>
    <cellStyle name="好 2 2 7 4" xfId="23233"/>
    <cellStyle name="好 2 2 8" xfId="35047"/>
    <cellStyle name="好 2 2 8 2" xfId="35048"/>
    <cellStyle name="好 2 2 8 2 2" xfId="35049"/>
    <cellStyle name="好 2 2 8 2 2 2" xfId="35050"/>
    <cellStyle name="好 2 2 8 2 3" xfId="234"/>
    <cellStyle name="好 2 2 8 3" xfId="35051"/>
    <cellStyle name="好 2 2 8 3 2" xfId="35052"/>
    <cellStyle name="好 2 2 8 4" xfId="23245"/>
    <cellStyle name="好 2 2 9" xfId="35053"/>
    <cellStyle name="好 2 2 9 2" xfId="35054"/>
    <cellStyle name="好 2 2 9 2 2" xfId="35055"/>
    <cellStyle name="好 2 2 9 2 2 2" xfId="35056"/>
    <cellStyle name="好 2 2 9 2 3" xfId="35057"/>
    <cellStyle name="好 2 2 9 3" xfId="35058"/>
    <cellStyle name="好 2 2 9 3 2" xfId="35059"/>
    <cellStyle name="好 2 2 9 4" xfId="23263"/>
    <cellStyle name="好 2 3" xfId="27990"/>
    <cellStyle name="好 2 3 2" xfId="21025"/>
    <cellStyle name="好 2 3 2 2" xfId="27992"/>
    <cellStyle name="好 2 3 3" xfId="27995"/>
    <cellStyle name="好 2 4" xfId="27999"/>
    <cellStyle name="好 2 4 2" xfId="27230"/>
    <cellStyle name="好 2 4 2 2" xfId="28001"/>
    <cellStyle name="好 2 4 3" xfId="28006"/>
    <cellStyle name="好 2 5" xfId="35060"/>
    <cellStyle name="好 3" xfId="35062"/>
    <cellStyle name="好 3 2" xfId="35063"/>
    <cellStyle name="好 3 2 10" xfId="8660"/>
    <cellStyle name="好 3 2 10 2" xfId="8665"/>
    <cellStyle name="好 3 2 10 2 2" xfId="35064"/>
    <cellStyle name="好 3 2 10 2 2 2" xfId="31735"/>
    <cellStyle name="好 3 2 10 2 3" xfId="35065"/>
    <cellStyle name="好 3 2 10 3" xfId="35066"/>
    <cellStyle name="好 3 2 10 3 2" xfId="35067"/>
    <cellStyle name="好 3 2 10 4" xfId="35068"/>
    <cellStyle name="好 3 2 11" xfId="8672"/>
    <cellStyle name="好 3 2 11 2" xfId="35069"/>
    <cellStyle name="好 3 2 11 2 2" xfId="35070"/>
    <cellStyle name="好 3 2 11 2 2 2" xfId="32114"/>
    <cellStyle name="好 3 2 11 2 3" xfId="35071"/>
    <cellStyle name="好 3 2 11 3" xfId="35072"/>
    <cellStyle name="好 3 2 11 3 2" xfId="35073"/>
    <cellStyle name="好 3 2 11 4" xfId="35074"/>
    <cellStyle name="好 3 2 12" xfId="8683"/>
    <cellStyle name="好 3 2 12 2" xfId="35075"/>
    <cellStyle name="好 3 2 12 2 2" xfId="35076"/>
    <cellStyle name="好 3 2 12 2 2 2" xfId="15527"/>
    <cellStyle name="好 3 2 12 2 3" xfId="35077"/>
    <cellStyle name="好 3 2 12 3" xfId="35078"/>
    <cellStyle name="好 3 2 12 3 2" xfId="35079"/>
    <cellStyle name="好 3 2 12 4" xfId="35080"/>
    <cellStyle name="好 3 2 13" xfId="35081"/>
    <cellStyle name="好 3 2 13 2" xfId="35082"/>
    <cellStyle name="好 3 2 13 2 2" xfId="35083"/>
    <cellStyle name="好 3 2 13 2 2 2" xfId="32770"/>
    <cellStyle name="好 3 2 13 2 3" xfId="35085"/>
    <cellStyle name="好 3 2 13 3" xfId="35087"/>
    <cellStyle name="好 3 2 13 3 2" xfId="35088"/>
    <cellStyle name="好 3 2 13 4" xfId="35089"/>
    <cellStyle name="好 3 2 14" xfId="35090"/>
    <cellStyle name="好 3 2 14 2" xfId="35091"/>
    <cellStyle name="好 3 2 14 2 2" xfId="35092"/>
    <cellStyle name="好 3 2 14 2 2 2" xfId="19558"/>
    <cellStyle name="好 3 2 14 2 3" xfId="35093"/>
    <cellStyle name="好 3 2 14 3" xfId="35095"/>
    <cellStyle name="好 3 2 14 3 2" xfId="35096"/>
    <cellStyle name="好 3 2 14 4" xfId="35097"/>
    <cellStyle name="好 3 2 15" xfId="35098"/>
    <cellStyle name="好 3 2 15 2" xfId="35100"/>
    <cellStyle name="好 3 2 15 2 2" xfId="35102"/>
    <cellStyle name="好 3 2 15 2 2 2" xfId="35104"/>
    <cellStyle name="好 3 2 15 2 3" xfId="35105"/>
    <cellStyle name="好 3 2 15 3" xfId="35106"/>
    <cellStyle name="好 3 2 15 3 2" xfId="35108"/>
    <cellStyle name="好 3 2 15 4" xfId="35109"/>
    <cellStyle name="好 3 2 16" xfId="35110"/>
    <cellStyle name="好 3 2 16 2" xfId="35112"/>
    <cellStyle name="好 3 2 16 2 2" xfId="35114"/>
    <cellStyle name="好 3 2 16 2 2 2" xfId="35115"/>
    <cellStyle name="好 3 2 16 2 3" xfId="35116"/>
    <cellStyle name="好 3 2 16 3" xfId="35117"/>
    <cellStyle name="好 3 2 16 3 2" xfId="35118"/>
    <cellStyle name="好 3 2 16 4" xfId="35119"/>
    <cellStyle name="好 3 2 17" xfId="35120"/>
    <cellStyle name="好 3 2 17 2" xfId="35122"/>
    <cellStyle name="好 3 2 17 2 2" xfId="35123"/>
    <cellStyle name="好 3 2 17 2 2 2" xfId="35124"/>
    <cellStyle name="好 3 2 17 2 3" xfId="35125"/>
    <cellStyle name="好 3 2 17 3" xfId="35126"/>
    <cellStyle name="好 3 2 17 3 2" xfId="35127"/>
    <cellStyle name="好 3 2 17 4" xfId="35128"/>
    <cellStyle name="好 3 2 18" xfId="35129"/>
    <cellStyle name="好 3 2 18 2" xfId="35130"/>
    <cellStyle name="好 3 2 18 2 2" xfId="35131"/>
    <cellStyle name="好 3 2 18 2 2 2" xfId="35132"/>
    <cellStyle name="好 3 2 18 2 3" xfId="35133"/>
    <cellStyle name="好 3 2 18 3" xfId="35134"/>
    <cellStyle name="好 3 2 18 3 2" xfId="35135"/>
    <cellStyle name="好 3 2 18 4" xfId="35136"/>
    <cellStyle name="好 3 2 19" xfId="35137"/>
    <cellStyle name="好 3 2 19 2" xfId="35138"/>
    <cellStyle name="好 3 2 19 2 2" xfId="35139"/>
    <cellStyle name="好 3 2 19 2 2 2" xfId="5243"/>
    <cellStyle name="好 3 2 19 2 3" xfId="35140"/>
    <cellStyle name="好 3 2 19 3" xfId="35141"/>
    <cellStyle name="好 3 2 19 3 2" xfId="35142"/>
    <cellStyle name="好 3 2 19 4" xfId="35143"/>
    <cellStyle name="好 3 2 2" xfId="35144"/>
    <cellStyle name="好 3 2 2 2" xfId="35145"/>
    <cellStyle name="好 3 2 2 2 2" xfId="35146"/>
    <cellStyle name="好 3 2 2 2 2 2" xfId="35147"/>
    <cellStyle name="好 3 2 2 2 3" xfId="35148"/>
    <cellStyle name="好 3 2 2 3" xfId="35149"/>
    <cellStyle name="好 3 2 2 3 2" xfId="35150"/>
    <cellStyle name="好 3 2 2 4" xfId="35151"/>
    <cellStyle name="好 3 2 20" xfId="35099"/>
    <cellStyle name="好 3 2 20 2" xfId="35101"/>
    <cellStyle name="好 3 2 20 2 2" xfId="35103"/>
    <cellStyle name="好 3 2 20 3" xfId="35107"/>
    <cellStyle name="好 3 2 21" xfId="35111"/>
    <cellStyle name="好 3 2 21 2" xfId="35113"/>
    <cellStyle name="好 3 2 22" xfId="35121"/>
    <cellStyle name="好 3 2 3" xfId="35152"/>
    <cellStyle name="好 3 2 3 2" xfId="35153"/>
    <cellStyle name="好 3 2 3 2 2" xfId="35154"/>
    <cellStyle name="好 3 2 3 2 2 2" xfId="35155"/>
    <cellStyle name="好 3 2 3 2 3" xfId="35156"/>
    <cellStyle name="好 3 2 3 3" xfId="35157"/>
    <cellStyle name="好 3 2 3 3 2" xfId="35158"/>
    <cellStyle name="好 3 2 3 4" xfId="35159"/>
    <cellStyle name="好 3 2 4" xfId="35160"/>
    <cellStyle name="好 3 2 4 2" xfId="35161"/>
    <cellStyle name="好 3 2 4 2 2" xfId="35162"/>
    <cellStyle name="好 3 2 4 2 2 2" xfId="35163"/>
    <cellStyle name="好 3 2 4 2 3" xfId="35164"/>
    <cellStyle name="好 3 2 4 3" xfId="35165"/>
    <cellStyle name="好 3 2 4 3 2" xfId="35166"/>
    <cellStyle name="好 3 2 4 4" xfId="35167"/>
    <cellStyle name="好 3 2 5" xfId="35168"/>
    <cellStyle name="好 3 2 5 2" xfId="35169"/>
    <cellStyle name="好 3 2 5 2 2" xfId="35170"/>
    <cellStyle name="好 3 2 5 2 2 2" xfId="35171"/>
    <cellStyle name="好 3 2 5 2 3" xfId="35172"/>
    <cellStyle name="好 3 2 5 3" xfId="35173"/>
    <cellStyle name="好 3 2 5 3 2" xfId="35174"/>
    <cellStyle name="好 3 2 5 4" xfId="35175"/>
    <cellStyle name="好 3 2 6" xfId="35176"/>
    <cellStyle name="好 3 2 6 2" xfId="35177"/>
    <cellStyle name="好 3 2 6 2 2" xfId="35178"/>
    <cellStyle name="好 3 2 6 2 2 2" xfId="35179"/>
    <cellStyle name="好 3 2 6 2 3" xfId="35180"/>
    <cellStyle name="好 3 2 6 3" xfId="35181"/>
    <cellStyle name="好 3 2 6 3 2" xfId="35182"/>
    <cellStyle name="好 3 2 6 4" xfId="35183"/>
    <cellStyle name="好 3 2 7" xfId="35184"/>
    <cellStyle name="好 3 2 7 2" xfId="35185"/>
    <cellStyle name="好 3 2 7 2 2" xfId="35186"/>
    <cellStyle name="好 3 2 7 2 2 2" xfId="35187"/>
    <cellStyle name="好 3 2 7 2 3" xfId="35188"/>
    <cellStyle name="好 3 2 7 3" xfId="35189"/>
    <cellStyle name="好 3 2 7 3 2" xfId="35190"/>
    <cellStyle name="好 3 2 7 4" xfId="35191"/>
    <cellStyle name="好 3 2 8" xfId="35192"/>
    <cellStyle name="好 3 2 8 2" xfId="35193"/>
    <cellStyle name="好 3 2 8 2 2" xfId="35194"/>
    <cellStyle name="好 3 2 8 2 2 2" xfId="35195"/>
    <cellStyle name="好 3 2 8 2 3" xfId="35196"/>
    <cellStyle name="好 3 2 8 3" xfId="35197"/>
    <cellStyle name="好 3 2 8 3 2" xfId="35198"/>
    <cellStyle name="好 3 2 8 4" xfId="35199"/>
    <cellStyle name="好 3 2 9" xfId="35200"/>
    <cellStyle name="好 3 2 9 2" xfId="35201"/>
    <cellStyle name="好 3 2 9 2 2" xfId="35202"/>
    <cellStyle name="好 3 2 9 2 2 2" xfId="35203"/>
    <cellStyle name="好 3 2 9 2 3" xfId="35204"/>
    <cellStyle name="好 3 2 9 3" xfId="35205"/>
    <cellStyle name="好 3 2 9 3 2" xfId="35206"/>
    <cellStyle name="好 3 2 9 4" xfId="35207"/>
    <cellStyle name="好 3 3" xfId="35208"/>
    <cellStyle name="好 3 3 2" xfId="35209"/>
    <cellStyle name="好 3 3 2 2" xfId="35210"/>
    <cellStyle name="好 3 3 3" xfId="35211"/>
    <cellStyle name="好 3 4" xfId="35212"/>
    <cellStyle name="好 3 4 2" xfId="35213"/>
    <cellStyle name="好 3 5" xfId="35214"/>
    <cellStyle name="好 4" xfId="35215"/>
    <cellStyle name="好 4 10" xfId="35216"/>
    <cellStyle name="好 4 10 2" xfId="35217"/>
    <cellStyle name="好 4 10 2 2" xfId="35218"/>
    <cellStyle name="好 4 10 2 2 2" xfId="35219"/>
    <cellStyle name="好 4 10 2 3" xfId="35220"/>
    <cellStyle name="好 4 10 3" xfId="35221"/>
    <cellStyle name="好 4 10 3 2" xfId="35222"/>
    <cellStyle name="好 4 10 4" xfId="35223"/>
    <cellStyle name="好 4 11" xfId="35224"/>
    <cellStyle name="好 4 11 2" xfId="35225"/>
    <cellStyle name="好 4 11 2 2" xfId="35226"/>
    <cellStyle name="好 4 11 2 2 2" xfId="35227"/>
    <cellStyle name="好 4 11 2 3" xfId="35228"/>
    <cellStyle name="好 4 11 3" xfId="35229"/>
    <cellStyle name="好 4 11 3 2" xfId="35230"/>
    <cellStyle name="好 4 11 4" xfId="35231"/>
    <cellStyle name="好 4 12" xfId="35232"/>
    <cellStyle name="好 4 12 2" xfId="35233"/>
    <cellStyle name="好 4 12 2 2" xfId="35234"/>
    <cellStyle name="好 4 12 2 2 2" xfId="35235"/>
    <cellStyle name="好 4 12 2 3" xfId="35236"/>
    <cellStyle name="好 4 12 3" xfId="35237"/>
    <cellStyle name="好 4 12 3 2" xfId="35238"/>
    <cellStyle name="好 4 12 4" xfId="35239"/>
    <cellStyle name="好 4 13" xfId="35240"/>
    <cellStyle name="好 4 13 2" xfId="35241"/>
    <cellStyle name="好 4 13 2 2" xfId="35243"/>
    <cellStyle name="好 4 13 2 2 2" xfId="35245"/>
    <cellStyle name="好 4 13 2 3" xfId="35247"/>
    <cellStyle name="好 4 13 3" xfId="35249"/>
    <cellStyle name="好 4 13 3 2" xfId="35251"/>
    <cellStyle name="好 4 13 4" xfId="35253"/>
    <cellStyle name="好 4 14" xfId="35255"/>
    <cellStyle name="好 4 14 2" xfId="35256"/>
    <cellStyle name="好 4 14 2 2" xfId="35257"/>
    <cellStyle name="好 4 14 2 2 2" xfId="35258"/>
    <cellStyle name="好 4 14 2 3" xfId="35259"/>
    <cellStyle name="好 4 14 3" xfId="35260"/>
    <cellStyle name="好 4 14 3 2" xfId="35261"/>
    <cellStyle name="好 4 14 4" xfId="35262"/>
    <cellStyle name="好 4 15" xfId="35263"/>
    <cellStyle name="好 4 15 2" xfId="30747"/>
    <cellStyle name="好 4 15 2 2" xfId="24595"/>
    <cellStyle name="好 4 15 2 2 2" xfId="24598"/>
    <cellStyle name="好 4 15 2 3" xfId="24601"/>
    <cellStyle name="好 4 15 3" xfId="28773"/>
    <cellStyle name="好 4 15 3 2" xfId="24611"/>
    <cellStyle name="好 4 15 4" xfId="28776"/>
    <cellStyle name="好 4 16" xfId="35265"/>
    <cellStyle name="好 4 16 2" xfId="35267"/>
    <cellStyle name="好 4 16 2 2" xfId="35269"/>
    <cellStyle name="好 4 16 2 2 2" xfId="35271"/>
    <cellStyle name="好 4 16 2 3" xfId="35272"/>
    <cellStyle name="好 4 16 3" xfId="35273"/>
    <cellStyle name="好 4 16 3 2" xfId="35275"/>
    <cellStyle name="好 4 16 4" xfId="35276"/>
    <cellStyle name="好 4 17" xfId="35277"/>
    <cellStyle name="好 4 17 2" xfId="35279"/>
    <cellStyle name="好 4 17 2 2" xfId="33477"/>
    <cellStyle name="好 4 17 2 2 2" xfId="33480"/>
    <cellStyle name="好 4 17 2 3" xfId="33018"/>
    <cellStyle name="好 4 17 3" xfId="35281"/>
    <cellStyle name="好 4 17 3 2" xfId="28790"/>
    <cellStyle name="好 4 17 4" xfId="35283"/>
    <cellStyle name="好 4 18" xfId="35284"/>
    <cellStyle name="好 4 18 2" xfId="35286"/>
    <cellStyle name="好 4 18 2 2" xfId="35289"/>
    <cellStyle name="好 4 18 2 2 2" xfId="35292"/>
    <cellStyle name="好 4 18 2 3" xfId="35294"/>
    <cellStyle name="好 4 18 3" xfId="35296"/>
    <cellStyle name="好 4 18 3 2" xfId="35299"/>
    <cellStyle name="好 4 18 4" xfId="35301"/>
    <cellStyle name="好 4 19" xfId="35303"/>
    <cellStyle name="好 4 19 2" xfId="35305"/>
    <cellStyle name="好 4 19 2 2" xfId="35307"/>
    <cellStyle name="好 4 19 2 2 2" xfId="35309"/>
    <cellStyle name="好 4 19 2 3" xfId="35310"/>
    <cellStyle name="好 4 19 3" xfId="35311"/>
    <cellStyle name="好 4 19 3 2" xfId="35313"/>
    <cellStyle name="好 4 19 4" xfId="35314"/>
    <cellStyle name="好 4 2" xfId="35315"/>
    <cellStyle name="好 4 2 2" xfId="35316"/>
    <cellStyle name="好 4 2 2 2" xfId="35317"/>
    <cellStyle name="好 4 2 2 2 2" xfId="35318"/>
    <cellStyle name="好 4 2 2 3" xfId="35319"/>
    <cellStyle name="好 4 2 3" xfId="35320"/>
    <cellStyle name="好 4 2 3 2" xfId="35321"/>
    <cellStyle name="好 4 2 4" xfId="35322"/>
    <cellStyle name="好 4 20" xfId="35264"/>
    <cellStyle name="好 4 20 2" xfId="30746"/>
    <cellStyle name="好 4 20 2 2" xfId="24594"/>
    <cellStyle name="好 4 20 3" xfId="28772"/>
    <cellStyle name="好 4 21" xfId="35266"/>
    <cellStyle name="好 4 21 2" xfId="35268"/>
    <cellStyle name="好 4 21 2 2" xfId="35270"/>
    <cellStyle name="好 4 21 3" xfId="35274"/>
    <cellStyle name="好 4 22" xfId="35278"/>
    <cellStyle name="好 4 22 2" xfId="35280"/>
    <cellStyle name="好 4 22 2 2" xfId="33478"/>
    <cellStyle name="好 4 22 3" xfId="35282"/>
    <cellStyle name="好 4 23" xfId="35285"/>
    <cellStyle name="好 4 23 2" xfId="35287"/>
    <cellStyle name="好 4 23 2 2" xfId="35290"/>
    <cellStyle name="好 4 23 3" xfId="35297"/>
    <cellStyle name="好 4 24" xfId="35304"/>
    <cellStyle name="好 4 24 2" xfId="35306"/>
    <cellStyle name="好 4 24 2 2" xfId="35308"/>
    <cellStyle name="好 4 24 3" xfId="35312"/>
    <cellStyle name="好 4 25" xfId="35323"/>
    <cellStyle name="好 4 25 2" xfId="35324"/>
    <cellStyle name="好 4 26" xfId="35325"/>
    <cellStyle name="好 4 3" xfId="35326"/>
    <cellStyle name="好 4 3 2" xfId="35327"/>
    <cellStyle name="好 4 3 2 2" xfId="35328"/>
    <cellStyle name="好 4 3 2 2 2" xfId="35330"/>
    <cellStyle name="好 4 3 2 3" xfId="35331"/>
    <cellStyle name="好 4 3 3" xfId="35332"/>
    <cellStyle name="好 4 3 3 2" xfId="35333"/>
    <cellStyle name="好 4 3 4" xfId="35334"/>
    <cellStyle name="好 4 4" xfId="35335"/>
    <cellStyle name="好 4 4 2" xfId="35336"/>
    <cellStyle name="好 4 4 2 2" xfId="35337"/>
    <cellStyle name="好 4 4 2 2 2" xfId="35338"/>
    <cellStyle name="好 4 4 2 3" xfId="35339"/>
    <cellStyle name="好 4 4 3" xfId="35340"/>
    <cellStyle name="好 4 4 3 2" xfId="35341"/>
    <cellStyle name="好 4 4 4" xfId="35342"/>
    <cellStyle name="好 4 5" xfId="35343"/>
    <cellStyle name="好 4 5 2" xfId="35344"/>
    <cellStyle name="好 4 5 2 2" xfId="35345"/>
    <cellStyle name="好 4 5 2 2 2" xfId="35346"/>
    <cellStyle name="好 4 5 2 3" xfId="35347"/>
    <cellStyle name="好 4 5 3" xfId="35348"/>
    <cellStyle name="好 4 5 3 2" xfId="35349"/>
    <cellStyle name="好 4 5 4" xfId="35350"/>
    <cellStyle name="好 4 6" xfId="35351"/>
    <cellStyle name="好 4 6 2" xfId="35352"/>
    <cellStyle name="好 4 6 2 2" xfId="35353"/>
    <cellStyle name="好 4 6 2 2 2" xfId="35354"/>
    <cellStyle name="好 4 6 2 3" xfId="35355"/>
    <cellStyle name="好 4 6 3" xfId="35356"/>
    <cellStyle name="好 4 6 3 2" xfId="35357"/>
    <cellStyle name="好 4 6 4" xfId="35358"/>
    <cellStyle name="好 4 7" xfId="35359"/>
    <cellStyle name="好 4 7 2" xfId="35360"/>
    <cellStyle name="好 4 7 2 2" xfId="35361"/>
    <cellStyle name="好 4 7 2 2 2" xfId="35362"/>
    <cellStyle name="好 4 7 2 3" xfId="35363"/>
    <cellStyle name="好 4 7 3" xfId="35364"/>
    <cellStyle name="好 4 7 3 2" xfId="35365"/>
    <cellStyle name="好 4 7 4" xfId="35366"/>
    <cellStyle name="好 4 8" xfId="35367"/>
    <cellStyle name="好 4 8 2" xfId="35368"/>
    <cellStyle name="好 4 8 2 2" xfId="35369"/>
    <cellStyle name="好 4 8 2 2 2" xfId="35370"/>
    <cellStyle name="好 4 8 2 3" xfId="35371"/>
    <cellStyle name="好 4 8 3" xfId="35372"/>
    <cellStyle name="好 4 8 3 2" xfId="35373"/>
    <cellStyle name="好 4 8 4" xfId="35374"/>
    <cellStyle name="好 4 9" xfId="35375"/>
    <cellStyle name="好 4 9 2" xfId="35376"/>
    <cellStyle name="好 4 9 2 2" xfId="35377"/>
    <cellStyle name="好 4 9 2 2 2" xfId="35378"/>
    <cellStyle name="好 4 9 2 3" xfId="35379"/>
    <cellStyle name="好 4 9 3" xfId="35380"/>
    <cellStyle name="好 4 9 3 2" xfId="35381"/>
    <cellStyle name="好 4 9 4" xfId="35382"/>
    <cellStyle name="好 5" xfId="35383"/>
    <cellStyle name="好 5 2" xfId="35384"/>
    <cellStyle name="好 5 2 2" xfId="35385"/>
    <cellStyle name="好 5 2 2 2" xfId="35386"/>
    <cellStyle name="好 5 2 3" xfId="35387"/>
    <cellStyle name="好 5 3" xfId="35388"/>
    <cellStyle name="好 5 3 2" xfId="35389"/>
    <cellStyle name="好 5 3 2 2" xfId="35390"/>
    <cellStyle name="好 5 3 3" xfId="35391"/>
    <cellStyle name="好 5 4" xfId="35392"/>
    <cellStyle name="好 5 4 2" xfId="35393"/>
    <cellStyle name="好 5 4 2 2" xfId="35394"/>
    <cellStyle name="好 5 4 3" xfId="35395"/>
    <cellStyle name="好 5 5" xfId="30077"/>
    <cellStyle name="好 5 5 2" xfId="30080"/>
    <cellStyle name="好 5 5 2 2" xfId="30083"/>
    <cellStyle name="好 5 5 3" xfId="23908"/>
    <cellStyle name="好 5 6" xfId="30089"/>
    <cellStyle name="好 5 6 2" xfId="30091"/>
    <cellStyle name="好 5 7" xfId="30098"/>
    <cellStyle name="好 6" xfId="35396"/>
    <cellStyle name="好 6 2" xfId="35397"/>
    <cellStyle name="好 6 2 2" xfId="35398"/>
    <cellStyle name="好 6 3" xfId="35399"/>
    <cellStyle name="好_装备基本属性" xfId="35400"/>
    <cellStyle name="好_装备基本属性 2" xfId="35401"/>
    <cellStyle name="好_装备基本属性 2 10" xfId="35402"/>
    <cellStyle name="好_装备基本属性 2 10 2" xfId="35403"/>
    <cellStyle name="好_装备基本属性 2 10 2 2" xfId="35404"/>
    <cellStyle name="好_装备基本属性 2 10 2 2 2" xfId="35405"/>
    <cellStyle name="好_装备基本属性 2 10 2 3" xfId="35406"/>
    <cellStyle name="好_装备基本属性 2 10 3" xfId="33754"/>
    <cellStyle name="好_装备基本属性 2 10 3 2" xfId="33800"/>
    <cellStyle name="好_装备基本属性 2 10 4" xfId="15785"/>
    <cellStyle name="好_装备基本属性 2 11" xfId="35407"/>
    <cellStyle name="好_装备基本属性 2 11 2" xfId="35408"/>
    <cellStyle name="好_装备基本属性 2 11 2 2" xfId="35409"/>
    <cellStyle name="好_装备基本属性 2 11 2 2 2" xfId="35410"/>
    <cellStyle name="好_装备基本属性 2 11 2 3" xfId="35411"/>
    <cellStyle name="好_装备基本属性 2 11 3" xfId="33962"/>
    <cellStyle name="好_装备基本属性 2 11 3 2" xfId="34049"/>
    <cellStyle name="好_装备基本属性 2 11 4" xfId="34117"/>
    <cellStyle name="好_装备基本属性 2 12" xfId="35412"/>
    <cellStyle name="好_装备基本属性 2 12 2" xfId="35413"/>
    <cellStyle name="好_装备基本属性 2 12 2 2" xfId="35414"/>
    <cellStyle name="好_装备基本属性 2 12 2 2 2" xfId="35415"/>
    <cellStyle name="好_装备基本属性 2 12 2 3" xfId="35416"/>
    <cellStyle name="好_装备基本属性 2 12 3" xfId="34272"/>
    <cellStyle name="好_装备基本属性 2 12 3 2" xfId="34359"/>
    <cellStyle name="好_装备基本属性 2 12 4" xfId="34416"/>
    <cellStyle name="好_装备基本属性 2 13" xfId="35417"/>
    <cellStyle name="好_装备基本属性 2 13 2" xfId="35419"/>
    <cellStyle name="好_装备基本属性 2 13 2 2" xfId="35420"/>
    <cellStyle name="好_装备基本属性 2 13 2 2 2" xfId="35421"/>
    <cellStyle name="好_装备基本属性 2 13 2 3" xfId="35422"/>
    <cellStyle name="好_装备基本属性 2 13 3" xfId="34567"/>
    <cellStyle name="好_装备基本属性 2 13 3 2" xfId="34648"/>
    <cellStyle name="好_装备基本属性 2 13 4" xfId="34712"/>
    <cellStyle name="好_装备基本属性 2 14" xfId="35423"/>
    <cellStyle name="好_装备基本属性 2 14 2" xfId="35425"/>
    <cellStyle name="好_装备基本属性 2 14 2 2" xfId="35427"/>
    <cellStyle name="好_装备基本属性 2 14 2 2 2" xfId="35429"/>
    <cellStyle name="好_装备基本属性 2 14 2 3" xfId="35431"/>
    <cellStyle name="好_装备基本属性 2 14 3" xfId="35433"/>
    <cellStyle name="好_装备基本属性 2 14 3 2" xfId="35435"/>
    <cellStyle name="好_装备基本属性 2 14 4" xfId="35437"/>
    <cellStyle name="好_装备基本属性 2 15" xfId="35439"/>
    <cellStyle name="好_装备基本属性 2 15 2" xfId="35442"/>
    <cellStyle name="好_装备基本属性 2 15 2 2" xfId="35445"/>
    <cellStyle name="好_装备基本属性 2 15 2 2 2" xfId="35448"/>
    <cellStyle name="好_装备基本属性 2 15 2 3" xfId="35450"/>
    <cellStyle name="好_装备基本属性 2 15 3" xfId="35452"/>
    <cellStyle name="好_装备基本属性 2 15 3 2" xfId="35455"/>
    <cellStyle name="好_装备基本属性 2 15 4" xfId="35457"/>
    <cellStyle name="好_装备基本属性 2 16" xfId="35459"/>
    <cellStyle name="好_装备基本属性 2 16 2" xfId="35462"/>
    <cellStyle name="好_装备基本属性 2 16 2 2" xfId="35465"/>
    <cellStyle name="好_装备基本属性 2 16 2 2 2" xfId="35467"/>
    <cellStyle name="好_装备基本属性 2 16 2 3" xfId="35469"/>
    <cellStyle name="好_装备基本属性 2 16 3" xfId="35471"/>
    <cellStyle name="好_装备基本属性 2 16 3 2" xfId="35473"/>
    <cellStyle name="好_装备基本属性 2 16 4" xfId="35475"/>
    <cellStyle name="好_装备基本属性 2 17" xfId="35477"/>
    <cellStyle name="好_装备基本属性 2 17 2" xfId="35480"/>
    <cellStyle name="好_装备基本属性 2 17 2 2" xfId="35482"/>
    <cellStyle name="好_装备基本属性 2 17 2 2 2" xfId="35484"/>
    <cellStyle name="好_装备基本属性 2 17 2 3" xfId="35486"/>
    <cellStyle name="好_装备基本属性 2 17 3" xfId="35488"/>
    <cellStyle name="好_装备基本属性 2 17 3 2" xfId="35490"/>
    <cellStyle name="好_装备基本属性 2 17 4" xfId="35492"/>
    <cellStyle name="好_装备基本属性 2 18" xfId="35494"/>
    <cellStyle name="好_装备基本属性 2 18 2" xfId="35496"/>
    <cellStyle name="好_装备基本属性 2 18 2 2" xfId="35498"/>
    <cellStyle name="好_装备基本属性 2 18 2 2 2" xfId="35500"/>
    <cellStyle name="好_装备基本属性 2 18 2 3" xfId="35502"/>
    <cellStyle name="好_装备基本属性 2 18 3" xfId="35504"/>
    <cellStyle name="好_装备基本属性 2 18 3 2" xfId="35506"/>
    <cellStyle name="好_装备基本属性 2 18 4" xfId="35508"/>
    <cellStyle name="好_装备基本属性 2 19" xfId="35510"/>
    <cellStyle name="好_装备基本属性 2 19 2" xfId="35512"/>
    <cellStyle name="好_装备基本属性 2 19 2 2" xfId="35514"/>
    <cellStyle name="好_装备基本属性 2 19 2 2 2" xfId="35516"/>
    <cellStyle name="好_装备基本属性 2 19 2 3" xfId="35518"/>
    <cellStyle name="好_装备基本属性 2 19 3" xfId="35520"/>
    <cellStyle name="好_装备基本属性 2 19 3 2" xfId="35522"/>
    <cellStyle name="好_装备基本属性 2 19 4" xfId="35524"/>
    <cellStyle name="好_装备基本属性 2 2" xfId="35526"/>
    <cellStyle name="好_装备基本属性 2 2 2" xfId="35527"/>
    <cellStyle name="好_装备基本属性 2 2 2 2" xfId="35528"/>
    <cellStyle name="好_装备基本属性 2 2 2 2 2" xfId="35529"/>
    <cellStyle name="好_装备基本属性 2 2 2 3" xfId="35530"/>
    <cellStyle name="好_装备基本属性 2 2 3" xfId="35531"/>
    <cellStyle name="好_装备基本属性 2 2 3 2" xfId="35532"/>
    <cellStyle name="好_装备基本属性 2 2 4" xfId="35533"/>
    <cellStyle name="好_装备基本属性 2 20" xfId="35440"/>
    <cellStyle name="好_装备基本属性 2 20 2" xfId="35443"/>
    <cellStyle name="好_装备基本属性 2 20 2 2" xfId="35446"/>
    <cellStyle name="好_装备基本属性 2 20 3" xfId="35453"/>
    <cellStyle name="好_装备基本属性 2 21" xfId="35460"/>
    <cellStyle name="好_装备基本属性 2 21 2" xfId="35463"/>
    <cellStyle name="好_装备基本属性 2 22" xfId="35478"/>
    <cellStyle name="好_装备基本属性 2 3" xfId="35534"/>
    <cellStyle name="好_装备基本属性 2 3 2" xfId="35535"/>
    <cellStyle name="好_装备基本属性 2 3 2 2" xfId="35536"/>
    <cellStyle name="好_装备基本属性 2 3 2 2 2" xfId="35537"/>
    <cellStyle name="好_装备基本属性 2 3 2 3" xfId="35538"/>
    <cellStyle name="好_装备基本属性 2 3 3" xfId="35539"/>
    <cellStyle name="好_装备基本属性 2 3 3 2" xfId="35540"/>
    <cellStyle name="好_装备基本属性 2 3 4" xfId="35541"/>
    <cellStyle name="好_装备基本属性 2 4" xfId="35542"/>
    <cellStyle name="好_装备基本属性 2 4 2" xfId="35543"/>
    <cellStyle name="好_装备基本属性 2 4 2 2" xfId="35544"/>
    <cellStyle name="好_装备基本属性 2 4 2 2 2" xfId="35545"/>
    <cellStyle name="好_装备基本属性 2 4 2 3" xfId="35546"/>
    <cellStyle name="好_装备基本属性 2 4 3" xfId="35547"/>
    <cellStyle name="好_装备基本属性 2 4 3 2" xfId="35548"/>
    <cellStyle name="好_装备基本属性 2 4 4" xfId="35549"/>
    <cellStyle name="好_装备基本属性 2 5" xfId="35550"/>
    <cellStyle name="好_装备基本属性 2 5 2" xfId="35551"/>
    <cellStyle name="好_装备基本属性 2 5 2 2" xfId="35552"/>
    <cellStyle name="好_装备基本属性 2 5 2 2 2" xfId="35553"/>
    <cellStyle name="好_装备基本属性 2 5 2 3" xfId="35554"/>
    <cellStyle name="好_装备基本属性 2 5 3" xfId="35555"/>
    <cellStyle name="好_装备基本属性 2 5 3 2" xfId="35556"/>
    <cellStyle name="好_装备基本属性 2 5 4" xfId="35557"/>
    <cellStyle name="好_装备基本属性 2 6" xfId="35558"/>
    <cellStyle name="好_装备基本属性 2 6 2" xfId="35559"/>
    <cellStyle name="好_装备基本属性 2 6 2 2" xfId="35560"/>
    <cellStyle name="好_装备基本属性 2 6 2 2 2" xfId="35561"/>
    <cellStyle name="好_装备基本属性 2 6 2 3" xfId="35562"/>
    <cellStyle name="好_装备基本属性 2 6 3" xfId="35563"/>
    <cellStyle name="好_装备基本属性 2 6 3 2" xfId="35564"/>
    <cellStyle name="好_装备基本属性 2 6 4" xfId="35565"/>
    <cellStyle name="好_装备基本属性 2 7" xfId="35566"/>
    <cellStyle name="好_装备基本属性 2 7 2" xfId="35567"/>
    <cellStyle name="好_装备基本属性 2 7 2 2" xfId="35568"/>
    <cellStyle name="好_装备基本属性 2 7 2 2 2" xfId="35569"/>
    <cellStyle name="好_装备基本属性 2 7 2 3" xfId="35570"/>
    <cellStyle name="好_装备基本属性 2 7 3" xfId="35571"/>
    <cellStyle name="好_装备基本属性 2 7 3 2" xfId="35572"/>
    <cellStyle name="好_装备基本属性 2 7 4" xfId="35573"/>
    <cellStyle name="好_装备基本属性 2 8" xfId="35574"/>
    <cellStyle name="好_装备基本属性 2 8 2" xfId="35575"/>
    <cellStyle name="好_装备基本属性 2 8 2 2" xfId="35576"/>
    <cellStyle name="好_装备基本属性 2 8 2 2 2" xfId="35577"/>
    <cellStyle name="好_装备基本属性 2 8 2 3" xfId="35578"/>
    <cellStyle name="好_装备基本属性 2 8 3" xfId="35579"/>
    <cellStyle name="好_装备基本属性 2 8 3 2" xfId="35580"/>
    <cellStyle name="好_装备基本属性 2 8 4" xfId="35581"/>
    <cellStyle name="好_装备基本属性 2 9" xfId="35582"/>
    <cellStyle name="好_装备基本属性 2 9 2" xfId="35583"/>
    <cellStyle name="好_装备基本属性 2 9 2 2" xfId="35584"/>
    <cellStyle name="好_装备基本属性 2 9 2 2 2" xfId="35585"/>
    <cellStyle name="好_装备基本属性 2 9 2 3" xfId="35586"/>
    <cellStyle name="好_装备基本属性 2 9 3" xfId="35587"/>
    <cellStyle name="好_装备基本属性 2 9 3 2" xfId="35588"/>
    <cellStyle name="好_装备基本属性 2 9 4" xfId="35589"/>
    <cellStyle name="好_装备基本属性 3" xfId="35590"/>
    <cellStyle name="好_装备基本属性 3 2" xfId="35591"/>
    <cellStyle name="好_装备基本属性 3 2 2" xfId="35592"/>
    <cellStyle name="好_装备基本属性 3 3" xfId="35593"/>
    <cellStyle name="好_装备基本属性 4" xfId="35594"/>
    <cellStyle name="好_装备基本属性 4 2" xfId="35595"/>
    <cellStyle name="好_装备基本属性 5" xfId="35596"/>
    <cellStyle name="汇总 2" xfId="35597"/>
    <cellStyle name="汇总 2 2" xfId="35598"/>
    <cellStyle name="汇总 2 2 10" xfId="35599"/>
    <cellStyle name="汇总 2 2 10 2" xfId="35600"/>
    <cellStyle name="汇总 2 2 10 2 2" xfId="35601"/>
    <cellStyle name="汇总 2 2 10 2 2 2" xfId="35602"/>
    <cellStyle name="汇总 2 2 10 2 3" xfId="35603"/>
    <cellStyle name="汇总 2 2 10 3" xfId="35604"/>
    <cellStyle name="汇总 2 2 10 3 2" xfId="21804"/>
    <cellStyle name="汇总 2 2 10 4" xfId="35605"/>
    <cellStyle name="汇总 2 2 11" xfId="35606"/>
    <cellStyle name="汇总 2 2 11 2" xfId="35607"/>
    <cellStyle name="汇总 2 2 11 2 2" xfId="35608"/>
    <cellStyle name="汇总 2 2 11 2 2 2" xfId="35609"/>
    <cellStyle name="汇总 2 2 11 2 3" xfId="35610"/>
    <cellStyle name="汇总 2 2 11 3" xfId="35611"/>
    <cellStyle name="汇总 2 2 11 3 2" xfId="21817"/>
    <cellStyle name="汇总 2 2 11 4" xfId="35612"/>
    <cellStyle name="汇总 2 2 12" xfId="35613"/>
    <cellStyle name="汇总 2 2 12 2" xfId="35614"/>
    <cellStyle name="汇总 2 2 12 2 2" xfId="35615"/>
    <cellStyle name="汇总 2 2 12 2 2 2" xfId="2918"/>
    <cellStyle name="汇总 2 2 12 2 3" xfId="35616"/>
    <cellStyle name="汇总 2 2 12 3" xfId="35617"/>
    <cellStyle name="汇总 2 2 12 3 2" xfId="9765"/>
    <cellStyle name="汇总 2 2 12 4" xfId="35618"/>
    <cellStyle name="汇总 2 2 13" xfId="35619"/>
    <cellStyle name="汇总 2 2 13 2" xfId="35620"/>
    <cellStyle name="汇总 2 2 13 2 2" xfId="35621"/>
    <cellStyle name="汇总 2 2 13 2 2 2" xfId="35622"/>
    <cellStyle name="汇总 2 2 13 2 3" xfId="35623"/>
    <cellStyle name="汇总 2 2 13 3" xfId="35625"/>
    <cellStyle name="汇总 2 2 13 3 2" xfId="21849"/>
    <cellStyle name="汇总 2 2 13 4" xfId="29315"/>
    <cellStyle name="汇总 2 2 14" xfId="35626"/>
    <cellStyle name="汇总 2 2 14 2" xfId="35627"/>
    <cellStyle name="汇总 2 2 14 2 2" xfId="35628"/>
    <cellStyle name="汇总 2 2 14 2 2 2" xfId="35629"/>
    <cellStyle name="汇总 2 2 14 2 3" xfId="35630"/>
    <cellStyle name="汇总 2 2 14 3" xfId="35631"/>
    <cellStyle name="汇总 2 2 14 3 2" xfId="35632"/>
    <cellStyle name="汇总 2 2 14 4" xfId="29320"/>
    <cellStyle name="汇总 2 2 15" xfId="33323"/>
    <cellStyle name="汇总 2 2 15 2" xfId="33326"/>
    <cellStyle name="汇总 2 2 15 2 2" xfId="35633"/>
    <cellStyle name="汇总 2 2 15 2 2 2" xfId="35635"/>
    <cellStyle name="汇总 2 2 15 2 3" xfId="35636"/>
    <cellStyle name="汇总 2 2 15 3" xfId="35637"/>
    <cellStyle name="汇总 2 2 15 3 2" xfId="35639"/>
    <cellStyle name="汇总 2 2 15 4" xfId="35640"/>
    <cellStyle name="汇总 2 2 16" xfId="33329"/>
    <cellStyle name="汇总 2 2 16 2" xfId="35641"/>
    <cellStyle name="汇总 2 2 16 2 2" xfId="35643"/>
    <cellStyle name="汇总 2 2 16 2 2 2" xfId="35644"/>
    <cellStyle name="汇总 2 2 16 2 3" xfId="35645"/>
    <cellStyle name="汇总 2 2 16 3" xfId="35646"/>
    <cellStyle name="汇总 2 2 16 3 2" xfId="35647"/>
    <cellStyle name="汇总 2 2 16 4" xfId="35648"/>
    <cellStyle name="汇总 2 2 17" xfId="35649"/>
    <cellStyle name="汇总 2 2 17 2" xfId="35651"/>
    <cellStyle name="汇总 2 2 17 2 2" xfId="35652"/>
    <cellStyle name="汇总 2 2 17 2 2 2" xfId="5728"/>
    <cellStyle name="汇总 2 2 17 2 3" xfId="35653"/>
    <cellStyle name="汇总 2 2 17 3" xfId="35654"/>
    <cellStyle name="汇总 2 2 17 3 2" xfId="35655"/>
    <cellStyle name="汇总 2 2 17 4" xfId="35656"/>
    <cellStyle name="汇总 2 2 18" xfId="35657"/>
    <cellStyle name="汇总 2 2 18 2" xfId="35658"/>
    <cellStyle name="汇总 2 2 18 2 2" xfId="11783"/>
    <cellStyle name="汇总 2 2 18 2 2 2" xfId="11785"/>
    <cellStyle name="汇总 2 2 18 2 3" xfId="11788"/>
    <cellStyle name="汇总 2 2 18 3" xfId="35659"/>
    <cellStyle name="汇总 2 2 18 3 2" xfId="11851"/>
    <cellStyle name="汇总 2 2 18 4" xfId="35660"/>
    <cellStyle name="汇总 2 2 19" xfId="35661"/>
    <cellStyle name="汇总 2 2 19 2" xfId="35662"/>
    <cellStyle name="汇总 2 2 19 2 2" xfId="35663"/>
    <cellStyle name="汇总 2 2 19 2 2 2" xfId="35664"/>
    <cellStyle name="汇总 2 2 19 2 3" xfId="35665"/>
    <cellStyle name="汇总 2 2 19 3" xfId="35666"/>
    <cellStyle name="汇总 2 2 19 3 2" xfId="35667"/>
    <cellStyle name="汇总 2 2 19 4" xfId="35668"/>
    <cellStyle name="汇总 2 2 2" xfId="35669"/>
    <cellStyle name="汇总 2 2 2 2" xfId="35670"/>
    <cellStyle name="汇总 2 2 2 2 2" xfId="35671"/>
    <cellStyle name="汇总 2 2 2 2 2 2" xfId="35672"/>
    <cellStyle name="汇总 2 2 2 2 3" xfId="35673"/>
    <cellStyle name="汇总 2 2 2 3" xfId="35674"/>
    <cellStyle name="汇总 2 2 2 3 2" xfId="35675"/>
    <cellStyle name="汇总 2 2 2 4" xfId="35676"/>
    <cellStyle name="汇总 2 2 20" xfId="33324"/>
    <cellStyle name="汇总 2 2 20 2" xfId="33327"/>
    <cellStyle name="汇总 2 2 20 2 2" xfId="35634"/>
    <cellStyle name="汇总 2 2 20 3" xfId="35638"/>
    <cellStyle name="汇总 2 2 21" xfId="33330"/>
    <cellStyle name="汇总 2 2 21 2" xfId="35642"/>
    <cellStyle name="汇总 2 2 22" xfId="35650"/>
    <cellStyle name="汇总 2 2 3" xfId="35677"/>
    <cellStyle name="汇总 2 2 3 2" xfId="35678"/>
    <cellStyle name="汇总 2 2 3 2 2" xfId="35679"/>
    <cellStyle name="汇总 2 2 3 2 2 2" xfId="35680"/>
    <cellStyle name="汇总 2 2 3 2 3" xfId="35681"/>
    <cellStyle name="汇总 2 2 3 3" xfId="13580"/>
    <cellStyle name="汇总 2 2 3 3 2" xfId="13584"/>
    <cellStyle name="汇总 2 2 3 4" xfId="13589"/>
    <cellStyle name="汇总 2 2 4" xfId="35682"/>
    <cellStyle name="汇总 2 2 4 2" xfId="35683"/>
    <cellStyle name="汇总 2 2 4 2 2" xfId="35684"/>
    <cellStyle name="汇总 2 2 4 2 2 2" xfId="35685"/>
    <cellStyle name="汇总 2 2 4 2 3" xfId="24448"/>
    <cellStyle name="汇总 2 2 4 3" xfId="19568"/>
    <cellStyle name="汇总 2 2 4 3 2" xfId="35686"/>
    <cellStyle name="汇总 2 2 4 4" xfId="35687"/>
    <cellStyle name="汇总 2 2 5" xfId="35688"/>
    <cellStyle name="汇总 2 2 5 2" xfId="35689"/>
    <cellStyle name="汇总 2 2 5 2 2" xfId="35690"/>
    <cellStyle name="汇总 2 2 5 2 2 2" xfId="35691"/>
    <cellStyle name="汇总 2 2 5 2 3" xfId="35692"/>
    <cellStyle name="汇总 2 2 5 3" xfId="35693"/>
    <cellStyle name="汇总 2 2 5 3 2" xfId="35694"/>
    <cellStyle name="汇总 2 2 5 4" xfId="35695"/>
    <cellStyle name="汇总 2 2 6" xfId="35696"/>
    <cellStyle name="汇总 2 2 6 2" xfId="35697"/>
    <cellStyle name="汇总 2 2 6 2 2" xfId="35698"/>
    <cellStyle name="汇总 2 2 6 2 2 2" xfId="35699"/>
    <cellStyle name="汇总 2 2 6 2 3" xfId="35700"/>
    <cellStyle name="汇总 2 2 6 3" xfId="35701"/>
    <cellStyle name="汇总 2 2 6 3 2" xfId="6338"/>
    <cellStyle name="汇总 2 2 6 4" xfId="35702"/>
    <cellStyle name="汇总 2 2 7" xfId="35703"/>
    <cellStyle name="汇总 2 2 7 2" xfId="35704"/>
    <cellStyle name="汇总 2 2 7 2 2" xfId="35705"/>
    <cellStyle name="汇总 2 2 7 2 2 2" xfId="35706"/>
    <cellStyle name="汇总 2 2 7 2 3" xfId="35707"/>
    <cellStyle name="汇总 2 2 7 3" xfId="35708"/>
    <cellStyle name="汇总 2 2 7 3 2" xfId="35709"/>
    <cellStyle name="汇总 2 2 7 4" xfId="35710"/>
    <cellStyle name="汇总 2 2 8" xfId="35711"/>
    <cellStyle name="汇总 2 2 8 2" xfId="35712"/>
    <cellStyle name="汇总 2 2 8 2 2" xfId="35713"/>
    <cellStyle name="汇总 2 2 8 2 2 2" xfId="35714"/>
    <cellStyle name="汇总 2 2 8 2 3" xfId="35715"/>
    <cellStyle name="汇总 2 2 8 3" xfId="35716"/>
    <cellStyle name="汇总 2 2 8 3 2" xfId="35717"/>
    <cellStyle name="汇总 2 2 8 4" xfId="35718"/>
    <cellStyle name="汇总 2 2 9" xfId="35719"/>
    <cellStyle name="汇总 2 2 9 2" xfId="35720"/>
    <cellStyle name="汇总 2 2 9 2 2" xfId="35721"/>
    <cellStyle name="汇总 2 2 9 2 2 2" xfId="35722"/>
    <cellStyle name="汇总 2 2 9 2 3" xfId="35723"/>
    <cellStyle name="汇总 2 2 9 3" xfId="35724"/>
    <cellStyle name="汇总 2 2 9 3 2" xfId="35725"/>
    <cellStyle name="汇总 2 2 9 4" xfId="35726"/>
    <cellStyle name="汇总 2 3" xfId="35727"/>
    <cellStyle name="汇总 2 3 2" xfId="35728"/>
    <cellStyle name="汇总 2 3 2 2" xfId="35729"/>
    <cellStyle name="汇总 2 3 3" xfId="35730"/>
    <cellStyle name="汇总 2 4" xfId="35731"/>
    <cellStyle name="汇总 2 4 2" xfId="35732"/>
    <cellStyle name="汇总 2 4 2 2" xfId="35733"/>
    <cellStyle name="汇总 2 4 3" xfId="35734"/>
    <cellStyle name="汇总 2 5" xfId="35735"/>
    <cellStyle name="汇总 2 5 2" xfId="35736"/>
    <cellStyle name="汇总 2 6" xfId="35737"/>
    <cellStyle name="汇总 2 6 2" xfId="35738"/>
    <cellStyle name="汇总 2 7" xfId="35739"/>
    <cellStyle name="汇总 2 7 2" xfId="35740"/>
    <cellStyle name="汇总 2 8" xfId="35741"/>
    <cellStyle name="汇总 3" xfId="35742"/>
    <cellStyle name="汇总 3 2" xfId="35743"/>
    <cellStyle name="汇总 3 2 10" xfId="35744"/>
    <cellStyle name="汇总 3 2 10 2" xfId="35745"/>
    <cellStyle name="汇总 3 2 10 2 2" xfId="35746"/>
    <cellStyle name="汇总 3 2 10 2 2 2" xfId="35747"/>
    <cellStyle name="汇总 3 2 10 2 3" xfId="35748"/>
    <cellStyle name="汇总 3 2 10 3" xfId="35749"/>
    <cellStyle name="汇总 3 2 10 3 2" xfId="28826"/>
    <cellStyle name="汇总 3 2 10 4" xfId="35750"/>
    <cellStyle name="汇总 3 2 11" xfId="35751"/>
    <cellStyle name="汇总 3 2 11 2" xfId="35752"/>
    <cellStyle name="汇总 3 2 11 2 2" xfId="35753"/>
    <cellStyle name="汇总 3 2 11 2 2 2" xfId="35754"/>
    <cellStyle name="汇总 3 2 11 2 3" xfId="35755"/>
    <cellStyle name="汇总 3 2 11 3" xfId="35756"/>
    <cellStyle name="汇总 3 2 11 3 2" xfId="24857"/>
    <cellStyle name="汇总 3 2 11 4" xfId="35757"/>
    <cellStyle name="汇总 3 2 12" xfId="35758"/>
    <cellStyle name="汇总 3 2 12 2" xfId="35759"/>
    <cellStyle name="汇总 3 2 12 2 2" xfId="35760"/>
    <cellStyle name="汇总 3 2 12 2 2 2" xfId="35761"/>
    <cellStyle name="汇总 3 2 12 2 3" xfId="35762"/>
    <cellStyle name="汇总 3 2 12 3" xfId="35763"/>
    <cellStyle name="汇总 3 2 12 3 2" xfId="28840"/>
    <cellStyle name="汇总 3 2 12 4" xfId="35764"/>
    <cellStyle name="汇总 3 2 13" xfId="35765"/>
    <cellStyle name="汇总 3 2 13 2" xfId="35766"/>
    <cellStyle name="汇总 3 2 13 2 2" xfId="35767"/>
    <cellStyle name="汇总 3 2 13 2 2 2" xfId="35768"/>
    <cellStyle name="汇总 3 2 13 2 3" xfId="35769"/>
    <cellStyle name="汇总 3 2 13 3" xfId="35770"/>
    <cellStyle name="汇总 3 2 13 3 2" xfId="28851"/>
    <cellStyle name="汇总 3 2 13 4" xfId="35771"/>
    <cellStyle name="汇总 3 2 14" xfId="35772"/>
    <cellStyle name="汇总 3 2 14 2" xfId="35773"/>
    <cellStyle name="汇总 3 2 14 2 2" xfId="31581"/>
    <cellStyle name="汇总 3 2 14 2 2 2" xfId="35774"/>
    <cellStyle name="汇总 3 2 14 2 3" xfId="35775"/>
    <cellStyle name="汇总 3 2 14 3" xfId="25071"/>
    <cellStyle name="汇总 3 2 14 3 2" xfId="31588"/>
    <cellStyle name="汇总 3 2 14 4" xfId="35776"/>
    <cellStyle name="汇总 3 2 15" xfId="35777"/>
    <cellStyle name="汇总 3 2 15 2" xfId="35779"/>
    <cellStyle name="汇总 3 2 15 2 2" xfId="35781"/>
    <cellStyle name="汇总 3 2 15 2 2 2" xfId="35783"/>
    <cellStyle name="汇总 3 2 15 2 3" xfId="35784"/>
    <cellStyle name="汇总 3 2 15 3" xfId="35785"/>
    <cellStyle name="汇总 3 2 15 3 2" xfId="35787"/>
    <cellStyle name="汇总 3 2 15 4" xfId="35788"/>
    <cellStyle name="汇总 3 2 16" xfId="35789"/>
    <cellStyle name="汇总 3 2 16 2" xfId="35791"/>
    <cellStyle name="汇总 3 2 16 2 2" xfId="35793"/>
    <cellStyle name="汇总 3 2 16 2 2 2" xfId="35794"/>
    <cellStyle name="汇总 3 2 16 2 3" xfId="35795"/>
    <cellStyle name="汇总 3 2 16 3" xfId="35796"/>
    <cellStyle name="汇总 3 2 16 3 2" xfId="35797"/>
    <cellStyle name="汇总 3 2 16 4" xfId="35798"/>
    <cellStyle name="汇总 3 2 17" xfId="35799"/>
    <cellStyle name="汇总 3 2 17 2" xfId="35801"/>
    <cellStyle name="汇总 3 2 17 2 2" xfId="35802"/>
    <cellStyle name="汇总 3 2 17 2 2 2" xfId="35803"/>
    <cellStyle name="汇总 3 2 17 2 3" xfId="35804"/>
    <cellStyle name="汇总 3 2 17 3" xfId="35805"/>
    <cellStyle name="汇总 3 2 17 3 2" xfId="35806"/>
    <cellStyle name="汇总 3 2 17 4" xfId="35807"/>
    <cellStyle name="汇总 3 2 18" xfId="35808"/>
    <cellStyle name="汇总 3 2 18 2" xfId="35809"/>
    <cellStyle name="汇总 3 2 18 2 2" xfId="35810"/>
    <cellStyle name="汇总 3 2 18 2 2 2" xfId="35811"/>
    <cellStyle name="汇总 3 2 18 2 3" xfId="35812"/>
    <cellStyle name="汇总 3 2 18 3" xfId="35813"/>
    <cellStyle name="汇总 3 2 18 3 2" xfId="35814"/>
    <cellStyle name="汇总 3 2 18 4" xfId="35815"/>
    <cellStyle name="汇总 3 2 19" xfId="35816"/>
    <cellStyle name="汇总 3 2 19 2" xfId="35817"/>
    <cellStyle name="汇总 3 2 19 2 2" xfId="35818"/>
    <cellStyle name="汇总 3 2 19 2 2 2" xfId="35819"/>
    <cellStyle name="汇总 3 2 19 2 3" xfId="35820"/>
    <cellStyle name="汇总 3 2 19 3" xfId="35821"/>
    <cellStyle name="汇总 3 2 19 3 2" xfId="35822"/>
    <cellStyle name="汇总 3 2 19 4" xfId="35823"/>
    <cellStyle name="汇总 3 2 2" xfId="35824"/>
    <cellStyle name="汇总 3 2 2 2" xfId="35825"/>
    <cellStyle name="汇总 3 2 2 2 2" xfId="35826"/>
    <cellStyle name="汇总 3 2 2 2 2 2" xfId="35827"/>
    <cellStyle name="汇总 3 2 2 2 3" xfId="35828"/>
    <cellStyle name="汇总 3 2 2 3" xfId="35829"/>
    <cellStyle name="汇总 3 2 2 3 2" xfId="35830"/>
    <cellStyle name="汇总 3 2 2 4" xfId="35831"/>
    <cellStyle name="汇总 3 2 20" xfId="35778"/>
    <cellStyle name="汇总 3 2 20 2" xfId="35780"/>
    <cellStyle name="汇总 3 2 20 2 2" xfId="35782"/>
    <cellStyle name="汇总 3 2 20 3" xfId="35786"/>
    <cellStyle name="汇总 3 2 21" xfId="35790"/>
    <cellStyle name="汇总 3 2 21 2" xfId="35792"/>
    <cellStyle name="汇总 3 2 22" xfId="35800"/>
    <cellStyle name="汇总 3 2 3" xfId="35832"/>
    <cellStyle name="汇总 3 2 3 2" xfId="35833"/>
    <cellStyle name="汇总 3 2 3 2 2" xfId="35834"/>
    <cellStyle name="汇总 3 2 3 2 2 2" xfId="35835"/>
    <cellStyle name="汇总 3 2 3 2 3" xfId="35836"/>
    <cellStyle name="汇总 3 2 3 3" xfId="2255"/>
    <cellStyle name="汇总 3 2 3 3 2" xfId="2513"/>
    <cellStyle name="汇总 3 2 3 4" xfId="2518"/>
    <cellStyle name="汇总 3 2 4" xfId="35837"/>
    <cellStyle name="汇总 3 2 4 2" xfId="35838"/>
    <cellStyle name="汇总 3 2 4 2 2" xfId="35839"/>
    <cellStyle name="汇总 3 2 4 2 2 2" xfId="35840"/>
    <cellStyle name="汇总 3 2 4 2 3" xfId="26014"/>
    <cellStyle name="汇总 3 2 4 3" xfId="20629"/>
    <cellStyle name="汇总 3 2 4 3 2" xfId="35841"/>
    <cellStyle name="汇总 3 2 4 4" xfId="35842"/>
    <cellStyle name="汇总 3 2 5" xfId="35843"/>
    <cellStyle name="汇总 3 2 5 2" xfId="35844"/>
    <cellStyle name="汇总 3 2 5 2 2" xfId="35845"/>
    <cellStyle name="汇总 3 2 5 2 2 2" xfId="35846"/>
    <cellStyle name="汇总 3 2 5 2 3" xfId="35849"/>
    <cellStyle name="汇总 3 2 5 3" xfId="35850"/>
    <cellStyle name="汇总 3 2 5 3 2" xfId="35851"/>
    <cellStyle name="汇总 3 2 5 4" xfId="35852"/>
    <cellStyle name="汇总 3 2 6" xfId="35853"/>
    <cellStyle name="汇总 3 2 6 2" xfId="35854"/>
    <cellStyle name="汇总 3 2 6 2 2" xfId="35855"/>
    <cellStyle name="汇总 3 2 6 2 2 2" xfId="35856"/>
    <cellStyle name="汇总 3 2 6 2 3" xfId="35857"/>
    <cellStyle name="汇总 3 2 6 3" xfId="35858"/>
    <cellStyle name="汇总 3 2 6 3 2" xfId="35859"/>
    <cellStyle name="汇总 3 2 6 4" xfId="35860"/>
    <cellStyle name="汇总 3 2 7" xfId="35861"/>
    <cellStyle name="汇总 3 2 7 2" xfId="35862"/>
    <cellStyle name="汇总 3 2 7 2 2" xfId="35863"/>
    <cellStyle name="汇总 3 2 7 2 2 2" xfId="35864"/>
    <cellStyle name="汇总 3 2 7 2 3" xfId="35865"/>
    <cellStyle name="汇总 3 2 7 3" xfId="35866"/>
    <cellStyle name="汇总 3 2 7 3 2" xfId="35867"/>
    <cellStyle name="汇总 3 2 7 4" xfId="35868"/>
    <cellStyle name="汇总 3 2 8" xfId="35869"/>
    <cellStyle name="汇总 3 2 8 2" xfId="35870"/>
    <cellStyle name="汇总 3 2 8 2 2" xfId="35871"/>
    <cellStyle name="汇总 3 2 8 2 2 2" xfId="35872"/>
    <cellStyle name="汇总 3 2 8 2 3" xfId="35875"/>
    <cellStyle name="汇总 3 2 8 3" xfId="35876"/>
    <cellStyle name="汇总 3 2 8 3 2" xfId="35877"/>
    <cellStyle name="汇总 3 2 8 4" xfId="35878"/>
    <cellStyle name="汇总 3 2 9" xfId="35879"/>
    <cellStyle name="汇总 3 2 9 2" xfId="35880"/>
    <cellStyle name="汇总 3 2 9 2 2" xfId="35881"/>
    <cellStyle name="汇总 3 2 9 2 2 2" xfId="35882"/>
    <cellStyle name="汇总 3 2 9 2 3" xfId="35883"/>
    <cellStyle name="汇总 3 2 9 3" xfId="35884"/>
    <cellStyle name="汇总 3 2 9 3 2" xfId="35885"/>
    <cellStyle name="汇总 3 2 9 4" xfId="35886"/>
    <cellStyle name="汇总 3 3" xfId="35887"/>
    <cellStyle name="汇总 3 3 2" xfId="35888"/>
    <cellStyle name="汇总 3 3 2 2" xfId="35889"/>
    <cellStyle name="汇总 3 3 3" xfId="35890"/>
    <cellStyle name="汇总 3 4" xfId="35891"/>
    <cellStyle name="汇总 3 4 2" xfId="35892"/>
    <cellStyle name="汇总 3 5" xfId="35893"/>
    <cellStyle name="汇总 4" xfId="35894"/>
    <cellStyle name="汇总 4 10" xfId="35895"/>
    <cellStyle name="汇总 4 10 2" xfId="35896"/>
    <cellStyle name="汇总 4 10 2 2" xfId="18105"/>
    <cellStyle name="汇总 4 10 2 2 2" xfId="18107"/>
    <cellStyle name="汇总 4 10 2 3" xfId="12743"/>
    <cellStyle name="汇总 4 10 3" xfId="35897"/>
    <cellStyle name="汇总 4 10 3 2" xfId="35898"/>
    <cellStyle name="汇总 4 10 4" xfId="35899"/>
    <cellStyle name="汇总 4 11" xfId="35900"/>
    <cellStyle name="汇总 4 11 2" xfId="35901"/>
    <cellStyle name="汇总 4 11 2 2" xfId="35902"/>
    <cellStyle name="汇总 4 11 2 2 2" xfId="30395"/>
    <cellStyle name="汇总 4 11 2 3" xfId="35903"/>
    <cellStyle name="汇总 4 11 3" xfId="35904"/>
    <cellStyle name="汇总 4 11 3 2" xfId="35905"/>
    <cellStyle name="汇总 4 11 4" xfId="35906"/>
    <cellStyle name="汇总 4 12" xfId="35908"/>
    <cellStyle name="汇总 4 12 2" xfId="35909"/>
    <cellStyle name="汇总 4 12 2 2" xfId="35910"/>
    <cellStyle name="汇总 4 12 2 2 2" xfId="31647"/>
    <cellStyle name="汇总 4 12 2 3" xfId="35911"/>
    <cellStyle name="汇总 4 12 3" xfId="35912"/>
    <cellStyle name="汇总 4 12 3 2" xfId="35913"/>
    <cellStyle name="汇总 4 12 4" xfId="35914"/>
    <cellStyle name="汇总 4 13" xfId="35915"/>
    <cellStyle name="汇总 4 13 2" xfId="35916"/>
    <cellStyle name="汇总 4 13 2 2" xfId="35917"/>
    <cellStyle name="汇总 4 13 2 2 2" xfId="35918"/>
    <cellStyle name="汇总 4 13 2 3" xfId="35919"/>
    <cellStyle name="汇总 4 13 3" xfId="35920"/>
    <cellStyle name="汇总 4 13 3 2" xfId="35921"/>
    <cellStyle name="汇总 4 13 4" xfId="35922"/>
    <cellStyle name="汇总 4 14" xfId="35923"/>
    <cellStyle name="汇总 4 14 2" xfId="35924"/>
    <cellStyle name="汇总 4 14 2 2" xfId="35925"/>
    <cellStyle name="汇总 4 14 2 2 2" xfId="35926"/>
    <cellStyle name="汇总 4 14 2 3" xfId="35927"/>
    <cellStyle name="汇总 4 14 3" xfId="35928"/>
    <cellStyle name="汇总 4 14 3 2" xfId="35929"/>
    <cellStyle name="汇总 4 14 4" xfId="35930"/>
    <cellStyle name="汇总 4 15" xfId="35931"/>
    <cellStyle name="汇总 4 15 2" xfId="35933"/>
    <cellStyle name="汇总 4 15 2 2" xfId="18349"/>
    <cellStyle name="汇总 4 15 2 2 2" xfId="18353"/>
    <cellStyle name="汇总 4 15 2 3" xfId="18362"/>
    <cellStyle name="汇总 4 15 3" xfId="35935"/>
    <cellStyle name="汇总 4 15 3 2" xfId="35937"/>
    <cellStyle name="汇总 4 15 4" xfId="35939"/>
    <cellStyle name="汇总 4 16" xfId="35941"/>
    <cellStyle name="汇总 4 16 2" xfId="35943"/>
    <cellStyle name="汇总 4 16 2 2" xfId="35945"/>
    <cellStyle name="汇总 4 16 2 2 2" xfId="35947"/>
    <cellStyle name="汇总 4 16 2 3" xfId="35948"/>
    <cellStyle name="汇总 4 16 3" xfId="35949"/>
    <cellStyle name="汇总 4 16 3 2" xfId="35951"/>
    <cellStyle name="汇总 4 16 4" xfId="35952"/>
    <cellStyle name="汇总 4 17" xfId="35953"/>
    <cellStyle name="汇总 4 17 2" xfId="35955"/>
    <cellStyle name="汇总 4 17 2 2" xfId="35957"/>
    <cellStyle name="汇总 4 17 2 2 2" xfId="35959"/>
    <cellStyle name="汇总 4 17 2 3" xfId="35960"/>
    <cellStyle name="汇总 4 17 3" xfId="35961"/>
    <cellStyle name="汇总 4 17 3 2" xfId="35963"/>
    <cellStyle name="汇总 4 17 4" xfId="35964"/>
    <cellStyle name="汇总 4 18" xfId="35965"/>
    <cellStyle name="汇总 4 18 2" xfId="35967"/>
    <cellStyle name="汇总 4 18 2 2" xfId="35969"/>
    <cellStyle name="汇总 4 18 2 2 2" xfId="35971"/>
    <cellStyle name="汇总 4 18 2 3" xfId="35972"/>
    <cellStyle name="汇总 4 18 3" xfId="35973"/>
    <cellStyle name="汇总 4 18 3 2" xfId="35975"/>
    <cellStyle name="汇总 4 18 4" xfId="35976"/>
    <cellStyle name="汇总 4 19" xfId="15705"/>
    <cellStyle name="汇总 4 19 2" xfId="15710"/>
    <cellStyle name="汇总 4 19 2 2" xfId="28598"/>
    <cellStyle name="汇总 4 19 2 2 2" xfId="35977"/>
    <cellStyle name="汇总 4 19 2 3" xfId="35978"/>
    <cellStyle name="汇总 4 19 3" xfId="32642"/>
    <cellStyle name="汇总 4 19 3 2" xfId="35979"/>
    <cellStyle name="汇总 4 19 4" xfId="35980"/>
    <cellStyle name="汇总 4 2" xfId="35981"/>
    <cellStyle name="汇总 4 2 10" xfId="35982"/>
    <cellStyle name="汇总 4 2 10 2" xfId="35983"/>
    <cellStyle name="汇总 4 2 10 2 2" xfId="35984"/>
    <cellStyle name="汇总 4 2 10 2 2 2" xfId="35985"/>
    <cellStyle name="汇总 4 2 10 2 3" xfId="35986"/>
    <cellStyle name="汇总 4 2 10 3" xfId="35987"/>
    <cellStyle name="汇总 4 2 10 3 2" xfId="33632"/>
    <cellStyle name="汇总 4 2 10 4" xfId="30931"/>
    <cellStyle name="汇总 4 2 11" xfId="35989"/>
    <cellStyle name="汇总 4 2 11 2" xfId="35990"/>
    <cellStyle name="汇总 4 2 11 2 2" xfId="35991"/>
    <cellStyle name="汇总 4 2 11 2 2 2" xfId="35992"/>
    <cellStyle name="汇总 4 2 11 2 3" xfId="35993"/>
    <cellStyle name="汇总 4 2 11 3" xfId="35994"/>
    <cellStyle name="汇总 4 2 11 3 2" xfId="33638"/>
    <cellStyle name="汇总 4 2 11 4" xfId="30942"/>
    <cellStyle name="汇总 4 2 12" xfId="35995"/>
    <cellStyle name="汇总 4 2 12 2" xfId="35996"/>
    <cellStyle name="汇总 4 2 12 2 2" xfId="35997"/>
    <cellStyle name="汇总 4 2 12 2 2 2" xfId="35998"/>
    <cellStyle name="汇总 4 2 12 2 3" xfId="35999"/>
    <cellStyle name="汇总 4 2 12 3" xfId="36000"/>
    <cellStyle name="汇总 4 2 12 3 2" xfId="33643"/>
    <cellStyle name="汇总 4 2 12 4" xfId="36001"/>
    <cellStyle name="汇总 4 2 13" xfId="36002"/>
    <cellStyle name="汇总 4 2 13 2" xfId="36003"/>
    <cellStyle name="汇总 4 2 13 2 2" xfId="36004"/>
    <cellStyle name="汇总 4 2 13 2 2 2" xfId="36005"/>
    <cellStyle name="汇总 4 2 13 2 3" xfId="36006"/>
    <cellStyle name="汇总 4 2 13 3" xfId="36007"/>
    <cellStyle name="汇总 4 2 13 3 2" xfId="33648"/>
    <cellStyle name="汇总 4 2 13 4" xfId="36008"/>
    <cellStyle name="汇总 4 2 14" xfId="36009"/>
    <cellStyle name="汇总 4 2 14 2" xfId="36010"/>
    <cellStyle name="汇总 4 2 14 2 2" xfId="36011"/>
    <cellStyle name="汇总 4 2 14 2 2 2" xfId="36012"/>
    <cellStyle name="汇总 4 2 14 2 3" xfId="36013"/>
    <cellStyle name="汇总 4 2 14 3" xfId="36014"/>
    <cellStyle name="汇总 4 2 14 3 2" xfId="36015"/>
    <cellStyle name="汇总 4 2 14 4" xfId="36016"/>
    <cellStyle name="汇总 4 2 15" xfId="36017"/>
    <cellStyle name="汇总 4 2 15 2" xfId="36019"/>
    <cellStyle name="汇总 4 2 15 2 2" xfId="36021"/>
    <cellStyle name="汇总 4 2 15 2 2 2" xfId="36023"/>
    <cellStyle name="汇总 4 2 15 2 3" xfId="36024"/>
    <cellStyle name="汇总 4 2 15 3" xfId="36025"/>
    <cellStyle name="汇总 4 2 15 3 2" xfId="36027"/>
    <cellStyle name="汇总 4 2 15 4" xfId="36028"/>
    <cellStyle name="汇总 4 2 16" xfId="36029"/>
    <cellStyle name="汇总 4 2 16 2" xfId="36031"/>
    <cellStyle name="汇总 4 2 16 2 2" xfId="36033"/>
    <cellStyle name="汇总 4 2 16 2 2 2" xfId="36034"/>
    <cellStyle name="汇总 4 2 16 2 3" xfId="36035"/>
    <cellStyle name="汇总 4 2 16 3" xfId="36036"/>
    <cellStyle name="汇总 4 2 16 3 2" xfId="36037"/>
    <cellStyle name="汇总 4 2 16 4" xfId="36038"/>
    <cellStyle name="汇总 4 2 17" xfId="36039"/>
    <cellStyle name="汇总 4 2 17 2" xfId="36041"/>
    <cellStyle name="汇总 4 2 17 2 2" xfId="36042"/>
    <cellStyle name="汇总 4 2 17 2 2 2" xfId="36043"/>
    <cellStyle name="汇总 4 2 17 2 3" xfId="36044"/>
    <cellStyle name="汇总 4 2 17 3" xfId="36045"/>
    <cellStyle name="汇总 4 2 17 3 2" xfId="36046"/>
    <cellStyle name="汇总 4 2 17 4" xfId="36047"/>
    <cellStyle name="汇总 4 2 18" xfId="36048"/>
    <cellStyle name="汇总 4 2 18 2" xfId="36049"/>
    <cellStyle name="汇总 4 2 18 2 2" xfId="36050"/>
    <cellStyle name="汇总 4 2 18 2 2 2" xfId="36051"/>
    <cellStyle name="汇总 4 2 18 2 3" xfId="36052"/>
    <cellStyle name="汇总 4 2 18 3" xfId="36053"/>
    <cellStyle name="汇总 4 2 18 3 2" xfId="36054"/>
    <cellStyle name="汇总 4 2 18 4" xfId="36055"/>
    <cellStyle name="汇总 4 2 19" xfId="36056"/>
    <cellStyle name="汇总 4 2 19 2" xfId="36057"/>
    <cellStyle name="汇总 4 2 19 2 2" xfId="36058"/>
    <cellStyle name="汇总 4 2 19 2 2 2" xfId="36059"/>
    <cellStyle name="汇总 4 2 19 2 3" xfId="36060"/>
    <cellStyle name="汇总 4 2 19 3" xfId="36061"/>
    <cellStyle name="汇总 4 2 19 3 2" xfId="36062"/>
    <cellStyle name="汇总 4 2 19 4" xfId="36063"/>
    <cellStyle name="汇总 4 2 2" xfId="36064"/>
    <cellStyle name="汇总 4 2 2 2" xfId="36065"/>
    <cellStyle name="汇总 4 2 2 2 2" xfId="36066"/>
    <cellStyle name="汇总 4 2 2 2 2 2" xfId="36067"/>
    <cellStyle name="汇总 4 2 2 2 3" xfId="36068"/>
    <cellStyle name="汇总 4 2 2 3" xfId="36069"/>
    <cellStyle name="汇总 4 2 2 3 2" xfId="36070"/>
    <cellStyle name="汇总 4 2 2 4" xfId="36071"/>
    <cellStyle name="汇总 4 2 20" xfId="36018"/>
    <cellStyle name="汇总 4 2 20 2" xfId="36020"/>
    <cellStyle name="汇总 4 2 20 2 2" xfId="36022"/>
    <cellStyle name="汇总 4 2 20 3" xfId="36026"/>
    <cellStyle name="汇总 4 2 21" xfId="36030"/>
    <cellStyle name="汇总 4 2 21 2" xfId="36032"/>
    <cellStyle name="汇总 4 2 22" xfId="36040"/>
    <cellStyle name="汇总 4 2 3" xfId="36072"/>
    <cellStyle name="汇总 4 2 3 2" xfId="36074"/>
    <cellStyle name="汇总 4 2 3 2 2" xfId="36075"/>
    <cellStyle name="汇总 4 2 3 2 2 2" xfId="36076"/>
    <cellStyle name="汇总 4 2 3 2 3" xfId="36077"/>
    <cellStyle name="汇总 4 2 3 3" xfId="20897"/>
    <cellStyle name="汇总 4 2 3 3 2" xfId="20899"/>
    <cellStyle name="汇总 4 2 3 4" xfId="20901"/>
    <cellStyle name="汇总 4 2 4" xfId="36078"/>
    <cellStyle name="汇总 4 2 4 2" xfId="36079"/>
    <cellStyle name="汇总 4 2 4 2 2" xfId="36080"/>
    <cellStyle name="汇总 4 2 4 2 2 2" xfId="36081"/>
    <cellStyle name="汇总 4 2 4 2 3" xfId="36082"/>
    <cellStyle name="汇总 4 2 4 3" xfId="20903"/>
    <cellStyle name="汇总 4 2 4 3 2" xfId="36083"/>
    <cellStyle name="汇总 4 2 4 4" xfId="36084"/>
    <cellStyle name="汇总 4 2 5" xfId="36085"/>
    <cellStyle name="汇总 4 2 5 2" xfId="36086"/>
    <cellStyle name="汇总 4 2 5 2 2" xfId="36087"/>
    <cellStyle name="汇总 4 2 5 2 2 2" xfId="35624"/>
    <cellStyle name="汇总 4 2 5 2 3" xfId="36088"/>
    <cellStyle name="汇总 4 2 5 3" xfId="36089"/>
    <cellStyle name="汇总 4 2 5 3 2" xfId="36090"/>
    <cellStyle name="汇总 4 2 5 4" xfId="36091"/>
    <cellStyle name="汇总 4 2 6" xfId="36092"/>
    <cellStyle name="汇总 4 2 6 2" xfId="36093"/>
    <cellStyle name="汇总 4 2 6 2 2" xfId="36094"/>
    <cellStyle name="汇总 4 2 6 2 2 2" xfId="36095"/>
    <cellStyle name="汇总 4 2 6 2 3" xfId="36096"/>
    <cellStyle name="汇总 4 2 6 3" xfId="36097"/>
    <cellStyle name="汇总 4 2 6 3 2" xfId="36098"/>
    <cellStyle name="汇总 4 2 6 4" xfId="36099"/>
    <cellStyle name="汇总 4 2 7" xfId="36100"/>
    <cellStyle name="汇总 4 2 7 2" xfId="36101"/>
    <cellStyle name="汇总 4 2 7 2 2" xfId="36102"/>
    <cellStyle name="汇总 4 2 7 2 2 2" xfId="36103"/>
    <cellStyle name="汇总 4 2 7 2 3" xfId="36104"/>
    <cellStyle name="汇总 4 2 7 3" xfId="36105"/>
    <cellStyle name="汇总 4 2 7 3 2" xfId="36106"/>
    <cellStyle name="汇总 4 2 7 4" xfId="36107"/>
    <cellStyle name="汇总 4 2 8" xfId="36108"/>
    <cellStyle name="汇总 4 2 8 2" xfId="36109"/>
    <cellStyle name="汇总 4 2 8 2 2" xfId="36110"/>
    <cellStyle name="汇总 4 2 8 2 2 2" xfId="36111"/>
    <cellStyle name="汇总 4 2 8 2 3" xfId="36112"/>
    <cellStyle name="汇总 4 2 8 3" xfId="36113"/>
    <cellStyle name="汇总 4 2 8 3 2" xfId="36114"/>
    <cellStyle name="汇总 4 2 8 4" xfId="36115"/>
    <cellStyle name="汇总 4 2 9" xfId="36116"/>
    <cellStyle name="汇总 4 2 9 2" xfId="36117"/>
    <cellStyle name="汇总 4 2 9 2 2" xfId="36118"/>
    <cellStyle name="汇总 4 2 9 2 2 2" xfId="36119"/>
    <cellStyle name="汇总 4 2 9 2 3" xfId="36120"/>
    <cellStyle name="汇总 4 2 9 3" xfId="36121"/>
    <cellStyle name="汇总 4 2 9 3 2" xfId="36122"/>
    <cellStyle name="汇总 4 2 9 4" xfId="36123"/>
    <cellStyle name="汇总 4 20" xfId="35932"/>
    <cellStyle name="汇总 4 20 2" xfId="35934"/>
    <cellStyle name="汇总 4 20 2 2" xfId="18348"/>
    <cellStyle name="汇总 4 20 2 2 2" xfId="18352"/>
    <cellStyle name="汇总 4 20 2 3" xfId="18361"/>
    <cellStyle name="汇总 4 20 3" xfId="35936"/>
    <cellStyle name="汇总 4 20 3 2" xfId="35938"/>
    <cellStyle name="汇总 4 20 4" xfId="35940"/>
    <cellStyle name="汇总 4 21" xfId="35942"/>
    <cellStyle name="汇总 4 21 2" xfId="35944"/>
    <cellStyle name="汇总 4 21 2 2" xfId="35946"/>
    <cellStyle name="汇总 4 21 3" xfId="35950"/>
    <cellStyle name="汇总 4 22" xfId="35954"/>
    <cellStyle name="汇总 4 22 2" xfId="35956"/>
    <cellStyle name="汇总 4 22 2 2" xfId="35958"/>
    <cellStyle name="汇总 4 22 3" xfId="35962"/>
    <cellStyle name="汇总 4 23" xfId="35966"/>
    <cellStyle name="汇总 4 23 2" xfId="35968"/>
    <cellStyle name="汇总 4 23 2 2" xfId="35970"/>
    <cellStyle name="汇总 4 23 3" xfId="35974"/>
    <cellStyle name="汇总 4 24" xfId="15704"/>
    <cellStyle name="汇总 4 24 2" xfId="15709"/>
    <cellStyle name="汇总 4 24 2 2" xfId="28597"/>
    <cellStyle name="汇总 4 24 3" xfId="32641"/>
    <cellStyle name="汇总 4 25" xfId="15716"/>
    <cellStyle name="汇总 4 25 2" xfId="7294"/>
    <cellStyle name="汇总 4 25 2 2" xfId="7299"/>
    <cellStyle name="汇总 4 25 3" xfId="36124"/>
    <cellStyle name="汇总 4 26" xfId="32645"/>
    <cellStyle name="汇总 4 26 2" xfId="36125"/>
    <cellStyle name="汇总 4 27" xfId="36126"/>
    <cellStyle name="汇总 4 3" xfId="36127"/>
    <cellStyle name="汇总 4 3 2" xfId="36128"/>
    <cellStyle name="汇总 4 3 2 2" xfId="36129"/>
    <cellStyle name="汇总 4 3 2 2 2" xfId="36130"/>
    <cellStyle name="汇总 4 3 2 3" xfId="36131"/>
    <cellStyle name="汇总 4 3 3" xfId="36132"/>
    <cellStyle name="汇总 4 3 3 2" xfId="36133"/>
    <cellStyle name="汇总 4 3 4" xfId="36134"/>
    <cellStyle name="汇总 4 4" xfId="36135"/>
    <cellStyle name="汇总 4 4 2" xfId="36136"/>
    <cellStyle name="汇总 4 4 2 2" xfId="36137"/>
    <cellStyle name="汇总 4 4 2 2 2" xfId="36138"/>
    <cellStyle name="汇总 4 4 2 3" xfId="36139"/>
    <cellStyle name="汇总 4 4 3" xfId="36140"/>
    <cellStyle name="汇总 4 4 3 2" xfId="36141"/>
    <cellStyle name="汇总 4 4 4" xfId="36142"/>
    <cellStyle name="汇总 4 5" xfId="36143"/>
    <cellStyle name="汇总 4 5 2" xfId="36144"/>
    <cellStyle name="汇总 4 5 2 2" xfId="36145"/>
    <cellStyle name="汇总 4 5 2 2 2" xfId="36146"/>
    <cellStyle name="汇总 4 5 2 3" xfId="36147"/>
    <cellStyle name="汇总 4 5 3" xfId="36148"/>
    <cellStyle name="汇总 4 5 3 2" xfId="36149"/>
    <cellStyle name="汇总 4 5 4" xfId="36150"/>
    <cellStyle name="汇总 4 6" xfId="36151"/>
    <cellStyle name="汇总 4 6 2" xfId="36152"/>
    <cellStyle name="汇总 4 6 2 2" xfId="36153"/>
    <cellStyle name="汇总 4 6 2 2 2" xfId="36154"/>
    <cellStyle name="汇总 4 6 2 3" xfId="36155"/>
    <cellStyle name="汇总 4 6 3" xfId="36156"/>
    <cellStyle name="汇总 4 6 3 2" xfId="36157"/>
    <cellStyle name="汇总 4 6 4" xfId="36158"/>
    <cellStyle name="汇总 4 7" xfId="36159"/>
    <cellStyle name="汇总 4 7 2" xfId="36160"/>
    <cellStyle name="汇总 4 7 2 2" xfId="36161"/>
    <cellStyle name="汇总 4 7 2 2 2" xfId="36162"/>
    <cellStyle name="汇总 4 7 2 3" xfId="36163"/>
    <cellStyle name="汇总 4 7 3" xfId="36164"/>
    <cellStyle name="汇总 4 7 3 2" xfId="36165"/>
    <cellStyle name="汇总 4 7 4" xfId="36166"/>
    <cellStyle name="汇总 4 8" xfId="36167"/>
    <cellStyle name="汇总 4 8 2" xfId="36168"/>
    <cellStyle name="汇总 4 8 2 2" xfId="36169"/>
    <cellStyle name="汇总 4 8 2 2 2" xfId="36170"/>
    <cellStyle name="汇总 4 8 2 3" xfId="36171"/>
    <cellStyle name="汇总 4 8 3" xfId="36172"/>
    <cellStyle name="汇总 4 8 3 2" xfId="36173"/>
    <cellStyle name="汇总 4 8 4" xfId="36174"/>
    <cellStyle name="汇总 4 9" xfId="36175"/>
    <cellStyle name="汇总 4 9 2" xfId="36176"/>
    <cellStyle name="汇总 4 9 2 2" xfId="36177"/>
    <cellStyle name="汇总 4 9 2 2 2" xfId="36178"/>
    <cellStyle name="汇总 4 9 2 3" xfId="36179"/>
    <cellStyle name="汇总 4 9 3" xfId="36180"/>
    <cellStyle name="汇总 4 9 3 2" xfId="36181"/>
    <cellStyle name="汇总 4 9 4" xfId="36182"/>
    <cellStyle name="汇总 5" xfId="36183"/>
    <cellStyle name="汇总 5 10" xfId="36184"/>
    <cellStyle name="汇总 5 10 2" xfId="36185"/>
    <cellStyle name="汇总 5 10 2 2" xfId="36186"/>
    <cellStyle name="汇总 5 10 2 2 2" xfId="36187"/>
    <cellStyle name="汇总 5 10 2 3" xfId="36189"/>
    <cellStyle name="汇总 5 10 3" xfId="36190"/>
    <cellStyle name="汇总 5 10 3 2" xfId="36191"/>
    <cellStyle name="汇总 5 10 4" xfId="36192"/>
    <cellStyle name="汇总 5 11" xfId="36193"/>
    <cellStyle name="汇总 5 11 2" xfId="36194"/>
    <cellStyle name="汇总 5 11 2 2" xfId="36195"/>
    <cellStyle name="汇总 5 11 2 2 2" xfId="36196"/>
    <cellStyle name="汇总 5 11 2 3" xfId="36197"/>
    <cellStyle name="汇总 5 11 3" xfId="36198"/>
    <cellStyle name="汇总 5 11 3 2" xfId="36199"/>
    <cellStyle name="汇总 5 11 4" xfId="36200"/>
    <cellStyle name="汇总 5 12" xfId="36201"/>
    <cellStyle name="汇总 5 12 2" xfId="36202"/>
    <cellStyle name="汇总 5 12 2 2" xfId="36203"/>
    <cellStyle name="汇总 5 12 2 2 2" xfId="36204"/>
    <cellStyle name="汇总 5 12 2 3" xfId="7002"/>
    <cellStyle name="汇总 5 12 3" xfId="36205"/>
    <cellStyle name="汇总 5 12 3 2" xfId="36206"/>
    <cellStyle name="汇总 5 12 4" xfId="33352"/>
    <cellStyle name="汇总 5 13" xfId="36207"/>
    <cellStyle name="汇总 5 13 2" xfId="36208"/>
    <cellStyle name="汇总 5 13 2 2" xfId="36209"/>
    <cellStyle name="汇总 5 13 2 2 2" xfId="36210"/>
    <cellStyle name="汇总 5 13 2 3" xfId="36211"/>
    <cellStyle name="汇总 5 13 3" xfId="36212"/>
    <cellStyle name="汇总 5 13 3 2" xfId="36213"/>
    <cellStyle name="汇总 5 13 4" xfId="33361"/>
    <cellStyle name="汇总 5 14" xfId="36214"/>
    <cellStyle name="汇总 5 14 2" xfId="36215"/>
    <cellStyle name="汇总 5 14 2 2" xfId="36216"/>
    <cellStyle name="汇总 5 14 2 2 2" xfId="36217"/>
    <cellStyle name="汇总 5 14 2 3" xfId="36218"/>
    <cellStyle name="汇总 5 14 3" xfId="36219"/>
    <cellStyle name="汇总 5 14 3 2" xfId="36220"/>
    <cellStyle name="汇总 5 14 4" xfId="33369"/>
    <cellStyle name="汇总 5 15" xfId="36221"/>
    <cellStyle name="汇总 5 15 2" xfId="36223"/>
    <cellStyle name="汇总 5 15 2 2" xfId="36225"/>
    <cellStyle name="汇总 5 15 2 2 2" xfId="36227"/>
    <cellStyle name="汇总 5 15 2 3" xfId="36230"/>
    <cellStyle name="汇总 5 15 3" xfId="36232"/>
    <cellStyle name="汇总 5 15 3 2" xfId="36234"/>
    <cellStyle name="汇总 5 15 4" xfId="33377"/>
    <cellStyle name="汇总 5 16" xfId="36236"/>
    <cellStyle name="汇总 5 16 2" xfId="36238"/>
    <cellStyle name="汇总 5 16 2 2" xfId="36240"/>
    <cellStyle name="汇总 5 16 2 2 2" xfId="36242"/>
    <cellStyle name="汇总 5 16 2 3" xfId="36243"/>
    <cellStyle name="汇总 5 16 3" xfId="36244"/>
    <cellStyle name="汇总 5 16 3 2" xfId="36246"/>
    <cellStyle name="汇总 5 16 4" xfId="33386"/>
    <cellStyle name="汇总 5 17" xfId="36247"/>
    <cellStyle name="汇总 5 17 2" xfId="36249"/>
    <cellStyle name="汇总 5 17 2 2" xfId="36251"/>
    <cellStyle name="汇总 5 17 2 2 2" xfId="36253"/>
    <cellStyle name="汇总 5 17 2 3" xfId="36254"/>
    <cellStyle name="汇总 5 17 3" xfId="36255"/>
    <cellStyle name="汇总 5 17 3 2" xfId="36257"/>
    <cellStyle name="汇总 5 17 4" xfId="33394"/>
    <cellStyle name="汇总 5 18" xfId="36258"/>
    <cellStyle name="汇总 5 18 2" xfId="36260"/>
    <cellStyle name="汇总 5 18 2 2" xfId="36262"/>
    <cellStyle name="汇总 5 18 2 2 2" xfId="36264"/>
    <cellStyle name="汇总 5 18 2 3" xfId="36265"/>
    <cellStyle name="汇总 5 18 3" xfId="36266"/>
    <cellStyle name="汇总 5 18 3 2" xfId="2272"/>
    <cellStyle name="汇总 5 18 4" xfId="19227"/>
    <cellStyle name="汇总 5 19" xfId="13382"/>
    <cellStyle name="汇总 5 19 2" xfId="13390"/>
    <cellStyle name="汇总 5 19 2 2" xfId="13399"/>
    <cellStyle name="汇总 5 19 2 2 2" xfId="36268"/>
    <cellStyle name="汇总 5 19 2 3" xfId="36269"/>
    <cellStyle name="汇总 5 19 3" xfId="13406"/>
    <cellStyle name="汇总 5 19 3 2" xfId="2426"/>
    <cellStyle name="汇总 5 19 4" xfId="20409"/>
    <cellStyle name="汇总 5 2" xfId="36270"/>
    <cellStyle name="汇总 5 2 10" xfId="36271"/>
    <cellStyle name="汇总 5 2 10 2" xfId="36272"/>
    <cellStyle name="汇总 5 2 10 2 2" xfId="36273"/>
    <cellStyle name="汇总 5 2 10 2 2 2" xfId="22139"/>
    <cellStyle name="汇总 5 2 10 2 3" xfId="23970"/>
    <cellStyle name="汇总 5 2 10 3" xfId="36274"/>
    <cellStyle name="汇总 5 2 10 3 2" xfId="36275"/>
    <cellStyle name="汇总 5 2 10 4" xfId="36276"/>
    <cellStyle name="汇总 5 2 11" xfId="36277"/>
    <cellStyle name="汇总 5 2 11 2" xfId="36278"/>
    <cellStyle name="汇总 5 2 11 2 2" xfId="36279"/>
    <cellStyle name="汇总 5 2 11 2 2 2" xfId="36280"/>
    <cellStyle name="汇总 5 2 11 2 3" xfId="29987"/>
    <cellStyle name="汇总 5 2 11 3" xfId="36281"/>
    <cellStyle name="汇总 5 2 11 3 2" xfId="36282"/>
    <cellStyle name="汇总 5 2 11 4" xfId="36283"/>
    <cellStyle name="汇总 5 2 12" xfId="36284"/>
    <cellStyle name="汇总 5 2 12 2" xfId="36285"/>
    <cellStyle name="汇总 5 2 12 2 2" xfId="36286"/>
    <cellStyle name="汇总 5 2 12 2 2 2" xfId="36287"/>
    <cellStyle name="汇总 5 2 12 2 3" xfId="30048"/>
    <cellStyle name="汇总 5 2 12 3" xfId="36288"/>
    <cellStyle name="汇总 5 2 12 3 2" xfId="36289"/>
    <cellStyle name="汇总 5 2 12 4" xfId="36290"/>
    <cellStyle name="汇总 5 2 13" xfId="36291"/>
    <cellStyle name="汇总 5 2 13 2" xfId="36292"/>
    <cellStyle name="汇总 5 2 13 2 2" xfId="36293"/>
    <cellStyle name="汇总 5 2 13 2 2 2" xfId="36294"/>
    <cellStyle name="汇总 5 2 13 2 3" xfId="36295"/>
    <cellStyle name="汇总 5 2 13 3" xfId="36296"/>
    <cellStyle name="汇总 5 2 13 3 2" xfId="36297"/>
    <cellStyle name="汇总 5 2 13 4" xfId="36298"/>
    <cellStyle name="汇总 5 2 14" xfId="36299"/>
    <cellStyle name="汇总 5 2 14 2" xfId="36300"/>
    <cellStyle name="汇总 5 2 14 2 2" xfId="36301"/>
    <cellStyle name="汇总 5 2 14 2 2 2" xfId="36302"/>
    <cellStyle name="汇总 5 2 14 2 3" xfId="36303"/>
    <cellStyle name="汇总 5 2 14 3" xfId="36304"/>
    <cellStyle name="汇总 5 2 14 3 2" xfId="36305"/>
    <cellStyle name="汇总 5 2 14 4" xfId="36306"/>
    <cellStyle name="汇总 5 2 15" xfId="36307"/>
    <cellStyle name="汇总 5 2 15 2" xfId="36309"/>
    <cellStyle name="汇总 5 2 15 2 2" xfId="36311"/>
    <cellStyle name="汇总 5 2 15 2 2 2" xfId="36313"/>
    <cellStyle name="汇总 5 2 15 2 3" xfId="36314"/>
    <cellStyle name="汇总 5 2 15 3" xfId="35847"/>
    <cellStyle name="汇总 5 2 15 3 2" xfId="36315"/>
    <cellStyle name="汇总 5 2 15 4" xfId="36316"/>
    <cellStyle name="汇总 5 2 16" xfId="36317"/>
    <cellStyle name="汇总 5 2 16 2" xfId="36319"/>
    <cellStyle name="汇总 5 2 16 2 2" xfId="36321"/>
    <cellStyle name="汇总 5 2 16 2 2 2" xfId="36322"/>
    <cellStyle name="汇总 5 2 16 2 3" xfId="36323"/>
    <cellStyle name="汇总 5 2 16 3" xfId="36324"/>
    <cellStyle name="汇总 5 2 16 3 2" xfId="36325"/>
    <cellStyle name="汇总 5 2 16 4" xfId="36326"/>
    <cellStyle name="汇总 5 2 17" xfId="19989"/>
    <cellStyle name="汇总 5 2 17 2" xfId="36327"/>
    <cellStyle name="汇总 5 2 17 2 2" xfId="36328"/>
    <cellStyle name="汇总 5 2 17 2 2 2" xfId="36329"/>
    <cellStyle name="汇总 5 2 17 2 3" xfId="36330"/>
    <cellStyle name="汇总 5 2 17 3" xfId="36331"/>
    <cellStyle name="汇总 5 2 17 3 2" xfId="36332"/>
    <cellStyle name="汇总 5 2 17 4" xfId="36333"/>
    <cellStyle name="汇总 5 2 18" xfId="36334"/>
    <cellStyle name="汇总 5 2 18 2" xfId="36336"/>
    <cellStyle name="汇总 5 2 18 2 2" xfId="36337"/>
    <cellStyle name="汇总 5 2 18 2 2 2" xfId="36338"/>
    <cellStyle name="汇总 5 2 18 2 3" xfId="36339"/>
    <cellStyle name="汇总 5 2 18 3" xfId="36340"/>
    <cellStyle name="汇总 5 2 18 3 2" xfId="36341"/>
    <cellStyle name="汇总 5 2 18 4" xfId="36342"/>
    <cellStyle name="汇总 5 2 19" xfId="36343"/>
    <cellStyle name="汇总 5 2 19 2" xfId="36344"/>
    <cellStyle name="汇总 5 2 19 2 2" xfId="36345"/>
    <cellStyle name="汇总 5 2 19 2 2 2" xfId="36346"/>
    <cellStyle name="汇总 5 2 19 2 3" xfId="36347"/>
    <cellStyle name="汇总 5 2 19 3" xfId="36348"/>
    <cellStyle name="汇总 5 2 19 3 2" xfId="36349"/>
    <cellStyle name="汇总 5 2 19 4" xfId="36350"/>
    <cellStyle name="汇总 5 2 2" xfId="36351"/>
    <cellStyle name="汇总 5 2 2 2" xfId="36352"/>
    <cellStyle name="汇总 5 2 2 2 2" xfId="36353"/>
    <cellStyle name="汇总 5 2 2 2 2 2" xfId="36354"/>
    <cellStyle name="汇总 5 2 2 2 3" xfId="36355"/>
    <cellStyle name="汇总 5 2 2 3" xfId="36356"/>
    <cellStyle name="汇总 5 2 2 3 2" xfId="36357"/>
    <cellStyle name="汇总 5 2 2 4" xfId="36358"/>
    <cellStyle name="汇总 5 2 20" xfId="36308"/>
    <cellStyle name="汇总 5 2 20 2" xfId="36310"/>
    <cellStyle name="汇总 5 2 20 2 2" xfId="36312"/>
    <cellStyle name="汇总 5 2 20 3" xfId="35848"/>
    <cellStyle name="汇总 5 2 21" xfId="36318"/>
    <cellStyle name="汇总 5 2 21 2" xfId="36320"/>
    <cellStyle name="汇总 5 2 22" xfId="19988"/>
    <cellStyle name="汇总 5 2 3" xfId="36359"/>
    <cellStyle name="汇总 5 2 3 2" xfId="36360"/>
    <cellStyle name="汇总 5 2 3 2 2" xfId="36361"/>
    <cellStyle name="汇总 5 2 3 2 2 2" xfId="36362"/>
    <cellStyle name="汇总 5 2 3 2 3" xfId="36363"/>
    <cellStyle name="汇总 5 2 3 3" xfId="21078"/>
    <cellStyle name="汇总 5 2 3 3 2" xfId="21080"/>
    <cellStyle name="汇总 5 2 3 4" xfId="21082"/>
    <cellStyle name="汇总 5 2 4" xfId="36364"/>
    <cellStyle name="汇总 5 2 4 2" xfId="36365"/>
    <cellStyle name="汇总 5 2 4 2 2" xfId="36366"/>
    <cellStyle name="汇总 5 2 4 2 2 2" xfId="36367"/>
    <cellStyle name="汇总 5 2 4 2 3" xfId="36368"/>
    <cellStyle name="汇总 5 2 4 3" xfId="21086"/>
    <cellStyle name="汇总 5 2 4 3 2" xfId="36369"/>
    <cellStyle name="汇总 5 2 4 4" xfId="36370"/>
    <cellStyle name="汇总 5 2 5" xfId="36371"/>
    <cellStyle name="汇总 5 2 5 2" xfId="36372"/>
    <cellStyle name="汇总 5 2 5 2 2" xfId="36373"/>
    <cellStyle name="汇总 5 2 5 2 2 2" xfId="36374"/>
    <cellStyle name="汇总 5 2 5 2 3" xfId="36375"/>
    <cellStyle name="汇总 5 2 5 3" xfId="36376"/>
    <cellStyle name="汇总 5 2 5 3 2" xfId="36377"/>
    <cellStyle name="汇总 5 2 5 4" xfId="36378"/>
    <cellStyle name="汇总 5 2 6" xfId="36379"/>
    <cellStyle name="汇总 5 2 6 2" xfId="36380"/>
    <cellStyle name="汇总 5 2 6 2 2" xfId="36381"/>
    <cellStyle name="汇总 5 2 6 2 2 2" xfId="36382"/>
    <cellStyle name="汇总 5 2 6 2 3" xfId="36383"/>
    <cellStyle name="汇总 5 2 6 3" xfId="36384"/>
    <cellStyle name="汇总 5 2 6 3 2" xfId="36385"/>
    <cellStyle name="汇总 5 2 6 4" xfId="36386"/>
    <cellStyle name="汇总 5 2 7" xfId="36387"/>
    <cellStyle name="汇总 5 2 7 2" xfId="36388"/>
    <cellStyle name="汇总 5 2 7 2 2" xfId="36389"/>
    <cellStyle name="汇总 5 2 7 2 2 2" xfId="36390"/>
    <cellStyle name="汇总 5 2 7 2 3" xfId="36391"/>
    <cellStyle name="汇总 5 2 7 3" xfId="36392"/>
    <cellStyle name="汇总 5 2 7 3 2" xfId="35418"/>
    <cellStyle name="汇总 5 2 7 4" xfId="36393"/>
    <cellStyle name="汇总 5 2 8" xfId="36394"/>
    <cellStyle name="汇总 5 2 8 2" xfId="36395"/>
    <cellStyle name="汇总 5 2 8 2 2" xfId="36396"/>
    <cellStyle name="汇总 5 2 8 2 2 2" xfId="36397"/>
    <cellStyle name="汇总 5 2 8 2 3" xfId="36398"/>
    <cellStyle name="汇总 5 2 8 3" xfId="36399"/>
    <cellStyle name="汇总 5 2 8 3 2" xfId="36400"/>
    <cellStyle name="汇总 5 2 8 4" xfId="36401"/>
    <cellStyle name="汇总 5 2 9" xfId="36402"/>
    <cellStyle name="汇总 5 2 9 2" xfId="36403"/>
    <cellStyle name="汇总 5 2 9 2 2" xfId="36404"/>
    <cellStyle name="汇总 5 2 9 2 2 2" xfId="36405"/>
    <cellStyle name="汇总 5 2 9 2 3" xfId="36406"/>
    <cellStyle name="汇总 5 2 9 3" xfId="36407"/>
    <cellStyle name="汇总 5 2 9 3 2" xfId="36408"/>
    <cellStyle name="汇总 5 2 9 4" xfId="36409"/>
    <cellStyle name="汇总 5 20" xfId="36222"/>
    <cellStyle name="汇总 5 20 2" xfId="36224"/>
    <cellStyle name="汇总 5 20 2 2" xfId="36226"/>
    <cellStyle name="汇总 5 20 2 2 2" xfId="36228"/>
    <cellStyle name="汇总 5 20 2 3" xfId="36231"/>
    <cellStyle name="汇总 5 20 3" xfId="36233"/>
    <cellStyle name="汇总 5 20 3 2" xfId="36235"/>
    <cellStyle name="汇总 5 20 4" xfId="33378"/>
    <cellStyle name="汇总 5 21" xfId="36237"/>
    <cellStyle name="汇总 5 21 2" xfId="36239"/>
    <cellStyle name="汇总 5 21 2 2" xfId="36241"/>
    <cellStyle name="汇总 5 21 3" xfId="36245"/>
    <cellStyle name="汇总 5 22" xfId="36248"/>
    <cellStyle name="汇总 5 22 2" xfId="36250"/>
    <cellStyle name="汇总 5 22 2 2" xfId="36252"/>
    <cellStyle name="汇总 5 22 3" xfId="36256"/>
    <cellStyle name="汇总 5 23" xfId="36259"/>
    <cellStyle name="汇总 5 23 2" xfId="36261"/>
    <cellStyle name="汇总 5 23 2 2" xfId="36263"/>
    <cellStyle name="汇总 5 23 3" xfId="36267"/>
    <cellStyle name="汇总 5 24" xfId="13381"/>
    <cellStyle name="汇总 5 24 2" xfId="13389"/>
    <cellStyle name="汇总 5 24 2 2" xfId="13398"/>
    <cellStyle name="汇总 5 24 3" xfId="13405"/>
    <cellStyle name="汇总 5 25" xfId="13412"/>
    <cellStyle name="汇总 5 25 2" xfId="7417"/>
    <cellStyle name="汇总 5 25 2 2" xfId="36410"/>
    <cellStyle name="汇总 5 25 3" xfId="36411"/>
    <cellStyle name="汇总 5 26" xfId="13418"/>
    <cellStyle name="汇总 5 26 2" xfId="36412"/>
    <cellStyle name="汇总 5 27" xfId="36413"/>
    <cellStyle name="汇总 5 3" xfId="36414"/>
    <cellStyle name="汇总 5 3 2" xfId="36415"/>
    <cellStyle name="汇总 5 3 2 2" xfId="36416"/>
    <cellStyle name="汇总 5 3 2 2 2" xfId="36417"/>
    <cellStyle name="汇总 5 3 2 3" xfId="36418"/>
    <cellStyle name="汇总 5 3 3" xfId="36419"/>
    <cellStyle name="汇总 5 3 3 2" xfId="36420"/>
    <cellStyle name="汇总 5 3 4" xfId="36421"/>
    <cellStyle name="汇总 5 4" xfId="36422"/>
    <cellStyle name="汇总 5 4 2" xfId="36423"/>
    <cellStyle name="汇总 5 4 2 2" xfId="36424"/>
    <cellStyle name="汇总 5 4 2 2 2" xfId="36425"/>
    <cellStyle name="汇总 5 4 2 3" xfId="36426"/>
    <cellStyle name="汇总 5 4 3" xfId="36427"/>
    <cellStyle name="汇总 5 4 3 2" xfId="36428"/>
    <cellStyle name="汇总 5 4 4" xfId="36429"/>
    <cellStyle name="汇总 5 5" xfId="36430"/>
    <cellStyle name="汇总 5 5 2" xfId="36431"/>
    <cellStyle name="汇总 5 5 2 2" xfId="36432"/>
    <cellStyle name="汇总 5 5 2 2 2" xfId="36433"/>
    <cellStyle name="汇总 5 5 2 3" xfId="36434"/>
    <cellStyle name="汇总 5 5 3" xfId="36435"/>
    <cellStyle name="汇总 5 5 3 2" xfId="36436"/>
    <cellStyle name="汇总 5 5 4" xfId="36437"/>
    <cellStyle name="汇总 5 6" xfId="36438"/>
    <cellStyle name="汇总 5 6 2" xfId="36439"/>
    <cellStyle name="汇总 5 6 2 2" xfId="36440"/>
    <cellStyle name="汇总 5 6 2 2 2" xfId="36441"/>
    <cellStyle name="汇总 5 6 2 3" xfId="36442"/>
    <cellStyle name="汇总 5 6 3" xfId="36443"/>
    <cellStyle name="汇总 5 6 3 2" xfId="36444"/>
    <cellStyle name="汇总 5 6 4" xfId="36445"/>
    <cellStyle name="汇总 5 7" xfId="36446"/>
    <cellStyle name="汇总 5 7 2" xfId="36447"/>
    <cellStyle name="汇总 5 7 2 2" xfId="36448"/>
    <cellStyle name="汇总 5 7 2 2 2" xfId="36449"/>
    <cellStyle name="汇总 5 7 2 3" xfId="36450"/>
    <cellStyle name="汇总 5 7 3" xfId="36451"/>
    <cellStyle name="汇总 5 7 3 2" xfId="36452"/>
    <cellStyle name="汇总 5 7 4" xfId="36453"/>
    <cellStyle name="汇总 5 8" xfId="36454"/>
    <cellStyle name="汇总 5 8 2" xfId="36455"/>
    <cellStyle name="汇总 5 8 2 2" xfId="36456"/>
    <cellStyle name="汇总 5 8 2 2 2" xfId="36457"/>
    <cellStyle name="汇总 5 8 2 3" xfId="36458"/>
    <cellStyle name="汇总 5 8 3" xfId="36459"/>
    <cellStyle name="汇总 5 8 3 2" xfId="36460"/>
    <cellStyle name="汇总 5 8 4" xfId="36461"/>
    <cellStyle name="汇总 5 9" xfId="36462"/>
    <cellStyle name="汇总 5 9 2" xfId="36463"/>
    <cellStyle name="汇总 5 9 2 2" xfId="36464"/>
    <cellStyle name="汇总 5 9 2 2 2" xfId="36465"/>
    <cellStyle name="汇总 5 9 2 3" xfId="36466"/>
    <cellStyle name="汇总 5 9 3" xfId="36467"/>
    <cellStyle name="汇总 5 9 3 2" xfId="36468"/>
    <cellStyle name="汇总 5 9 4" xfId="36469"/>
    <cellStyle name="汇总 6" xfId="36470"/>
    <cellStyle name="汇总 6 10" xfId="36471"/>
    <cellStyle name="汇总 6 10 2" xfId="36472"/>
    <cellStyle name="汇总 6 10 2 2" xfId="36473"/>
    <cellStyle name="汇总 6 10 2 2 2" xfId="36474"/>
    <cellStyle name="汇总 6 10 2 3" xfId="36475"/>
    <cellStyle name="汇总 6 10 3" xfId="36476"/>
    <cellStyle name="汇总 6 10 3 2" xfId="36477"/>
    <cellStyle name="汇总 6 10 4" xfId="36478"/>
    <cellStyle name="汇总 6 11" xfId="36479"/>
    <cellStyle name="汇总 6 11 2" xfId="36480"/>
    <cellStyle name="汇总 6 11 2 2" xfId="36481"/>
    <cellStyle name="汇总 6 11 2 2 2" xfId="36482"/>
    <cellStyle name="汇总 6 11 2 3" xfId="36483"/>
    <cellStyle name="汇总 6 11 3" xfId="36484"/>
    <cellStyle name="汇总 6 11 3 2" xfId="36485"/>
    <cellStyle name="汇总 6 11 4" xfId="36486"/>
    <cellStyle name="汇总 6 12" xfId="36487"/>
    <cellStyle name="汇总 6 12 2" xfId="36488"/>
    <cellStyle name="汇总 6 12 2 2" xfId="36489"/>
    <cellStyle name="汇总 6 12 2 2 2" xfId="29947"/>
    <cellStyle name="汇总 6 12 2 3" xfId="7121"/>
    <cellStyle name="汇总 6 12 3" xfId="36490"/>
    <cellStyle name="汇总 6 12 3 2" xfId="36491"/>
    <cellStyle name="汇总 6 12 4" xfId="33419"/>
    <cellStyle name="汇总 6 13" xfId="36492"/>
    <cellStyle name="汇总 6 13 2" xfId="36493"/>
    <cellStyle name="汇总 6 13 2 2" xfId="36494"/>
    <cellStyle name="汇总 6 13 2 2 2" xfId="36495"/>
    <cellStyle name="汇总 6 13 2 3" xfId="36496"/>
    <cellStyle name="汇总 6 13 3" xfId="36497"/>
    <cellStyle name="汇总 6 13 3 2" xfId="36498"/>
    <cellStyle name="汇总 6 13 4" xfId="33423"/>
    <cellStyle name="汇总 6 14" xfId="12368"/>
    <cellStyle name="汇总 6 14 2" xfId="84"/>
    <cellStyle name="汇总 6 14 2 2" xfId="2777"/>
    <cellStyle name="汇总 6 14 2 2 2" xfId="2781"/>
    <cellStyle name="汇总 6 14 2 3" xfId="2786"/>
    <cellStyle name="汇总 6 14 3" xfId="36499"/>
    <cellStyle name="汇总 6 14 3 2" xfId="36500"/>
    <cellStyle name="汇总 6 14 4" xfId="36501"/>
    <cellStyle name="汇总 6 15" xfId="36502"/>
    <cellStyle name="汇总 6 15 2" xfId="36504"/>
    <cellStyle name="汇总 6 15 2 2" xfId="36506"/>
    <cellStyle name="汇总 6 15 2 2 2" xfId="36508"/>
    <cellStyle name="汇总 6 15 2 3" xfId="36509"/>
    <cellStyle name="汇总 6 15 3" xfId="36510"/>
    <cellStyle name="汇总 6 15 3 2" xfId="36512"/>
    <cellStyle name="汇总 6 15 4" xfId="36513"/>
    <cellStyle name="汇总 6 16" xfId="36514"/>
    <cellStyle name="汇总 6 16 2" xfId="36516"/>
    <cellStyle name="汇总 6 16 2 2" xfId="36518"/>
    <cellStyle name="汇总 6 16 2 2 2" xfId="36520"/>
    <cellStyle name="汇总 6 16 2 3" xfId="36521"/>
    <cellStyle name="汇总 6 16 3" xfId="36522"/>
    <cellStyle name="汇总 6 16 3 2" xfId="36524"/>
    <cellStyle name="汇总 6 16 4" xfId="36525"/>
    <cellStyle name="汇总 6 17" xfId="36526"/>
    <cellStyle name="汇总 6 17 2" xfId="36528"/>
    <cellStyle name="汇总 6 17 2 2" xfId="36530"/>
    <cellStyle name="汇总 6 17 2 2 2" xfId="36532"/>
    <cellStyle name="汇总 6 17 2 3" xfId="36533"/>
    <cellStyle name="汇总 6 17 3" xfId="36534"/>
    <cellStyle name="汇总 6 17 3 2" xfId="36536"/>
    <cellStyle name="汇总 6 17 4" xfId="36537"/>
    <cellStyle name="汇总 6 18" xfId="36538"/>
    <cellStyle name="汇总 6 18 2" xfId="36540"/>
    <cellStyle name="汇总 6 18 2 2" xfId="36542"/>
    <cellStyle name="汇总 6 18 2 2 2" xfId="36544"/>
    <cellStyle name="汇总 6 18 2 3" xfId="36545"/>
    <cellStyle name="汇总 6 18 3" xfId="36546"/>
    <cellStyle name="汇总 6 18 3 2" xfId="36548"/>
    <cellStyle name="汇总 6 18 4" xfId="36549"/>
    <cellStyle name="汇总 6 19" xfId="36550"/>
    <cellStyle name="汇总 6 19 2" xfId="36552"/>
    <cellStyle name="汇总 6 19 2 2" xfId="36554"/>
    <cellStyle name="汇总 6 19 2 2 2" xfId="36556"/>
    <cellStyle name="汇总 6 19 2 3" xfId="36557"/>
    <cellStyle name="汇总 6 19 3" xfId="36558"/>
    <cellStyle name="汇总 6 19 3 2" xfId="36560"/>
    <cellStyle name="汇总 6 19 4" xfId="34856"/>
    <cellStyle name="汇总 6 2" xfId="36561"/>
    <cellStyle name="汇总 6 2 2" xfId="36562"/>
    <cellStyle name="汇总 6 2 2 2" xfId="36563"/>
    <cellStyle name="汇总 6 2 2 2 2" xfId="36564"/>
    <cellStyle name="汇总 6 2 2 3" xfId="36565"/>
    <cellStyle name="汇总 6 2 3" xfId="36566"/>
    <cellStyle name="汇总 6 2 3 2" xfId="36567"/>
    <cellStyle name="汇总 6 2 4" xfId="36568"/>
    <cellStyle name="汇总 6 20" xfId="36503"/>
    <cellStyle name="汇总 6 20 2" xfId="36505"/>
    <cellStyle name="汇总 6 20 2 2" xfId="36507"/>
    <cellStyle name="汇总 6 20 3" xfId="36511"/>
    <cellStyle name="汇总 6 21" xfId="36515"/>
    <cellStyle name="汇总 6 21 2" xfId="36517"/>
    <cellStyle name="汇总 6 21 2 2" xfId="36519"/>
    <cellStyle name="汇总 6 21 3" xfId="36523"/>
    <cellStyle name="汇总 6 22" xfId="36527"/>
    <cellStyle name="汇总 6 22 2" xfId="36529"/>
    <cellStyle name="汇总 6 22 2 2" xfId="36531"/>
    <cellStyle name="汇总 6 22 3" xfId="36535"/>
    <cellStyle name="汇总 6 23" xfId="36539"/>
    <cellStyle name="汇总 6 23 2" xfId="36541"/>
    <cellStyle name="汇总 6 23 2 2" xfId="36543"/>
    <cellStyle name="汇总 6 23 3" xfId="36547"/>
    <cellStyle name="汇总 6 24" xfId="36551"/>
    <cellStyle name="汇总 6 24 2" xfId="36553"/>
    <cellStyle name="汇总 6 24 2 2" xfId="36555"/>
    <cellStyle name="汇总 6 24 3" xfId="36559"/>
    <cellStyle name="汇总 6 25" xfId="36569"/>
    <cellStyle name="汇总 6 25 2" xfId="36570"/>
    <cellStyle name="汇总 6 26" xfId="36571"/>
    <cellStyle name="汇总 6 3" xfId="36572"/>
    <cellStyle name="汇总 6 3 2" xfId="36573"/>
    <cellStyle name="汇总 6 3 2 2" xfId="36574"/>
    <cellStyle name="汇总 6 3 2 2 2" xfId="36575"/>
    <cellStyle name="汇总 6 3 2 3" xfId="36576"/>
    <cellStyle name="汇总 6 3 3" xfId="36577"/>
    <cellStyle name="汇总 6 3 3 2" xfId="36578"/>
    <cellStyle name="汇总 6 3 4" xfId="36579"/>
    <cellStyle name="汇总 6 4" xfId="36580"/>
    <cellStyle name="汇总 6 4 2" xfId="36581"/>
    <cellStyle name="汇总 6 4 2 2" xfId="36582"/>
    <cellStyle name="汇总 6 4 2 2 2" xfId="36583"/>
    <cellStyle name="汇总 6 4 2 3" xfId="36584"/>
    <cellStyle name="汇总 6 4 3" xfId="36585"/>
    <cellStyle name="汇总 6 4 3 2" xfId="36586"/>
    <cellStyle name="汇总 6 4 4" xfId="36587"/>
    <cellStyle name="汇总 6 5" xfId="36588"/>
    <cellStyle name="汇总 6 5 2" xfId="36589"/>
    <cellStyle name="汇总 6 5 2 2" xfId="36590"/>
    <cellStyle name="汇总 6 5 2 2 2" xfId="36591"/>
    <cellStyle name="汇总 6 5 2 3" xfId="36592"/>
    <cellStyle name="汇总 6 5 3" xfId="14775"/>
    <cellStyle name="汇总 6 5 3 2" xfId="36593"/>
    <cellStyle name="汇总 6 5 4" xfId="36594"/>
    <cellStyle name="汇总 6 6" xfId="36595"/>
    <cellStyle name="汇总 6 6 2" xfId="36596"/>
    <cellStyle name="汇总 6 6 2 2" xfId="36597"/>
    <cellStyle name="汇总 6 6 2 2 2" xfId="36598"/>
    <cellStyle name="汇总 6 6 2 3" xfId="36599"/>
    <cellStyle name="汇总 6 6 3" xfId="36600"/>
    <cellStyle name="汇总 6 6 3 2" xfId="36601"/>
    <cellStyle name="汇总 6 6 4" xfId="36602"/>
    <cellStyle name="汇总 6 7" xfId="36603"/>
    <cellStyle name="汇总 6 7 2" xfId="36604"/>
    <cellStyle name="汇总 6 7 2 2" xfId="36605"/>
    <cellStyle name="汇总 6 7 2 2 2" xfId="36606"/>
    <cellStyle name="汇总 6 7 2 3" xfId="36607"/>
    <cellStyle name="汇总 6 7 3" xfId="36608"/>
    <cellStyle name="汇总 6 7 3 2" xfId="36609"/>
    <cellStyle name="汇总 6 7 4" xfId="36610"/>
    <cellStyle name="汇总 6 8" xfId="36611"/>
    <cellStyle name="汇总 6 8 2" xfId="36612"/>
    <cellStyle name="汇总 6 8 2 2" xfId="36613"/>
    <cellStyle name="汇总 6 8 2 2 2" xfId="36614"/>
    <cellStyle name="汇总 6 8 2 3" xfId="36615"/>
    <cellStyle name="汇总 6 8 3" xfId="36616"/>
    <cellStyle name="汇总 6 8 3 2" xfId="36617"/>
    <cellStyle name="汇总 6 8 4" xfId="36618"/>
    <cellStyle name="汇总 6 9" xfId="36619"/>
    <cellStyle name="汇总 6 9 2" xfId="36620"/>
    <cellStyle name="汇总 6 9 2 2" xfId="36621"/>
    <cellStyle name="汇总 6 9 2 2 2" xfId="36622"/>
    <cellStyle name="汇总 6 9 2 3" xfId="36623"/>
    <cellStyle name="汇总 6 9 3" xfId="36624"/>
    <cellStyle name="汇总 6 9 3 2" xfId="36625"/>
    <cellStyle name="汇总 6 9 4" xfId="36626"/>
    <cellStyle name="汇总 7" xfId="36627"/>
    <cellStyle name="汇总 7 2" xfId="36628"/>
    <cellStyle name="汇总 7 2 2" xfId="36629"/>
    <cellStyle name="汇总 7 2 2 2" xfId="36630"/>
    <cellStyle name="汇总 7 2 3" xfId="36631"/>
    <cellStyle name="汇总 7 3" xfId="36632"/>
    <cellStyle name="汇总 7 3 2" xfId="36633"/>
    <cellStyle name="汇总 7 3 2 2" xfId="36634"/>
    <cellStyle name="汇总 7 3 3" xfId="36635"/>
    <cellStyle name="汇总 7 4" xfId="36636"/>
    <cellStyle name="汇总 7 4 2" xfId="36637"/>
    <cellStyle name="汇总 7 4 2 2" xfId="36638"/>
    <cellStyle name="汇总 7 4 3" xfId="36639"/>
    <cellStyle name="汇总 7 5" xfId="36640"/>
    <cellStyle name="汇总 7 5 2" xfId="36641"/>
    <cellStyle name="汇总 7 5 2 2" xfId="36642"/>
    <cellStyle name="汇总 7 5 3" xfId="36643"/>
    <cellStyle name="汇总 7 6" xfId="36644"/>
    <cellStyle name="汇总 7 6 2" xfId="36645"/>
    <cellStyle name="汇总 7 7" xfId="36646"/>
    <cellStyle name="汇总 8" xfId="36647"/>
    <cellStyle name="汇总 8 2" xfId="36648"/>
    <cellStyle name="汇总 8 2 2" xfId="36649"/>
    <cellStyle name="汇总 8 3" xfId="36650"/>
    <cellStyle name="货币" xfId="17" builtinId="4"/>
    <cellStyle name="货币 2" xfId="36651"/>
    <cellStyle name="货币 2 2" xfId="36652"/>
    <cellStyle name="货币 3" xfId="36653"/>
    <cellStyle name="货币 3 2" xfId="36654"/>
    <cellStyle name="货币 4" xfId="36655"/>
    <cellStyle name="货币 4 2" xfId="36656"/>
    <cellStyle name="货币 5" xfId="36657"/>
    <cellStyle name="货币 5 2" xfId="36658"/>
    <cellStyle name="货币 6" xfId="36659"/>
    <cellStyle name="货币 7" xfId="36660"/>
    <cellStyle name="计算 2" xfId="36661"/>
    <cellStyle name="计算 2 2" xfId="36662"/>
    <cellStyle name="计算 2 2 10" xfId="36663"/>
    <cellStyle name="计算 2 2 10 2" xfId="36664"/>
    <cellStyle name="计算 2 2 10 2 2" xfId="36666"/>
    <cellStyle name="计算 2 2 10 2 2 2" xfId="36667"/>
    <cellStyle name="计算 2 2 10 2 3" xfId="36668"/>
    <cellStyle name="计算 2 2 10 3" xfId="36669"/>
    <cellStyle name="计算 2 2 10 3 2" xfId="36670"/>
    <cellStyle name="计算 2 2 10 4" xfId="36671"/>
    <cellStyle name="计算 2 2 11" xfId="36672"/>
    <cellStyle name="计算 2 2 11 2" xfId="36673"/>
    <cellStyle name="计算 2 2 11 2 2" xfId="36674"/>
    <cellStyle name="计算 2 2 11 2 2 2" xfId="36675"/>
    <cellStyle name="计算 2 2 11 2 3" xfId="36676"/>
    <cellStyle name="计算 2 2 11 3" xfId="36677"/>
    <cellStyle name="计算 2 2 11 3 2" xfId="36678"/>
    <cellStyle name="计算 2 2 11 4" xfId="36679"/>
    <cellStyle name="计算 2 2 12" xfId="36680"/>
    <cellStyle name="计算 2 2 12 2" xfId="36681"/>
    <cellStyle name="计算 2 2 12 2 2" xfId="36682"/>
    <cellStyle name="计算 2 2 12 2 2 2" xfId="36683"/>
    <cellStyle name="计算 2 2 12 2 3" xfId="36684"/>
    <cellStyle name="计算 2 2 12 3" xfId="36685"/>
    <cellStyle name="计算 2 2 12 3 2" xfId="36686"/>
    <cellStyle name="计算 2 2 12 4" xfId="36687"/>
    <cellStyle name="计算 2 2 13" xfId="36688"/>
    <cellStyle name="计算 2 2 13 2" xfId="36689"/>
    <cellStyle name="计算 2 2 13 2 2" xfId="36690"/>
    <cellStyle name="计算 2 2 13 2 2 2" xfId="36691"/>
    <cellStyle name="计算 2 2 13 2 3" xfId="36692"/>
    <cellStyle name="计算 2 2 13 3" xfId="36693"/>
    <cellStyle name="计算 2 2 13 3 2" xfId="36694"/>
    <cellStyle name="计算 2 2 13 4" xfId="36695"/>
    <cellStyle name="计算 2 2 14" xfId="36696"/>
    <cellStyle name="计算 2 2 14 2" xfId="36697"/>
    <cellStyle name="计算 2 2 14 2 2" xfId="36698"/>
    <cellStyle name="计算 2 2 14 2 2 2" xfId="36699"/>
    <cellStyle name="计算 2 2 14 2 3" xfId="36700"/>
    <cellStyle name="计算 2 2 14 3" xfId="36701"/>
    <cellStyle name="计算 2 2 14 3 2" xfId="36702"/>
    <cellStyle name="计算 2 2 14 4" xfId="36703"/>
    <cellStyle name="计算 2 2 15" xfId="36704"/>
    <cellStyle name="计算 2 2 15 2" xfId="36706"/>
    <cellStyle name="计算 2 2 15 2 2" xfId="36708"/>
    <cellStyle name="计算 2 2 15 2 2 2" xfId="25142"/>
    <cellStyle name="计算 2 2 15 2 3" xfId="36710"/>
    <cellStyle name="计算 2 2 15 3" xfId="36711"/>
    <cellStyle name="计算 2 2 15 3 2" xfId="36713"/>
    <cellStyle name="计算 2 2 15 4" xfId="36714"/>
    <cellStyle name="计算 2 2 16" xfId="36715"/>
    <cellStyle name="计算 2 2 16 2" xfId="36717"/>
    <cellStyle name="计算 2 2 16 2 2" xfId="36719"/>
    <cellStyle name="计算 2 2 16 2 2 2" xfId="27166"/>
    <cellStyle name="计算 2 2 16 2 3" xfId="36720"/>
    <cellStyle name="计算 2 2 16 3" xfId="36721"/>
    <cellStyle name="计算 2 2 16 3 2" xfId="36722"/>
    <cellStyle name="计算 2 2 16 4" xfId="36723"/>
    <cellStyle name="计算 2 2 17" xfId="36724"/>
    <cellStyle name="计算 2 2 17 2" xfId="36726"/>
    <cellStyle name="计算 2 2 17 2 2" xfId="36727"/>
    <cellStyle name="计算 2 2 17 2 2 2" xfId="36728"/>
    <cellStyle name="计算 2 2 17 2 3" xfId="36729"/>
    <cellStyle name="计算 2 2 17 3" xfId="36730"/>
    <cellStyle name="计算 2 2 17 3 2" xfId="36731"/>
    <cellStyle name="计算 2 2 17 4" xfId="36732"/>
    <cellStyle name="计算 2 2 18" xfId="36733"/>
    <cellStyle name="计算 2 2 18 2" xfId="36734"/>
    <cellStyle name="计算 2 2 18 2 2" xfId="36735"/>
    <cellStyle name="计算 2 2 18 2 2 2" xfId="36736"/>
    <cellStyle name="计算 2 2 18 2 3" xfId="36737"/>
    <cellStyle name="计算 2 2 18 3" xfId="36738"/>
    <cellStyle name="计算 2 2 18 3 2" xfId="36739"/>
    <cellStyle name="计算 2 2 18 4" xfId="36740"/>
    <cellStyle name="计算 2 2 19" xfId="36741"/>
    <cellStyle name="计算 2 2 19 2" xfId="36742"/>
    <cellStyle name="计算 2 2 19 2 2" xfId="36743"/>
    <cellStyle name="计算 2 2 19 2 2 2" xfId="36744"/>
    <cellStyle name="计算 2 2 19 2 3" xfId="36745"/>
    <cellStyle name="计算 2 2 19 3" xfId="36746"/>
    <cellStyle name="计算 2 2 19 3 2" xfId="36747"/>
    <cellStyle name="计算 2 2 19 4" xfId="36748"/>
    <cellStyle name="计算 2 2 2" xfId="36749"/>
    <cellStyle name="计算 2 2 2 2" xfId="36750"/>
    <cellStyle name="计算 2 2 2 2 2" xfId="33826"/>
    <cellStyle name="计算 2 2 2 2 2 2" xfId="33828"/>
    <cellStyle name="计算 2 2 2 2 3" xfId="33830"/>
    <cellStyle name="计算 2 2 2 3" xfId="36751"/>
    <cellStyle name="计算 2 2 2 3 2" xfId="33837"/>
    <cellStyle name="计算 2 2 2 4" xfId="36752"/>
    <cellStyle name="计算 2 2 20" xfId="36705"/>
    <cellStyle name="计算 2 2 20 2" xfId="36707"/>
    <cellStyle name="计算 2 2 20 2 2" xfId="36709"/>
    <cellStyle name="计算 2 2 20 3" xfId="36712"/>
    <cellStyle name="计算 2 2 21" xfId="36716"/>
    <cellStyle name="计算 2 2 21 2" xfId="36718"/>
    <cellStyle name="计算 2 2 22" xfId="36725"/>
    <cellStyle name="计算 2 2 3" xfId="36753"/>
    <cellStyle name="计算 2 2 3 2" xfId="23046"/>
    <cellStyle name="计算 2 2 3 2 2" xfId="34131"/>
    <cellStyle name="计算 2 2 3 2 2 2" xfId="34133"/>
    <cellStyle name="计算 2 2 3 2 3" xfId="34135"/>
    <cellStyle name="计算 2 2 3 3" xfId="36754"/>
    <cellStyle name="计算 2 2 3 3 2" xfId="34142"/>
    <cellStyle name="计算 2 2 3 4" xfId="16289"/>
    <cellStyle name="计算 2 2 4" xfId="36755"/>
    <cellStyle name="计算 2 2 4 2" xfId="36756"/>
    <cellStyle name="计算 2 2 4 2 2" xfId="34430"/>
    <cellStyle name="计算 2 2 4 2 2 2" xfId="34432"/>
    <cellStyle name="计算 2 2 4 2 3" xfId="34434"/>
    <cellStyle name="计算 2 2 4 3" xfId="36757"/>
    <cellStyle name="计算 2 2 4 3 2" xfId="34441"/>
    <cellStyle name="计算 2 2 4 4" xfId="36758"/>
    <cellStyle name="计算 2 2 5" xfId="36759"/>
    <cellStyle name="计算 2 2 5 2" xfId="36760"/>
    <cellStyle name="计算 2 2 5 2 2" xfId="34726"/>
    <cellStyle name="计算 2 2 5 2 2 2" xfId="34728"/>
    <cellStyle name="计算 2 2 5 2 3" xfId="34730"/>
    <cellStyle name="计算 2 2 5 3" xfId="36761"/>
    <cellStyle name="计算 2 2 5 3 2" xfId="34738"/>
    <cellStyle name="计算 2 2 5 4" xfId="36762"/>
    <cellStyle name="计算 2 2 6" xfId="36763"/>
    <cellStyle name="计算 2 2 6 2" xfId="36764"/>
    <cellStyle name="计算 2 2 6 2 2" xfId="36765"/>
    <cellStyle name="计算 2 2 6 2 2 2" xfId="36766"/>
    <cellStyle name="计算 2 2 6 2 3" xfId="36767"/>
    <cellStyle name="计算 2 2 6 3" xfId="36768"/>
    <cellStyle name="计算 2 2 6 3 2" xfId="36769"/>
    <cellStyle name="计算 2 2 6 4" xfId="36770"/>
    <cellStyle name="计算 2 2 7" xfId="36771"/>
    <cellStyle name="计算 2 2 7 2" xfId="36772"/>
    <cellStyle name="计算 2 2 7 2 2" xfId="36773"/>
    <cellStyle name="计算 2 2 7 2 2 2" xfId="36774"/>
    <cellStyle name="计算 2 2 7 2 3" xfId="36775"/>
    <cellStyle name="计算 2 2 7 3" xfId="36776"/>
    <cellStyle name="计算 2 2 7 3 2" xfId="36777"/>
    <cellStyle name="计算 2 2 7 4" xfId="36778"/>
    <cellStyle name="计算 2 2 8" xfId="36779"/>
    <cellStyle name="计算 2 2 8 2" xfId="36780"/>
    <cellStyle name="计算 2 2 8 2 2" xfId="36781"/>
    <cellStyle name="计算 2 2 8 2 2 2" xfId="36782"/>
    <cellStyle name="计算 2 2 8 2 3" xfId="36783"/>
    <cellStyle name="计算 2 2 8 3" xfId="36784"/>
    <cellStyle name="计算 2 2 8 3 2" xfId="36785"/>
    <cellStyle name="计算 2 2 8 4" xfId="36786"/>
    <cellStyle name="计算 2 2 9" xfId="36787"/>
    <cellStyle name="计算 2 2 9 2" xfId="36788"/>
    <cellStyle name="计算 2 2 9 2 2" xfId="36789"/>
    <cellStyle name="计算 2 2 9 2 2 2" xfId="36790"/>
    <cellStyle name="计算 2 2 9 2 3" xfId="36791"/>
    <cellStyle name="计算 2 2 9 3" xfId="36792"/>
    <cellStyle name="计算 2 2 9 3 2" xfId="36793"/>
    <cellStyle name="计算 2 2 9 4" xfId="36794"/>
    <cellStyle name="计算 2 3" xfId="36795"/>
    <cellStyle name="计算 2 3 2" xfId="36796"/>
    <cellStyle name="计算 2 3 2 2" xfId="36797"/>
    <cellStyle name="计算 2 3 3" xfId="36798"/>
    <cellStyle name="计算 2 4" xfId="36799"/>
    <cellStyle name="计算 2 4 2" xfId="36801"/>
    <cellStyle name="计算 2 4 2 2" xfId="36802"/>
    <cellStyle name="计算 2 4 3" xfId="26862"/>
    <cellStyle name="计算 2 5" xfId="36804"/>
    <cellStyle name="计算 2 5 2" xfId="36805"/>
    <cellStyle name="计算 2 6" xfId="36806"/>
    <cellStyle name="计算 2 6 2" xfId="36807"/>
    <cellStyle name="计算 2 7" xfId="36808"/>
    <cellStyle name="计算 2 7 2" xfId="36809"/>
    <cellStyle name="计算 2 8" xfId="36810"/>
    <cellStyle name="计算 3" xfId="36811"/>
    <cellStyle name="计算 3 2" xfId="36812"/>
    <cellStyle name="计算 3 2 10" xfId="36813"/>
    <cellStyle name="计算 3 2 10 2" xfId="36814"/>
    <cellStyle name="计算 3 2 10 2 2" xfId="36815"/>
    <cellStyle name="计算 3 2 10 2 2 2" xfId="36816"/>
    <cellStyle name="计算 3 2 10 2 3" xfId="36817"/>
    <cellStyle name="计算 3 2 10 3" xfId="36818"/>
    <cellStyle name="计算 3 2 10 3 2" xfId="36819"/>
    <cellStyle name="计算 3 2 10 4" xfId="36820"/>
    <cellStyle name="计算 3 2 11" xfId="36821"/>
    <cellStyle name="计算 3 2 11 2" xfId="36822"/>
    <cellStyle name="计算 3 2 11 2 2" xfId="36823"/>
    <cellStyle name="计算 3 2 11 2 2 2" xfId="36824"/>
    <cellStyle name="计算 3 2 11 2 3" xfId="36825"/>
    <cellStyle name="计算 3 2 11 3" xfId="36826"/>
    <cellStyle name="计算 3 2 11 3 2" xfId="36827"/>
    <cellStyle name="计算 3 2 11 4" xfId="36828"/>
    <cellStyle name="计算 3 2 12" xfId="20829"/>
    <cellStyle name="计算 3 2 12 2" xfId="36829"/>
    <cellStyle name="计算 3 2 12 2 2" xfId="36830"/>
    <cellStyle name="计算 3 2 12 2 2 2" xfId="36831"/>
    <cellStyle name="计算 3 2 12 2 3" xfId="36832"/>
    <cellStyle name="计算 3 2 12 3" xfId="36833"/>
    <cellStyle name="计算 3 2 12 3 2" xfId="36834"/>
    <cellStyle name="计算 3 2 12 4" xfId="36835"/>
    <cellStyle name="计算 3 2 13" xfId="36836"/>
    <cellStyle name="计算 3 2 13 2" xfId="36837"/>
    <cellStyle name="计算 3 2 13 2 2" xfId="36838"/>
    <cellStyle name="计算 3 2 13 2 2 2" xfId="36839"/>
    <cellStyle name="计算 3 2 13 2 3" xfId="36840"/>
    <cellStyle name="计算 3 2 13 3" xfId="36841"/>
    <cellStyle name="计算 3 2 13 3 2" xfId="36842"/>
    <cellStyle name="计算 3 2 13 4" xfId="36843"/>
    <cellStyle name="计算 3 2 14" xfId="36844"/>
    <cellStyle name="计算 3 2 14 2" xfId="36845"/>
    <cellStyle name="计算 3 2 14 2 2" xfId="36846"/>
    <cellStyle name="计算 3 2 14 2 2 2" xfId="36847"/>
    <cellStyle name="计算 3 2 14 2 3" xfId="36848"/>
    <cellStyle name="计算 3 2 14 3" xfId="36849"/>
    <cellStyle name="计算 3 2 14 3 2" xfId="36850"/>
    <cellStyle name="计算 3 2 14 4" xfId="36851"/>
    <cellStyle name="计算 3 2 15" xfId="36852"/>
    <cellStyle name="计算 3 2 15 2" xfId="36854"/>
    <cellStyle name="计算 3 2 15 2 2" xfId="36856"/>
    <cellStyle name="计算 3 2 15 2 2 2" xfId="36858"/>
    <cellStyle name="计算 3 2 15 2 3" xfId="36859"/>
    <cellStyle name="计算 3 2 15 3" xfId="36860"/>
    <cellStyle name="计算 3 2 15 3 2" xfId="36862"/>
    <cellStyle name="计算 3 2 15 4" xfId="36863"/>
    <cellStyle name="计算 3 2 16" xfId="36864"/>
    <cellStyle name="计算 3 2 16 2" xfId="36866"/>
    <cellStyle name="计算 3 2 16 2 2" xfId="36868"/>
    <cellStyle name="计算 3 2 16 2 2 2" xfId="36869"/>
    <cellStyle name="计算 3 2 16 2 3" xfId="36870"/>
    <cellStyle name="计算 3 2 16 3" xfId="36871"/>
    <cellStyle name="计算 3 2 16 3 2" xfId="36872"/>
    <cellStyle name="计算 3 2 16 4" xfId="36873"/>
    <cellStyle name="计算 3 2 17" xfId="36874"/>
    <cellStyle name="计算 3 2 17 2" xfId="36876"/>
    <cellStyle name="计算 3 2 17 2 2" xfId="36877"/>
    <cellStyle name="计算 3 2 17 2 2 2" xfId="36878"/>
    <cellStyle name="计算 3 2 17 2 3" xfId="36879"/>
    <cellStyle name="计算 3 2 17 3" xfId="36880"/>
    <cellStyle name="计算 3 2 17 3 2" xfId="36881"/>
    <cellStyle name="计算 3 2 17 4" xfId="36882"/>
    <cellStyle name="计算 3 2 18" xfId="36883"/>
    <cellStyle name="计算 3 2 18 2" xfId="36884"/>
    <cellStyle name="计算 3 2 18 2 2" xfId="36885"/>
    <cellStyle name="计算 3 2 18 2 2 2" xfId="36886"/>
    <cellStyle name="计算 3 2 18 2 3" xfId="36887"/>
    <cellStyle name="计算 3 2 18 3" xfId="36888"/>
    <cellStyle name="计算 3 2 18 3 2" xfId="36889"/>
    <cellStyle name="计算 3 2 18 4" xfId="36890"/>
    <cellStyle name="计算 3 2 19" xfId="36891"/>
    <cellStyle name="计算 3 2 19 2" xfId="36892"/>
    <cellStyle name="计算 3 2 19 2 2" xfId="36893"/>
    <cellStyle name="计算 3 2 19 2 2 2" xfId="36894"/>
    <cellStyle name="计算 3 2 19 2 3" xfId="36895"/>
    <cellStyle name="计算 3 2 19 3" xfId="36896"/>
    <cellStyle name="计算 3 2 19 3 2" xfId="36897"/>
    <cellStyle name="计算 3 2 19 4" xfId="36898"/>
    <cellStyle name="计算 3 2 2" xfId="36899"/>
    <cellStyle name="计算 3 2 2 2" xfId="36900"/>
    <cellStyle name="计算 3 2 2 2 2" xfId="36901"/>
    <cellStyle name="计算 3 2 2 2 2 2" xfId="36902"/>
    <cellStyle name="计算 3 2 2 2 3" xfId="36903"/>
    <cellStyle name="计算 3 2 2 3" xfId="36904"/>
    <cellStyle name="计算 3 2 2 3 2" xfId="36905"/>
    <cellStyle name="计算 3 2 2 4" xfId="36906"/>
    <cellStyle name="计算 3 2 20" xfId="36853"/>
    <cellStyle name="计算 3 2 20 2" xfId="36855"/>
    <cellStyle name="计算 3 2 20 2 2" xfId="36857"/>
    <cellStyle name="计算 3 2 20 3" xfId="36861"/>
    <cellStyle name="计算 3 2 21" xfId="36865"/>
    <cellStyle name="计算 3 2 21 2" xfId="36867"/>
    <cellStyle name="计算 3 2 22" xfId="36875"/>
    <cellStyle name="计算 3 2 3" xfId="36907"/>
    <cellStyle name="计算 3 2 3 2" xfId="36908"/>
    <cellStyle name="计算 3 2 3 2 2" xfId="36909"/>
    <cellStyle name="计算 3 2 3 2 2 2" xfId="36910"/>
    <cellStyle name="计算 3 2 3 2 3" xfId="36911"/>
    <cellStyle name="计算 3 2 3 3" xfId="36912"/>
    <cellStyle name="计算 3 2 3 3 2" xfId="36913"/>
    <cellStyle name="计算 3 2 3 4" xfId="19156"/>
    <cellStyle name="计算 3 2 4" xfId="36914"/>
    <cellStyle name="计算 3 2 4 2" xfId="36915"/>
    <cellStyle name="计算 3 2 4 2 2" xfId="36916"/>
    <cellStyle name="计算 3 2 4 2 2 2" xfId="36917"/>
    <cellStyle name="计算 3 2 4 2 3" xfId="36918"/>
    <cellStyle name="计算 3 2 4 3" xfId="36919"/>
    <cellStyle name="计算 3 2 4 3 2" xfId="36920"/>
    <cellStyle name="计算 3 2 4 4" xfId="36921"/>
    <cellStyle name="计算 3 2 5" xfId="36922"/>
    <cellStyle name="计算 3 2 5 2" xfId="36923"/>
    <cellStyle name="计算 3 2 5 2 2" xfId="36926"/>
    <cellStyle name="计算 3 2 5 2 2 2" xfId="36929"/>
    <cellStyle name="计算 3 2 5 2 3" xfId="36932"/>
    <cellStyle name="计算 3 2 5 3" xfId="36935"/>
    <cellStyle name="计算 3 2 5 3 2" xfId="36938"/>
    <cellStyle name="计算 3 2 5 4" xfId="36941"/>
    <cellStyle name="计算 3 2 6" xfId="36944"/>
    <cellStyle name="计算 3 2 6 2" xfId="36945"/>
    <cellStyle name="计算 3 2 6 2 2" xfId="36946"/>
    <cellStyle name="计算 3 2 6 2 2 2" xfId="36947"/>
    <cellStyle name="计算 3 2 6 2 3" xfId="36948"/>
    <cellStyle name="计算 3 2 6 3" xfId="36949"/>
    <cellStyle name="计算 3 2 6 3 2" xfId="36950"/>
    <cellStyle name="计算 3 2 6 4" xfId="36951"/>
    <cellStyle name="计算 3 2 7" xfId="36952"/>
    <cellStyle name="计算 3 2 7 2" xfId="36953"/>
    <cellStyle name="计算 3 2 7 2 2" xfId="36954"/>
    <cellStyle name="计算 3 2 7 2 2 2" xfId="36955"/>
    <cellStyle name="计算 3 2 7 2 3" xfId="36956"/>
    <cellStyle name="计算 3 2 7 3" xfId="33549"/>
    <cellStyle name="计算 3 2 7 3 2" xfId="33551"/>
    <cellStyle name="计算 3 2 7 4" xfId="33553"/>
    <cellStyle name="计算 3 2 8" xfId="36957"/>
    <cellStyle name="计算 3 2 8 2" xfId="36958"/>
    <cellStyle name="计算 3 2 8 2 2" xfId="36959"/>
    <cellStyle name="计算 3 2 8 2 2 2" xfId="36960"/>
    <cellStyle name="计算 3 2 8 2 3" xfId="36961"/>
    <cellStyle name="计算 3 2 8 3" xfId="33556"/>
    <cellStyle name="计算 3 2 8 3 2" xfId="36962"/>
    <cellStyle name="计算 3 2 8 4" xfId="36963"/>
    <cellStyle name="计算 3 2 9" xfId="36964"/>
    <cellStyle name="计算 3 2 9 2" xfId="11955"/>
    <cellStyle name="计算 3 2 9 2 2" xfId="11958"/>
    <cellStyle name="计算 3 2 9 2 2 2" xfId="36965"/>
    <cellStyle name="计算 3 2 9 2 3" xfId="36966"/>
    <cellStyle name="计算 3 2 9 3" xfId="11961"/>
    <cellStyle name="计算 3 2 9 3 2" xfId="11964"/>
    <cellStyle name="计算 3 2 9 4" xfId="11969"/>
    <cellStyle name="计算 3 3" xfId="36967"/>
    <cellStyle name="计算 3 3 2" xfId="36968"/>
    <cellStyle name="计算 3 3 2 2" xfId="36969"/>
    <cellStyle name="计算 3 3 3" xfId="36970"/>
    <cellStyle name="计算 3 4" xfId="36971"/>
    <cellStyle name="计算 3 4 2" xfId="36972"/>
    <cellStyle name="计算 3 5" xfId="36973"/>
    <cellStyle name="计算 4" xfId="36974"/>
    <cellStyle name="计算 4 10" xfId="36975"/>
    <cellStyle name="计算 4 10 2" xfId="36976"/>
    <cellStyle name="计算 4 10 2 2" xfId="9982"/>
    <cellStyle name="计算 4 10 2 2 2" xfId="36977"/>
    <cellStyle name="计算 4 10 2 3" xfId="36978"/>
    <cellStyle name="计算 4 10 3" xfId="36979"/>
    <cellStyle name="计算 4 10 3 2" xfId="36980"/>
    <cellStyle name="计算 4 10 4" xfId="36981"/>
    <cellStyle name="计算 4 11" xfId="36982"/>
    <cellStyle name="计算 4 11 2" xfId="36983"/>
    <cellStyle name="计算 4 11 2 2" xfId="36984"/>
    <cellStyle name="计算 4 11 2 2 2" xfId="36985"/>
    <cellStyle name="计算 4 11 2 3" xfId="36986"/>
    <cellStyle name="计算 4 11 3" xfId="36987"/>
    <cellStyle name="计算 4 11 3 2" xfId="36988"/>
    <cellStyle name="计算 4 11 4" xfId="36989"/>
    <cellStyle name="计算 4 12" xfId="36990"/>
    <cellStyle name="计算 4 12 2" xfId="36991"/>
    <cellStyle name="计算 4 12 2 2" xfId="36992"/>
    <cellStyle name="计算 4 12 2 2 2" xfId="36993"/>
    <cellStyle name="计算 4 12 2 3" xfId="36994"/>
    <cellStyle name="计算 4 12 3" xfId="36995"/>
    <cellStyle name="计算 4 12 3 2" xfId="36996"/>
    <cellStyle name="计算 4 12 4" xfId="36997"/>
    <cellStyle name="计算 4 13" xfId="36998"/>
    <cellStyle name="计算 4 13 2" xfId="36999"/>
    <cellStyle name="计算 4 13 2 2" xfId="20548"/>
    <cellStyle name="计算 4 13 2 2 2" xfId="20552"/>
    <cellStyle name="计算 4 13 2 3" xfId="20554"/>
    <cellStyle name="计算 4 13 3" xfId="37000"/>
    <cellStyle name="计算 4 13 3 2" xfId="20559"/>
    <cellStyle name="计算 4 13 4" xfId="37001"/>
    <cellStyle name="计算 4 14" xfId="37002"/>
    <cellStyle name="计算 4 14 2" xfId="37003"/>
    <cellStyle name="计算 4 14 2 2" xfId="37004"/>
    <cellStyle name="计算 4 14 2 2 2" xfId="37005"/>
    <cellStyle name="计算 4 14 2 3" xfId="37006"/>
    <cellStyle name="计算 4 14 3" xfId="37007"/>
    <cellStyle name="计算 4 14 3 2" xfId="37008"/>
    <cellStyle name="计算 4 14 4" xfId="37009"/>
    <cellStyle name="计算 4 15" xfId="37010"/>
    <cellStyle name="计算 4 15 2" xfId="37012"/>
    <cellStyle name="计算 4 15 2 2" xfId="10083"/>
    <cellStyle name="计算 4 15 2 2 2" xfId="37014"/>
    <cellStyle name="计算 4 15 2 3" xfId="37016"/>
    <cellStyle name="计算 4 15 3" xfId="37018"/>
    <cellStyle name="计算 4 15 3 2" xfId="37020"/>
    <cellStyle name="计算 4 15 4" xfId="37022"/>
    <cellStyle name="计算 4 16" xfId="37024"/>
    <cellStyle name="计算 4 16 2" xfId="37026"/>
    <cellStyle name="计算 4 16 2 2" xfId="37028"/>
    <cellStyle name="计算 4 16 2 2 2" xfId="37030"/>
    <cellStyle name="计算 4 16 2 3" xfId="37031"/>
    <cellStyle name="计算 4 16 3" xfId="37032"/>
    <cellStyle name="计算 4 16 3 2" xfId="37034"/>
    <cellStyle name="计算 4 16 4" xfId="37035"/>
    <cellStyle name="计算 4 17" xfId="37036"/>
    <cellStyle name="计算 4 17 2" xfId="37039"/>
    <cellStyle name="计算 4 17 2 2" xfId="37041"/>
    <cellStyle name="计算 4 17 2 2 2" xfId="37043"/>
    <cellStyle name="计算 4 17 2 3" xfId="37044"/>
    <cellStyle name="计算 4 17 3" xfId="37045"/>
    <cellStyle name="计算 4 17 3 2" xfId="37047"/>
    <cellStyle name="计算 4 17 4" xfId="37048"/>
    <cellStyle name="计算 4 18" xfId="37049"/>
    <cellStyle name="计算 4 18 2" xfId="37051"/>
    <cellStyle name="计算 4 18 2 2" xfId="37053"/>
    <cellStyle name="计算 4 18 2 2 2" xfId="37055"/>
    <cellStyle name="计算 4 18 2 3" xfId="37056"/>
    <cellStyle name="计算 4 18 3" xfId="37057"/>
    <cellStyle name="计算 4 18 3 2" xfId="37059"/>
    <cellStyle name="计算 4 18 4" xfId="37060"/>
    <cellStyle name="计算 4 19" xfId="37061"/>
    <cellStyle name="计算 4 19 2" xfId="37063"/>
    <cellStyle name="计算 4 19 2 2" xfId="37065"/>
    <cellStyle name="计算 4 19 2 2 2" xfId="37067"/>
    <cellStyle name="计算 4 19 2 3" xfId="37068"/>
    <cellStyle name="计算 4 19 3" xfId="37069"/>
    <cellStyle name="计算 4 19 3 2" xfId="37071"/>
    <cellStyle name="计算 4 19 4" xfId="37072"/>
    <cellStyle name="计算 4 2" xfId="37073"/>
    <cellStyle name="计算 4 2 10" xfId="37074"/>
    <cellStyle name="计算 4 2 10 2" xfId="37075"/>
    <cellStyle name="计算 4 2 10 2 2" xfId="37076"/>
    <cellStyle name="计算 4 2 10 2 2 2" xfId="37077"/>
    <cellStyle name="计算 4 2 10 2 3" xfId="37078"/>
    <cellStyle name="计算 4 2 10 3" xfId="37079"/>
    <cellStyle name="计算 4 2 10 3 2" xfId="37080"/>
    <cellStyle name="计算 4 2 10 4" xfId="37081"/>
    <cellStyle name="计算 4 2 11" xfId="37082"/>
    <cellStyle name="计算 4 2 11 2" xfId="37083"/>
    <cellStyle name="计算 4 2 11 2 2" xfId="37084"/>
    <cellStyle name="计算 4 2 11 2 2 2" xfId="37085"/>
    <cellStyle name="计算 4 2 11 2 3" xfId="37086"/>
    <cellStyle name="计算 4 2 11 3" xfId="37087"/>
    <cellStyle name="计算 4 2 11 3 2" xfId="37088"/>
    <cellStyle name="计算 4 2 11 4" xfId="37089"/>
    <cellStyle name="计算 4 2 12" xfId="37090"/>
    <cellStyle name="计算 4 2 12 2" xfId="37091"/>
    <cellStyle name="计算 4 2 12 2 2" xfId="37092"/>
    <cellStyle name="计算 4 2 12 2 2 2" xfId="37093"/>
    <cellStyle name="计算 4 2 12 2 3" xfId="37094"/>
    <cellStyle name="计算 4 2 12 3" xfId="37095"/>
    <cellStyle name="计算 4 2 12 3 2" xfId="37096"/>
    <cellStyle name="计算 4 2 12 4" xfId="37097"/>
    <cellStyle name="计算 4 2 13" xfId="37098"/>
    <cellStyle name="计算 4 2 13 2" xfId="37099"/>
    <cellStyle name="计算 4 2 13 2 2" xfId="37100"/>
    <cellStyle name="计算 4 2 13 2 2 2" xfId="37101"/>
    <cellStyle name="计算 4 2 13 2 3" xfId="37102"/>
    <cellStyle name="计算 4 2 13 3" xfId="37103"/>
    <cellStyle name="计算 4 2 13 3 2" xfId="37104"/>
    <cellStyle name="计算 4 2 13 4" xfId="37105"/>
    <cellStyle name="计算 4 2 14" xfId="37106"/>
    <cellStyle name="计算 4 2 14 2" xfId="37107"/>
    <cellStyle name="计算 4 2 14 2 2" xfId="37108"/>
    <cellStyle name="计算 4 2 14 2 2 2" xfId="37109"/>
    <cellStyle name="计算 4 2 14 2 3" xfId="37110"/>
    <cellStyle name="计算 4 2 14 3" xfId="37111"/>
    <cellStyle name="计算 4 2 14 3 2" xfId="37112"/>
    <cellStyle name="计算 4 2 14 4" xfId="37113"/>
    <cellStyle name="计算 4 2 15" xfId="37114"/>
    <cellStyle name="计算 4 2 15 2" xfId="37116"/>
    <cellStyle name="计算 4 2 15 2 2" xfId="37118"/>
    <cellStyle name="计算 4 2 15 2 2 2" xfId="37120"/>
    <cellStyle name="计算 4 2 15 2 3" xfId="37121"/>
    <cellStyle name="计算 4 2 15 3" xfId="37122"/>
    <cellStyle name="计算 4 2 15 3 2" xfId="37124"/>
    <cellStyle name="计算 4 2 15 4" xfId="37125"/>
    <cellStyle name="计算 4 2 16" xfId="37126"/>
    <cellStyle name="计算 4 2 16 2" xfId="37128"/>
    <cellStyle name="计算 4 2 16 2 2" xfId="37130"/>
    <cellStyle name="计算 4 2 16 2 2 2" xfId="37132"/>
    <cellStyle name="计算 4 2 16 2 3" xfId="37133"/>
    <cellStyle name="计算 4 2 16 3" xfId="37134"/>
    <cellStyle name="计算 4 2 16 3 2" xfId="37135"/>
    <cellStyle name="计算 4 2 16 4" xfId="37137"/>
    <cellStyle name="计算 4 2 17" xfId="37138"/>
    <cellStyle name="计算 4 2 17 2" xfId="37140"/>
    <cellStyle name="计算 4 2 17 2 2" xfId="37141"/>
    <cellStyle name="计算 4 2 17 2 2 2" xfId="37142"/>
    <cellStyle name="计算 4 2 17 2 3" xfId="37143"/>
    <cellStyle name="计算 4 2 17 3" xfId="37144"/>
    <cellStyle name="计算 4 2 17 3 2" xfId="37145"/>
    <cellStyle name="计算 4 2 17 4" xfId="37146"/>
    <cellStyle name="计算 4 2 18" xfId="37147"/>
    <cellStyle name="计算 4 2 18 2" xfId="37148"/>
    <cellStyle name="计算 4 2 18 2 2" xfId="30769"/>
    <cellStyle name="计算 4 2 18 2 2 2" xfId="37149"/>
    <cellStyle name="计算 4 2 18 2 3" xfId="37150"/>
    <cellStyle name="计算 4 2 18 3" xfId="37151"/>
    <cellStyle name="计算 4 2 18 3 2" xfId="30775"/>
    <cellStyle name="计算 4 2 18 4" xfId="37152"/>
    <cellStyle name="计算 4 2 19" xfId="37153"/>
    <cellStyle name="计算 4 2 19 2" xfId="37154"/>
    <cellStyle name="计算 4 2 19 2 2" xfId="37155"/>
    <cellStyle name="计算 4 2 19 2 2 2" xfId="37156"/>
    <cellStyle name="计算 4 2 19 2 3" xfId="37157"/>
    <cellStyle name="计算 4 2 19 3" xfId="37158"/>
    <cellStyle name="计算 4 2 19 3 2" xfId="37159"/>
    <cellStyle name="计算 4 2 19 4" xfId="37160"/>
    <cellStyle name="计算 4 2 2" xfId="37161"/>
    <cellStyle name="计算 4 2 2 2" xfId="37162"/>
    <cellStyle name="计算 4 2 2 2 2" xfId="37163"/>
    <cellStyle name="计算 4 2 2 2 2 2" xfId="37164"/>
    <cellStyle name="计算 4 2 2 2 3" xfId="37165"/>
    <cellStyle name="计算 4 2 2 3" xfId="37166"/>
    <cellStyle name="计算 4 2 2 3 2" xfId="37167"/>
    <cellStyle name="计算 4 2 2 4" xfId="37168"/>
    <cellStyle name="计算 4 2 20" xfId="37115"/>
    <cellStyle name="计算 4 2 20 2" xfId="37117"/>
    <cellStyle name="计算 4 2 20 2 2" xfId="37119"/>
    <cellStyle name="计算 4 2 20 3" xfId="37123"/>
    <cellStyle name="计算 4 2 21" xfId="37127"/>
    <cellStyle name="计算 4 2 21 2" xfId="37129"/>
    <cellStyle name="计算 4 2 22" xfId="37139"/>
    <cellStyle name="计算 4 2 3" xfId="37169"/>
    <cellStyle name="计算 4 2 3 2" xfId="37170"/>
    <cellStyle name="计算 4 2 3 2 2" xfId="37171"/>
    <cellStyle name="计算 4 2 3 2 2 2" xfId="37172"/>
    <cellStyle name="计算 4 2 3 2 3" xfId="37173"/>
    <cellStyle name="计算 4 2 3 3" xfId="37174"/>
    <cellStyle name="计算 4 2 3 3 2" xfId="37175"/>
    <cellStyle name="计算 4 2 3 4" xfId="19573"/>
    <cellStyle name="计算 4 2 4" xfId="37176"/>
    <cellStyle name="计算 4 2 4 2" xfId="37177"/>
    <cellStyle name="计算 4 2 4 2 2" xfId="37178"/>
    <cellStyle name="计算 4 2 4 2 2 2" xfId="37179"/>
    <cellStyle name="计算 4 2 4 2 3" xfId="37180"/>
    <cellStyle name="计算 4 2 4 3" xfId="37181"/>
    <cellStyle name="计算 4 2 4 3 2" xfId="37182"/>
    <cellStyle name="计算 4 2 4 4" xfId="37183"/>
    <cellStyle name="计算 4 2 5" xfId="37184"/>
    <cellStyle name="计算 4 2 5 2" xfId="37185"/>
    <cellStyle name="计算 4 2 5 2 2" xfId="37186"/>
    <cellStyle name="计算 4 2 5 2 2 2" xfId="37187"/>
    <cellStyle name="计算 4 2 5 2 3" xfId="37188"/>
    <cellStyle name="计算 4 2 5 3" xfId="37189"/>
    <cellStyle name="计算 4 2 5 3 2" xfId="37190"/>
    <cellStyle name="计算 4 2 5 4" xfId="37191"/>
    <cellStyle name="计算 4 2 6" xfId="37192"/>
    <cellStyle name="计算 4 2 6 2" xfId="37193"/>
    <cellStyle name="计算 4 2 6 2 2" xfId="37194"/>
    <cellStyle name="计算 4 2 6 2 2 2" xfId="37195"/>
    <cellStyle name="计算 4 2 6 2 3" xfId="37196"/>
    <cellStyle name="计算 4 2 6 3" xfId="37197"/>
    <cellStyle name="计算 4 2 6 3 2" xfId="37198"/>
    <cellStyle name="计算 4 2 6 4" xfId="37199"/>
    <cellStyle name="计算 4 2 7" xfId="37200"/>
    <cellStyle name="计算 4 2 7 2" xfId="37201"/>
    <cellStyle name="计算 4 2 7 2 2" xfId="37202"/>
    <cellStyle name="计算 4 2 7 2 2 2" xfId="37203"/>
    <cellStyle name="计算 4 2 7 2 3" xfId="37204"/>
    <cellStyle name="计算 4 2 7 3" xfId="37205"/>
    <cellStyle name="计算 4 2 7 3 2" xfId="37206"/>
    <cellStyle name="计算 4 2 7 4" xfId="37207"/>
    <cellStyle name="计算 4 2 8" xfId="37208"/>
    <cellStyle name="计算 4 2 8 2" xfId="37209"/>
    <cellStyle name="计算 4 2 8 2 2" xfId="37210"/>
    <cellStyle name="计算 4 2 8 2 2 2" xfId="37211"/>
    <cellStyle name="计算 4 2 8 2 3" xfId="37212"/>
    <cellStyle name="计算 4 2 8 3" xfId="37213"/>
    <cellStyle name="计算 4 2 8 3 2" xfId="37214"/>
    <cellStyle name="计算 4 2 8 4" xfId="37215"/>
    <cellStyle name="计算 4 2 9" xfId="37216"/>
    <cellStyle name="计算 4 2 9 2" xfId="37217"/>
    <cellStyle name="计算 4 2 9 2 2" xfId="37218"/>
    <cellStyle name="计算 4 2 9 2 2 2" xfId="37219"/>
    <cellStyle name="计算 4 2 9 2 3" xfId="37220"/>
    <cellStyle name="计算 4 2 9 3" xfId="37221"/>
    <cellStyle name="计算 4 2 9 3 2" xfId="37222"/>
    <cellStyle name="计算 4 2 9 4" xfId="14127"/>
    <cellStyle name="计算 4 20" xfId="37011"/>
    <cellStyle name="计算 4 20 2" xfId="37013"/>
    <cellStyle name="计算 4 20 2 2" xfId="10082"/>
    <cellStyle name="计算 4 20 2 2 2" xfId="37015"/>
    <cellStyle name="计算 4 20 2 3" xfId="37017"/>
    <cellStyle name="计算 4 20 3" xfId="37019"/>
    <cellStyle name="计算 4 20 3 2" xfId="37021"/>
    <cellStyle name="计算 4 20 4" xfId="37023"/>
    <cellStyle name="计算 4 21" xfId="37025"/>
    <cellStyle name="计算 4 21 2" xfId="37027"/>
    <cellStyle name="计算 4 21 2 2" xfId="37029"/>
    <cellStyle name="计算 4 21 3" xfId="37033"/>
    <cellStyle name="计算 4 22" xfId="37037"/>
    <cellStyle name="计算 4 22 2" xfId="37040"/>
    <cellStyle name="计算 4 22 2 2" xfId="37042"/>
    <cellStyle name="计算 4 22 3" xfId="37046"/>
    <cellStyle name="计算 4 23" xfId="37050"/>
    <cellStyle name="计算 4 23 2" xfId="37052"/>
    <cellStyle name="计算 4 23 2 2" xfId="37054"/>
    <cellStyle name="计算 4 23 3" xfId="37058"/>
    <cellStyle name="计算 4 24" xfId="37062"/>
    <cellStyle name="计算 4 24 2" xfId="37064"/>
    <cellStyle name="计算 4 24 2 2" xfId="37066"/>
    <cellStyle name="计算 4 24 3" xfId="37070"/>
    <cellStyle name="计算 4 25" xfId="37223"/>
    <cellStyle name="计算 4 25 2" xfId="37224"/>
    <cellStyle name="计算 4 25 2 2" xfId="10228"/>
    <cellStyle name="计算 4 25 3" xfId="37225"/>
    <cellStyle name="计算 4 26" xfId="37226"/>
    <cellStyle name="计算 4 26 2" xfId="37227"/>
    <cellStyle name="计算 4 27" xfId="37228"/>
    <cellStyle name="计算 4 3" xfId="37229"/>
    <cellStyle name="计算 4 3 2" xfId="37230"/>
    <cellStyle name="计算 4 3 2 2" xfId="37231"/>
    <cellStyle name="计算 4 3 2 2 2" xfId="37232"/>
    <cellStyle name="计算 4 3 2 3" xfId="37233"/>
    <cellStyle name="计算 4 3 3" xfId="37234"/>
    <cellStyle name="计算 4 3 3 2" xfId="37235"/>
    <cellStyle name="计算 4 3 4" xfId="37236"/>
    <cellStyle name="计算 4 4" xfId="37237"/>
    <cellStyle name="计算 4 4 2" xfId="37238"/>
    <cellStyle name="计算 4 4 2 2" xfId="37239"/>
    <cellStyle name="计算 4 4 2 2 2" xfId="37240"/>
    <cellStyle name="计算 4 4 2 3" xfId="37241"/>
    <cellStyle name="计算 4 4 3" xfId="26888"/>
    <cellStyle name="计算 4 4 3 2" xfId="26891"/>
    <cellStyle name="计算 4 4 4" xfId="26894"/>
    <cellStyle name="计算 4 5" xfId="37242"/>
    <cellStyle name="计算 4 5 2" xfId="37243"/>
    <cellStyle name="计算 4 5 2 2" xfId="37244"/>
    <cellStyle name="计算 4 5 2 2 2" xfId="37245"/>
    <cellStyle name="计算 4 5 2 3" xfId="37246"/>
    <cellStyle name="计算 4 5 3" xfId="23977"/>
    <cellStyle name="计算 4 5 3 2" xfId="37247"/>
    <cellStyle name="计算 4 5 4" xfId="37248"/>
    <cellStyle name="计算 4 6" xfId="37249"/>
    <cellStyle name="计算 4 6 2" xfId="37250"/>
    <cellStyle name="计算 4 6 2 2" xfId="37251"/>
    <cellStyle name="计算 4 6 2 2 2" xfId="37252"/>
    <cellStyle name="计算 4 6 2 3" xfId="37253"/>
    <cellStyle name="计算 4 6 3" xfId="37254"/>
    <cellStyle name="计算 4 6 3 2" xfId="37255"/>
    <cellStyle name="计算 4 6 4" xfId="37256"/>
    <cellStyle name="计算 4 7" xfId="37257"/>
    <cellStyle name="计算 4 7 2" xfId="37258"/>
    <cellStyle name="计算 4 7 2 2" xfId="37259"/>
    <cellStyle name="计算 4 7 2 2 2" xfId="37260"/>
    <cellStyle name="计算 4 7 2 3" xfId="37261"/>
    <cellStyle name="计算 4 7 3" xfId="37262"/>
    <cellStyle name="计算 4 7 3 2" xfId="37263"/>
    <cellStyle name="计算 4 7 4" xfId="37264"/>
    <cellStyle name="计算 4 8" xfId="37265"/>
    <cellStyle name="计算 4 8 2" xfId="37266"/>
    <cellStyle name="计算 4 8 2 2" xfId="37267"/>
    <cellStyle name="计算 4 8 2 2 2" xfId="37268"/>
    <cellStyle name="计算 4 8 2 3" xfId="37269"/>
    <cellStyle name="计算 4 8 3" xfId="37270"/>
    <cellStyle name="计算 4 8 3 2" xfId="37271"/>
    <cellStyle name="计算 4 8 4" xfId="37272"/>
    <cellStyle name="计算 4 9" xfId="37273"/>
    <cellStyle name="计算 4 9 2" xfId="37274"/>
    <cellStyle name="计算 4 9 2 2" xfId="37275"/>
    <cellStyle name="计算 4 9 2 2 2" xfId="37276"/>
    <cellStyle name="计算 4 9 2 3" xfId="37277"/>
    <cellStyle name="计算 4 9 3" xfId="37278"/>
    <cellStyle name="计算 4 9 3 2" xfId="37279"/>
    <cellStyle name="计算 4 9 4" xfId="37280"/>
    <cellStyle name="计算 5" xfId="37281"/>
    <cellStyle name="计算 5 10" xfId="37282"/>
    <cellStyle name="计算 5 10 2" xfId="37283"/>
    <cellStyle name="计算 5 10 2 2" xfId="10422"/>
    <cellStyle name="计算 5 10 2 2 2" xfId="37284"/>
    <cellStyle name="计算 5 10 2 3" xfId="37285"/>
    <cellStyle name="计算 5 10 3" xfId="37286"/>
    <cellStyle name="计算 5 10 3 2" xfId="37287"/>
    <cellStyle name="计算 5 10 4" xfId="37288"/>
    <cellStyle name="计算 5 11" xfId="37289"/>
    <cellStyle name="计算 5 11 2" xfId="37290"/>
    <cellStyle name="计算 5 11 2 2" xfId="37291"/>
    <cellStyle name="计算 5 11 2 2 2" xfId="37292"/>
    <cellStyle name="计算 5 11 2 3" xfId="37293"/>
    <cellStyle name="计算 5 11 3" xfId="37294"/>
    <cellStyle name="计算 5 11 3 2" xfId="37295"/>
    <cellStyle name="计算 5 11 4" xfId="37296"/>
    <cellStyle name="计算 5 12" xfId="37297"/>
    <cellStyle name="计算 5 12 2" xfId="37298"/>
    <cellStyle name="计算 5 12 2 2" xfId="37299"/>
    <cellStyle name="计算 5 12 2 2 2" xfId="37300"/>
    <cellStyle name="计算 5 12 2 3" xfId="37301"/>
    <cellStyle name="计算 5 12 3" xfId="37302"/>
    <cellStyle name="计算 5 12 3 2" xfId="37303"/>
    <cellStyle name="计算 5 12 4" xfId="37304"/>
    <cellStyle name="计算 5 13" xfId="37305"/>
    <cellStyle name="计算 5 13 2" xfId="37306"/>
    <cellStyle name="计算 5 13 2 2" xfId="15297"/>
    <cellStyle name="计算 5 13 2 2 2" xfId="14767"/>
    <cellStyle name="计算 5 13 2 3" xfId="20832"/>
    <cellStyle name="计算 5 13 3" xfId="37307"/>
    <cellStyle name="计算 5 13 3 2" xfId="20840"/>
    <cellStyle name="计算 5 13 4" xfId="37308"/>
    <cellStyle name="计算 5 14" xfId="7228"/>
    <cellStyle name="计算 5 14 2" xfId="37309"/>
    <cellStyle name="计算 5 14 2 2" xfId="37310"/>
    <cellStyle name="计算 5 14 2 2 2" xfId="37311"/>
    <cellStyle name="计算 5 14 2 3" xfId="37312"/>
    <cellStyle name="计算 5 14 3" xfId="37313"/>
    <cellStyle name="计算 5 14 3 2" xfId="37314"/>
    <cellStyle name="计算 5 14 4" xfId="37315"/>
    <cellStyle name="计算 5 15" xfId="37316"/>
    <cellStyle name="计算 5 15 2" xfId="37318"/>
    <cellStyle name="计算 5 15 2 2" xfId="10528"/>
    <cellStyle name="计算 5 15 2 2 2" xfId="37320"/>
    <cellStyle name="计算 5 15 2 3" xfId="37322"/>
    <cellStyle name="计算 5 15 3" xfId="37324"/>
    <cellStyle name="计算 5 15 3 2" xfId="37326"/>
    <cellStyle name="计算 5 15 4" xfId="11230"/>
    <cellStyle name="计算 5 16" xfId="37328"/>
    <cellStyle name="计算 5 16 2" xfId="37330"/>
    <cellStyle name="计算 5 16 2 2" xfId="37332"/>
    <cellStyle name="计算 5 16 2 2 2" xfId="37334"/>
    <cellStyle name="计算 5 16 2 3" xfId="37335"/>
    <cellStyle name="计算 5 16 3" xfId="37336"/>
    <cellStyle name="计算 5 16 3 2" xfId="37338"/>
    <cellStyle name="计算 5 16 4" xfId="11235"/>
    <cellStyle name="计算 5 17" xfId="37339"/>
    <cellStyle name="计算 5 17 2" xfId="37341"/>
    <cellStyle name="计算 5 17 2 2" xfId="37343"/>
    <cellStyle name="计算 5 17 2 2 2" xfId="37345"/>
    <cellStyle name="计算 5 17 2 3" xfId="37346"/>
    <cellStyle name="计算 5 17 3" xfId="37347"/>
    <cellStyle name="计算 5 17 3 2" xfId="37349"/>
    <cellStyle name="计算 5 17 4" xfId="37350"/>
    <cellStyle name="计算 5 18" xfId="37351"/>
    <cellStyle name="计算 5 18 2" xfId="37353"/>
    <cellStyle name="计算 5 18 2 2" xfId="37355"/>
    <cellStyle name="计算 5 18 2 2 2" xfId="37357"/>
    <cellStyle name="计算 5 18 2 3" xfId="37358"/>
    <cellStyle name="计算 5 18 3" xfId="37359"/>
    <cellStyle name="计算 5 18 3 2" xfId="37361"/>
    <cellStyle name="计算 5 18 4" xfId="37362"/>
    <cellStyle name="计算 5 19" xfId="37364"/>
    <cellStyle name="计算 5 19 2" xfId="37366"/>
    <cellStyle name="计算 5 19 2 2" xfId="37368"/>
    <cellStyle name="计算 5 19 2 2 2" xfId="37370"/>
    <cellStyle name="计算 5 19 2 3" xfId="37371"/>
    <cellStyle name="计算 5 19 3" xfId="37372"/>
    <cellStyle name="计算 5 19 3 2" xfId="37374"/>
    <cellStyle name="计算 5 19 4" xfId="37375"/>
    <cellStyle name="计算 5 2" xfId="37377"/>
    <cellStyle name="计算 5 2 10" xfId="37378"/>
    <cellStyle name="计算 5 2 10 2" xfId="37379"/>
    <cellStyle name="计算 5 2 10 2 2" xfId="37380"/>
    <cellStyle name="计算 5 2 10 2 2 2" xfId="37381"/>
    <cellStyle name="计算 5 2 10 2 3" xfId="37382"/>
    <cellStyle name="计算 5 2 10 3" xfId="37383"/>
    <cellStyle name="计算 5 2 10 3 2" xfId="37384"/>
    <cellStyle name="计算 5 2 10 4" xfId="37385"/>
    <cellStyle name="计算 5 2 11" xfId="37386"/>
    <cellStyle name="计算 5 2 11 2" xfId="37387"/>
    <cellStyle name="计算 5 2 11 2 2" xfId="37388"/>
    <cellStyle name="计算 5 2 11 2 2 2" xfId="37389"/>
    <cellStyle name="计算 5 2 11 2 3" xfId="37390"/>
    <cellStyle name="计算 5 2 11 3" xfId="37391"/>
    <cellStyle name="计算 5 2 11 3 2" xfId="37392"/>
    <cellStyle name="计算 5 2 11 4" xfId="37393"/>
    <cellStyle name="计算 5 2 12" xfId="37394"/>
    <cellStyle name="计算 5 2 12 2" xfId="37395"/>
    <cellStyle name="计算 5 2 12 2 2" xfId="37396"/>
    <cellStyle name="计算 5 2 12 2 2 2" xfId="32878"/>
    <cellStyle name="计算 5 2 12 2 3" xfId="37397"/>
    <cellStyle name="计算 5 2 12 3" xfId="37398"/>
    <cellStyle name="计算 5 2 12 3 2" xfId="37399"/>
    <cellStyle name="计算 5 2 12 4" xfId="37400"/>
    <cellStyle name="计算 5 2 13" xfId="37401"/>
    <cellStyle name="计算 5 2 13 2" xfId="37402"/>
    <cellStyle name="计算 5 2 13 2 2" xfId="37403"/>
    <cellStyle name="计算 5 2 13 2 2 2" xfId="33906"/>
    <cellStyle name="计算 5 2 13 2 3" xfId="37404"/>
    <cellStyle name="计算 5 2 13 3" xfId="37405"/>
    <cellStyle name="计算 5 2 13 3 2" xfId="37406"/>
    <cellStyle name="计算 5 2 13 4" xfId="37407"/>
    <cellStyle name="计算 5 2 14" xfId="37408"/>
    <cellStyle name="计算 5 2 14 2" xfId="37409"/>
    <cellStyle name="计算 5 2 14 2 2" xfId="37410"/>
    <cellStyle name="计算 5 2 14 2 2 2" xfId="37411"/>
    <cellStyle name="计算 5 2 14 2 3" xfId="37412"/>
    <cellStyle name="计算 5 2 14 3" xfId="37413"/>
    <cellStyle name="计算 5 2 14 3 2" xfId="37414"/>
    <cellStyle name="计算 5 2 14 4" xfId="37415"/>
    <cellStyle name="计算 5 2 15" xfId="37416"/>
    <cellStyle name="计算 5 2 15 2" xfId="37418"/>
    <cellStyle name="计算 5 2 15 2 2" xfId="37420"/>
    <cellStyle name="计算 5 2 15 2 2 2" xfId="37422"/>
    <cellStyle name="计算 5 2 15 2 3" xfId="37423"/>
    <cellStyle name="计算 5 2 15 3" xfId="37424"/>
    <cellStyle name="计算 5 2 15 3 2" xfId="37426"/>
    <cellStyle name="计算 5 2 15 4" xfId="37427"/>
    <cellStyle name="计算 5 2 16" xfId="37428"/>
    <cellStyle name="计算 5 2 16 2" xfId="37430"/>
    <cellStyle name="计算 5 2 16 2 2" xfId="37432"/>
    <cellStyle name="计算 5 2 16 2 2 2" xfId="37433"/>
    <cellStyle name="计算 5 2 16 2 3" xfId="37434"/>
    <cellStyle name="计算 5 2 16 3" xfId="37435"/>
    <cellStyle name="计算 5 2 16 3 2" xfId="37436"/>
    <cellStyle name="计算 5 2 16 4" xfId="37437"/>
    <cellStyle name="计算 5 2 17" xfId="37438"/>
    <cellStyle name="计算 5 2 17 2" xfId="37440"/>
    <cellStyle name="计算 5 2 17 2 2" xfId="37441"/>
    <cellStyle name="计算 5 2 17 2 2 2" xfId="34812"/>
    <cellStyle name="计算 5 2 17 2 3" xfId="37442"/>
    <cellStyle name="计算 5 2 17 3" xfId="37443"/>
    <cellStyle name="计算 5 2 17 3 2" xfId="37444"/>
    <cellStyle name="计算 5 2 17 4" xfId="37445"/>
    <cellStyle name="计算 5 2 18" xfId="37446"/>
    <cellStyle name="计算 5 2 18 2" xfId="37447"/>
    <cellStyle name="计算 5 2 18 2 2" xfId="37448"/>
    <cellStyle name="计算 5 2 18 2 2 2" xfId="37449"/>
    <cellStyle name="计算 5 2 18 2 3" xfId="37450"/>
    <cellStyle name="计算 5 2 18 3" xfId="37451"/>
    <cellStyle name="计算 5 2 18 3 2" xfId="37452"/>
    <cellStyle name="计算 5 2 18 4" xfId="37453"/>
    <cellStyle name="计算 5 2 19" xfId="37454"/>
    <cellStyle name="计算 5 2 19 2" xfId="37455"/>
    <cellStyle name="计算 5 2 19 2 2" xfId="37456"/>
    <cellStyle name="计算 5 2 19 2 2 2" xfId="37457"/>
    <cellStyle name="计算 5 2 19 2 3" xfId="37458"/>
    <cellStyle name="计算 5 2 19 3" xfId="37459"/>
    <cellStyle name="计算 5 2 19 3 2" xfId="37460"/>
    <cellStyle name="计算 5 2 19 4" xfId="37461"/>
    <cellStyle name="计算 5 2 2" xfId="37462"/>
    <cellStyle name="计算 5 2 2 2" xfId="37463"/>
    <cellStyle name="计算 5 2 2 2 2" xfId="37464"/>
    <cellStyle name="计算 5 2 2 2 2 2" xfId="37465"/>
    <cellStyle name="计算 5 2 2 2 3" xfId="37466"/>
    <cellStyle name="计算 5 2 2 3" xfId="37467"/>
    <cellStyle name="计算 5 2 2 3 2" xfId="37468"/>
    <cellStyle name="计算 5 2 2 4" xfId="37469"/>
    <cellStyle name="计算 5 2 20" xfId="37417"/>
    <cellStyle name="计算 5 2 20 2" xfId="37419"/>
    <cellStyle name="计算 5 2 20 2 2" xfId="37421"/>
    <cellStyle name="计算 5 2 20 3" xfId="37425"/>
    <cellStyle name="计算 5 2 21" xfId="37429"/>
    <cellStyle name="计算 5 2 21 2" xfId="37431"/>
    <cellStyle name="计算 5 2 22" xfId="37439"/>
    <cellStyle name="计算 5 2 3" xfId="37470"/>
    <cellStyle name="计算 5 2 3 2" xfId="37471"/>
    <cellStyle name="计算 5 2 3 2 2" xfId="37472"/>
    <cellStyle name="计算 5 2 3 2 2 2" xfId="37473"/>
    <cellStyle name="计算 5 2 3 2 3" xfId="37474"/>
    <cellStyle name="计算 5 2 3 3" xfId="37475"/>
    <cellStyle name="计算 5 2 3 3 2" xfId="37476"/>
    <cellStyle name="计算 5 2 3 4" xfId="20283"/>
    <cellStyle name="计算 5 2 4" xfId="37477"/>
    <cellStyle name="计算 5 2 4 2" xfId="3768"/>
    <cellStyle name="计算 5 2 4 2 2" xfId="3775"/>
    <cellStyle name="计算 5 2 4 2 2 2" xfId="37478"/>
    <cellStyle name="计算 5 2 4 2 3" xfId="37479"/>
    <cellStyle name="计算 5 2 4 3" xfId="3781"/>
    <cellStyle name="计算 5 2 4 3 2" xfId="3788"/>
    <cellStyle name="计算 5 2 4 4" xfId="3794"/>
    <cellStyle name="计算 5 2 5" xfId="37480"/>
    <cellStyle name="计算 5 2 5 2" xfId="37481"/>
    <cellStyle name="计算 5 2 5 2 2" xfId="37482"/>
    <cellStyle name="计算 5 2 5 2 2 2" xfId="37483"/>
    <cellStyle name="计算 5 2 5 2 3" xfId="37484"/>
    <cellStyle name="计算 5 2 5 3" xfId="37485"/>
    <cellStyle name="计算 5 2 5 3 2" xfId="37486"/>
    <cellStyle name="计算 5 2 5 4" xfId="37487"/>
    <cellStyle name="计算 5 2 6" xfId="37488"/>
    <cellStyle name="计算 5 2 6 2" xfId="37489"/>
    <cellStyle name="计算 5 2 6 2 2" xfId="37490"/>
    <cellStyle name="计算 5 2 6 2 2 2" xfId="37491"/>
    <cellStyle name="计算 5 2 6 2 3" xfId="37492"/>
    <cellStyle name="计算 5 2 6 3" xfId="37493"/>
    <cellStyle name="计算 5 2 6 3 2" xfId="37494"/>
    <cellStyle name="计算 5 2 6 4" xfId="37495"/>
    <cellStyle name="计算 5 2 7" xfId="37496"/>
    <cellStyle name="计算 5 2 7 2" xfId="37497"/>
    <cellStyle name="计算 5 2 7 2 2" xfId="37498"/>
    <cellStyle name="计算 5 2 7 2 2 2" xfId="37499"/>
    <cellStyle name="计算 5 2 7 2 3" xfId="37500"/>
    <cellStyle name="计算 5 2 7 3" xfId="37501"/>
    <cellStyle name="计算 5 2 7 3 2" xfId="37502"/>
    <cellStyle name="计算 5 2 7 4" xfId="37503"/>
    <cellStyle name="计算 5 2 8" xfId="37504"/>
    <cellStyle name="计算 5 2 8 2" xfId="37505"/>
    <cellStyle name="计算 5 2 8 2 2" xfId="37506"/>
    <cellStyle name="计算 5 2 8 2 2 2" xfId="37507"/>
    <cellStyle name="计算 5 2 8 2 3" xfId="37508"/>
    <cellStyle name="计算 5 2 8 3" xfId="37509"/>
    <cellStyle name="计算 5 2 8 3 2" xfId="37510"/>
    <cellStyle name="计算 5 2 8 4" xfId="37511"/>
    <cellStyle name="计算 5 2 9" xfId="37512"/>
    <cellStyle name="计算 5 2 9 2" xfId="37513"/>
    <cellStyle name="计算 5 2 9 2 2" xfId="37514"/>
    <cellStyle name="计算 5 2 9 2 2 2" xfId="37515"/>
    <cellStyle name="计算 5 2 9 2 3" xfId="37516"/>
    <cellStyle name="计算 5 2 9 3" xfId="37517"/>
    <cellStyle name="计算 5 2 9 3 2" xfId="37518"/>
    <cellStyle name="计算 5 2 9 4" xfId="37519"/>
    <cellStyle name="计算 5 20" xfId="37317"/>
    <cellStyle name="计算 5 20 2" xfId="37319"/>
    <cellStyle name="计算 5 20 2 2" xfId="10527"/>
    <cellStyle name="计算 5 20 2 2 2" xfId="37321"/>
    <cellStyle name="计算 5 20 2 3" xfId="37323"/>
    <cellStyle name="计算 5 20 3" xfId="37325"/>
    <cellStyle name="计算 5 20 3 2" xfId="37327"/>
    <cellStyle name="计算 5 20 4" xfId="11229"/>
    <cellStyle name="计算 5 21" xfId="37329"/>
    <cellStyle name="计算 5 21 2" xfId="37331"/>
    <cellStyle name="计算 5 21 2 2" xfId="37333"/>
    <cellStyle name="计算 5 21 3" xfId="37337"/>
    <cellStyle name="计算 5 22" xfId="37340"/>
    <cellStyle name="计算 5 22 2" xfId="37342"/>
    <cellStyle name="计算 5 22 2 2" xfId="37344"/>
    <cellStyle name="计算 5 22 3" xfId="37348"/>
    <cellStyle name="计算 5 23" xfId="37352"/>
    <cellStyle name="计算 5 23 2" xfId="37354"/>
    <cellStyle name="计算 5 23 2 2" xfId="37356"/>
    <cellStyle name="计算 5 23 3" xfId="37360"/>
    <cellStyle name="计算 5 24" xfId="37365"/>
    <cellStyle name="计算 5 24 2" xfId="37367"/>
    <cellStyle name="计算 5 24 2 2" xfId="37369"/>
    <cellStyle name="计算 5 24 3" xfId="37373"/>
    <cellStyle name="计算 5 25" xfId="37520"/>
    <cellStyle name="计算 5 25 2" xfId="37521"/>
    <cellStyle name="计算 5 25 2 2" xfId="10650"/>
    <cellStyle name="计算 5 25 3" xfId="37522"/>
    <cellStyle name="计算 5 26" xfId="37523"/>
    <cellStyle name="计算 5 26 2" xfId="37524"/>
    <cellStyle name="计算 5 27" xfId="37525"/>
    <cellStyle name="计算 5 3" xfId="37526"/>
    <cellStyle name="计算 5 3 2" xfId="37527"/>
    <cellStyle name="计算 5 3 2 2" xfId="37528"/>
    <cellStyle name="计算 5 3 2 2 2" xfId="37529"/>
    <cellStyle name="计算 5 3 2 3" xfId="37530"/>
    <cellStyle name="计算 5 3 3" xfId="37531"/>
    <cellStyle name="计算 5 3 3 2" xfId="37532"/>
    <cellStyle name="计算 5 3 4" xfId="37533"/>
    <cellStyle name="计算 5 4" xfId="37534"/>
    <cellStyle name="计算 5 4 2" xfId="37535"/>
    <cellStyle name="计算 5 4 2 2" xfId="37536"/>
    <cellStyle name="计算 5 4 2 2 2" xfId="37537"/>
    <cellStyle name="计算 5 4 2 3" xfId="37538"/>
    <cellStyle name="计算 5 4 3" xfId="26901"/>
    <cellStyle name="计算 5 4 3 2" xfId="4157"/>
    <cellStyle name="计算 5 4 4" xfId="16245"/>
    <cellStyle name="计算 5 5" xfId="37539"/>
    <cellStyle name="计算 5 5 2" xfId="37540"/>
    <cellStyle name="计算 5 5 2 2" xfId="37541"/>
    <cellStyle name="计算 5 5 2 2 2" xfId="37542"/>
    <cellStyle name="计算 5 5 2 3" xfId="37543"/>
    <cellStyle name="计算 5 5 3" xfId="26904"/>
    <cellStyle name="计算 5 5 3 2" xfId="37544"/>
    <cellStyle name="计算 5 5 4" xfId="37545"/>
    <cellStyle name="计算 5 6" xfId="37546"/>
    <cellStyle name="计算 5 6 2" xfId="37547"/>
    <cellStyle name="计算 5 6 2 2" xfId="37548"/>
    <cellStyle name="计算 5 6 2 2 2" xfId="37549"/>
    <cellStyle name="计算 5 6 2 3" xfId="37550"/>
    <cellStyle name="计算 5 6 3" xfId="37551"/>
    <cellStyle name="计算 5 6 3 2" xfId="2651"/>
    <cellStyle name="计算 5 6 4" xfId="37552"/>
    <cellStyle name="计算 5 7" xfId="37553"/>
    <cellStyle name="计算 5 7 2" xfId="37554"/>
    <cellStyle name="计算 5 7 2 2" xfId="37555"/>
    <cellStyle name="计算 5 7 2 2 2" xfId="37556"/>
    <cellStyle name="计算 5 7 2 3" xfId="37557"/>
    <cellStyle name="计算 5 7 3" xfId="37558"/>
    <cellStyle name="计算 5 7 3 2" xfId="37559"/>
    <cellStyle name="计算 5 7 4" xfId="37560"/>
    <cellStyle name="计算 5 8" xfId="37561"/>
    <cellStyle name="计算 5 8 2" xfId="37562"/>
    <cellStyle name="计算 5 8 2 2" xfId="37563"/>
    <cellStyle name="计算 5 8 2 2 2" xfId="37564"/>
    <cellStyle name="计算 5 8 2 3" xfId="37565"/>
    <cellStyle name="计算 5 8 3" xfId="37566"/>
    <cellStyle name="计算 5 8 3 2" xfId="37567"/>
    <cellStyle name="计算 5 8 4" xfId="37568"/>
    <cellStyle name="计算 5 9" xfId="37569"/>
    <cellStyle name="计算 5 9 2" xfId="37570"/>
    <cellStyle name="计算 5 9 2 2" xfId="37571"/>
    <cellStyle name="计算 5 9 2 2 2" xfId="37572"/>
    <cellStyle name="计算 5 9 2 3" xfId="37573"/>
    <cellStyle name="计算 5 9 3" xfId="37574"/>
    <cellStyle name="计算 5 9 3 2" xfId="37575"/>
    <cellStyle name="计算 5 9 4" xfId="37576"/>
    <cellStyle name="计算 6" xfId="37577"/>
    <cellStyle name="计算 6 10" xfId="37578"/>
    <cellStyle name="计算 6 10 2" xfId="37579"/>
    <cellStyle name="计算 6 10 2 2" xfId="7173"/>
    <cellStyle name="计算 6 10 2 2 2" xfId="37580"/>
    <cellStyle name="计算 6 10 2 3" xfId="37581"/>
    <cellStyle name="计算 6 10 3" xfId="1460"/>
    <cellStyle name="计算 6 10 3 2" xfId="37582"/>
    <cellStyle name="计算 6 10 4" xfId="37583"/>
    <cellStyle name="计算 6 11" xfId="37584"/>
    <cellStyle name="计算 6 11 2" xfId="37585"/>
    <cellStyle name="计算 6 11 2 2" xfId="37586"/>
    <cellStyle name="计算 6 11 2 2 2" xfId="37587"/>
    <cellStyle name="计算 6 11 2 3" xfId="37588"/>
    <cellStyle name="计算 6 11 3" xfId="1465"/>
    <cellStyle name="计算 6 11 3 2" xfId="37589"/>
    <cellStyle name="计算 6 11 4" xfId="37590"/>
    <cellStyle name="计算 6 12" xfId="37591"/>
    <cellStyle name="计算 6 12 2" xfId="37592"/>
    <cellStyle name="计算 6 12 2 2" xfId="37593"/>
    <cellStyle name="计算 6 12 2 2 2" xfId="37594"/>
    <cellStyle name="计算 6 12 2 3" xfId="37595"/>
    <cellStyle name="计算 6 12 3" xfId="37596"/>
    <cellStyle name="计算 6 12 3 2" xfId="37597"/>
    <cellStyle name="计算 6 12 4" xfId="37598"/>
    <cellStyle name="计算 6 13" xfId="37599"/>
    <cellStyle name="计算 6 13 2" xfId="37600"/>
    <cellStyle name="计算 6 13 2 2" xfId="37601"/>
    <cellStyle name="计算 6 13 2 2 2" xfId="37602"/>
    <cellStyle name="计算 6 13 2 3" xfId="37603"/>
    <cellStyle name="计算 6 13 3" xfId="37605"/>
    <cellStyle name="计算 6 13 3 2" xfId="37606"/>
    <cellStyle name="计算 6 13 4" xfId="37607"/>
    <cellStyle name="计算 6 14" xfId="7253"/>
    <cellStyle name="计算 6 14 2" xfId="37608"/>
    <cellStyle name="计算 6 14 2 2" xfId="37609"/>
    <cellStyle name="计算 6 14 2 2 2" xfId="37610"/>
    <cellStyle name="计算 6 14 2 3" xfId="37611"/>
    <cellStyle name="计算 6 14 3" xfId="37612"/>
    <cellStyle name="计算 6 14 3 2" xfId="37613"/>
    <cellStyle name="计算 6 14 4" xfId="37614"/>
    <cellStyle name="计算 6 15" xfId="37615"/>
    <cellStyle name="计算 6 15 2" xfId="37617"/>
    <cellStyle name="计算 6 15 2 2" xfId="11013"/>
    <cellStyle name="计算 6 15 2 2 2" xfId="37619"/>
    <cellStyle name="计算 6 15 2 3" xfId="37620"/>
    <cellStyle name="计算 6 15 3" xfId="37622"/>
    <cellStyle name="计算 6 15 3 2" xfId="37624"/>
    <cellStyle name="计算 6 15 4" xfId="37625"/>
    <cellStyle name="计算 6 16" xfId="37627"/>
    <cellStyle name="计算 6 16 2" xfId="37629"/>
    <cellStyle name="计算 6 16 2 2" xfId="37631"/>
    <cellStyle name="计算 6 16 2 2 2" xfId="37633"/>
    <cellStyle name="计算 6 16 2 3" xfId="37634"/>
    <cellStyle name="计算 6 16 3" xfId="37635"/>
    <cellStyle name="计算 6 16 3 2" xfId="37637"/>
    <cellStyle name="计算 6 16 4" xfId="37638"/>
    <cellStyle name="计算 6 17" xfId="37639"/>
    <cellStyle name="计算 6 17 2" xfId="37641"/>
    <cellStyle name="计算 6 17 2 2" xfId="37643"/>
    <cellStyle name="计算 6 17 2 2 2" xfId="37645"/>
    <cellStyle name="计算 6 17 2 3" xfId="37646"/>
    <cellStyle name="计算 6 17 3" xfId="37647"/>
    <cellStyle name="计算 6 17 3 2" xfId="37649"/>
    <cellStyle name="计算 6 17 4" xfId="32346"/>
    <cellStyle name="计算 6 18" xfId="37650"/>
    <cellStyle name="计算 6 18 2" xfId="37652"/>
    <cellStyle name="计算 6 18 2 2" xfId="37654"/>
    <cellStyle name="计算 6 18 2 2 2" xfId="37656"/>
    <cellStyle name="计算 6 18 2 3" xfId="37657"/>
    <cellStyle name="计算 6 18 3" xfId="37659"/>
    <cellStyle name="计算 6 18 3 2" xfId="37661"/>
    <cellStyle name="计算 6 18 4" xfId="37662"/>
    <cellStyle name="计算 6 19" xfId="37665"/>
    <cellStyle name="计算 6 19 2" xfId="37667"/>
    <cellStyle name="计算 6 19 2 2" xfId="37669"/>
    <cellStyle name="计算 6 19 2 2 2" xfId="37671"/>
    <cellStyle name="计算 6 19 2 3" xfId="37672"/>
    <cellStyle name="计算 6 19 3" xfId="37673"/>
    <cellStyle name="计算 6 19 3 2" xfId="37675"/>
    <cellStyle name="计算 6 19 4" xfId="37676"/>
    <cellStyle name="计算 6 2" xfId="37678"/>
    <cellStyle name="计算 6 2 2" xfId="37679"/>
    <cellStyle name="计算 6 2 2 2" xfId="37680"/>
    <cellStyle name="计算 6 2 2 2 2" xfId="37681"/>
    <cellStyle name="计算 6 2 2 3" xfId="37682"/>
    <cellStyle name="计算 6 2 3" xfId="37683"/>
    <cellStyle name="计算 6 2 3 2" xfId="37684"/>
    <cellStyle name="计算 6 2 4" xfId="37685"/>
    <cellStyle name="计算 6 20" xfId="37616"/>
    <cellStyle name="计算 6 20 2" xfId="37618"/>
    <cellStyle name="计算 6 20 2 2" xfId="11012"/>
    <cellStyle name="计算 6 20 3" xfId="37623"/>
    <cellStyle name="计算 6 21" xfId="37628"/>
    <cellStyle name="计算 6 21 2" xfId="37630"/>
    <cellStyle name="计算 6 21 2 2" xfId="37632"/>
    <cellStyle name="计算 6 21 3" xfId="37636"/>
    <cellStyle name="计算 6 22" xfId="37640"/>
    <cellStyle name="计算 6 22 2" xfId="37642"/>
    <cellStyle name="计算 6 22 2 2" xfId="37644"/>
    <cellStyle name="计算 6 22 3" xfId="37648"/>
    <cellStyle name="计算 6 23" xfId="37651"/>
    <cellStyle name="计算 6 23 2" xfId="37653"/>
    <cellStyle name="计算 6 23 2 2" xfId="37655"/>
    <cellStyle name="计算 6 23 3" xfId="37660"/>
    <cellStyle name="计算 6 24" xfId="37666"/>
    <cellStyle name="计算 6 24 2" xfId="37668"/>
    <cellStyle name="计算 6 24 2 2" xfId="37670"/>
    <cellStyle name="计算 6 24 3" xfId="37674"/>
    <cellStyle name="计算 6 25" xfId="37686"/>
    <cellStyle name="计算 6 25 2" xfId="37687"/>
    <cellStyle name="计算 6 26" xfId="37688"/>
    <cellStyle name="计算 6 3" xfId="37689"/>
    <cellStyle name="计算 6 3 2" xfId="37690"/>
    <cellStyle name="计算 6 3 2 2" xfId="37691"/>
    <cellStyle name="计算 6 3 2 2 2" xfId="37692"/>
    <cellStyle name="计算 6 3 2 3" xfId="37693"/>
    <cellStyle name="计算 6 3 3" xfId="37694"/>
    <cellStyle name="计算 6 3 3 2" xfId="37695"/>
    <cellStyle name="计算 6 3 4" xfId="37696"/>
    <cellStyle name="计算 6 4" xfId="37697"/>
    <cellStyle name="计算 6 4 2" xfId="37698"/>
    <cellStyle name="计算 6 4 2 2" xfId="37699"/>
    <cellStyle name="计算 6 4 2 2 2" xfId="37700"/>
    <cellStyle name="计算 6 4 2 3" xfId="17317"/>
    <cellStyle name="计算 6 4 3" xfId="26917"/>
    <cellStyle name="计算 6 4 3 2" xfId="26922"/>
    <cellStyle name="计算 6 4 4" xfId="26925"/>
    <cellStyle name="计算 6 5" xfId="37701"/>
    <cellStyle name="计算 6 5 2" xfId="37702"/>
    <cellStyle name="计算 6 5 2 2" xfId="37703"/>
    <cellStyle name="计算 6 5 2 2 2" xfId="37704"/>
    <cellStyle name="计算 6 5 2 3" xfId="37705"/>
    <cellStyle name="计算 6 5 3" xfId="12129"/>
    <cellStyle name="计算 6 5 3 2" xfId="37706"/>
    <cellStyle name="计算 6 5 4" xfId="37707"/>
    <cellStyle name="计算 6 6" xfId="37708"/>
    <cellStyle name="计算 6 6 2" xfId="37709"/>
    <cellStyle name="计算 6 6 2 2" xfId="37710"/>
    <cellStyle name="计算 6 6 2 2 2" xfId="37711"/>
    <cellStyle name="计算 6 6 2 3" xfId="37712"/>
    <cellStyle name="计算 6 6 3" xfId="37713"/>
    <cellStyle name="计算 6 6 3 2" xfId="37714"/>
    <cellStyle name="计算 6 6 4" xfId="37715"/>
    <cellStyle name="计算 6 7" xfId="37716"/>
    <cellStyle name="计算 6 7 2" xfId="37717"/>
    <cellStyle name="计算 6 7 2 2" xfId="37718"/>
    <cellStyle name="计算 6 7 2 2 2" xfId="18718"/>
    <cellStyle name="计算 6 7 2 3" xfId="37719"/>
    <cellStyle name="计算 6 7 3" xfId="37720"/>
    <cellStyle name="计算 6 7 3 2" xfId="37721"/>
    <cellStyle name="计算 6 7 4" xfId="37722"/>
    <cellStyle name="计算 6 8" xfId="37723"/>
    <cellStyle name="计算 6 8 2" xfId="37724"/>
    <cellStyle name="计算 6 8 2 2" xfId="37725"/>
    <cellStyle name="计算 6 8 2 2 2" xfId="37726"/>
    <cellStyle name="计算 6 8 2 3" xfId="37727"/>
    <cellStyle name="计算 6 8 3" xfId="37728"/>
    <cellStyle name="计算 6 8 3 2" xfId="37729"/>
    <cellStyle name="计算 6 8 4" xfId="37730"/>
    <cellStyle name="计算 6 9" xfId="37731"/>
    <cellStyle name="计算 6 9 2" xfId="37732"/>
    <cellStyle name="计算 6 9 2 2" xfId="37733"/>
    <cellStyle name="计算 6 9 2 2 2" xfId="37734"/>
    <cellStyle name="计算 6 9 2 3" xfId="37735"/>
    <cellStyle name="计算 6 9 3" xfId="37736"/>
    <cellStyle name="计算 6 9 3 2" xfId="37737"/>
    <cellStyle name="计算 6 9 4" xfId="37738"/>
    <cellStyle name="计算 7" xfId="37739"/>
    <cellStyle name="计算 7 2" xfId="37740"/>
    <cellStyle name="计算 7 2 2" xfId="37741"/>
    <cellStyle name="计算 7 2 2 2" xfId="37742"/>
    <cellStyle name="计算 7 2 3" xfId="37743"/>
    <cellStyle name="计算 7 3" xfId="37744"/>
    <cellStyle name="计算 7 3 2" xfId="37745"/>
    <cellStyle name="计算 7 3 2 2" xfId="37746"/>
    <cellStyle name="计算 7 3 3" xfId="37747"/>
    <cellStyle name="计算 7 4" xfId="37748"/>
    <cellStyle name="计算 7 4 2" xfId="37749"/>
    <cellStyle name="计算 7 4 2 2" xfId="37750"/>
    <cellStyle name="计算 7 4 3" xfId="6806"/>
    <cellStyle name="计算 7 5" xfId="37752"/>
    <cellStyle name="计算 7 5 2" xfId="37753"/>
    <cellStyle name="计算 7 5 2 2" xfId="37754"/>
    <cellStyle name="计算 7 5 3" xfId="6816"/>
    <cellStyle name="计算 7 6" xfId="37755"/>
    <cellStyle name="计算 7 6 2" xfId="37756"/>
    <cellStyle name="计算 7 7" xfId="37757"/>
    <cellStyle name="计算 8" xfId="37758"/>
    <cellStyle name="计算 8 2" xfId="37759"/>
    <cellStyle name="计算 8 2 2" xfId="37760"/>
    <cellStyle name="计算 8 3" xfId="37761"/>
    <cellStyle name="检查单元格 2" xfId="37762"/>
    <cellStyle name="检查单元格 2 2" xfId="37763"/>
    <cellStyle name="检查单元格 2 2 10" xfId="37764"/>
    <cellStyle name="检查单元格 2 2 10 2" xfId="37765"/>
    <cellStyle name="检查单元格 2 2 10 2 2" xfId="37766"/>
    <cellStyle name="检查单元格 2 2 10 2 2 2" xfId="37767"/>
    <cellStyle name="检查单元格 2 2 10 2 3" xfId="37768"/>
    <cellStyle name="检查单元格 2 2 10 3" xfId="37769"/>
    <cellStyle name="检查单元格 2 2 10 3 2" xfId="37770"/>
    <cellStyle name="检查单元格 2 2 10 4" xfId="37771"/>
    <cellStyle name="检查单元格 2 2 11" xfId="37772"/>
    <cellStyle name="检查单元格 2 2 11 2" xfId="37773"/>
    <cellStyle name="检查单元格 2 2 11 2 2" xfId="37774"/>
    <cellStyle name="检查单元格 2 2 11 2 2 2" xfId="37775"/>
    <cellStyle name="检查单元格 2 2 11 2 3" xfId="37776"/>
    <cellStyle name="检查单元格 2 2 11 3" xfId="37777"/>
    <cellStyle name="检查单元格 2 2 11 3 2" xfId="37778"/>
    <cellStyle name="检查单元格 2 2 11 4" xfId="37779"/>
    <cellStyle name="检查单元格 2 2 12" xfId="37780"/>
    <cellStyle name="检查单元格 2 2 12 2" xfId="37781"/>
    <cellStyle name="检查单元格 2 2 12 2 2" xfId="37782"/>
    <cellStyle name="检查单元格 2 2 12 2 2 2" xfId="37783"/>
    <cellStyle name="检查单元格 2 2 12 2 3" xfId="37784"/>
    <cellStyle name="检查单元格 2 2 12 3" xfId="37785"/>
    <cellStyle name="检查单元格 2 2 12 3 2" xfId="37786"/>
    <cellStyle name="检查单元格 2 2 12 4" xfId="37787"/>
    <cellStyle name="检查单元格 2 2 13" xfId="37788"/>
    <cellStyle name="检查单元格 2 2 13 2" xfId="37789"/>
    <cellStyle name="检查单元格 2 2 13 2 2" xfId="37790"/>
    <cellStyle name="检查单元格 2 2 13 2 2 2" xfId="6941"/>
    <cellStyle name="检查单元格 2 2 13 2 3" xfId="37791"/>
    <cellStyle name="检查单元格 2 2 13 3" xfId="37792"/>
    <cellStyle name="检查单元格 2 2 13 3 2" xfId="37793"/>
    <cellStyle name="检查单元格 2 2 13 4" xfId="37794"/>
    <cellStyle name="检查单元格 2 2 14" xfId="37795"/>
    <cellStyle name="检查单元格 2 2 14 2" xfId="37796"/>
    <cellStyle name="检查单元格 2 2 14 2 2" xfId="37797"/>
    <cellStyle name="检查单元格 2 2 14 2 2 2" xfId="37798"/>
    <cellStyle name="检查单元格 2 2 14 2 3" xfId="37799"/>
    <cellStyle name="检查单元格 2 2 14 3" xfId="37800"/>
    <cellStyle name="检查单元格 2 2 14 3 2" xfId="37801"/>
    <cellStyle name="检查单元格 2 2 14 4" xfId="37802"/>
    <cellStyle name="检查单元格 2 2 15" xfId="37803"/>
    <cellStyle name="检查单元格 2 2 15 2" xfId="37805"/>
    <cellStyle name="检查单元格 2 2 15 2 2" xfId="37807"/>
    <cellStyle name="检查单元格 2 2 15 2 2 2" xfId="37809"/>
    <cellStyle name="检查单元格 2 2 15 2 3" xfId="37810"/>
    <cellStyle name="检查单元格 2 2 15 3" xfId="37811"/>
    <cellStyle name="检查单元格 2 2 15 3 2" xfId="37813"/>
    <cellStyle name="检查单元格 2 2 15 4" xfId="37814"/>
    <cellStyle name="检查单元格 2 2 16" xfId="37815"/>
    <cellStyle name="检查单元格 2 2 16 2" xfId="37817"/>
    <cellStyle name="检查单元格 2 2 16 2 2" xfId="37819"/>
    <cellStyle name="检查单元格 2 2 16 2 2 2" xfId="37820"/>
    <cellStyle name="检查单元格 2 2 16 2 3" xfId="37821"/>
    <cellStyle name="检查单元格 2 2 16 3" xfId="37822"/>
    <cellStyle name="检查单元格 2 2 16 3 2" xfId="37823"/>
    <cellStyle name="检查单元格 2 2 16 4" xfId="37824"/>
    <cellStyle name="检查单元格 2 2 17" xfId="37825"/>
    <cellStyle name="检查单元格 2 2 17 2" xfId="37827"/>
    <cellStyle name="检查单元格 2 2 17 2 2" xfId="37828"/>
    <cellStyle name="检查单元格 2 2 17 2 2 2" xfId="37829"/>
    <cellStyle name="检查单元格 2 2 17 2 3" xfId="37830"/>
    <cellStyle name="检查单元格 2 2 17 3" xfId="37831"/>
    <cellStyle name="检查单元格 2 2 17 3 2" xfId="37832"/>
    <cellStyle name="检查单元格 2 2 17 4" xfId="37833"/>
    <cellStyle name="检查单元格 2 2 18" xfId="37834"/>
    <cellStyle name="检查单元格 2 2 18 2" xfId="37835"/>
    <cellStyle name="检查单元格 2 2 18 2 2" xfId="37836"/>
    <cellStyle name="检查单元格 2 2 18 2 2 2" xfId="37837"/>
    <cellStyle name="检查单元格 2 2 18 2 3" xfId="37838"/>
    <cellStyle name="检查单元格 2 2 18 3" xfId="37839"/>
    <cellStyle name="检查单元格 2 2 18 3 2" xfId="37840"/>
    <cellStyle name="检查单元格 2 2 18 4" xfId="37841"/>
    <cellStyle name="检查单元格 2 2 19" xfId="37842"/>
    <cellStyle name="检查单元格 2 2 19 2" xfId="37843"/>
    <cellStyle name="检查单元格 2 2 19 2 2" xfId="37844"/>
    <cellStyle name="检查单元格 2 2 19 2 2 2" xfId="37845"/>
    <cellStyle name="检查单元格 2 2 19 2 3" xfId="37846"/>
    <cellStyle name="检查单元格 2 2 19 3" xfId="37847"/>
    <cellStyle name="检查单元格 2 2 19 3 2" xfId="37848"/>
    <cellStyle name="检查单元格 2 2 19 4" xfId="37849"/>
    <cellStyle name="检查单元格 2 2 2" xfId="37850"/>
    <cellStyle name="检查单元格 2 2 2 2" xfId="37851"/>
    <cellStyle name="检查单元格 2 2 2 2 2" xfId="37852"/>
    <cellStyle name="检查单元格 2 2 2 2 2 2" xfId="37853"/>
    <cellStyle name="检查单元格 2 2 2 2 3" xfId="37854"/>
    <cellStyle name="检查单元格 2 2 2 3" xfId="37855"/>
    <cellStyle name="检查单元格 2 2 2 3 2" xfId="37856"/>
    <cellStyle name="检查单元格 2 2 2 4" xfId="37857"/>
    <cellStyle name="检查单元格 2 2 20" xfId="37804"/>
    <cellStyle name="检查单元格 2 2 20 2" xfId="37806"/>
    <cellStyle name="检查单元格 2 2 20 2 2" xfId="37808"/>
    <cellStyle name="检查单元格 2 2 20 3" xfId="37812"/>
    <cellStyle name="检查单元格 2 2 21" xfId="37816"/>
    <cellStyle name="检查单元格 2 2 21 2" xfId="37818"/>
    <cellStyle name="检查单元格 2 2 22" xfId="37826"/>
    <cellStyle name="检查单元格 2 2 3" xfId="37858"/>
    <cellStyle name="检查单元格 2 2 3 2" xfId="37859"/>
    <cellStyle name="检查单元格 2 2 3 2 2" xfId="37860"/>
    <cellStyle name="检查单元格 2 2 3 2 2 2" xfId="37861"/>
    <cellStyle name="检查单元格 2 2 3 2 3" xfId="37862"/>
    <cellStyle name="检查单元格 2 2 3 3" xfId="37863"/>
    <cellStyle name="检查单元格 2 2 3 3 2" xfId="37864"/>
    <cellStyle name="检查单元格 2 2 3 4" xfId="37865"/>
    <cellStyle name="检查单元格 2 2 4" xfId="37866"/>
    <cellStyle name="检查单元格 2 2 4 2" xfId="37867"/>
    <cellStyle name="检查单元格 2 2 4 2 2" xfId="13825"/>
    <cellStyle name="检查单元格 2 2 4 2 2 2" xfId="13827"/>
    <cellStyle name="检查单元格 2 2 4 2 3" xfId="13834"/>
    <cellStyle name="检查单元格 2 2 4 3" xfId="37868"/>
    <cellStyle name="检查单元格 2 2 4 3 2" xfId="37869"/>
    <cellStyle name="检查单元格 2 2 4 4" xfId="37870"/>
    <cellStyle name="检查单元格 2 2 5" xfId="20984"/>
    <cellStyle name="检查单元格 2 2 5 2" xfId="37871"/>
    <cellStyle name="检查单元格 2 2 5 2 2" xfId="37872"/>
    <cellStyle name="检查单元格 2 2 5 2 2 2" xfId="37873"/>
    <cellStyle name="检查单元格 2 2 5 2 3" xfId="37875"/>
    <cellStyle name="检查单元格 2 2 5 3" xfId="37876"/>
    <cellStyle name="检查单元格 2 2 5 3 2" xfId="37877"/>
    <cellStyle name="检查单元格 2 2 5 4" xfId="37878"/>
    <cellStyle name="检查单元格 2 2 6" xfId="37879"/>
    <cellStyle name="检查单元格 2 2 6 2" xfId="37880"/>
    <cellStyle name="检查单元格 2 2 6 2 2" xfId="37881"/>
    <cellStyle name="检查单元格 2 2 6 2 2 2" xfId="37882"/>
    <cellStyle name="检查单元格 2 2 6 2 3" xfId="37883"/>
    <cellStyle name="检查单元格 2 2 6 3" xfId="37884"/>
    <cellStyle name="检查单元格 2 2 6 3 2" xfId="37885"/>
    <cellStyle name="检查单元格 2 2 6 4" xfId="37886"/>
    <cellStyle name="检查单元格 2 2 7" xfId="37887"/>
    <cellStyle name="检查单元格 2 2 7 2" xfId="23112"/>
    <cellStyle name="检查单元格 2 2 7 2 2" xfId="17452"/>
    <cellStyle name="检查单元格 2 2 7 2 2 2" xfId="22498"/>
    <cellStyle name="检查单元格 2 2 7 2 3" xfId="22500"/>
    <cellStyle name="检查单元格 2 2 7 3" xfId="37888"/>
    <cellStyle name="检查单元格 2 2 7 3 2" xfId="9933"/>
    <cellStyle name="检查单元格 2 2 7 4" xfId="37889"/>
    <cellStyle name="检查单元格 2 2 8" xfId="37890"/>
    <cellStyle name="检查单元格 2 2 8 2" xfId="37891"/>
    <cellStyle name="检查单元格 2 2 8 2 2" xfId="37892"/>
    <cellStyle name="检查单元格 2 2 8 2 2 2" xfId="37893"/>
    <cellStyle name="检查单元格 2 2 8 2 3" xfId="37894"/>
    <cellStyle name="检查单元格 2 2 8 3" xfId="37895"/>
    <cellStyle name="检查单元格 2 2 8 3 2" xfId="37896"/>
    <cellStyle name="检查单元格 2 2 8 4" xfId="37897"/>
    <cellStyle name="检查单元格 2 2 9" xfId="37898"/>
    <cellStyle name="检查单元格 2 2 9 2" xfId="37899"/>
    <cellStyle name="检查单元格 2 2 9 2 2" xfId="37900"/>
    <cellStyle name="检查单元格 2 2 9 2 2 2" xfId="37901"/>
    <cellStyle name="检查单元格 2 2 9 2 3" xfId="37902"/>
    <cellStyle name="检查单元格 2 2 9 3" xfId="37903"/>
    <cellStyle name="检查单元格 2 2 9 3 2" xfId="37904"/>
    <cellStyle name="检查单元格 2 2 9 4" xfId="37905"/>
    <cellStyle name="检查单元格 2 3" xfId="24157"/>
    <cellStyle name="检查单元格 2 3 2" xfId="37906"/>
    <cellStyle name="检查单元格 2 3 2 2" xfId="37907"/>
    <cellStyle name="检查单元格 2 3 3" xfId="37908"/>
    <cellStyle name="检查单元格 2 4" xfId="37909"/>
    <cellStyle name="检查单元格 2 4 2" xfId="37910"/>
    <cellStyle name="检查单元格 2 4 2 2" xfId="37911"/>
    <cellStyle name="检查单元格 2 4 3" xfId="37912"/>
    <cellStyle name="检查单元格 2 5" xfId="37913"/>
    <cellStyle name="检查单元格 3" xfId="37914"/>
    <cellStyle name="检查单元格 3 2" xfId="37915"/>
    <cellStyle name="检查单元格 3 2 10" xfId="37916"/>
    <cellStyle name="检查单元格 3 2 10 2" xfId="37917"/>
    <cellStyle name="检查单元格 3 2 10 2 2" xfId="37918"/>
    <cellStyle name="检查单元格 3 2 10 2 2 2" xfId="37919"/>
    <cellStyle name="检查单元格 3 2 10 2 3" xfId="37920"/>
    <cellStyle name="检查单元格 3 2 10 3" xfId="37921"/>
    <cellStyle name="检查单元格 3 2 10 3 2" xfId="11048"/>
    <cellStyle name="检查单元格 3 2 10 4" xfId="37922"/>
    <cellStyle name="检查单元格 3 2 11" xfId="37923"/>
    <cellStyle name="检查单元格 3 2 11 2" xfId="37924"/>
    <cellStyle name="检查单元格 3 2 11 2 2" xfId="37925"/>
    <cellStyle name="检查单元格 3 2 11 2 2 2" xfId="37926"/>
    <cellStyle name="检查单元格 3 2 11 2 3" xfId="37927"/>
    <cellStyle name="检查单元格 3 2 11 3" xfId="13365"/>
    <cellStyle name="检查单元格 3 2 11 3 2" xfId="37928"/>
    <cellStyle name="检查单元格 3 2 11 4" xfId="37929"/>
    <cellStyle name="检查单元格 3 2 12" xfId="37930"/>
    <cellStyle name="检查单元格 3 2 12 2" xfId="37931"/>
    <cellStyle name="检查单元格 3 2 12 2 2" xfId="37932"/>
    <cellStyle name="检查单元格 3 2 12 2 2 2" xfId="37933"/>
    <cellStyle name="检查单元格 3 2 12 2 3" xfId="37934"/>
    <cellStyle name="检查单元格 3 2 12 3" xfId="37935"/>
    <cellStyle name="检查单元格 3 2 12 3 2" xfId="37936"/>
    <cellStyle name="检查单元格 3 2 12 4" xfId="37937"/>
    <cellStyle name="检查单元格 3 2 13" xfId="37938"/>
    <cellStyle name="检查单元格 3 2 13 2" xfId="37939"/>
    <cellStyle name="检查单元格 3 2 13 2 2" xfId="37940"/>
    <cellStyle name="检查单元格 3 2 13 2 2 2" xfId="37941"/>
    <cellStyle name="检查单元格 3 2 13 2 3" xfId="37942"/>
    <cellStyle name="检查单元格 3 2 13 3" xfId="37943"/>
    <cellStyle name="检查单元格 3 2 13 3 2" xfId="37944"/>
    <cellStyle name="检查单元格 3 2 13 4" xfId="37945"/>
    <cellStyle name="检查单元格 3 2 14" xfId="37946"/>
    <cellStyle name="检查单元格 3 2 14 2" xfId="37947"/>
    <cellStyle name="检查单元格 3 2 14 2 2" xfId="37948"/>
    <cellStyle name="检查单元格 3 2 14 2 2 2" xfId="37949"/>
    <cellStyle name="检查单元格 3 2 14 2 3" xfId="37950"/>
    <cellStyle name="检查单元格 3 2 14 3" xfId="37951"/>
    <cellStyle name="检查单元格 3 2 14 3 2" xfId="37952"/>
    <cellStyle name="检查单元格 3 2 14 4" xfId="37953"/>
    <cellStyle name="检查单元格 3 2 15" xfId="36924"/>
    <cellStyle name="检查单元格 3 2 15 2" xfId="36927"/>
    <cellStyle name="检查单元格 3 2 15 2 2" xfId="36930"/>
    <cellStyle name="检查单元格 3 2 15 2 2 2" xfId="37954"/>
    <cellStyle name="检查单元格 3 2 15 2 3" xfId="37955"/>
    <cellStyle name="检查单元格 3 2 15 3" xfId="36933"/>
    <cellStyle name="检查单元格 3 2 15 3 2" xfId="37956"/>
    <cellStyle name="检查单元格 3 2 15 4" xfId="37957"/>
    <cellStyle name="检查单元格 3 2 16" xfId="36936"/>
    <cellStyle name="检查单元格 3 2 16 2" xfId="36939"/>
    <cellStyle name="检查单元格 3 2 16 2 2" xfId="37958"/>
    <cellStyle name="检查单元格 3 2 16 2 2 2" xfId="37959"/>
    <cellStyle name="检查单元格 3 2 16 2 3" xfId="37960"/>
    <cellStyle name="检查单元格 3 2 16 3" xfId="37961"/>
    <cellStyle name="检查单元格 3 2 16 3 2" xfId="37962"/>
    <cellStyle name="检查单元格 3 2 16 4" xfId="37963"/>
    <cellStyle name="检查单元格 3 2 17" xfId="36942"/>
    <cellStyle name="检查单元格 3 2 17 2" xfId="37964"/>
    <cellStyle name="检查单元格 3 2 17 2 2" xfId="37965"/>
    <cellStyle name="检查单元格 3 2 17 2 2 2" xfId="37966"/>
    <cellStyle name="检查单元格 3 2 17 2 3" xfId="37967"/>
    <cellStyle name="检查单元格 3 2 17 3" xfId="37968"/>
    <cellStyle name="检查单元格 3 2 17 3 2" xfId="37969"/>
    <cellStyle name="检查单元格 3 2 17 4" xfId="37970"/>
    <cellStyle name="检查单元格 3 2 18" xfId="37971"/>
    <cellStyle name="检查单元格 3 2 18 2" xfId="37972"/>
    <cellStyle name="检查单元格 3 2 18 2 2" xfId="37973"/>
    <cellStyle name="检查单元格 3 2 18 2 2 2" xfId="37974"/>
    <cellStyle name="检查单元格 3 2 18 2 3" xfId="37975"/>
    <cellStyle name="检查单元格 3 2 18 3" xfId="37976"/>
    <cellStyle name="检查单元格 3 2 18 3 2" xfId="37977"/>
    <cellStyle name="检查单元格 3 2 18 4" xfId="37978"/>
    <cellStyle name="检查单元格 3 2 19" xfId="37979"/>
    <cellStyle name="检查单元格 3 2 19 2" xfId="37980"/>
    <cellStyle name="检查单元格 3 2 19 2 2" xfId="37981"/>
    <cellStyle name="检查单元格 3 2 19 2 2 2" xfId="37982"/>
    <cellStyle name="检查单元格 3 2 19 2 3" xfId="37984"/>
    <cellStyle name="检查单元格 3 2 19 3" xfId="37985"/>
    <cellStyle name="检查单元格 3 2 19 3 2" xfId="37987"/>
    <cellStyle name="检查单元格 3 2 19 4" xfId="37989"/>
    <cellStyle name="检查单元格 3 2 2" xfId="37991"/>
    <cellStyle name="检查单元格 3 2 2 2" xfId="37992"/>
    <cellStyle name="检查单元格 3 2 2 2 2" xfId="37993"/>
    <cellStyle name="检查单元格 3 2 2 2 2 2" xfId="37994"/>
    <cellStyle name="检查单元格 3 2 2 2 3" xfId="37995"/>
    <cellStyle name="检查单元格 3 2 2 3" xfId="37996"/>
    <cellStyle name="检查单元格 3 2 2 3 2" xfId="37997"/>
    <cellStyle name="检查单元格 3 2 2 4" xfId="37998"/>
    <cellStyle name="检查单元格 3 2 20" xfId="36925"/>
    <cellStyle name="检查单元格 3 2 20 2" xfId="36928"/>
    <cellStyle name="检查单元格 3 2 20 2 2" xfId="36931"/>
    <cellStyle name="检查单元格 3 2 20 3" xfId="36934"/>
    <cellStyle name="检查单元格 3 2 21" xfId="36937"/>
    <cellStyle name="检查单元格 3 2 21 2" xfId="36940"/>
    <cellStyle name="检查单元格 3 2 22" xfId="36943"/>
    <cellStyle name="检查单元格 3 2 3" xfId="37999"/>
    <cellStyle name="检查单元格 3 2 3 2" xfId="38000"/>
    <cellStyle name="检查单元格 3 2 3 2 2" xfId="38001"/>
    <cellStyle name="检查单元格 3 2 3 2 2 2" xfId="38002"/>
    <cellStyle name="检查单元格 3 2 3 2 3" xfId="38003"/>
    <cellStyle name="检查单元格 3 2 3 3" xfId="38004"/>
    <cellStyle name="检查单元格 3 2 3 3 2" xfId="38005"/>
    <cellStyle name="检查单元格 3 2 3 4" xfId="38006"/>
    <cellStyle name="检查单元格 3 2 4" xfId="38007"/>
    <cellStyle name="检查单元格 3 2 4 2" xfId="38008"/>
    <cellStyle name="检查单元格 3 2 4 2 2" xfId="15612"/>
    <cellStyle name="检查单元格 3 2 4 2 2 2" xfId="15616"/>
    <cellStyle name="检查单元格 3 2 4 2 3" xfId="15624"/>
    <cellStyle name="检查单元格 3 2 4 3" xfId="38009"/>
    <cellStyle name="检查单元格 3 2 4 3 2" xfId="38010"/>
    <cellStyle name="检查单元格 3 2 4 4" xfId="38011"/>
    <cellStyle name="检查单元格 3 2 5" xfId="21000"/>
    <cellStyle name="检查单元格 3 2 5 2" xfId="38012"/>
    <cellStyle name="检查单元格 3 2 5 2 2" xfId="38013"/>
    <cellStyle name="检查单元格 3 2 5 2 2 2" xfId="38014"/>
    <cellStyle name="检查单元格 3 2 5 2 3" xfId="38015"/>
    <cellStyle name="检查单元格 3 2 5 3" xfId="38016"/>
    <cellStyle name="检查单元格 3 2 5 3 2" xfId="38017"/>
    <cellStyle name="检查单元格 3 2 5 4" xfId="38018"/>
    <cellStyle name="检查单元格 3 2 6" xfId="38019"/>
    <cellStyle name="检查单元格 3 2 6 2" xfId="38020"/>
    <cellStyle name="检查单元格 3 2 6 2 2" xfId="38021"/>
    <cellStyle name="检查单元格 3 2 6 2 2 2" xfId="38022"/>
    <cellStyle name="检查单元格 3 2 6 2 3" xfId="38023"/>
    <cellStyle name="检查单元格 3 2 6 3" xfId="38024"/>
    <cellStyle name="检查单元格 3 2 6 3 2" xfId="38025"/>
    <cellStyle name="检查单元格 3 2 6 4" xfId="38026"/>
    <cellStyle name="检查单元格 3 2 7" xfId="38027"/>
    <cellStyle name="检查单元格 3 2 7 2" xfId="38028"/>
    <cellStyle name="检查单元格 3 2 7 2 2" xfId="11583"/>
    <cellStyle name="检查单元格 3 2 7 2 2 2" xfId="29391"/>
    <cellStyle name="检查单元格 3 2 7 2 3" xfId="4792"/>
    <cellStyle name="检查单元格 3 2 7 3" xfId="38029"/>
    <cellStyle name="检查单元格 3 2 7 3 2" xfId="11593"/>
    <cellStyle name="检查单元格 3 2 7 4" xfId="38030"/>
    <cellStyle name="检查单元格 3 2 8" xfId="38031"/>
    <cellStyle name="检查单元格 3 2 8 2" xfId="38032"/>
    <cellStyle name="检查单元格 3 2 8 2 2" xfId="38034"/>
    <cellStyle name="检查单元格 3 2 8 2 2 2" xfId="38036"/>
    <cellStyle name="检查单元格 3 2 8 2 3" xfId="38038"/>
    <cellStyle name="检查单元格 3 2 8 3" xfId="38040"/>
    <cellStyle name="检查单元格 3 2 8 3 2" xfId="38041"/>
    <cellStyle name="检查单元格 3 2 8 4" xfId="38042"/>
    <cellStyle name="检查单元格 3 2 9" xfId="38043"/>
    <cellStyle name="检查单元格 3 2 9 2" xfId="38044"/>
    <cellStyle name="检查单元格 3 2 9 2 2" xfId="38045"/>
    <cellStyle name="检查单元格 3 2 9 2 2 2" xfId="38046"/>
    <cellStyle name="检查单元格 3 2 9 2 3" xfId="38047"/>
    <cellStyle name="检查单元格 3 2 9 3" xfId="38048"/>
    <cellStyle name="检查单元格 3 2 9 3 2" xfId="38049"/>
    <cellStyle name="检查单元格 3 2 9 4" xfId="38050"/>
    <cellStyle name="检查单元格 3 3" xfId="38051"/>
    <cellStyle name="检查单元格 3 3 2" xfId="38052"/>
    <cellStyle name="检查单元格 3 3 2 2" xfId="38053"/>
    <cellStyle name="检查单元格 3 3 3" xfId="38054"/>
    <cellStyle name="检查单元格 3 4" xfId="38055"/>
    <cellStyle name="检查单元格 3 4 2" xfId="38056"/>
    <cellStyle name="检查单元格 3 5" xfId="38057"/>
    <cellStyle name="检查单元格 4" xfId="38058"/>
    <cellStyle name="检查单元格 4 10" xfId="38059"/>
    <cellStyle name="检查单元格 4 10 2" xfId="38060"/>
    <cellStyle name="检查单元格 4 10 2 2" xfId="38061"/>
    <cellStyle name="检查单元格 4 10 2 2 2" xfId="38062"/>
    <cellStyle name="检查单元格 4 10 2 3" xfId="38063"/>
    <cellStyle name="检查单元格 4 10 3" xfId="38064"/>
    <cellStyle name="检查单元格 4 10 3 2" xfId="38065"/>
    <cellStyle name="检查单元格 4 10 4" xfId="23931"/>
    <cellStyle name="检查单元格 4 11" xfId="38066"/>
    <cellStyle name="检查单元格 4 11 2" xfId="38067"/>
    <cellStyle name="检查单元格 4 11 2 2" xfId="38068"/>
    <cellStyle name="检查单元格 4 11 2 2 2" xfId="38069"/>
    <cellStyle name="检查单元格 4 11 2 3" xfId="38070"/>
    <cellStyle name="检查单元格 4 11 3" xfId="38071"/>
    <cellStyle name="检查单元格 4 11 3 2" xfId="38072"/>
    <cellStyle name="检查单元格 4 11 4" xfId="23939"/>
    <cellStyle name="检查单元格 4 12" xfId="38073"/>
    <cellStyle name="检查单元格 4 12 2" xfId="38074"/>
    <cellStyle name="检查单元格 4 12 2 2" xfId="38075"/>
    <cellStyle name="检查单元格 4 12 2 2 2" xfId="38076"/>
    <cellStyle name="检查单元格 4 12 2 3" xfId="38077"/>
    <cellStyle name="检查单元格 4 12 3" xfId="38078"/>
    <cellStyle name="检查单元格 4 12 3 2" xfId="38079"/>
    <cellStyle name="检查单元格 4 12 4" xfId="38080"/>
    <cellStyle name="检查单元格 4 13" xfId="38081"/>
    <cellStyle name="检查单元格 4 13 2" xfId="38082"/>
    <cellStyle name="检查单元格 4 13 2 2" xfId="38083"/>
    <cellStyle name="检查单元格 4 13 2 2 2" xfId="38084"/>
    <cellStyle name="检查单元格 4 13 2 3" xfId="38085"/>
    <cellStyle name="检查单元格 4 13 3" xfId="38086"/>
    <cellStyle name="检查单元格 4 13 3 2" xfId="38087"/>
    <cellStyle name="检查单元格 4 13 4" xfId="38088"/>
    <cellStyle name="检查单元格 4 14" xfId="38089"/>
    <cellStyle name="检查单元格 4 14 2" xfId="38090"/>
    <cellStyle name="检查单元格 4 14 2 2" xfId="30972"/>
    <cellStyle name="检查单元格 4 14 2 2 2" xfId="30974"/>
    <cellStyle name="检查单元格 4 14 2 3" xfId="30976"/>
    <cellStyle name="检查单元格 4 14 3" xfId="38091"/>
    <cellStyle name="检查单元格 4 14 3 2" xfId="30984"/>
    <cellStyle name="检查单元格 4 14 4" xfId="38092"/>
    <cellStyle name="检查单元格 4 15" xfId="38093"/>
    <cellStyle name="检查单元格 4 15 2" xfId="38095"/>
    <cellStyle name="检查单元格 4 15 2 2" xfId="38097"/>
    <cellStyle name="检查单元格 4 15 2 2 2" xfId="38099"/>
    <cellStyle name="检查单元格 4 15 2 3" xfId="38101"/>
    <cellStyle name="检查单元格 4 15 3" xfId="38103"/>
    <cellStyle name="检查单元格 4 15 3 2" xfId="38106"/>
    <cellStyle name="检查单元格 4 15 4" xfId="38109"/>
    <cellStyle name="检查单元格 4 16" xfId="38112"/>
    <cellStyle name="检查单元格 4 16 2" xfId="38114"/>
    <cellStyle name="检查单元格 4 16 2 2" xfId="6493"/>
    <cellStyle name="检查单元格 4 16 2 2 2" xfId="38116"/>
    <cellStyle name="检查单元格 4 16 2 3" xfId="38117"/>
    <cellStyle name="检查单元格 4 16 3" xfId="38118"/>
    <cellStyle name="检查单元格 4 16 3 2" xfId="4839"/>
    <cellStyle name="检查单元格 4 16 4" xfId="38121"/>
    <cellStyle name="检查单元格 4 17" xfId="38122"/>
    <cellStyle name="检查单元格 4 17 2" xfId="38124"/>
    <cellStyle name="检查单元格 4 17 2 2" xfId="38126"/>
    <cellStyle name="检查单元格 4 17 2 2 2" xfId="38128"/>
    <cellStyle name="检查单元格 4 17 2 3" xfId="38129"/>
    <cellStyle name="检查单元格 4 17 3" xfId="38130"/>
    <cellStyle name="检查单元格 4 17 3 2" xfId="38132"/>
    <cellStyle name="检查单元格 4 17 4" xfId="38133"/>
    <cellStyle name="检查单元格 4 18" xfId="38134"/>
    <cellStyle name="检查单元格 4 18 2" xfId="38136"/>
    <cellStyle name="检查单元格 4 18 2 2" xfId="38138"/>
    <cellStyle name="检查单元格 4 18 2 2 2" xfId="38140"/>
    <cellStyle name="检查单元格 4 18 2 3" xfId="38141"/>
    <cellStyle name="检查单元格 4 18 3" xfId="38142"/>
    <cellStyle name="检查单元格 4 18 3 2" xfId="38144"/>
    <cellStyle name="检查单元格 4 18 4" xfId="38145"/>
    <cellStyle name="检查单元格 4 19" xfId="38146"/>
    <cellStyle name="检查单元格 4 19 2" xfId="38148"/>
    <cellStyle name="检查单元格 4 19 2 2" xfId="38150"/>
    <cellStyle name="检查单元格 4 19 2 2 2" xfId="38152"/>
    <cellStyle name="检查单元格 4 19 2 3" xfId="38153"/>
    <cellStyle name="检查单元格 4 19 3" xfId="38154"/>
    <cellStyle name="检查单元格 4 19 3 2" xfId="38156"/>
    <cellStyle name="检查单元格 4 19 4" xfId="38157"/>
    <cellStyle name="检查单元格 4 2" xfId="38158"/>
    <cellStyle name="检查单元格 4 2 10" xfId="38159"/>
    <cellStyle name="检查单元格 4 2 10 2" xfId="38160"/>
    <cellStyle name="检查单元格 4 2 10 2 2" xfId="38161"/>
    <cellStyle name="检查单元格 4 2 10 2 2 2" xfId="38162"/>
    <cellStyle name="检查单元格 4 2 10 2 3" xfId="38163"/>
    <cellStyle name="检查单元格 4 2 10 3" xfId="38164"/>
    <cellStyle name="检查单元格 4 2 10 3 2" xfId="38165"/>
    <cellStyle name="检查单元格 4 2 10 4" xfId="38166"/>
    <cellStyle name="检查单元格 4 2 11" xfId="38167"/>
    <cellStyle name="检查单元格 4 2 11 2" xfId="38168"/>
    <cellStyle name="检查单元格 4 2 11 2 2" xfId="38169"/>
    <cellStyle name="检查单元格 4 2 11 2 2 2" xfId="36073"/>
    <cellStyle name="检查单元格 4 2 11 2 3" xfId="852"/>
    <cellStyle name="检查单元格 4 2 11 3" xfId="38170"/>
    <cellStyle name="检查单元格 4 2 11 3 2" xfId="38172"/>
    <cellStyle name="检查单元格 4 2 11 4" xfId="38173"/>
    <cellStyle name="检查单元格 4 2 12" xfId="38174"/>
    <cellStyle name="检查单元格 4 2 12 2" xfId="38175"/>
    <cellStyle name="检查单元格 4 2 12 2 2" xfId="38176"/>
    <cellStyle name="检查单元格 4 2 12 2 2 2" xfId="38177"/>
    <cellStyle name="检查单元格 4 2 12 2 3" xfId="38178"/>
    <cellStyle name="检查单元格 4 2 12 3" xfId="38179"/>
    <cellStyle name="检查单元格 4 2 12 3 2" xfId="38180"/>
    <cellStyle name="检查单元格 4 2 12 4" xfId="38181"/>
    <cellStyle name="检查单元格 4 2 13" xfId="4270"/>
    <cellStyle name="检查单元格 4 2 13 2" xfId="38182"/>
    <cellStyle name="检查单元格 4 2 13 2 2" xfId="38183"/>
    <cellStyle name="检查单元格 4 2 13 2 2 2" xfId="38184"/>
    <cellStyle name="检查单元格 4 2 13 2 3" xfId="38185"/>
    <cellStyle name="检查单元格 4 2 13 3" xfId="38186"/>
    <cellStyle name="检查单元格 4 2 13 3 2" xfId="38187"/>
    <cellStyle name="检查单元格 4 2 13 4" xfId="38188"/>
    <cellStyle name="检查单元格 4 2 14" xfId="38189"/>
    <cellStyle name="检查单元格 4 2 14 2" xfId="38190"/>
    <cellStyle name="检查单元格 4 2 14 2 2" xfId="38191"/>
    <cellStyle name="检查单元格 4 2 14 2 2 2" xfId="38192"/>
    <cellStyle name="检查单元格 4 2 14 2 3" xfId="38193"/>
    <cellStyle name="检查单元格 4 2 14 3" xfId="38194"/>
    <cellStyle name="检查单元格 4 2 14 3 2" xfId="38195"/>
    <cellStyle name="检查单元格 4 2 14 4" xfId="38196"/>
    <cellStyle name="检查单元格 4 2 15" xfId="38197"/>
    <cellStyle name="检查单元格 4 2 15 2" xfId="38199"/>
    <cellStyle name="检查单元格 4 2 15 2 2" xfId="38201"/>
    <cellStyle name="检查单元格 4 2 15 2 2 2" xfId="38203"/>
    <cellStyle name="检查单元格 4 2 15 2 3" xfId="38204"/>
    <cellStyle name="检查单元格 4 2 15 3" xfId="38205"/>
    <cellStyle name="检查单元格 4 2 15 3 2" xfId="38207"/>
    <cellStyle name="检查单元格 4 2 15 4" xfId="38208"/>
    <cellStyle name="检查单元格 4 2 16" xfId="38209"/>
    <cellStyle name="检查单元格 4 2 16 2" xfId="38211"/>
    <cellStyle name="检查单元格 4 2 16 2 2" xfId="38213"/>
    <cellStyle name="检查单元格 4 2 16 2 2 2" xfId="38214"/>
    <cellStyle name="检查单元格 4 2 16 2 3" xfId="38215"/>
    <cellStyle name="检查单元格 4 2 16 3" xfId="38216"/>
    <cellStyle name="检查单元格 4 2 16 3 2" xfId="38217"/>
    <cellStyle name="检查单元格 4 2 16 4" xfId="38218"/>
    <cellStyle name="检查单元格 4 2 17" xfId="38219"/>
    <cellStyle name="检查单元格 4 2 17 2" xfId="38221"/>
    <cellStyle name="检查单元格 4 2 17 2 2" xfId="38222"/>
    <cellStyle name="检查单元格 4 2 17 2 2 2" xfId="38223"/>
    <cellStyle name="检查单元格 4 2 17 2 3" xfId="38224"/>
    <cellStyle name="检查单元格 4 2 17 3" xfId="38225"/>
    <cellStyle name="检查单元格 4 2 17 3 2" xfId="38226"/>
    <cellStyle name="检查单元格 4 2 17 4" xfId="38227"/>
    <cellStyle name="检查单元格 4 2 18" xfId="38228"/>
    <cellStyle name="检查单元格 4 2 18 2" xfId="38229"/>
    <cellStyle name="检查单元格 4 2 18 2 2" xfId="38230"/>
    <cellStyle name="检查单元格 4 2 18 2 2 2" xfId="38231"/>
    <cellStyle name="检查单元格 4 2 18 2 3" xfId="38232"/>
    <cellStyle name="检查单元格 4 2 18 3" xfId="38233"/>
    <cellStyle name="检查单元格 4 2 18 3 2" xfId="38234"/>
    <cellStyle name="检查单元格 4 2 18 4" xfId="38235"/>
    <cellStyle name="检查单元格 4 2 19" xfId="38236"/>
    <cellStyle name="检查单元格 4 2 19 2" xfId="38238"/>
    <cellStyle name="检查单元格 4 2 19 2 2" xfId="38239"/>
    <cellStyle name="检查单元格 4 2 19 2 2 2" xfId="38240"/>
    <cellStyle name="检查单元格 4 2 19 2 3" xfId="38241"/>
    <cellStyle name="检查单元格 4 2 19 3" xfId="38242"/>
    <cellStyle name="检查单元格 4 2 19 3 2" xfId="38243"/>
    <cellStyle name="检查单元格 4 2 19 4" xfId="38244"/>
    <cellStyle name="检查单元格 4 2 2" xfId="38245"/>
    <cellStyle name="检查单元格 4 2 2 2" xfId="38246"/>
    <cellStyle name="检查单元格 4 2 2 2 2" xfId="38247"/>
    <cellStyle name="检查单元格 4 2 2 2 2 2" xfId="38248"/>
    <cellStyle name="检查单元格 4 2 2 2 3" xfId="38249"/>
    <cellStyle name="检查单元格 4 2 2 3" xfId="38250"/>
    <cellStyle name="检查单元格 4 2 2 3 2" xfId="38251"/>
    <cellStyle name="检查单元格 4 2 2 4" xfId="38252"/>
    <cellStyle name="检查单元格 4 2 20" xfId="38198"/>
    <cellStyle name="检查单元格 4 2 20 2" xfId="38200"/>
    <cellStyle name="检查单元格 4 2 20 2 2" xfId="38202"/>
    <cellStyle name="检查单元格 4 2 20 3" xfId="38206"/>
    <cellStyle name="检查单元格 4 2 21" xfId="38210"/>
    <cellStyle name="检查单元格 4 2 21 2" xfId="38212"/>
    <cellStyle name="检查单元格 4 2 22" xfId="38220"/>
    <cellStyle name="检查单元格 4 2 3" xfId="38253"/>
    <cellStyle name="检查单元格 4 2 3 2" xfId="38254"/>
    <cellStyle name="检查单元格 4 2 3 2 2" xfId="38255"/>
    <cellStyle name="检查单元格 4 2 3 2 2 2" xfId="4942"/>
    <cellStyle name="检查单元格 4 2 3 2 3" xfId="38256"/>
    <cellStyle name="检查单元格 4 2 3 3" xfId="38257"/>
    <cellStyle name="检查单元格 4 2 3 3 2" xfId="38258"/>
    <cellStyle name="检查单元格 4 2 3 4" xfId="38259"/>
    <cellStyle name="检查单元格 4 2 4" xfId="38260"/>
    <cellStyle name="检查单元格 4 2 4 2" xfId="38261"/>
    <cellStyle name="检查单元格 4 2 4 2 2" xfId="38262"/>
    <cellStyle name="检查单元格 4 2 4 2 2 2" xfId="38263"/>
    <cellStyle name="检查单元格 4 2 4 2 3" xfId="38264"/>
    <cellStyle name="检查单元格 4 2 4 3" xfId="38265"/>
    <cellStyle name="检查单元格 4 2 4 3 2" xfId="38266"/>
    <cellStyle name="检查单元格 4 2 4 4" xfId="38267"/>
    <cellStyle name="检查单元格 4 2 5" xfId="21028"/>
    <cellStyle name="检查单元格 4 2 5 2" xfId="38268"/>
    <cellStyle name="检查单元格 4 2 5 2 2" xfId="38269"/>
    <cellStyle name="检查单元格 4 2 5 2 2 2" xfId="38270"/>
    <cellStyle name="检查单元格 4 2 5 2 3" xfId="38271"/>
    <cellStyle name="检查单元格 4 2 5 3" xfId="38272"/>
    <cellStyle name="检查单元格 4 2 5 3 2" xfId="38273"/>
    <cellStyle name="检查单元格 4 2 5 4" xfId="38274"/>
    <cellStyle name="检查单元格 4 2 6" xfId="38275"/>
    <cellStyle name="检查单元格 4 2 6 2" xfId="38276"/>
    <cellStyle name="检查单元格 4 2 6 2 2" xfId="38277"/>
    <cellStyle name="检查单元格 4 2 6 2 2 2" xfId="38278"/>
    <cellStyle name="检查单元格 4 2 6 2 3" xfId="38279"/>
    <cellStyle name="检查单元格 4 2 6 3" xfId="38280"/>
    <cellStyle name="检查单元格 4 2 6 3 2" xfId="38281"/>
    <cellStyle name="检查单元格 4 2 6 4" xfId="38282"/>
    <cellStyle name="检查单元格 4 2 7" xfId="38283"/>
    <cellStyle name="检查单元格 4 2 7 2" xfId="38284"/>
    <cellStyle name="检查单元格 4 2 7 2 2" xfId="34078"/>
    <cellStyle name="检查单元格 4 2 7 2 2 2" xfId="34080"/>
    <cellStyle name="检查单元格 4 2 7 2 3" xfId="34082"/>
    <cellStyle name="检查单元格 4 2 7 3" xfId="38285"/>
    <cellStyle name="检查单元格 4 2 7 3 2" xfId="34089"/>
    <cellStyle name="检查单元格 4 2 7 4" xfId="38286"/>
    <cellStyle name="检查单元格 4 2 8" xfId="38287"/>
    <cellStyle name="检查单元格 4 2 8 2" xfId="38288"/>
    <cellStyle name="检查单元格 4 2 8 2 2" xfId="38289"/>
    <cellStyle name="检查单元格 4 2 8 2 2 2" xfId="1279"/>
    <cellStyle name="检查单元格 4 2 8 2 3" xfId="38290"/>
    <cellStyle name="检查单元格 4 2 8 3" xfId="38291"/>
    <cellStyle name="检查单元格 4 2 8 3 2" xfId="38292"/>
    <cellStyle name="检查单元格 4 2 8 4" xfId="38293"/>
    <cellStyle name="检查单元格 4 2 9" xfId="38294"/>
    <cellStyle name="检查单元格 4 2 9 2" xfId="38295"/>
    <cellStyle name="检查单元格 4 2 9 2 2" xfId="38296"/>
    <cellStyle name="检查单元格 4 2 9 2 2 2" xfId="38297"/>
    <cellStyle name="检查单元格 4 2 9 2 3" xfId="38298"/>
    <cellStyle name="检查单元格 4 2 9 3" xfId="38300"/>
    <cellStyle name="检查单元格 4 2 9 3 2" xfId="38301"/>
    <cellStyle name="检查单元格 4 2 9 4" xfId="38302"/>
    <cellStyle name="检查单元格 4 20" xfId="38094"/>
    <cellStyle name="检查单元格 4 20 2" xfId="38096"/>
    <cellStyle name="检查单元格 4 20 2 2" xfId="38098"/>
    <cellStyle name="检查单元格 4 20 2 2 2" xfId="38100"/>
    <cellStyle name="检查单元格 4 20 2 3" xfId="38102"/>
    <cellStyle name="检查单元格 4 20 3" xfId="38104"/>
    <cellStyle name="检查单元格 4 20 3 2" xfId="38107"/>
    <cellStyle name="检查单元格 4 20 4" xfId="38110"/>
    <cellStyle name="检查单元格 4 21" xfId="38113"/>
    <cellStyle name="检查单元格 4 21 2" xfId="38115"/>
    <cellStyle name="检查单元格 4 21 2 2" xfId="6492"/>
    <cellStyle name="检查单元格 4 21 3" xfId="38119"/>
    <cellStyle name="检查单元格 4 22" xfId="38123"/>
    <cellStyle name="检查单元格 4 22 2" xfId="38125"/>
    <cellStyle name="检查单元格 4 22 2 2" xfId="38127"/>
    <cellStyle name="检查单元格 4 22 3" xfId="38131"/>
    <cellStyle name="检查单元格 4 23" xfId="38135"/>
    <cellStyle name="检查单元格 4 23 2" xfId="38137"/>
    <cellStyle name="检查单元格 4 23 2 2" xfId="38139"/>
    <cellStyle name="检查单元格 4 23 3" xfId="38143"/>
    <cellStyle name="检查单元格 4 24" xfId="38147"/>
    <cellStyle name="检查单元格 4 24 2" xfId="38149"/>
    <cellStyle name="检查单元格 4 24 2 2" xfId="38151"/>
    <cellStyle name="检查单元格 4 24 3" xfId="38155"/>
    <cellStyle name="检查单元格 4 25" xfId="38303"/>
    <cellStyle name="检查单元格 4 25 2" xfId="38304"/>
    <cellStyle name="检查单元格 4 25 2 2" xfId="38305"/>
    <cellStyle name="检查单元格 4 25 3" xfId="38306"/>
    <cellStyle name="检查单元格 4 26" xfId="38307"/>
    <cellStyle name="检查单元格 4 26 2" xfId="38308"/>
    <cellStyle name="检查单元格 4 27" xfId="38309"/>
    <cellStyle name="检查单元格 4 3" xfId="38310"/>
    <cellStyle name="检查单元格 4 3 2" xfId="38311"/>
    <cellStyle name="检查单元格 4 3 2 2" xfId="38312"/>
    <cellStyle name="检查单元格 4 3 2 2 2" xfId="38313"/>
    <cellStyle name="检查单元格 4 3 2 3" xfId="38314"/>
    <cellStyle name="检查单元格 4 3 3" xfId="38315"/>
    <cellStyle name="检查单元格 4 3 3 2" xfId="38316"/>
    <cellStyle name="检查单元格 4 3 4" xfId="38317"/>
    <cellStyle name="检查单元格 4 4" xfId="27848"/>
    <cellStyle name="检查单元格 4 4 2" xfId="27850"/>
    <cellStyle name="检查单元格 4 4 2 2" xfId="38318"/>
    <cellStyle name="检查单元格 4 4 2 2 2" xfId="38319"/>
    <cellStyle name="检查单元格 4 4 2 3" xfId="38320"/>
    <cellStyle name="检查单元格 4 4 3" xfId="38321"/>
    <cellStyle name="检查单元格 4 4 3 2" xfId="38322"/>
    <cellStyle name="检查单元格 4 4 4" xfId="38323"/>
    <cellStyle name="检查单元格 4 5" xfId="27852"/>
    <cellStyle name="检查单元格 4 5 2" xfId="38324"/>
    <cellStyle name="检查单元格 4 5 2 2" xfId="38325"/>
    <cellStyle name="检查单元格 4 5 2 2 2" xfId="38326"/>
    <cellStyle name="检查单元格 4 5 2 3" xfId="38328"/>
    <cellStyle name="检查单元格 4 5 3" xfId="38330"/>
    <cellStyle name="检查单元格 4 5 3 2" xfId="38331"/>
    <cellStyle name="检查单元格 4 5 4" xfId="38332"/>
    <cellStyle name="检查单元格 4 6" xfId="38333"/>
    <cellStyle name="检查单元格 4 6 2" xfId="38334"/>
    <cellStyle name="检查单元格 4 6 2 2" xfId="38335"/>
    <cellStyle name="检查单元格 4 6 2 2 2" xfId="38336"/>
    <cellStyle name="检查单元格 4 6 2 3" xfId="38337"/>
    <cellStyle name="检查单元格 4 6 3" xfId="38338"/>
    <cellStyle name="检查单元格 4 6 3 2" xfId="38339"/>
    <cellStyle name="检查单元格 4 6 4" xfId="38340"/>
    <cellStyle name="检查单元格 4 7" xfId="38341"/>
    <cellStyle name="检查单元格 4 7 2" xfId="38342"/>
    <cellStyle name="检查单元格 4 7 2 2" xfId="38343"/>
    <cellStyle name="检查单元格 4 7 2 2 2" xfId="38344"/>
    <cellStyle name="检查单元格 4 7 2 3" xfId="38345"/>
    <cellStyle name="检查单元格 4 7 3" xfId="38346"/>
    <cellStyle name="检查单元格 4 7 3 2" xfId="38347"/>
    <cellStyle name="检查单元格 4 7 4" xfId="38348"/>
    <cellStyle name="检查单元格 4 8" xfId="38349"/>
    <cellStyle name="检查单元格 4 8 2" xfId="38350"/>
    <cellStyle name="检查单元格 4 8 2 2" xfId="38351"/>
    <cellStyle name="检查单元格 4 8 2 2 2" xfId="38352"/>
    <cellStyle name="检查单元格 4 8 2 3" xfId="38353"/>
    <cellStyle name="检查单元格 4 8 3" xfId="38354"/>
    <cellStyle name="检查单元格 4 8 3 2" xfId="38355"/>
    <cellStyle name="检查单元格 4 8 4" xfId="38356"/>
    <cellStyle name="检查单元格 4 9" xfId="38357"/>
    <cellStyle name="检查单元格 4 9 2" xfId="38358"/>
    <cellStyle name="检查单元格 4 9 2 2" xfId="38359"/>
    <cellStyle name="检查单元格 4 9 2 2 2" xfId="38360"/>
    <cellStyle name="检查单元格 4 9 2 3" xfId="38361"/>
    <cellStyle name="检查单元格 4 9 3" xfId="38362"/>
    <cellStyle name="检查单元格 4 9 3 2" xfId="38363"/>
    <cellStyle name="检查单元格 4 9 4" xfId="38364"/>
    <cellStyle name="检查单元格 5" xfId="38365"/>
    <cellStyle name="检查单元格 5 10" xfId="38366"/>
    <cellStyle name="检查单元格 5 10 2" xfId="38367"/>
    <cellStyle name="检查单元格 5 10 2 2" xfId="38368"/>
    <cellStyle name="检查单元格 5 10 2 2 2" xfId="38369"/>
    <cellStyle name="检查单元格 5 10 2 3" xfId="38370"/>
    <cellStyle name="检查单元格 5 10 3" xfId="38371"/>
    <cellStyle name="检查单元格 5 10 3 2" xfId="38372"/>
    <cellStyle name="检查单元格 5 10 4" xfId="23993"/>
    <cellStyle name="检查单元格 5 11" xfId="38373"/>
    <cellStyle name="检查单元格 5 11 2" xfId="38374"/>
    <cellStyle name="检查单元格 5 11 2 2" xfId="38375"/>
    <cellStyle name="检查单元格 5 11 2 2 2" xfId="38376"/>
    <cellStyle name="检查单元格 5 11 2 3" xfId="38377"/>
    <cellStyle name="检查单元格 5 11 3" xfId="38378"/>
    <cellStyle name="检查单元格 5 11 3 2" xfId="38379"/>
    <cellStyle name="检查单元格 5 11 4" xfId="20716"/>
    <cellStyle name="检查单元格 5 12" xfId="38380"/>
    <cellStyle name="检查单元格 5 12 2" xfId="38381"/>
    <cellStyle name="检查单元格 5 12 2 2" xfId="38382"/>
    <cellStyle name="检查单元格 5 12 2 2 2" xfId="38383"/>
    <cellStyle name="检查单元格 5 12 2 3" xfId="38384"/>
    <cellStyle name="检查单元格 5 12 3" xfId="38385"/>
    <cellStyle name="检查单元格 5 12 3 2" xfId="38386"/>
    <cellStyle name="检查单元格 5 12 4" xfId="38387"/>
    <cellStyle name="检查单元格 5 13" xfId="5328"/>
    <cellStyle name="检查单元格 5 13 2" xfId="5335"/>
    <cellStyle name="检查单元格 5 13 2 2" xfId="5362"/>
    <cellStyle name="检查单元格 5 13 2 2 2" xfId="38388"/>
    <cellStyle name="检查单元格 5 13 2 3" xfId="38389"/>
    <cellStyle name="检查单元格 5 13 3" xfId="4123"/>
    <cellStyle name="检查单元格 5 13 3 2" xfId="6886"/>
    <cellStyle name="检查单元格 5 13 4" xfId="6888"/>
    <cellStyle name="检查单元格 5 14" xfId="5339"/>
    <cellStyle name="检查单元格 5 14 2" xfId="5343"/>
    <cellStyle name="检查单元格 5 14 2 2" xfId="31266"/>
    <cellStyle name="检查单元格 5 14 2 2 2" xfId="31269"/>
    <cellStyle name="检查单元格 5 14 2 3" xfId="31272"/>
    <cellStyle name="检查单元格 5 14 3" xfId="38390"/>
    <cellStyle name="检查单元格 5 14 3 2" xfId="31285"/>
    <cellStyle name="检查单元格 5 14 4" xfId="38391"/>
    <cellStyle name="检查单元格 5 15" xfId="5350"/>
    <cellStyle name="检查单元格 5 15 2" xfId="6899"/>
    <cellStyle name="检查单元格 5 15 2 2" xfId="38392"/>
    <cellStyle name="检查单元格 5 15 2 2 2" xfId="38394"/>
    <cellStyle name="检查单元格 5 15 2 3" xfId="480"/>
    <cellStyle name="检查单元格 5 15 3" xfId="38396"/>
    <cellStyle name="检查单元格 5 15 3 2" xfId="38401"/>
    <cellStyle name="检查单元格 5 15 4" xfId="38405"/>
    <cellStyle name="检查单元格 5 16" xfId="6758"/>
    <cellStyle name="检查单元格 5 16 2" xfId="5475"/>
    <cellStyle name="检查单元格 5 16 2 2" xfId="8885"/>
    <cellStyle name="检查单元格 5 16 2 2 2" xfId="38409"/>
    <cellStyle name="检查单元格 5 16 2 3" xfId="20505"/>
    <cellStyle name="检查单元格 5 16 3" xfId="38410"/>
    <cellStyle name="检查单元格 5 16 3 2" xfId="5069"/>
    <cellStyle name="检查单元格 5 16 4" xfId="38414"/>
    <cellStyle name="检查单元格 5 17" xfId="6903"/>
    <cellStyle name="检查单元格 5 17 2" xfId="6907"/>
    <cellStyle name="检查单元格 5 17 2 2" xfId="38415"/>
    <cellStyle name="检查单元格 5 17 2 2 2" xfId="38417"/>
    <cellStyle name="检查单元格 5 17 2 3" xfId="20510"/>
    <cellStyle name="检查单元格 5 17 3" xfId="38418"/>
    <cellStyle name="检查单元格 5 17 3 2" xfId="38420"/>
    <cellStyle name="检查单元格 5 17 4" xfId="38421"/>
    <cellStyle name="检查单元格 5 18" xfId="4578"/>
    <cellStyle name="检查单元格 5 18 2" xfId="4616"/>
    <cellStyle name="检查单元格 5 18 2 2" xfId="38422"/>
    <cellStyle name="检查单元格 5 18 2 2 2" xfId="38424"/>
    <cellStyle name="检查单元格 5 18 2 3" xfId="3064"/>
    <cellStyle name="检查单元格 5 18 3" xfId="38425"/>
    <cellStyle name="检查单元格 5 18 3 2" xfId="38427"/>
    <cellStyle name="检查单元格 5 18 4" xfId="38428"/>
    <cellStyle name="检查单元格 5 19" xfId="4673"/>
    <cellStyle name="检查单元格 5 19 2" xfId="4679"/>
    <cellStyle name="检查单元格 5 19 2 2" xfId="30189"/>
    <cellStyle name="检查单元格 5 19 2 2 2" xfId="38429"/>
    <cellStyle name="检查单元格 5 19 2 3" xfId="20522"/>
    <cellStyle name="检查单元格 5 19 3" xfId="30192"/>
    <cellStyle name="检查单元格 5 19 3 2" xfId="38430"/>
    <cellStyle name="检查单元格 5 19 4" xfId="38431"/>
    <cellStyle name="检查单元格 5 2" xfId="38432"/>
    <cellStyle name="检查单元格 5 2 10" xfId="38433"/>
    <cellStyle name="检查单元格 5 2 10 2" xfId="38434"/>
    <cellStyle name="检查单元格 5 2 10 2 2" xfId="38435"/>
    <cellStyle name="检查单元格 5 2 10 2 2 2" xfId="38436"/>
    <cellStyle name="检查单元格 5 2 10 2 3" xfId="29621"/>
    <cellStyle name="检查单元格 5 2 10 3" xfId="38437"/>
    <cellStyle name="检查单元格 5 2 10 3 2" xfId="38438"/>
    <cellStyle name="检查单元格 5 2 10 4" xfId="38439"/>
    <cellStyle name="检查单元格 5 2 11" xfId="38440"/>
    <cellStyle name="检查单元格 5 2 11 2" xfId="38441"/>
    <cellStyle name="检查单元格 5 2 11 2 2" xfId="38442"/>
    <cellStyle name="检查单元格 5 2 11 2 2 2" xfId="38443"/>
    <cellStyle name="检查单元格 5 2 11 2 3" xfId="38444"/>
    <cellStyle name="检查单元格 5 2 11 3" xfId="38446"/>
    <cellStyle name="检查单元格 5 2 11 3 2" xfId="38448"/>
    <cellStyle name="检查单元格 5 2 11 4" xfId="38449"/>
    <cellStyle name="检查单元格 5 2 12" xfId="38450"/>
    <cellStyle name="检查单元格 5 2 12 2" xfId="38451"/>
    <cellStyle name="检查单元格 5 2 12 2 2" xfId="38452"/>
    <cellStyle name="检查单元格 5 2 12 2 2 2" xfId="38453"/>
    <cellStyle name="检查单元格 5 2 12 2 3" xfId="38454"/>
    <cellStyle name="检查单元格 5 2 12 3" xfId="38455"/>
    <cellStyle name="检查单元格 5 2 12 3 2" xfId="38456"/>
    <cellStyle name="检查单元格 5 2 12 4" xfId="38457"/>
    <cellStyle name="检查单元格 5 2 13" xfId="38458"/>
    <cellStyle name="检查单元格 5 2 13 2" xfId="38459"/>
    <cellStyle name="检查单元格 5 2 13 2 2" xfId="38460"/>
    <cellStyle name="检查单元格 5 2 13 2 2 2" xfId="38461"/>
    <cellStyle name="检查单元格 5 2 13 2 3" xfId="38462"/>
    <cellStyle name="检查单元格 5 2 13 3" xfId="38463"/>
    <cellStyle name="检查单元格 5 2 13 3 2" xfId="38464"/>
    <cellStyle name="检查单元格 5 2 13 4" xfId="38465"/>
    <cellStyle name="检查单元格 5 2 14" xfId="38466"/>
    <cellStyle name="检查单元格 5 2 14 2" xfId="38467"/>
    <cellStyle name="检查单元格 5 2 14 2 2" xfId="38468"/>
    <cellStyle name="检查单元格 5 2 14 2 2 2" xfId="38469"/>
    <cellStyle name="检查单元格 5 2 14 2 3" xfId="38470"/>
    <cellStyle name="检查单元格 5 2 14 3" xfId="38471"/>
    <cellStyle name="检查单元格 5 2 14 3 2" xfId="38472"/>
    <cellStyle name="检查单元格 5 2 14 4" xfId="38473"/>
    <cellStyle name="检查单元格 5 2 15" xfId="38474"/>
    <cellStyle name="检查单元格 5 2 15 2" xfId="38476"/>
    <cellStyle name="检查单元格 5 2 15 2 2" xfId="38478"/>
    <cellStyle name="检查单元格 5 2 15 2 2 2" xfId="38480"/>
    <cellStyle name="检查单元格 5 2 15 2 3" xfId="38481"/>
    <cellStyle name="检查单元格 5 2 15 3" xfId="38482"/>
    <cellStyle name="检查单元格 5 2 15 3 2" xfId="38484"/>
    <cellStyle name="检查单元格 5 2 15 4" xfId="38485"/>
    <cellStyle name="检查单元格 5 2 16" xfId="38486"/>
    <cellStyle name="检查单元格 5 2 16 2" xfId="38488"/>
    <cellStyle name="检查单元格 5 2 16 2 2" xfId="38490"/>
    <cellStyle name="检查单元格 5 2 16 2 2 2" xfId="38491"/>
    <cellStyle name="检查单元格 5 2 16 2 3" xfId="38492"/>
    <cellStyle name="检查单元格 5 2 16 3" xfId="38493"/>
    <cellStyle name="检查单元格 5 2 16 3 2" xfId="38494"/>
    <cellStyle name="检查单元格 5 2 16 4" xfId="38495"/>
    <cellStyle name="检查单元格 5 2 17" xfId="38496"/>
    <cellStyle name="检查单元格 5 2 17 2" xfId="38498"/>
    <cellStyle name="检查单元格 5 2 17 2 2" xfId="38500"/>
    <cellStyle name="检查单元格 5 2 17 2 2 2" xfId="38502"/>
    <cellStyle name="检查单元格 5 2 17 2 3" xfId="38504"/>
    <cellStyle name="检查单元格 5 2 17 3" xfId="38506"/>
    <cellStyle name="检查单元格 5 2 17 3 2" xfId="38508"/>
    <cellStyle name="检查单元格 5 2 17 4" xfId="38510"/>
    <cellStyle name="检查单元格 5 2 18" xfId="38512"/>
    <cellStyle name="检查单元格 5 2 18 2" xfId="38513"/>
    <cellStyle name="检查单元格 5 2 18 2 2" xfId="38514"/>
    <cellStyle name="检查单元格 5 2 18 2 2 2" xfId="38515"/>
    <cellStyle name="检查单元格 5 2 18 2 3" xfId="38516"/>
    <cellStyle name="检查单元格 5 2 18 3" xfId="38517"/>
    <cellStyle name="检查单元格 5 2 18 3 2" xfId="38518"/>
    <cellStyle name="检查单元格 5 2 18 4" xfId="38520"/>
    <cellStyle name="检查单元格 5 2 19" xfId="38521"/>
    <cellStyle name="检查单元格 5 2 19 2" xfId="38523"/>
    <cellStyle name="检查单元格 5 2 19 2 2" xfId="38524"/>
    <cellStyle name="检查单元格 5 2 19 2 2 2" xfId="38525"/>
    <cellStyle name="检查单元格 5 2 19 2 3" xfId="38526"/>
    <cellStyle name="检查单元格 5 2 19 3" xfId="38527"/>
    <cellStyle name="检查单元格 5 2 19 3 2" xfId="38528"/>
    <cellStyle name="检查单元格 5 2 19 4" xfId="38530"/>
    <cellStyle name="检查单元格 5 2 2" xfId="38531"/>
    <cellStyle name="检查单元格 5 2 2 2" xfId="38532"/>
    <cellStyle name="检查单元格 5 2 2 2 2" xfId="38533"/>
    <cellStyle name="检查单元格 5 2 2 2 2 2" xfId="38534"/>
    <cellStyle name="检查单元格 5 2 2 2 3" xfId="38535"/>
    <cellStyle name="检查单元格 5 2 2 3" xfId="38536"/>
    <cellStyle name="检查单元格 5 2 2 3 2" xfId="38537"/>
    <cellStyle name="检查单元格 5 2 2 4" xfId="38538"/>
    <cellStyle name="检查单元格 5 2 20" xfId="38475"/>
    <cellStyle name="检查单元格 5 2 20 2" xfId="38477"/>
    <cellStyle name="检查单元格 5 2 20 2 2" xfId="38479"/>
    <cellStyle name="检查单元格 5 2 20 3" xfId="38483"/>
    <cellStyle name="检查单元格 5 2 21" xfId="38487"/>
    <cellStyle name="检查单元格 5 2 21 2" xfId="38489"/>
    <cellStyle name="检查单元格 5 2 22" xfId="38497"/>
    <cellStyle name="检查单元格 5 2 3" xfId="38539"/>
    <cellStyle name="检查单元格 5 2 3 2" xfId="38540"/>
    <cellStyle name="检查单元格 5 2 3 2 2" xfId="38541"/>
    <cellStyle name="检查单元格 5 2 3 2 2 2" xfId="38542"/>
    <cellStyle name="检查单元格 5 2 3 2 3" xfId="38543"/>
    <cellStyle name="检查单元格 5 2 3 3" xfId="38544"/>
    <cellStyle name="检查单元格 5 2 3 3 2" xfId="38545"/>
    <cellStyle name="检查单元格 5 2 3 4" xfId="38546"/>
    <cellStyle name="检查单元格 5 2 4" xfId="38547"/>
    <cellStyle name="检查单元格 5 2 4 2" xfId="38548"/>
    <cellStyle name="检查单元格 5 2 4 2 2" xfId="38549"/>
    <cellStyle name="检查单元格 5 2 4 2 2 2" xfId="38550"/>
    <cellStyle name="检查单元格 5 2 4 2 3" xfId="34191"/>
    <cellStyle name="检查单元格 5 2 4 3" xfId="38551"/>
    <cellStyle name="检查单元格 5 2 4 3 2" xfId="38552"/>
    <cellStyle name="检查单元格 5 2 4 4" xfId="38553"/>
    <cellStyle name="检查单元格 5 2 5" xfId="21045"/>
    <cellStyle name="检查单元格 5 2 5 2" xfId="38554"/>
    <cellStyle name="检查单元格 5 2 5 2 2" xfId="38555"/>
    <cellStyle name="检查单元格 5 2 5 2 2 2" xfId="38556"/>
    <cellStyle name="检查单元格 5 2 5 2 3" xfId="38557"/>
    <cellStyle name="检查单元格 5 2 5 3" xfId="38558"/>
    <cellStyle name="检查单元格 5 2 5 3 2" xfId="38559"/>
    <cellStyle name="检查单元格 5 2 5 4" xfId="38560"/>
    <cellStyle name="检查单元格 5 2 6" xfId="38561"/>
    <cellStyle name="检查单元格 5 2 6 2" xfId="38562"/>
    <cellStyle name="检查单元格 5 2 6 2 2" xfId="38563"/>
    <cellStyle name="检查单元格 5 2 6 2 2 2" xfId="38564"/>
    <cellStyle name="检查单元格 5 2 6 2 3" xfId="38565"/>
    <cellStyle name="检查单元格 5 2 6 3" xfId="38566"/>
    <cellStyle name="检查单元格 5 2 6 3 2" xfId="38567"/>
    <cellStyle name="检查单元格 5 2 6 4" xfId="38568"/>
    <cellStyle name="检查单元格 5 2 7" xfId="38569"/>
    <cellStyle name="检查单元格 5 2 7 2" xfId="38570"/>
    <cellStyle name="检查单元格 5 2 7 2 2" xfId="38571"/>
    <cellStyle name="检查单元格 5 2 7 2 2 2" xfId="38572"/>
    <cellStyle name="检查单元格 5 2 7 2 3" xfId="38573"/>
    <cellStyle name="检查单元格 5 2 7 3" xfId="38574"/>
    <cellStyle name="检查单元格 5 2 7 3 2" xfId="38575"/>
    <cellStyle name="检查单元格 5 2 7 4" xfId="38576"/>
    <cellStyle name="检查单元格 5 2 8" xfId="38577"/>
    <cellStyle name="检查单元格 5 2 8 2" xfId="38578"/>
    <cellStyle name="检查单元格 5 2 8 2 2" xfId="38579"/>
    <cellStyle name="检查单元格 5 2 8 2 2 2" xfId="38580"/>
    <cellStyle name="检查单元格 5 2 8 2 3" xfId="38581"/>
    <cellStyle name="检查单元格 5 2 8 3" xfId="38582"/>
    <cellStyle name="检查单元格 5 2 8 3 2" xfId="38583"/>
    <cellStyle name="检查单元格 5 2 8 4" xfId="38584"/>
    <cellStyle name="检查单元格 5 2 9" xfId="38585"/>
    <cellStyle name="检查单元格 5 2 9 2" xfId="38586"/>
    <cellStyle name="检查单元格 5 2 9 2 2" xfId="38587"/>
    <cellStyle name="检查单元格 5 2 9 2 2 2" xfId="38588"/>
    <cellStyle name="检查单元格 5 2 9 2 3" xfId="38589"/>
    <cellStyle name="检查单元格 5 2 9 3" xfId="38590"/>
    <cellStyle name="检查单元格 5 2 9 3 2" xfId="38591"/>
    <cellStyle name="检查单元格 5 2 9 4" xfId="38592"/>
    <cellStyle name="检查单元格 5 20" xfId="5349"/>
    <cellStyle name="检查单元格 5 20 2" xfId="6898"/>
    <cellStyle name="检查单元格 5 20 2 2" xfId="38393"/>
    <cellStyle name="检查单元格 5 20 2 2 2" xfId="38395"/>
    <cellStyle name="检查单元格 5 20 2 3" xfId="481"/>
    <cellStyle name="检查单元格 5 20 3" xfId="38397"/>
    <cellStyle name="检查单元格 5 20 3 2" xfId="38402"/>
    <cellStyle name="检查单元格 5 20 4" xfId="38406"/>
    <cellStyle name="检查单元格 5 21" xfId="6757"/>
    <cellStyle name="检查单元格 5 21 2" xfId="5474"/>
    <cellStyle name="检查单元格 5 21 2 2" xfId="8884"/>
    <cellStyle name="检查单元格 5 21 3" xfId="38411"/>
    <cellStyle name="检查单元格 5 22" xfId="6902"/>
    <cellStyle name="检查单元格 5 22 2" xfId="6906"/>
    <cellStyle name="检查单元格 5 22 2 2" xfId="38416"/>
    <cellStyle name="检查单元格 5 22 3" xfId="38419"/>
    <cellStyle name="检查单元格 5 23" xfId="4577"/>
    <cellStyle name="检查单元格 5 23 2" xfId="4615"/>
    <cellStyle name="检查单元格 5 23 2 2" xfId="38423"/>
    <cellStyle name="检查单元格 5 23 3" xfId="38426"/>
    <cellStyle name="检查单元格 5 24" xfId="4672"/>
    <cellStyle name="检查单元格 5 24 2" xfId="4678"/>
    <cellStyle name="检查单元格 5 24 2 2" xfId="30188"/>
    <cellStyle name="检查单元格 5 24 3" xfId="30191"/>
    <cellStyle name="检查单元格 5 25" xfId="4683"/>
    <cellStyle name="检查单元格 5 25 2" xfId="4688"/>
    <cellStyle name="检查单元格 5 25 2 2" xfId="38593"/>
    <cellStyle name="检查单元格 5 25 3" xfId="38594"/>
    <cellStyle name="检查单元格 5 26" xfId="14624"/>
    <cellStyle name="检查单元格 5 26 2" xfId="25028"/>
    <cellStyle name="检查单元格 5 27" xfId="38595"/>
    <cellStyle name="检查单元格 5 3" xfId="38596"/>
    <cellStyle name="检查单元格 5 3 2" xfId="38597"/>
    <cellStyle name="检查单元格 5 3 2 2" xfId="38598"/>
    <cellStyle name="检查单元格 5 3 2 2 2" xfId="38599"/>
    <cellStyle name="检查单元格 5 3 2 3" xfId="38600"/>
    <cellStyle name="检查单元格 5 3 3" xfId="38601"/>
    <cellStyle name="检查单元格 5 3 3 2" xfId="38602"/>
    <cellStyle name="检查单元格 5 3 4" xfId="38603"/>
    <cellStyle name="检查单元格 5 4" xfId="27616"/>
    <cellStyle name="检查单元格 5 4 2" xfId="38604"/>
    <cellStyle name="检查单元格 5 4 2 2" xfId="38605"/>
    <cellStyle name="检查单元格 5 4 2 2 2" xfId="38606"/>
    <cellStyle name="检查单元格 5 4 2 3" xfId="38607"/>
    <cellStyle name="检查单元格 5 4 3" xfId="38608"/>
    <cellStyle name="检查单元格 5 4 3 2" xfId="38609"/>
    <cellStyle name="检查单元格 5 4 4" xfId="38610"/>
    <cellStyle name="检查单元格 5 5" xfId="38611"/>
    <cellStyle name="检查单元格 5 5 2" xfId="38612"/>
    <cellStyle name="检查单元格 5 5 2 2" xfId="38613"/>
    <cellStyle name="检查单元格 5 5 2 2 2" xfId="38614"/>
    <cellStyle name="检查单元格 5 5 2 3" xfId="38615"/>
    <cellStyle name="检查单元格 5 5 3" xfId="38616"/>
    <cellStyle name="检查单元格 5 5 3 2" xfId="38617"/>
    <cellStyle name="检查单元格 5 5 4" xfId="38618"/>
    <cellStyle name="检查单元格 5 6" xfId="38619"/>
    <cellStyle name="检查单元格 5 6 2" xfId="38620"/>
    <cellStyle name="检查单元格 5 6 2 2" xfId="38621"/>
    <cellStyle name="检查单元格 5 6 2 2 2" xfId="38622"/>
    <cellStyle name="检查单元格 5 6 2 3" xfId="38623"/>
    <cellStyle name="检查单元格 5 6 3" xfId="38624"/>
    <cellStyle name="检查单元格 5 6 3 2" xfId="38625"/>
    <cellStyle name="检查单元格 5 6 4" xfId="38626"/>
    <cellStyle name="检查单元格 5 7" xfId="38627"/>
    <cellStyle name="检查单元格 5 7 2" xfId="38628"/>
    <cellStyle name="检查单元格 5 7 2 2" xfId="38629"/>
    <cellStyle name="检查单元格 5 7 2 2 2" xfId="38630"/>
    <cellStyle name="检查单元格 5 7 2 3" xfId="38631"/>
    <cellStyle name="检查单元格 5 7 3" xfId="38632"/>
    <cellStyle name="检查单元格 5 7 3 2" xfId="38633"/>
    <cellStyle name="检查单元格 5 7 4" xfId="38634"/>
    <cellStyle name="检查单元格 5 8" xfId="38635"/>
    <cellStyle name="检查单元格 5 8 2" xfId="38636"/>
    <cellStyle name="检查单元格 5 8 2 2" xfId="38637"/>
    <cellStyle name="检查单元格 5 8 2 2 2" xfId="38638"/>
    <cellStyle name="检查单元格 5 8 2 3" xfId="38639"/>
    <cellStyle name="检查单元格 5 8 3" xfId="38640"/>
    <cellStyle name="检查单元格 5 8 3 2" xfId="38641"/>
    <cellStyle name="检查单元格 5 8 4" xfId="38642"/>
    <cellStyle name="检查单元格 5 9" xfId="38643"/>
    <cellStyle name="检查单元格 5 9 2" xfId="38644"/>
    <cellStyle name="检查单元格 5 9 2 2" xfId="38645"/>
    <cellStyle name="检查单元格 5 9 2 2 2" xfId="38646"/>
    <cellStyle name="检查单元格 5 9 2 3" xfId="38647"/>
    <cellStyle name="检查单元格 5 9 3" xfId="38648"/>
    <cellStyle name="检查单元格 5 9 3 2" xfId="38649"/>
    <cellStyle name="检查单元格 5 9 4" xfId="38650"/>
    <cellStyle name="检查单元格 6" xfId="38651"/>
    <cellStyle name="检查单元格 6 10" xfId="38652"/>
    <cellStyle name="检查单元格 6 10 2" xfId="38653"/>
    <cellStyle name="检查单元格 6 10 2 2" xfId="38654"/>
    <cellStyle name="检查单元格 6 10 2 2 2" xfId="38655"/>
    <cellStyle name="检查单元格 6 10 2 3" xfId="38656"/>
    <cellStyle name="检查单元格 6 10 3" xfId="38657"/>
    <cellStyle name="检查单元格 6 10 3 2" xfId="38658"/>
    <cellStyle name="检查单元格 6 10 4" xfId="38659"/>
    <cellStyle name="检查单元格 6 11" xfId="38660"/>
    <cellStyle name="检查单元格 6 11 2" xfId="38661"/>
    <cellStyle name="检查单元格 6 11 2 2" xfId="38662"/>
    <cellStyle name="检查单元格 6 11 2 2 2" xfId="38663"/>
    <cellStyle name="检查单元格 6 11 2 3" xfId="38664"/>
    <cellStyle name="检查单元格 6 11 3" xfId="38665"/>
    <cellStyle name="检查单元格 6 11 3 2" xfId="38666"/>
    <cellStyle name="检查单元格 6 11 4" xfId="38667"/>
    <cellStyle name="检查单元格 6 12" xfId="38668"/>
    <cellStyle name="检查单元格 6 12 2" xfId="38669"/>
    <cellStyle name="检查单元格 6 12 2 2" xfId="38670"/>
    <cellStyle name="检查单元格 6 12 2 2 2" xfId="38671"/>
    <cellStyle name="检查单元格 6 12 2 3" xfId="38672"/>
    <cellStyle name="检查单元格 6 12 3" xfId="38673"/>
    <cellStyle name="检查单元格 6 12 3 2" xfId="38674"/>
    <cellStyle name="检查单元格 6 12 4" xfId="38675"/>
    <cellStyle name="检查单元格 6 13" xfId="38676"/>
    <cellStyle name="检查单元格 6 13 2" xfId="38677"/>
    <cellStyle name="检查单元格 6 13 2 2" xfId="38678"/>
    <cellStyle name="检查单元格 6 13 2 2 2" xfId="38679"/>
    <cellStyle name="检查单元格 6 13 2 3" xfId="38680"/>
    <cellStyle name="检查单元格 6 13 3" xfId="38681"/>
    <cellStyle name="检查单元格 6 13 3 2" xfId="38682"/>
    <cellStyle name="检查单元格 6 13 4" xfId="38683"/>
    <cellStyle name="检查单元格 6 14" xfId="38684"/>
    <cellStyle name="检查单元格 6 14 2" xfId="38685"/>
    <cellStyle name="检查单元格 6 14 2 2" xfId="12984"/>
    <cellStyle name="检查单元格 6 14 2 2 2" xfId="31624"/>
    <cellStyle name="检查单元格 6 14 2 3" xfId="31627"/>
    <cellStyle name="检查单元格 6 14 3" xfId="38686"/>
    <cellStyle name="检查单元格 6 14 3 2" xfId="31642"/>
    <cellStyle name="检查单元格 6 14 4" xfId="38687"/>
    <cellStyle name="检查单元格 6 15" xfId="38688"/>
    <cellStyle name="检查单元格 6 15 2" xfId="38690"/>
    <cellStyle name="检查单元格 6 15 2 2" xfId="38692"/>
    <cellStyle name="检查单元格 6 15 2 2 2" xfId="38694"/>
    <cellStyle name="检查单元格 6 15 2 3" xfId="38695"/>
    <cellStyle name="检查单元格 6 15 3" xfId="38696"/>
    <cellStyle name="检查单元格 6 15 3 2" xfId="38699"/>
    <cellStyle name="检查单元格 6 15 4" xfId="38701"/>
    <cellStyle name="检查单元格 6 16" xfId="38703"/>
    <cellStyle name="检查单元格 6 16 2" xfId="38705"/>
    <cellStyle name="检查单元格 6 16 2 2" xfId="34030"/>
    <cellStyle name="检查单元格 6 16 2 2 2" xfId="38707"/>
    <cellStyle name="检查单元格 6 16 2 3" xfId="38708"/>
    <cellStyle name="检查单元格 6 16 3" xfId="38709"/>
    <cellStyle name="检查单元格 6 16 3 2" xfId="34040"/>
    <cellStyle name="检查单元格 6 16 4" xfId="38712"/>
    <cellStyle name="检查单元格 6 17" xfId="38713"/>
    <cellStyle name="检查单元格 6 17 2" xfId="38715"/>
    <cellStyle name="检查单元格 6 17 2 2" xfId="38717"/>
    <cellStyle name="检查单元格 6 17 2 2 2" xfId="38719"/>
    <cellStyle name="检查单元格 6 17 2 3" xfId="38720"/>
    <cellStyle name="检查单元格 6 17 3" xfId="38721"/>
    <cellStyle name="检查单元格 6 17 3 2" xfId="38723"/>
    <cellStyle name="检查单元格 6 17 4" xfId="38724"/>
    <cellStyle name="检查单元格 6 18" xfId="38725"/>
    <cellStyle name="检查单元格 6 18 2" xfId="38727"/>
    <cellStyle name="检查单元格 6 18 2 2" xfId="38729"/>
    <cellStyle name="检查单元格 6 18 2 2 2" xfId="38731"/>
    <cellStyle name="检查单元格 6 18 2 3" xfId="3844"/>
    <cellStyle name="检查单元格 6 18 3" xfId="38732"/>
    <cellStyle name="检查单元格 6 18 3 2" xfId="38734"/>
    <cellStyle name="检查单元格 6 18 4" xfId="38735"/>
    <cellStyle name="检查单元格 6 19" xfId="30221"/>
    <cellStyle name="检查单元格 6 19 2" xfId="30225"/>
    <cellStyle name="检查单元格 6 19 2 2" xfId="13241"/>
    <cellStyle name="检查单元格 6 19 2 2 2" xfId="38736"/>
    <cellStyle name="检查单元格 6 19 2 3" xfId="38737"/>
    <cellStyle name="检查单元格 6 19 3" xfId="30228"/>
    <cellStyle name="检查单元格 6 19 3 2" xfId="38738"/>
    <cellStyle name="检查单元格 6 19 4" xfId="38739"/>
    <cellStyle name="检查单元格 6 2" xfId="38740"/>
    <cellStyle name="检查单元格 6 2 2" xfId="38741"/>
    <cellStyle name="检查单元格 6 2 2 2" xfId="38742"/>
    <cellStyle name="检查单元格 6 2 2 2 2" xfId="38743"/>
    <cellStyle name="检查单元格 6 2 2 3" xfId="38744"/>
    <cellStyle name="检查单元格 6 2 3" xfId="38745"/>
    <cellStyle name="检查单元格 6 2 3 2" xfId="38746"/>
    <cellStyle name="检查单元格 6 2 4" xfId="38747"/>
    <cellStyle name="检查单元格 6 20" xfId="38689"/>
    <cellStyle name="检查单元格 6 20 2" xfId="38691"/>
    <cellStyle name="检查单元格 6 20 2 2" xfId="38693"/>
    <cellStyle name="检查单元格 6 20 3" xfId="38697"/>
    <cellStyle name="检查单元格 6 21" xfId="38704"/>
    <cellStyle name="检查单元格 6 21 2" xfId="38706"/>
    <cellStyle name="检查单元格 6 21 2 2" xfId="34031"/>
    <cellStyle name="检查单元格 6 21 3" xfId="38710"/>
    <cellStyle name="检查单元格 6 22" xfId="38714"/>
    <cellStyle name="检查单元格 6 22 2" xfId="38716"/>
    <cellStyle name="检查单元格 6 22 2 2" xfId="38718"/>
    <cellStyle name="检查单元格 6 22 3" xfId="38722"/>
    <cellStyle name="检查单元格 6 23" xfId="38726"/>
    <cellStyle name="检查单元格 6 23 2" xfId="38728"/>
    <cellStyle name="检查单元格 6 23 2 2" xfId="38730"/>
    <cellStyle name="检查单元格 6 23 3" xfId="38733"/>
    <cellStyle name="检查单元格 6 24" xfId="30220"/>
    <cellStyle name="检查单元格 6 24 2" xfId="30224"/>
    <cellStyle name="检查单元格 6 24 2 2" xfId="13240"/>
    <cellStyle name="检查单元格 6 24 3" xfId="30227"/>
    <cellStyle name="检查单元格 6 25" xfId="30230"/>
    <cellStyle name="检查单元格 6 25 2" xfId="30232"/>
    <cellStyle name="检查单元格 6 26" xfId="22356"/>
    <cellStyle name="检查单元格 6 3" xfId="38748"/>
    <cellStyle name="检查单元格 6 3 2" xfId="38749"/>
    <cellStyle name="检查单元格 6 3 2 2" xfId="38750"/>
    <cellStyle name="检查单元格 6 3 2 2 2" xfId="38751"/>
    <cellStyle name="检查单元格 6 3 2 3" xfId="38752"/>
    <cellStyle name="检查单元格 6 3 3" xfId="38753"/>
    <cellStyle name="检查单元格 6 3 3 2" xfId="38754"/>
    <cellStyle name="检查单元格 6 3 4" xfId="38755"/>
    <cellStyle name="检查单元格 6 4" xfId="38756"/>
    <cellStyle name="检查单元格 6 4 2" xfId="38757"/>
    <cellStyle name="检查单元格 6 4 2 2" xfId="38758"/>
    <cellStyle name="检查单元格 6 4 2 2 2" xfId="14373"/>
    <cellStyle name="检查单元格 6 4 2 3" xfId="38759"/>
    <cellStyle name="检查单元格 6 4 3" xfId="38760"/>
    <cellStyle name="检查单元格 6 4 3 2" xfId="38761"/>
    <cellStyle name="检查单元格 6 4 4" xfId="38762"/>
    <cellStyle name="检查单元格 6 5" xfId="38763"/>
    <cellStyle name="检查单元格 6 5 2" xfId="38764"/>
    <cellStyle name="检查单元格 6 5 2 2" xfId="38765"/>
    <cellStyle name="检查单元格 6 5 2 2 2" xfId="16038"/>
    <cellStyle name="检查单元格 6 5 2 3" xfId="38766"/>
    <cellStyle name="检查单元格 6 5 3" xfId="38767"/>
    <cellStyle name="检查单元格 6 5 3 2" xfId="38768"/>
    <cellStyle name="检查单元格 6 5 4" xfId="38769"/>
    <cellStyle name="检查单元格 6 6" xfId="38770"/>
    <cellStyle name="检查单元格 6 6 2" xfId="38771"/>
    <cellStyle name="检查单元格 6 6 2 2" xfId="38772"/>
    <cellStyle name="检查单元格 6 6 2 2 2" xfId="38773"/>
    <cellStyle name="检查单元格 6 6 2 3" xfId="38774"/>
    <cellStyle name="检查单元格 6 6 3" xfId="38775"/>
    <cellStyle name="检查单元格 6 6 3 2" xfId="38776"/>
    <cellStyle name="检查单元格 6 6 4" xfId="38777"/>
    <cellStyle name="检查单元格 6 7" xfId="38778"/>
    <cellStyle name="检查单元格 6 7 2" xfId="38779"/>
    <cellStyle name="检查单元格 6 7 2 2" xfId="38780"/>
    <cellStyle name="检查单元格 6 7 2 2 2" xfId="38781"/>
    <cellStyle name="检查单元格 6 7 2 3" xfId="38782"/>
    <cellStyle name="检查单元格 6 7 3" xfId="38783"/>
    <cellStyle name="检查单元格 6 7 3 2" xfId="38784"/>
    <cellStyle name="检查单元格 6 7 4" xfId="38785"/>
    <cellStyle name="检查单元格 6 8" xfId="38786"/>
    <cellStyle name="检查单元格 6 8 2" xfId="38787"/>
    <cellStyle name="检查单元格 6 8 2 2" xfId="38788"/>
    <cellStyle name="检查单元格 6 8 2 2 2" xfId="38789"/>
    <cellStyle name="检查单元格 6 8 2 3" xfId="38790"/>
    <cellStyle name="检查单元格 6 8 3" xfId="38791"/>
    <cellStyle name="检查单元格 6 8 3 2" xfId="38792"/>
    <cellStyle name="检查单元格 6 8 4" xfId="38793"/>
    <cellStyle name="检查单元格 6 9" xfId="38794"/>
    <cellStyle name="检查单元格 6 9 2" xfId="38795"/>
    <cellStyle name="检查单元格 6 9 2 2" xfId="38796"/>
    <cellStyle name="检查单元格 6 9 2 2 2" xfId="38797"/>
    <cellStyle name="检查单元格 6 9 2 3" xfId="38798"/>
    <cellStyle name="检查单元格 6 9 3" xfId="38799"/>
    <cellStyle name="检查单元格 6 9 3 2" xfId="38800"/>
    <cellStyle name="检查单元格 6 9 4" xfId="38801"/>
    <cellStyle name="检查单元格 7" xfId="38802"/>
    <cellStyle name="检查单元格 7 2" xfId="38803"/>
    <cellStyle name="检查单元格 7 2 2" xfId="38804"/>
    <cellStyle name="检查单元格 7 2 2 2" xfId="38805"/>
    <cellStyle name="检查单元格 7 2 3" xfId="38806"/>
    <cellStyle name="检查单元格 7 3" xfId="38807"/>
    <cellStyle name="检查单元格 7 3 2" xfId="38808"/>
    <cellStyle name="检查单元格 7 3 2 2" xfId="38809"/>
    <cellStyle name="检查单元格 7 3 3" xfId="38810"/>
    <cellStyle name="检查单元格 7 4" xfId="38811"/>
    <cellStyle name="检查单元格 7 4 2" xfId="38812"/>
    <cellStyle name="检查单元格 7 4 2 2" xfId="38813"/>
    <cellStyle name="检查单元格 7 4 3" xfId="38814"/>
    <cellStyle name="检查单元格 7 5" xfId="38815"/>
    <cellStyle name="检查单元格 7 5 2" xfId="38816"/>
    <cellStyle name="检查单元格 7 5 2 2" xfId="38817"/>
    <cellStyle name="检查单元格 7 5 3" xfId="38818"/>
    <cellStyle name="检查单元格 7 6" xfId="38819"/>
    <cellStyle name="检查单元格 7 6 2" xfId="38820"/>
    <cellStyle name="检查单元格 7 7" xfId="38821"/>
    <cellStyle name="检查单元格 8" xfId="5803"/>
    <cellStyle name="检查单元格 8 2" xfId="38822"/>
    <cellStyle name="检查单元格 8 2 2" xfId="38823"/>
    <cellStyle name="检查单元格 8 3" xfId="38824"/>
    <cellStyle name="解释性文本 2" xfId="38825"/>
    <cellStyle name="解释性文本 2 2" xfId="38826"/>
    <cellStyle name="解释性文本 2 2 10" xfId="38827"/>
    <cellStyle name="解释性文本 2 2 10 2" xfId="38828"/>
    <cellStyle name="解释性文本 2 2 10 2 2" xfId="38829"/>
    <cellStyle name="解释性文本 2 2 10 2 2 2" xfId="38830"/>
    <cellStyle name="解释性文本 2 2 10 2 3" xfId="38831"/>
    <cellStyle name="解释性文本 2 2 10 3" xfId="38832"/>
    <cellStyle name="解释性文本 2 2 10 3 2" xfId="38833"/>
    <cellStyle name="解释性文本 2 2 10 4" xfId="38834"/>
    <cellStyle name="解释性文本 2 2 11" xfId="38835"/>
    <cellStyle name="解释性文本 2 2 11 2" xfId="38836"/>
    <cellStyle name="解释性文本 2 2 11 2 2" xfId="38837"/>
    <cellStyle name="解释性文本 2 2 11 2 2 2" xfId="38838"/>
    <cellStyle name="解释性文本 2 2 11 2 3" xfId="38839"/>
    <cellStyle name="解释性文本 2 2 11 3" xfId="38840"/>
    <cellStyle name="解释性文本 2 2 11 3 2" xfId="38841"/>
    <cellStyle name="解释性文本 2 2 11 4" xfId="38842"/>
    <cellStyle name="解释性文本 2 2 12" xfId="38843"/>
    <cellStyle name="解释性文本 2 2 12 2" xfId="22952"/>
    <cellStyle name="解释性文本 2 2 12 2 2" xfId="38844"/>
    <cellStyle name="解释性文本 2 2 12 2 2 2" xfId="38845"/>
    <cellStyle name="解释性文本 2 2 12 2 3" xfId="38846"/>
    <cellStyle name="解释性文本 2 2 12 3" xfId="38847"/>
    <cellStyle name="解释性文本 2 2 12 3 2" xfId="38848"/>
    <cellStyle name="解释性文本 2 2 12 4" xfId="38849"/>
    <cellStyle name="解释性文本 2 2 13" xfId="38850"/>
    <cellStyle name="解释性文本 2 2 13 2" xfId="38851"/>
    <cellStyle name="解释性文本 2 2 13 2 2" xfId="38852"/>
    <cellStyle name="解释性文本 2 2 13 2 2 2" xfId="38853"/>
    <cellStyle name="解释性文本 2 2 13 2 3" xfId="38854"/>
    <cellStyle name="解释性文本 2 2 13 3" xfId="38855"/>
    <cellStyle name="解释性文本 2 2 13 3 2" xfId="38856"/>
    <cellStyle name="解释性文本 2 2 13 4" xfId="38857"/>
    <cellStyle name="解释性文本 2 2 14" xfId="38858"/>
    <cellStyle name="解释性文本 2 2 14 2" xfId="38859"/>
    <cellStyle name="解释性文本 2 2 14 2 2" xfId="38860"/>
    <cellStyle name="解释性文本 2 2 14 2 2 2" xfId="38861"/>
    <cellStyle name="解释性文本 2 2 14 2 3" xfId="38862"/>
    <cellStyle name="解释性文本 2 2 14 3" xfId="38863"/>
    <cellStyle name="解释性文本 2 2 14 3 2" xfId="38864"/>
    <cellStyle name="解释性文本 2 2 14 4" xfId="38865"/>
    <cellStyle name="解释性文本 2 2 15" xfId="38866"/>
    <cellStyle name="解释性文本 2 2 15 2" xfId="38868"/>
    <cellStyle name="解释性文本 2 2 15 2 2" xfId="38870"/>
    <cellStyle name="解释性文本 2 2 15 2 2 2" xfId="38872"/>
    <cellStyle name="解释性文本 2 2 15 2 3" xfId="38873"/>
    <cellStyle name="解释性文本 2 2 15 3" xfId="38874"/>
    <cellStyle name="解释性文本 2 2 15 3 2" xfId="38876"/>
    <cellStyle name="解释性文本 2 2 15 4" xfId="38877"/>
    <cellStyle name="解释性文本 2 2 16" xfId="38878"/>
    <cellStyle name="解释性文本 2 2 16 2" xfId="38880"/>
    <cellStyle name="解释性文本 2 2 16 2 2" xfId="38882"/>
    <cellStyle name="解释性文本 2 2 16 2 2 2" xfId="38883"/>
    <cellStyle name="解释性文本 2 2 16 2 3" xfId="38884"/>
    <cellStyle name="解释性文本 2 2 16 3" xfId="38885"/>
    <cellStyle name="解释性文本 2 2 16 3 2" xfId="38886"/>
    <cellStyle name="解释性文本 2 2 16 4" xfId="38887"/>
    <cellStyle name="解释性文本 2 2 17" xfId="38888"/>
    <cellStyle name="解释性文本 2 2 17 2" xfId="38890"/>
    <cellStyle name="解释性文本 2 2 17 2 2" xfId="38891"/>
    <cellStyle name="解释性文本 2 2 17 2 2 2" xfId="38892"/>
    <cellStyle name="解释性文本 2 2 17 2 3" xfId="38893"/>
    <cellStyle name="解释性文本 2 2 17 3" xfId="38894"/>
    <cellStyle name="解释性文本 2 2 17 3 2" xfId="38895"/>
    <cellStyle name="解释性文本 2 2 17 4" xfId="38896"/>
    <cellStyle name="解释性文本 2 2 18" xfId="38897"/>
    <cellStyle name="解释性文本 2 2 18 2" xfId="38898"/>
    <cellStyle name="解释性文本 2 2 18 2 2" xfId="38899"/>
    <cellStyle name="解释性文本 2 2 18 2 2 2" xfId="38900"/>
    <cellStyle name="解释性文本 2 2 18 2 3" xfId="38901"/>
    <cellStyle name="解释性文本 2 2 18 3" xfId="38902"/>
    <cellStyle name="解释性文本 2 2 18 3 2" xfId="38903"/>
    <cellStyle name="解释性文本 2 2 18 4" xfId="38904"/>
    <cellStyle name="解释性文本 2 2 19" xfId="38905"/>
    <cellStyle name="解释性文本 2 2 19 2" xfId="38906"/>
    <cellStyle name="解释性文本 2 2 19 2 2" xfId="38907"/>
    <cellStyle name="解释性文本 2 2 19 2 2 2" xfId="38908"/>
    <cellStyle name="解释性文本 2 2 19 2 3" xfId="38909"/>
    <cellStyle name="解释性文本 2 2 19 3" xfId="38910"/>
    <cellStyle name="解释性文本 2 2 19 3 2" xfId="38911"/>
    <cellStyle name="解释性文本 2 2 19 4" xfId="38912"/>
    <cellStyle name="解释性文本 2 2 2" xfId="38913"/>
    <cellStyle name="解释性文本 2 2 2 2" xfId="38914"/>
    <cellStyle name="解释性文本 2 2 2 2 2" xfId="38915"/>
    <cellStyle name="解释性文本 2 2 2 2 2 2" xfId="38916"/>
    <cellStyle name="解释性文本 2 2 2 2 3" xfId="38917"/>
    <cellStyle name="解释性文本 2 2 2 3" xfId="38918"/>
    <cellStyle name="解释性文本 2 2 2 3 2" xfId="38919"/>
    <cellStyle name="解释性文本 2 2 2 4" xfId="38920"/>
    <cellStyle name="解释性文本 2 2 20" xfId="38867"/>
    <cellStyle name="解释性文本 2 2 20 2" xfId="38869"/>
    <cellStyle name="解释性文本 2 2 20 2 2" xfId="38871"/>
    <cellStyle name="解释性文本 2 2 20 3" xfId="38875"/>
    <cellStyle name="解释性文本 2 2 21" xfId="38879"/>
    <cellStyle name="解释性文本 2 2 21 2" xfId="38881"/>
    <cellStyle name="解释性文本 2 2 22" xfId="38889"/>
    <cellStyle name="解释性文本 2 2 3" xfId="38921"/>
    <cellStyle name="解释性文本 2 2 3 2" xfId="38922"/>
    <cellStyle name="解释性文本 2 2 3 2 2" xfId="38923"/>
    <cellStyle name="解释性文本 2 2 3 2 2 2" xfId="38924"/>
    <cellStyle name="解释性文本 2 2 3 2 3" xfId="38925"/>
    <cellStyle name="解释性文本 2 2 3 3" xfId="38926"/>
    <cellStyle name="解释性文本 2 2 3 3 2" xfId="38927"/>
    <cellStyle name="解释性文本 2 2 3 4" xfId="38928"/>
    <cellStyle name="解释性文本 2 2 4" xfId="38929"/>
    <cellStyle name="解释性文本 2 2 4 2" xfId="38930"/>
    <cellStyle name="解释性文本 2 2 4 2 2" xfId="38931"/>
    <cellStyle name="解释性文本 2 2 4 2 2 2" xfId="38932"/>
    <cellStyle name="解释性文本 2 2 4 2 3" xfId="38933"/>
    <cellStyle name="解释性文本 2 2 4 3" xfId="38934"/>
    <cellStyle name="解释性文本 2 2 4 3 2" xfId="38935"/>
    <cellStyle name="解释性文本 2 2 4 4" xfId="38936"/>
    <cellStyle name="解释性文本 2 2 5" xfId="38937"/>
    <cellStyle name="解释性文本 2 2 5 2" xfId="125"/>
    <cellStyle name="解释性文本 2 2 5 2 2" xfId="38938"/>
    <cellStyle name="解释性文本 2 2 5 2 2 2" xfId="38940"/>
    <cellStyle name="解释性文本 2 2 5 2 3" xfId="38942"/>
    <cellStyle name="解释性文本 2 2 5 3" xfId="95"/>
    <cellStyle name="解释性文本 2 2 5 3 2" xfId="38944"/>
    <cellStyle name="解释性文本 2 2 5 4" xfId="155"/>
    <cellStyle name="解释性文本 2 2 6" xfId="38946"/>
    <cellStyle name="解释性文本 2 2 6 2" xfId="38947"/>
    <cellStyle name="解释性文本 2 2 6 2 2" xfId="38948"/>
    <cellStyle name="解释性文本 2 2 6 2 2 2" xfId="38949"/>
    <cellStyle name="解释性文本 2 2 6 2 3" xfId="38950"/>
    <cellStyle name="解释性文本 2 2 6 3" xfId="38951"/>
    <cellStyle name="解释性文本 2 2 6 3 2" xfId="38952"/>
    <cellStyle name="解释性文本 2 2 6 4" xfId="38953"/>
    <cellStyle name="解释性文本 2 2 7" xfId="38954"/>
    <cellStyle name="解释性文本 2 2 7 2" xfId="38955"/>
    <cellStyle name="解释性文本 2 2 7 2 2" xfId="38956"/>
    <cellStyle name="解释性文本 2 2 7 2 2 2" xfId="38957"/>
    <cellStyle name="解释性文本 2 2 7 2 3" xfId="38958"/>
    <cellStyle name="解释性文本 2 2 7 3" xfId="38959"/>
    <cellStyle name="解释性文本 2 2 7 3 2" xfId="38960"/>
    <cellStyle name="解释性文本 2 2 7 4" xfId="38961"/>
    <cellStyle name="解释性文本 2 2 8" xfId="697"/>
    <cellStyle name="解释性文本 2 2 8 2" xfId="14950"/>
    <cellStyle name="解释性文本 2 2 8 2 2" xfId="38962"/>
    <cellStyle name="解释性文本 2 2 8 2 2 2" xfId="38963"/>
    <cellStyle name="解释性文本 2 2 8 2 3" xfId="38964"/>
    <cellStyle name="解释性文本 2 2 8 3" xfId="38965"/>
    <cellStyle name="解释性文本 2 2 8 3 2" xfId="38966"/>
    <cellStyle name="解释性文本 2 2 8 4" xfId="38967"/>
    <cellStyle name="解释性文本 2 2 9" xfId="2123"/>
    <cellStyle name="解释性文本 2 2 9 2" xfId="38968"/>
    <cellStyle name="解释性文本 2 2 9 2 2" xfId="38969"/>
    <cellStyle name="解释性文本 2 2 9 2 2 2" xfId="38970"/>
    <cellStyle name="解释性文本 2 2 9 2 3" xfId="38971"/>
    <cellStyle name="解释性文本 2 2 9 3" xfId="38972"/>
    <cellStyle name="解释性文本 2 2 9 3 2" xfId="38973"/>
    <cellStyle name="解释性文本 2 2 9 4" xfId="38974"/>
    <cellStyle name="解释性文本 2 3" xfId="38975"/>
    <cellStyle name="解释性文本 2 3 2" xfId="38976"/>
    <cellStyle name="解释性文本 2 3 2 2" xfId="38977"/>
    <cellStyle name="解释性文本 2 3 3" xfId="38978"/>
    <cellStyle name="解释性文本 2 4" xfId="38979"/>
    <cellStyle name="解释性文本 2 4 2" xfId="38980"/>
    <cellStyle name="解释性文本 2 4 2 2" xfId="38981"/>
    <cellStyle name="解释性文本 2 4 3" xfId="38982"/>
    <cellStyle name="解释性文本 2 5" xfId="38983"/>
    <cellStyle name="解释性文本 3" xfId="38984"/>
    <cellStyle name="解释性文本 3 2" xfId="38985"/>
    <cellStyle name="解释性文本 3 2 10" xfId="38986"/>
    <cellStyle name="解释性文本 3 2 10 2" xfId="38987"/>
    <cellStyle name="解释性文本 3 2 10 2 2" xfId="38988"/>
    <cellStyle name="解释性文本 3 2 10 2 2 2" xfId="38989"/>
    <cellStyle name="解释性文本 3 2 10 2 3" xfId="38990"/>
    <cellStyle name="解释性文本 3 2 10 3" xfId="38991"/>
    <cellStyle name="解释性文本 3 2 10 3 2" xfId="38992"/>
    <cellStyle name="解释性文本 3 2 10 4" xfId="38993"/>
    <cellStyle name="解释性文本 3 2 11" xfId="38994"/>
    <cellStyle name="解释性文本 3 2 11 2" xfId="38995"/>
    <cellStyle name="解释性文本 3 2 11 2 2" xfId="38996"/>
    <cellStyle name="解释性文本 3 2 11 2 2 2" xfId="38997"/>
    <cellStyle name="解释性文本 3 2 11 2 3" xfId="38998"/>
    <cellStyle name="解释性文本 3 2 11 3" xfId="38999"/>
    <cellStyle name="解释性文本 3 2 11 3 2" xfId="39000"/>
    <cellStyle name="解释性文本 3 2 11 4" xfId="39001"/>
    <cellStyle name="解释性文本 3 2 12" xfId="39002"/>
    <cellStyle name="解释性文本 3 2 12 2" xfId="39003"/>
    <cellStyle name="解释性文本 3 2 12 2 2" xfId="39004"/>
    <cellStyle name="解释性文本 3 2 12 2 2 2" xfId="39005"/>
    <cellStyle name="解释性文本 3 2 12 2 3" xfId="39006"/>
    <cellStyle name="解释性文本 3 2 12 3" xfId="39007"/>
    <cellStyle name="解释性文本 3 2 12 3 2" xfId="39008"/>
    <cellStyle name="解释性文本 3 2 12 4" xfId="39009"/>
    <cellStyle name="解释性文本 3 2 13" xfId="39010"/>
    <cellStyle name="解释性文本 3 2 13 2" xfId="39011"/>
    <cellStyle name="解释性文本 3 2 13 2 2" xfId="39012"/>
    <cellStyle name="解释性文本 3 2 13 2 2 2" xfId="39013"/>
    <cellStyle name="解释性文本 3 2 13 2 3" xfId="39014"/>
    <cellStyle name="解释性文本 3 2 13 3" xfId="39015"/>
    <cellStyle name="解释性文本 3 2 13 3 2" xfId="39016"/>
    <cellStyle name="解释性文本 3 2 13 4" xfId="39017"/>
    <cellStyle name="解释性文本 3 2 14" xfId="39018"/>
    <cellStyle name="解释性文本 3 2 14 2" xfId="39019"/>
    <cellStyle name="解释性文本 3 2 14 2 2" xfId="39020"/>
    <cellStyle name="解释性文本 3 2 14 2 2 2" xfId="39021"/>
    <cellStyle name="解释性文本 3 2 14 2 3" xfId="39022"/>
    <cellStyle name="解释性文本 3 2 14 3" xfId="39023"/>
    <cellStyle name="解释性文本 3 2 14 3 2" xfId="39024"/>
    <cellStyle name="解释性文本 3 2 14 4" xfId="39025"/>
    <cellStyle name="解释性文本 3 2 15" xfId="39026"/>
    <cellStyle name="解释性文本 3 2 15 2" xfId="39028"/>
    <cellStyle name="解释性文本 3 2 15 2 2" xfId="39030"/>
    <cellStyle name="解释性文本 3 2 15 2 2 2" xfId="39032"/>
    <cellStyle name="解释性文本 3 2 15 2 3" xfId="39033"/>
    <cellStyle name="解释性文本 3 2 15 3" xfId="39034"/>
    <cellStyle name="解释性文本 3 2 15 3 2" xfId="39036"/>
    <cellStyle name="解释性文本 3 2 15 4" xfId="39037"/>
    <cellStyle name="解释性文本 3 2 16" xfId="18188"/>
    <cellStyle name="解释性文本 3 2 16 2" xfId="18191"/>
    <cellStyle name="解释性文本 3 2 16 2 2" xfId="39038"/>
    <cellStyle name="解释性文本 3 2 16 2 2 2" xfId="39039"/>
    <cellStyle name="解释性文本 3 2 16 2 3" xfId="39040"/>
    <cellStyle name="解释性文本 3 2 16 3" xfId="39041"/>
    <cellStyle name="解释性文本 3 2 16 3 2" xfId="39042"/>
    <cellStyle name="解释性文本 3 2 16 4" xfId="39043"/>
    <cellStyle name="解释性文本 3 2 17" xfId="18195"/>
    <cellStyle name="解释性文本 3 2 17 2" xfId="39044"/>
    <cellStyle name="解释性文本 3 2 17 2 2" xfId="39046"/>
    <cellStyle name="解释性文本 3 2 17 2 2 2" xfId="39048"/>
    <cellStyle name="解释性文本 3 2 17 2 3" xfId="39049"/>
    <cellStyle name="解释性文本 3 2 17 3" xfId="39050"/>
    <cellStyle name="解释性文本 3 2 17 3 2" xfId="39052"/>
    <cellStyle name="解释性文本 3 2 17 4" xfId="39053"/>
    <cellStyle name="解释性文本 3 2 18" xfId="39054"/>
    <cellStyle name="解释性文本 3 2 18 2" xfId="39056"/>
    <cellStyle name="解释性文本 3 2 18 2 2" xfId="5861"/>
    <cellStyle name="解释性文本 3 2 18 2 2 2" xfId="5864"/>
    <cellStyle name="解释性文本 3 2 18 2 3" xfId="5867"/>
    <cellStyle name="解释性文本 3 2 18 3" xfId="39058"/>
    <cellStyle name="解释性文本 3 2 18 3 2" xfId="39059"/>
    <cellStyle name="解释性文本 3 2 18 4" xfId="39060"/>
    <cellStyle name="解释性文本 3 2 19" xfId="39061"/>
    <cellStyle name="解释性文本 3 2 19 2" xfId="39063"/>
    <cellStyle name="解释性文本 3 2 19 2 2" xfId="39064"/>
    <cellStyle name="解释性文本 3 2 19 2 2 2" xfId="39065"/>
    <cellStyle name="解释性文本 3 2 19 2 3" xfId="39066"/>
    <cellStyle name="解释性文本 3 2 19 3" xfId="39067"/>
    <cellStyle name="解释性文本 3 2 19 3 2" xfId="39068"/>
    <cellStyle name="解释性文本 3 2 19 4" xfId="39069"/>
    <cellStyle name="解释性文本 3 2 2" xfId="39070"/>
    <cellStyle name="解释性文本 3 2 2 2" xfId="39071"/>
    <cellStyle name="解释性文本 3 2 2 2 2" xfId="39072"/>
    <cellStyle name="解释性文本 3 2 2 2 2 2" xfId="39073"/>
    <cellStyle name="解释性文本 3 2 2 2 3" xfId="39074"/>
    <cellStyle name="解释性文本 3 2 2 3" xfId="39075"/>
    <cellStyle name="解释性文本 3 2 2 3 2" xfId="39076"/>
    <cellStyle name="解释性文本 3 2 2 4" xfId="39077"/>
    <cellStyle name="解释性文本 3 2 20" xfId="39027"/>
    <cellStyle name="解释性文本 3 2 20 2" xfId="39029"/>
    <cellStyle name="解释性文本 3 2 20 2 2" xfId="39031"/>
    <cellStyle name="解释性文本 3 2 20 3" xfId="39035"/>
    <cellStyle name="解释性文本 3 2 21" xfId="18187"/>
    <cellStyle name="解释性文本 3 2 21 2" xfId="18190"/>
    <cellStyle name="解释性文本 3 2 22" xfId="18194"/>
    <cellStyle name="解释性文本 3 2 3" xfId="39078"/>
    <cellStyle name="解释性文本 3 2 3 2" xfId="39079"/>
    <cellStyle name="解释性文本 3 2 3 2 2" xfId="39080"/>
    <cellStyle name="解释性文本 3 2 3 2 2 2" xfId="39081"/>
    <cellStyle name="解释性文本 3 2 3 2 3" xfId="39082"/>
    <cellStyle name="解释性文本 3 2 3 3" xfId="39083"/>
    <cellStyle name="解释性文本 3 2 3 3 2" xfId="39084"/>
    <cellStyle name="解释性文本 3 2 3 4" xfId="39085"/>
    <cellStyle name="解释性文本 3 2 4" xfId="33956"/>
    <cellStyle name="解释性文本 3 2 4 2" xfId="39086"/>
    <cellStyle name="解释性文本 3 2 4 2 2" xfId="39087"/>
    <cellStyle name="解释性文本 3 2 4 2 2 2" xfId="39088"/>
    <cellStyle name="解释性文本 3 2 4 2 3" xfId="39089"/>
    <cellStyle name="解释性文本 3 2 4 3" xfId="39090"/>
    <cellStyle name="解释性文本 3 2 4 3 2" xfId="39091"/>
    <cellStyle name="解释性文本 3 2 4 4" xfId="39092"/>
    <cellStyle name="解释性文本 3 2 5" xfId="39093"/>
    <cellStyle name="解释性文本 3 2 5 2" xfId="39094"/>
    <cellStyle name="解释性文本 3 2 5 2 2" xfId="39095"/>
    <cellStyle name="解释性文本 3 2 5 2 2 2" xfId="39096"/>
    <cellStyle name="解释性文本 3 2 5 2 3" xfId="39097"/>
    <cellStyle name="解释性文本 3 2 5 3" xfId="39098"/>
    <cellStyle name="解释性文本 3 2 5 3 2" xfId="39099"/>
    <cellStyle name="解释性文本 3 2 5 4" xfId="39100"/>
    <cellStyle name="解释性文本 3 2 6" xfId="39101"/>
    <cellStyle name="解释性文本 3 2 6 2" xfId="39102"/>
    <cellStyle name="解释性文本 3 2 6 2 2" xfId="39103"/>
    <cellStyle name="解释性文本 3 2 6 2 2 2" xfId="39104"/>
    <cellStyle name="解释性文本 3 2 6 2 3" xfId="39105"/>
    <cellStyle name="解释性文本 3 2 6 3" xfId="39106"/>
    <cellStyle name="解释性文本 3 2 6 3 2" xfId="39107"/>
    <cellStyle name="解释性文本 3 2 6 4" xfId="39108"/>
    <cellStyle name="解释性文本 3 2 7" xfId="39109"/>
    <cellStyle name="解释性文本 3 2 7 2" xfId="39110"/>
    <cellStyle name="解释性文本 3 2 7 2 2" xfId="39111"/>
    <cellStyle name="解释性文本 3 2 7 2 2 2" xfId="39112"/>
    <cellStyle name="解释性文本 3 2 7 2 3" xfId="39113"/>
    <cellStyle name="解释性文本 3 2 7 3" xfId="39114"/>
    <cellStyle name="解释性文本 3 2 7 3 2" xfId="39115"/>
    <cellStyle name="解释性文本 3 2 7 4" xfId="39116"/>
    <cellStyle name="解释性文本 3 2 8" xfId="39117"/>
    <cellStyle name="解释性文本 3 2 8 2" xfId="39118"/>
    <cellStyle name="解释性文本 3 2 8 2 2" xfId="39119"/>
    <cellStyle name="解释性文本 3 2 8 2 2 2" xfId="39120"/>
    <cellStyle name="解释性文本 3 2 8 2 3" xfId="39121"/>
    <cellStyle name="解释性文本 3 2 8 3" xfId="39122"/>
    <cellStyle name="解释性文本 3 2 8 3 2" xfId="39123"/>
    <cellStyle name="解释性文本 3 2 8 4" xfId="39124"/>
    <cellStyle name="解释性文本 3 2 9" xfId="3032"/>
    <cellStyle name="解释性文本 3 2 9 2" xfId="39125"/>
    <cellStyle name="解释性文本 3 2 9 2 2" xfId="39126"/>
    <cellStyle name="解释性文本 3 2 9 2 2 2" xfId="39127"/>
    <cellStyle name="解释性文本 3 2 9 2 3" xfId="39128"/>
    <cellStyle name="解释性文本 3 2 9 3" xfId="39129"/>
    <cellStyle name="解释性文本 3 2 9 3 2" xfId="39130"/>
    <cellStyle name="解释性文本 3 2 9 4" xfId="39131"/>
    <cellStyle name="解释性文本 3 3" xfId="39132"/>
    <cellStyle name="解释性文本 3 3 2" xfId="39133"/>
    <cellStyle name="解释性文本 3 3 2 2" xfId="39134"/>
    <cellStyle name="解释性文本 3 3 3" xfId="39135"/>
    <cellStyle name="解释性文本 3 4" xfId="39136"/>
    <cellStyle name="解释性文本 3 4 2" xfId="39137"/>
    <cellStyle name="解释性文本 3 5" xfId="39138"/>
    <cellStyle name="解释性文本 4" xfId="4952"/>
    <cellStyle name="解释性文本 4 10" xfId="39139"/>
    <cellStyle name="解释性文本 4 10 2" xfId="39140"/>
    <cellStyle name="解释性文本 4 10 2 2" xfId="39141"/>
    <cellStyle name="解释性文本 4 10 2 2 2" xfId="10469"/>
    <cellStyle name="解释性文本 4 10 2 3" xfId="39142"/>
    <cellStyle name="解释性文本 4 10 3" xfId="39143"/>
    <cellStyle name="解释性文本 4 10 3 2" xfId="39144"/>
    <cellStyle name="解释性文本 4 10 4" xfId="39145"/>
    <cellStyle name="解释性文本 4 11" xfId="39146"/>
    <cellStyle name="解释性文本 4 11 2" xfId="39147"/>
    <cellStyle name="解释性文本 4 11 2 2" xfId="39148"/>
    <cellStyle name="解释性文本 4 11 2 2 2" xfId="39149"/>
    <cellStyle name="解释性文本 4 11 2 3" xfId="1829"/>
    <cellStyle name="解释性文本 4 11 3" xfId="39150"/>
    <cellStyle name="解释性文本 4 11 3 2" xfId="39151"/>
    <cellStyle name="解释性文本 4 11 4" xfId="39152"/>
    <cellStyle name="解释性文本 4 12" xfId="39153"/>
    <cellStyle name="解释性文本 4 12 2" xfId="39154"/>
    <cellStyle name="解释性文本 4 12 2 2" xfId="39155"/>
    <cellStyle name="解释性文本 4 12 2 2 2" xfId="39156"/>
    <cellStyle name="解释性文本 4 12 2 3" xfId="39157"/>
    <cellStyle name="解释性文本 4 12 3" xfId="39158"/>
    <cellStyle name="解释性文本 4 12 3 2" xfId="39159"/>
    <cellStyle name="解释性文本 4 12 4" xfId="39160"/>
    <cellStyle name="解释性文本 4 13" xfId="39161"/>
    <cellStyle name="解释性文本 4 13 2" xfId="39162"/>
    <cellStyle name="解释性文本 4 13 2 2" xfId="39163"/>
    <cellStyle name="解释性文本 4 13 2 2 2" xfId="39164"/>
    <cellStyle name="解释性文本 4 13 2 3" xfId="39165"/>
    <cellStyle name="解释性文本 4 13 3" xfId="39166"/>
    <cellStyle name="解释性文本 4 13 3 2" xfId="39167"/>
    <cellStyle name="解释性文本 4 13 4" xfId="39168"/>
    <cellStyle name="解释性文本 4 14" xfId="39169"/>
    <cellStyle name="解释性文本 4 14 2" xfId="39171"/>
    <cellStyle name="解释性文本 4 14 2 2" xfId="39173"/>
    <cellStyle name="解释性文本 4 14 2 2 2" xfId="15075"/>
    <cellStyle name="解释性文本 4 14 2 3" xfId="39175"/>
    <cellStyle name="解释性文本 4 14 3" xfId="39176"/>
    <cellStyle name="解释性文本 4 14 3 2" xfId="39178"/>
    <cellStyle name="解释性文本 4 14 4" xfId="4095"/>
    <cellStyle name="解释性文本 4 15" xfId="39179"/>
    <cellStyle name="解释性文本 4 15 2" xfId="39182"/>
    <cellStyle name="解释性文本 4 15 2 2" xfId="39185"/>
    <cellStyle name="解释性文本 4 15 2 2 2" xfId="39187"/>
    <cellStyle name="解释性文本 4 15 2 3" xfId="39188"/>
    <cellStyle name="解释性文本 4 15 3" xfId="39189"/>
    <cellStyle name="解释性文本 4 15 3 2" xfId="39191"/>
    <cellStyle name="解释性文本 4 15 4" xfId="39192"/>
    <cellStyle name="解释性文本 4 16" xfId="39193"/>
    <cellStyle name="解释性文本 4 16 2" xfId="39196"/>
    <cellStyle name="解释性文本 4 16 2 2" xfId="39198"/>
    <cellStyle name="解释性文本 4 16 2 2 2" xfId="39200"/>
    <cellStyle name="解释性文本 4 16 2 3" xfId="2069"/>
    <cellStyle name="解释性文本 4 16 3" xfId="39201"/>
    <cellStyle name="解释性文本 4 16 3 2" xfId="39203"/>
    <cellStyle name="解释性文本 4 16 4" xfId="39204"/>
    <cellStyle name="解释性文本 4 17" xfId="39205"/>
    <cellStyle name="解释性文本 4 17 2" xfId="39207"/>
    <cellStyle name="解释性文本 4 17 2 2" xfId="39209"/>
    <cellStyle name="解释性文本 4 17 2 2 2" xfId="39211"/>
    <cellStyle name="解释性文本 4 17 2 3" xfId="39212"/>
    <cellStyle name="解释性文本 4 17 3" xfId="39213"/>
    <cellStyle name="解释性文本 4 17 3 2" xfId="39215"/>
    <cellStyle name="解释性文本 4 17 4" xfId="39216"/>
    <cellStyle name="解释性文本 4 18" xfId="39217"/>
    <cellStyle name="解释性文本 4 18 2" xfId="39219"/>
    <cellStyle name="解释性文本 4 18 2 2" xfId="39221"/>
    <cellStyle name="解释性文本 4 18 2 2 2" xfId="39223"/>
    <cellStyle name="解释性文本 4 18 2 3" xfId="39224"/>
    <cellStyle name="解释性文本 4 18 3" xfId="39225"/>
    <cellStyle name="解释性文本 4 18 3 2" xfId="39227"/>
    <cellStyle name="解释性文本 4 18 4" xfId="39228"/>
    <cellStyle name="解释性文本 4 19" xfId="39229"/>
    <cellStyle name="解释性文本 4 19 2" xfId="39231"/>
    <cellStyle name="解释性文本 4 19 2 2" xfId="39233"/>
    <cellStyle name="解释性文本 4 19 2 2 2" xfId="15331"/>
    <cellStyle name="解释性文本 4 19 2 3" xfId="39235"/>
    <cellStyle name="解释性文本 4 19 3" xfId="39236"/>
    <cellStyle name="解释性文本 4 19 3 2" xfId="39238"/>
    <cellStyle name="解释性文本 4 19 4" xfId="39239"/>
    <cellStyle name="解释性文本 4 2" xfId="39240"/>
    <cellStyle name="解释性文本 4 2 2" xfId="39241"/>
    <cellStyle name="解释性文本 4 2 2 2" xfId="39242"/>
    <cellStyle name="解释性文本 4 2 2 2 2" xfId="2857"/>
    <cellStyle name="解释性文本 4 2 2 3" xfId="39243"/>
    <cellStyle name="解释性文本 4 2 3" xfId="39244"/>
    <cellStyle name="解释性文本 4 2 3 2" xfId="39245"/>
    <cellStyle name="解释性文本 4 2 4" xfId="39246"/>
    <cellStyle name="解释性文本 4 20" xfId="39180"/>
    <cellStyle name="解释性文本 4 20 2" xfId="39183"/>
    <cellStyle name="解释性文本 4 20 2 2" xfId="39186"/>
    <cellStyle name="解释性文本 4 20 3" xfId="39190"/>
    <cellStyle name="解释性文本 4 21" xfId="39194"/>
    <cellStyle name="解释性文本 4 21 2" xfId="39197"/>
    <cellStyle name="解释性文本 4 21 2 2" xfId="39199"/>
    <cellStyle name="解释性文本 4 21 3" xfId="39202"/>
    <cellStyle name="解释性文本 4 22" xfId="39206"/>
    <cellStyle name="解释性文本 4 22 2" xfId="39208"/>
    <cellStyle name="解释性文本 4 22 2 2" xfId="39210"/>
    <cellStyle name="解释性文本 4 22 3" xfId="39214"/>
    <cellStyle name="解释性文本 4 23" xfId="39218"/>
    <cellStyle name="解释性文本 4 23 2" xfId="39220"/>
    <cellStyle name="解释性文本 4 23 2 2" xfId="39222"/>
    <cellStyle name="解释性文本 4 23 3" xfId="39226"/>
    <cellStyle name="解释性文本 4 24" xfId="39230"/>
    <cellStyle name="解释性文本 4 24 2" xfId="39232"/>
    <cellStyle name="解释性文本 4 24 2 2" xfId="39234"/>
    <cellStyle name="解释性文本 4 24 3" xfId="39237"/>
    <cellStyle name="解释性文本 4 25" xfId="39247"/>
    <cellStyle name="解释性文本 4 25 2" xfId="39248"/>
    <cellStyle name="解释性文本 4 26" xfId="39249"/>
    <cellStyle name="解释性文本 4 3" xfId="39250"/>
    <cellStyle name="解释性文本 4 3 2" xfId="39251"/>
    <cellStyle name="解释性文本 4 3 2 2" xfId="39252"/>
    <cellStyle name="解释性文本 4 3 2 2 2" xfId="39253"/>
    <cellStyle name="解释性文本 4 3 2 3" xfId="39254"/>
    <cellStyle name="解释性文本 4 3 3" xfId="39255"/>
    <cellStyle name="解释性文本 4 3 3 2" xfId="39256"/>
    <cellStyle name="解释性文本 4 3 4" xfId="39257"/>
    <cellStyle name="解释性文本 4 4" xfId="39258"/>
    <cellStyle name="解释性文本 4 4 2" xfId="39259"/>
    <cellStyle name="解释性文本 4 4 2 2" xfId="37986"/>
    <cellStyle name="解释性文本 4 4 2 2 2" xfId="37988"/>
    <cellStyle name="解释性文本 4 4 2 3" xfId="37990"/>
    <cellStyle name="解释性文本 4 4 3" xfId="39260"/>
    <cellStyle name="解释性文本 4 4 3 2" xfId="39261"/>
    <cellStyle name="解释性文本 4 4 4" xfId="39262"/>
    <cellStyle name="解释性文本 4 5" xfId="39263"/>
    <cellStyle name="解释性文本 4 5 2" xfId="39264"/>
    <cellStyle name="解释性文本 4 5 2 2" xfId="39265"/>
    <cellStyle name="解释性文本 4 5 2 2 2" xfId="39266"/>
    <cellStyle name="解释性文本 4 5 2 3" xfId="39267"/>
    <cellStyle name="解释性文本 4 5 3" xfId="39268"/>
    <cellStyle name="解释性文本 4 5 3 2" xfId="39269"/>
    <cellStyle name="解释性文本 4 5 4" xfId="39270"/>
    <cellStyle name="解释性文本 4 6" xfId="39271"/>
    <cellStyle name="解释性文本 4 6 2" xfId="29426"/>
    <cellStyle name="解释性文本 4 6 2 2" xfId="39272"/>
    <cellStyle name="解释性文本 4 6 2 2 2" xfId="39273"/>
    <cellStyle name="解释性文本 4 6 2 3" xfId="39274"/>
    <cellStyle name="解释性文本 4 6 3" xfId="39275"/>
    <cellStyle name="解释性文本 4 6 3 2" xfId="39276"/>
    <cellStyle name="解释性文本 4 6 4" xfId="39277"/>
    <cellStyle name="解释性文本 4 7" xfId="39278"/>
    <cellStyle name="解释性文本 4 7 2" xfId="39279"/>
    <cellStyle name="解释性文本 4 7 2 2" xfId="39280"/>
    <cellStyle name="解释性文本 4 7 2 2 2" xfId="39281"/>
    <cellStyle name="解释性文本 4 7 2 3" xfId="39282"/>
    <cellStyle name="解释性文本 4 7 3" xfId="39283"/>
    <cellStyle name="解释性文本 4 7 3 2" xfId="39284"/>
    <cellStyle name="解释性文本 4 7 4" xfId="39285"/>
    <cellStyle name="解释性文本 4 8" xfId="39286"/>
    <cellStyle name="解释性文本 4 8 2" xfId="39287"/>
    <cellStyle name="解释性文本 4 8 2 2" xfId="39288"/>
    <cellStyle name="解释性文本 4 8 2 2 2" xfId="39289"/>
    <cellStyle name="解释性文本 4 8 2 3" xfId="39290"/>
    <cellStyle name="解释性文本 4 8 3" xfId="39291"/>
    <cellStyle name="解释性文本 4 8 3 2" xfId="39292"/>
    <cellStyle name="解释性文本 4 8 4" xfId="39293"/>
    <cellStyle name="解释性文本 4 9" xfId="38033"/>
    <cellStyle name="解释性文本 4 9 2" xfId="38035"/>
    <cellStyle name="解释性文本 4 9 2 2" xfId="38037"/>
    <cellStyle name="解释性文本 4 9 2 2 2" xfId="39294"/>
    <cellStyle name="解释性文本 4 9 2 3" xfId="39295"/>
    <cellStyle name="解释性文本 4 9 3" xfId="38039"/>
    <cellStyle name="解释性文本 4 9 3 2" xfId="39296"/>
    <cellStyle name="解释性文本 4 9 4" xfId="39297"/>
    <cellStyle name="解释性文本 5" xfId="39298"/>
    <cellStyle name="解释性文本 5 2" xfId="39299"/>
    <cellStyle name="解释性文本 5 2 2" xfId="39300"/>
    <cellStyle name="解释性文本 5 2 2 2" xfId="39301"/>
    <cellStyle name="解释性文本 5 2 3" xfId="39302"/>
    <cellStyle name="解释性文本 5 3" xfId="39303"/>
    <cellStyle name="解释性文本 5 3 2" xfId="39304"/>
    <cellStyle name="解释性文本 5 3 2 2" xfId="39305"/>
    <cellStyle name="解释性文本 5 3 3" xfId="39306"/>
    <cellStyle name="解释性文本 5 4" xfId="39307"/>
    <cellStyle name="解释性文本 5 4 2" xfId="39308"/>
    <cellStyle name="解释性文本 5 4 2 2" xfId="39309"/>
    <cellStyle name="解释性文本 5 4 3" xfId="39310"/>
    <cellStyle name="解释性文本 5 5" xfId="39311"/>
    <cellStyle name="解释性文本 5 5 2" xfId="39312"/>
    <cellStyle name="解释性文本 5 5 2 2" xfId="39313"/>
    <cellStyle name="解释性文本 5 5 3" xfId="39314"/>
    <cellStyle name="解释性文本 5 6" xfId="39315"/>
    <cellStyle name="解释性文本 5 6 2" xfId="14083"/>
    <cellStyle name="解释性文本 5 7" xfId="39316"/>
    <cellStyle name="解释性文本 6" xfId="39317"/>
    <cellStyle name="解释性文本 6 2" xfId="39318"/>
    <cellStyle name="解释性文本 6 2 2" xfId="39319"/>
    <cellStyle name="解释性文本 6 3" xfId="39320"/>
    <cellStyle name="警告文本 2" xfId="39321"/>
    <cellStyle name="警告文本 2 2" xfId="39322"/>
    <cellStyle name="警告文本 2 2 10" xfId="39323"/>
    <cellStyle name="警告文本 2 2 10 2" xfId="39324"/>
    <cellStyle name="警告文本 2 2 10 2 2" xfId="39325"/>
    <cellStyle name="警告文本 2 2 10 2 2 2" xfId="39326"/>
    <cellStyle name="警告文本 2 2 10 2 3" xfId="39327"/>
    <cellStyle name="警告文本 2 2 10 3" xfId="39328"/>
    <cellStyle name="警告文本 2 2 10 3 2" xfId="39329"/>
    <cellStyle name="警告文本 2 2 10 4" xfId="35329"/>
    <cellStyle name="警告文本 2 2 11" xfId="8853"/>
    <cellStyle name="警告文本 2 2 11 2" xfId="39330"/>
    <cellStyle name="警告文本 2 2 11 2 2" xfId="39331"/>
    <cellStyle name="警告文本 2 2 11 3" xfId="39332"/>
    <cellStyle name="警告文本 2 2 12" xfId="39333"/>
    <cellStyle name="警告文本 2 2 12 2" xfId="39334"/>
    <cellStyle name="警告文本 2 2 13" xfId="39335"/>
    <cellStyle name="警告文本 2 2 2" xfId="39336"/>
    <cellStyle name="警告文本 2 2 2 2" xfId="39337"/>
    <cellStyle name="警告文本 2 2 2 2 2" xfId="39338"/>
    <cellStyle name="警告文本 2 2 2 2 2 2" xfId="39339"/>
    <cellStyle name="警告文本 2 2 2 2 3" xfId="39340"/>
    <cellStyle name="警告文本 2 2 2 3" xfId="39341"/>
    <cellStyle name="警告文本 2 2 2 3 2" xfId="39342"/>
    <cellStyle name="警告文本 2 2 2 4" xfId="39343"/>
    <cellStyle name="警告文本 2 2 3" xfId="39344"/>
    <cellStyle name="警告文本 2 2 3 2" xfId="39345"/>
    <cellStyle name="警告文本 2 2 3 2 2" xfId="39346"/>
    <cellStyle name="警告文本 2 2 3 2 2 2" xfId="39347"/>
    <cellStyle name="警告文本 2 2 3 2 3" xfId="39348"/>
    <cellStyle name="警告文本 2 2 3 3" xfId="39349"/>
    <cellStyle name="警告文本 2 2 3 3 2" xfId="39350"/>
    <cellStyle name="警告文本 2 2 3 4" xfId="39351"/>
    <cellStyle name="警告文本 2 2 4" xfId="39352"/>
    <cellStyle name="警告文本 2 2 4 2" xfId="39353"/>
    <cellStyle name="警告文本 2 2 4 2 2" xfId="39354"/>
    <cellStyle name="警告文本 2 2 4 2 2 2" xfId="39355"/>
    <cellStyle name="警告文本 2 2 4 2 3" xfId="39356"/>
    <cellStyle name="警告文本 2 2 4 3" xfId="39357"/>
    <cellStyle name="警告文本 2 2 4 3 2" xfId="39358"/>
    <cellStyle name="警告文本 2 2 4 4" xfId="39359"/>
    <cellStyle name="警告文本 2 2 5" xfId="39360"/>
    <cellStyle name="警告文本 2 2 5 2" xfId="33816"/>
    <cellStyle name="警告文本 2 2 5 2 2" xfId="18472"/>
    <cellStyle name="警告文本 2 2 5 2 2 2" xfId="18476"/>
    <cellStyle name="警告文本 2 2 5 2 3" xfId="18485"/>
    <cellStyle name="警告文本 2 2 5 3" xfId="27320"/>
    <cellStyle name="警告文本 2 2 5 3 2" xfId="18697"/>
    <cellStyle name="警告文本 2 2 5 4" xfId="27323"/>
    <cellStyle name="警告文本 2 2 6" xfId="39361"/>
    <cellStyle name="警告文本 2 2 6 2" xfId="39362"/>
    <cellStyle name="警告文本 2 2 6 2 2" xfId="39363"/>
    <cellStyle name="警告文本 2 2 6 2 2 2" xfId="39364"/>
    <cellStyle name="警告文本 2 2 6 2 3" xfId="39365"/>
    <cellStyle name="警告文本 2 2 6 3" xfId="16998"/>
    <cellStyle name="警告文本 2 2 6 3 2" xfId="39366"/>
    <cellStyle name="警告文本 2 2 6 4" xfId="39367"/>
    <cellStyle name="警告文本 2 2 7" xfId="39368"/>
    <cellStyle name="警告文本 2 2 7 2" xfId="39369"/>
    <cellStyle name="警告文本 2 2 7 2 2" xfId="39371"/>
    <cellStyle name="警告文本 2 2 7 2 2 2" xfId="39372"/>
    <cellStyle name="警告文本 2 2 7 2 3" xfId="39373"/>
    <cellStyle name="警告文本 2 2 7 3" xfId="12514"/>
    <cellStyle name="警告文本 2 2 7 3 2" xfId="39374"/>
    <cellStyle name="警告文本 2 2 7 4" xfId="39375"/>
    <cellStyle name="警告文本 2 2 8" xfId="39376"/>
    <cellStyle name="警告文本 2 2 8 2" xfId="39377"/>
    <cellStyle name="警告文本 2 2 8 2 2" xfId="39378"/>
    <cellStyle name="警告文本 2 2 8 2 2 2" xfId="39379"/>
    <cellStyle name="警告文本 2 2 8 2 3" xfId="39380"/>
    <cellStyle name="警告文本 2 2 8 3" xfId="39381"/>
    <cellStyle name="警告文本 2 2 8 3 2" xfId="39382"/>
    <cellStyle name="警告文本 2 2 8 4" xfId="39383"/>
    <cellStyle name="警告文本 2 2 9" xfId="39384"/>
    <cellStyle name="警告文本 2 2 9 2" xfId="39385"/>
    <cellStyle name="警告文本 2 2 9 2 2" xfId="39386"/>
    <cellStyle name="警告文本 2 2 9 2 2 2" xfId="39387"/>
    <cellStyle name="警告文本 2 2 9 2 3" xfId="39388"/>
    <cellStyle name="警告文本 2 2 9 3" xfId="39389"/>
    <cellStyle name="警告文本 2 2 9 3 2" xfId="39390"/>
    <cellStyle name="警告文本 2 2 9 4" xfId="39391"/>
    <cellStyle name="警告文本 2 3" xfId="39392"/>
    <cellStyle name="警告文本 2 3 2" xfId="39393"/>
    <cellStyle name="警告文本 2 3 2 2" xfId="39394"/>
    <cellStyle name="警告文本 2 3 3" xfId="39395"/>
    <cellStyle name="警告文本 2 4" xfId="39396"/>
    <cellStyle name="警告文本 2 4 2" xfId="39397"/>
    <cellStyle name="警告文本 2 4 2 2" xfId="39398"/>
    <cellStyle name="警告文本 2 4 3" xfId="39399"/>
    <cellStyle name="警告文本 2 5" xfId="39400"/>
    <cellStyle name="警告文本 3" xfId="39401"/>
    <cellStyle name="警告文本 3 2" xfId="39402"/>
    <cellStyle name="警告文本 3 2 10" xfId="39403"/>
    <cellStyle name="警告文本 3 2 10 2" xfId="39404"/>
    <cellStyle name="警告文本 3 2 10 2 2" xfId="39405"/>
    <cellStyle name="警告文本 3 2 10 2 2 2" xfId="39406"/>
    <cellStyle name="警告文本 3 2 10 2 3" xfId="39407"/>
    <cellStyle name="警告文本 3 2 10 3" xfId="39408"/>
    <cellStyle name="警告文本 3 2 10 3 2" xfId="39409"/>
    <cellStyle name="警告文本 3 2 10 4" xfId="39410"/>
    <cellStyle name="警告文本 3 2 11" xfId="39411"/>
    <cellStyle name="警告文本 3 2 11 2" xfId="39412"/>
    <cellStyle name="警告文本 3 2 11 2 2" xfId="39413"/>
    <cellStyle name="警告文本 3 2 11 3" xfId="39414"/>
    <cellStyle name="警告文本 3 2 12" xfId="39415"/>
    <cellStyle name="警告文本 3 2 12 2" xfId="39416"/>
    <cellStyle name="警告文本 3 2 13" xfId="39417"/>
    <cellStyle name="警告文本 3 2 2" xfId="39418"/>
    <cellStyle name="警告文本 3 2 2 2" xfId="39419"/>
    <cellStyle name="警告文本 3 2 2 2 2" xfId="39420"/>
    <cellStyle name="警告文本 3 2 2 2 2 2" xfId="39421"/>
    <cellStyle name="警告文本 3 2 2 2 3" xfId="39422"/>
    <cellStyle name="警告文本 3 2 2 3" xfId="39423"/>
    <cellStyle name="警告文本 3 2 2 3 2" xfId="39424"/>
    <cellStyle name="警告文本 3 2 2 4" xfId="39425"/>
    <cellStyle name="警告文本 3 2 3" xfId="39426"/>
    <cellStyle name="警告文本 3 2 3 2" xfId="39427"/>
    <cellStyle name="警告文本 3 2 3 2 2" xfId="39428"/>
    <cellStyle name="警告文本 3 2 3 2 2 2" xfId="39429"/>
    <cellStyle name="警告文本 3 2 3 2 3" xfId="39430"/>
    <cellStyle name="警告文本 3 2 3 3" xfId="39431"/>
    <cellStyle name="警告文本 3 2 3 3 2" xfId="35061"/>
    <cellStyle name="警告文本 3 2 3 4" xfId="39432"/>
    <cellStyle name="警告文本 3 2 4" xfId="39433"/>
    <cellStyle name="警告文本 3 2 4 2" xfId="39434"/>
    <cellStyle name="警告文本 3 2 4 2 2" xfId="39435"/>
    <cellStyle name="警告文本 3 2 4 2 2 2" xfId="39436"/>
    <cellStyle name="警告文本 3 2 4 2 3" xfId="39437"/>
    <cellStyle name="警告文本 3 2 4 3" xfId="39438"/>
    <cellStyle name="警告文本 3 2 4 3 2" xfId="39439"/>
    <cellStyle name="警告文本 3 2 4 4" xfId="39440"/>
    <cellStyle name="警告文本 3 2 5" xfId="39441"/>
    <cellStyle name="警告文本 3 2 5 2" xfId="39442"/>
    <cellStyle name="警告文本 3 2 5 2 2" xfId="39443"/>
    <cellStyle name="警告文本 3 2 5 2 2 2" xfId="39444"/>
    <cellStyle name="警告文本 3 2 5 2 3" xfId="39445"/>
    <cellStyle name="警告文本 3 2 5 3" xfId="39446"/>
    <cellStyle name="警告文本 3 2 5 3 2" xfId="39447"/>
    <cellStyle name="警告文本 3 2 5 4" xfId="39448"/>
    <cellStyle name="警告文本 3 2 6" xfId="39449"/>
    <cellStyle name="警告文本 3 2 6 2" xfId="39450"/>
    <cellStyle name="警告文本 3 2 6 2 2" xfId="39451"/>
    <cellStyle name="警告文本 3 2 6 2 2 2" xfId="39452"/>
    <cellStyle name="警告文本 3 2 6 2 3" xfId="39453"/>
    <cellStyle name="警告文本 3 2 6 3" xfId="39454"/>
    <cellStyle name="警告文本 3 2 6 3 2" xfId="39455"/>
    <cellStyle name="警告文本 3 2 6 4" xfId="39456"/>
    <cellStyle name="警告文本 3 2 7" xfId="39457"/>
    <cellStyle name="警告文本 3 2 7 2" xfId="39458"/>
    <cellStyle name="警告文本 3 2 7 2 2" xfId="39459"/>
    <cellStyle name="警告文本 3 2 7 2 2 2" xfId="39460"/>
    <cellStyle name="警告文本 3 2 7 2 3" xfId="39461"/>
    <cellStyle name="警告文本 3 2 7 3" xfId="39462"/>
    <cellStyle name="警告文本 3 2 7 3 2" xfId="39463"/>
    <cellStyle name="警告文本 3 2 7 4" xfId="39464"/>
    <cellStyle name="警告文本 3 2 8" xfId="39465"/>
    <cellStyle name="警告文本 3 2 8 2" xfId="39466"/>
    <cellStyle name="警告文本 3 2 8 2 2" xfId="39467"/>
    <cellStyle name="警告文本 3 2 8 2 2 2" xfId="39468"/>
    <cellStyle name="警告文本 3 2 8 2 3" xfId="39469"/>
    <cellStyle name="警告文本 3 2 8 3" xfId="39470"/>
    <cellStyle name="警告文本 3 2 8 3 2" xfId="39471"/>
    <cellStyle name="警告文本 3 2 8 4" xfId="39472"/>
    <cellStyle name="警告文本 3 2 9" xfId="39473"/>
    <cellStyle name="警告文本 3 2 9 2" xfId="39474"/>
    <cellStyle name="警告文本 3 2 9 2 2" xfId="39475"/>
    <cellStyle name="警告文本 3 2 9 2 2 2" xfId="39476"/>
    <cellStyle name="警告文本 3 2 9 2 3" xfId="39477"/>
    <cellStyle name="警告文本 3 2 9 3" xfId="39478"/>
    <cellStyle name="警告文本 3 2 9 3 2" xfId="39479"/>
    <cellStyle name="警告文本 3 2 9 4" xfId="39480"/>
    <cellStyle name="警告文本 3 3" xfId="39481"/>
    <cellStyle name="警告文本 3 3 2" xfId="39482"/>
    <cellStyle name="警告文本 3 3 2 2" xfId="39483"/>
    <cellStyle name="警告文本 3 3 3" xfId="39484"/>
    <cellStyle name="警告文本 3 4" xfId="39485"/>
    <cellStyle name="警告文本 3 4 2" xfId="39486"/>
    <cellStyle name="警告文本 3 5" xfId="39487"/>
    <cellStyle name="警告文本 4" xfId="39488"/>
    <cellStyle name="警告文本 4 10" xfId="39489"/>
    <cellStyle name="警告文本 4 10 2" xfId="39490"/>
    <cellStyle name="警告文本 4 10 2 2" xfId="39491"/>
    <cellStyle name="警告文本 4 10 2 2 2" xfId="39492"/>
    <cellStyle name="警告文本 4 10 2 3" xfId="39493"/>
    <cellStyle name="警告文本 4 10 3" xfId="39494"/>
    <cellStyle name="警告文本 4 10 3 2" xfId="39495"/>
    <cellStyle name="警告文本 4 10 4" xfId="39496"/>
    <cellStyle name="警告文本 4 11" xfId="39497"/>
    <cellStyle name="警告文本 4 11 2" xfId="39498"/>
    <cellStyle name="警告文本 4 11 2 2" xfId="39499"/>
    <cellStyle name="警告文本 4 11 2 2 2" xfId="39500"/>
    <cellStyle name="警告文本 4 11 2 3" xfId="39501"/>
    <cellStyle name="警告文本 4 11 3" xfId="39502"/>
    <cellStyle name="警告文本 4 11 3 2" xfId="39503"/>
    <cellStyle name="警告文本 4 11 4" xfId="39504"/>
    <cellStyle name="警告文本 4 12" xfId="39505"/>
    <cellStyle name="警告文本 4 12 2" xfId="39506"/>
    <cellStyle name="警告文本 4 12 2 2" xfId="39507"/>
    <cellStyle name="警告文本 4 12 2 2 2" xfId="39508"/>
    <cellStyle name="警告文本 4 12 2 3" xfId="39509"/>
    <cellStyle name="警告文本 4 12 3" xfId="39510"/>
    <cellStyle name="警告文本 4 12 3 2" xfId="39511"/>
    <cellStyle name="警告文本 4 12 4" xfId="39512"/>
    <cellStyle name="警告文本 4 13" xfId="39513"/>
    <cellStyle name="警告文本 4 13 2" xfId="39514"/>
    <cellStyle name="警告文本 4 13 2 2" xfId="39515"/>
    <cellStyle name="警告文本 4 13 2 2 2" xfId="39516"/>
    <cellStyle name="警告文本 4 13 2 3" xfId="39517"/>
    <cellStyle name="警告文本 4 13 3" xfId="39518"/>
    <cellStyle name="警告文本 4 13 3 2" xfId="39519"/>
    <cellStyle name="警告文本 4 13 4" xfId="39520"/>
    <cellStyle name="警告文本 4 14" xfId="39521"/>
    <cellStyle name="警告文本 4 14 2" xfId="39522"/>
    <cellStyle name="警告文本 4 14 2 2" xfId="39523"/>
    <cellStyle name="警告文本 4 14 2 2 2" xfId="39525"/>
    <cellStyle name="警告文本 4 14 2 3" xfId="39528"/>
    <cellStyle name="警告文本 4 14 3" xfId="39530"/>
    <cellStyle name="警告文本 4 14 3 2" xfId="39531"/>
    <cellStyle name="警告文本 4 14 4" xfId="39533"/>
    <cellStyle name="警告文本 4 15" xfId="39534"/>
    <cellStyle name="警告文本 4 15 2" xfId="39536"/>
    <cellStyle name="警告文本 4 15 2 2" xfId="39538"/>
    <cellStyle name="警告文本 4 15 2 2 2" xfId="39540"/>
    <cellStyle name="警告文本 4 15 2 3" xfId="39541"/>
    <cellStyle name="警告文本 4 15 3" xfId="39542"/>
    <cellStyle name="警告文本 4 15 3 2" xfId="39544"/>
    <cellStyle name="警告文本 4 15 4" xfId="39545"/>
    <cellStyle name="警告文本 4 16" xfId="39547"/>
    <cellStyle name="警告文本 4 16 2" xfId="39549"/>
    <cellStyle name="警告文本 4 16 2 2" xfId="39551"/>
    <cellStyle name="警告文本 4 16 2 2 2" xfId="39553"/>
    <cellStyle name="警告文本 4 16 2 3" xfId="39554"/>
    <cellStyle name="警告文本 4 16 3" xfId="39555"/>
    <cellStyle name="警告文本 4 16 3 2" xfId="39557"/>
    <cellStyle name="警告文本 4 16 4" xfId="39526"/>
    <cellStyle name="警告文本 4 17" xfId="39558"/>
    <cellStyle name="警告文本 4 17 2" xfId="39560"/>
    <cellStyle name="警告文本 4 17 2 2" xfId="39562"/>
    <cellStyle name="警告文本 4 17 2 2 2" xfId="39564"/>
    <cellStyle name="警告文本 4 17 2 3" xfId="39565"/>
    <cellStyle name="警告文本 4 17 3" xfId="39566"/>
    <cellStyle name="警告文本 4 17 3 2" xfId="39568"/>
    <cellStyle name="警告文本 4 17 4" xfId="39569"/>
    <cellStyle name="警告文本 4 18" xfId="39571"/>
    <cellStyle name="警告文本 4 18 2" xfId="39573"/>
    <cellStyle name="警告文本 4 18 2 2" xfId="39575"/>
    <cellStyle name="警告文本 4 18 2 2 2" xfId="39577"/>
    <cellStyle name="警告文本 4 18 2 3" xfId="39578"/>
    <cellStyle name="警告文本 4 18 3" xfId="39579"/>
    <cellStyle name="警告文本 4 18 3 2" xfId="39581"/>
    <cellStyle name="警告文本 4 18 4" xfId="39582"/>
    <cellStyle name="警告文本 4 19" xfId="39584"/>
    <cellStyle name="警告文本 4 19 2" xfId="39586"/>
    <cellStyle name="警告文本 4 19 2 2" xfId="39588"/>
    <cellStyle name="警告文本 4 19 2 2 2" xfId="39590"/>
    <cellStyle name="警告文本 4 19 2 3" xfId="39591"/>
    <cellStyle name="警告文本 4 19 3" xfId="39592"/>
    <cellStyle name="警告文本 4 19 3 2" xfId="39594"/>
    <cellStyle name="警告文本 4 19 4" xfId="39595"/>
    <cellStyle name="警告文本 4 2" xfId="39597"/>
    <cellStyle name="警告文本 4 2 2" xfId="39598"/>
    <cellStyle name="警告文本 4 2 2 2" xfId="39599"/>
    <cellStyle name="警告文本 4 2 2 2 2" xfId="39600"/>
    <cellStyle name="警告文本 4 2 2 3" xfId="39601"/>
    <cellStyle name="警告文本 4 2 3" xfId="39602"/>
    <cellStyle name="警告文本 4 2 3 2" xfId="39603"/>
    <cellStyle name="警告文本 4 2 4" xfId="39604"/>
    <cellStyle name="警告文本 4 20" xfId="39535"/>
    <cellStyle name="警告文本 4 20 2" xfId="39537"/>
    <cellStyle name="警告文本 4 20 2 2" xfId="39539"/>
    <cellStyle name="警告文本 4 20 3" xfId="39543"/>
    <cellStyle name="警告文本 4 21" xfId="39548"/>
    <cellStyle name="警告文本 4 21 2" xfId="39550"/>
    <cellStyle name="警告文本 4 21 2 2" xfId="39552"/>
    <cellStyle name="警告文本 4 21 3" xfId="39556"/>
    <cellStyle name="警告文本 4 22" xfId="39559"/>
    <cellStyle name="警告文本 4 22 2" xfId="39561"/>
    <cellStyle name="警告文本 4 22 2 2" xfId="39563"/>
    <cellStyle name="警告文本 4 22 3" xfId="39567"/>
    <cellStyle name="警告文本 4 23" xfId="39572"/>
    <cellStyle name="警告文本 4 23 2" xfId="39574"/>
    <cellStyle name="警告文本 4 23 2 2" xfId="39576"/>
    <cellStyle name="警告文本 4 23 3" xfId="39580"/>
    <cellStyle name="警告文本 4 24" xfId="39585"/>
    <cellStyle name="警告文本 4 24 2" xfId="39587"/>
    <cellStyle name="警告文本 4 24 2 2" xfId="39589"/>
    <cellStyle name="警告文本 4 24 3" xfId="39593"/>
    <cellStyle name="警告文本 4 25" xfId="39605"/>
    <cellStyle name="警告文本 4 25 2" xfId="39606"/>
    <cellStyle name="警告文本 4 26" xfId="39607"/>
    <cellStyle name="警告文本 4 3" xfId="39608"/>
    <cellStyle name="警告文本 4 3 2" xfId="39609"/>
    <cellStyle name="警告文本 4 3 2 2" xfId="39610"/>
    <cellStyle name="警告文本 4 3 2 2 2" xfId="39611"/>
    <cellStyle name="警告文本 4 3 2 3" xfId="39612"/>
    <cellStyle name="警告文本 4 3 3" xfId="39613"/>
    <cellStyle name="警告文本 4 3 3 2" xfId="39614"/>
    <cellStyle name="警告文本 4 3 4" xfId="39615"/>
    <cellStyle name="警告文本 4 4" xfId="39616"/>
    <cellStyle name="警告文本 4 4 2" xfId="10251"/>
    <cellStyle name="警告文本 4 4 2 2" xfId="10253"/>
    <cellStyle name="警告文本 4 4 2 2 2" xfId="39617"/>
    <cellStyle name="警告文本 4 4 2 3" xfId="39618"/>
    <cellStyle name="警告文本 4 4 3" xfId="10255"/>
    <cellStyle name="警告文本 4 4 3 2" xfId="39619"/>
    <cellStyle name="警告文本 4 4 4" xfId="39620"/>
    <cellStyle name="警告文本 4 5" xfId="39621"/>
    <cellStyle name="警告文本 4 5 2" xfId="39622"/>
    <cellStyle name="警告文本 4 5 2 2" xfId="39623"/>
    <cellStyle name="警告文本 4 5 2 2 2" xfId="39624"/>
    <cellStyle name="警告文本 4 5 2 3" xfId="39625"/>
    <cellStyle name="警告文本 4 5 3" xfId="39626"/>
    <cellStyle name="警告文本 4 5 3 2" xfId="39627"/>
    <cellStyle name="警告文本 4 5 4" xfId="39628"/>
    <cellStyle name="警告文本 4 6" xfId="39629"/>
    <cellStyle name="警告文本 4 6 2" xfId="39630"/>
    <cellStyle name="警告文本 4 6 2 2" xfId="39631"/>
    <cellStyle name="警告文本 4 6 2 2 2" xfId="39632"/>
    <cellStyle name="警告文本 4 6 2 3" xfId="39633"/>
    <cellStyle name="警告文本 4 6 3" xfId="39634"/>
    <cellStyle name="警告文本 4 6 3 2" xfId="39635"/>
    <cellStyle name="警告文本 4 6 4" xfId="39636"/>
    <cellStyle name="警告文本 4 7" xfId="39637"/>
    <cellStyle name="警告文本 4 7 2" xfId="39638"/>
    <cellStyle name="警告文本 4 7 2 2" xfId="39639"/>
    <cellStyle name="警告文本 4 7 2 2 2" xfId="39640"/>
    <cellStyle name="警告文本 4 7 2 3" xfId="39641"/>
    <cellStyle name="警告文本 4 7 3" xfId="39642"/>
    <cellStyle name="警告文本 4 7 3 2" xfId="39643"/>
    <cellStyle name="警告文本 4 7 4" xfId="39644"/>
    <cellStyle name="警告文本 4 8" xfId="39645"/>
    <cellStyle name="警告文本 4 8 2" xfId="39646"/>
    <cellStyle name="警告文本 4 8 2 2" xfId="39647"/>
    <cellStyle name="警告文本 4 8 2 2 2" xfId="39648"/>
    <cellStyle name="警告文本 4 8 2 3" xfId="39649"/>
    <cellStyle name="警告文本 4 8 3" xfId="39651"/>
    <cellStyle name="警告文本 4 8 3 2" xfId="39652"/>
    <cellStyle name="警告文本 4 8 4" xfId="39653"/>
    <cellStyle name="警告文本 4 9" xfId="39654"/>
    <cellStyle name="警告文本 4 9 2" xfId="10322"/>
    <cellStyle name="警告文本 4 9 2 2" xfId="39655"/>
    <cellStyle name="警告文本 4 9 2 2 2" xfId="13424"/>
    <cellStyle name="警告文本 4 9 2 3" xfId="39656"/>
    <cellStyle name="警告文本 4 9 3" xfId="39657"/>
    <cellStyle name="警告文本 4 9 3 2" xfId="39658"/>
    <cellStyle name="警告文本 4 9 4" xfId="39659"/>
    <cellStyle name="警告文本 5" xfId="39660"/>
    <cellStyle name="警告文本 5 2" xfId="39661"/>
    <cellStyle name="警告文本 5 2 2" xfId="39662"/>
    <cellStyle name="警告文本 5 2 2 2" xfId="39663"/>
    <cellStyle name="警告文本 5 2 3" xfId="39664"/>
    <cellStyle name="警告文本 5 3" xfId="39665"/>
    <cellStyle name="警告文本 5 3 2" xfId="39666"/>
    <cellStyle name="警告文本 5 3 2 2" xfId="39667"/>
    <cellStyle name="警告文本 5 3 3" xfId="39668"/>
    <cellStyle name="警告文本 5 4" xfId="39669"/>
    <cellStyle name="警告文本 5 4 2" xfId="39670"/>
    <cellStyle name="警告文本 5 4 2 2" xfId="39671"/>
    <cellStyle name="警告文本 5 4 3" xfId="39672"/>
    <cellStyle name="警告文本 5 5" xfId="39673"/>
    <cellStyle name="警告文本 5 5 2" xfId="39674"/>
    <cellStyle name="警告文本 5 5 2 2" xfId="39675"/>
    <cellStyle name="警告文本 5 5 3" xfId="39676"/>
    <cellStyle name="警告文本 5 6" xfId="39677"/>
    <cellStyle name="警告文本 5 6 2" xfId="39678"/>
    <cellStyle name="警告文本 5 7" xfId="39679"/>
    <cellStyle name="警告文本 6" xfId="39680"/>
    <cellStyle name="警告文本 6 2" xfId="39681"/>
    <cellStyle name="警告文本 6 2 2" xfId="39682"/>
    <cellStyle name="警告文本 6 3" xfId="39683"/>
    <cellStyle name="链接单元格 2" xfId="39684"/>
    <cellStyle name="链接单元格 2 2" xfId="39685"/>
    <cellStyle name="链接单元格 2 2 10" xfId="39686"/>
    <cellStyle name="链接单元格 2 2 10 2" xfId="39687"/>
    <cellStyle name="链接单元格 2 2 10 2 2" xfId="26572"/>
    <cellStyle name="链接单元格 2 2 10 2 2 2" xfId="39688"/>
    <cellStyle name="链接单元格 2 2 10 2 3" xfId="39689"/>
    <cellStyle name="链接单元格 2 2 10 3" xfId="39690"/>
    <cellStyle name="链接单元格 2 2 10 3 2" xfId="39691"/>
    <cellStyle name="链接单元格 2 2 10 4" xfId="39692"/>
    <cellStyle name="链接单元格 2 2 11" xfId="39693"/>
    <cellStyle name="链接单元格 2 2 11 2" xfId="39694"/>
    <cellStyle name="链接单元格 2 2 11 2 2" xfId="39695"/>
    <cellStyle name="链接单元格 2 2 11 3" xfId="39696"/>
    <cellStyle name="链接单元格 2 2 12" xfId="39697"/>
    <cellStyle name="链接单元格 2 2 12 2" xfId="39698"/>
    <cellStyle name="链接单元格 2 2 13" xfId="39699"/>
    <cellStyle name="链接单元格 2 2 2" xfId="39700"/>
    <cellStyle name="链接单元格 2 2 2 2" xfId="39701"/>
    <cellStyle name="链接单元格 2 2 2 2 2" xfId="717"/>
    <cellStyle name="链接单元格 2 2 2 2 2 2" xfId="1118"/>
    <cellStyle name="链接单元格 2 2 2 2 3" xfId="1130"/>
    <cellStyle name="链接单元格 2 2 2 3" xfId="39702"/>
    <cellStyle name="链接单元格 2 2 2 3 2" xfId="39703"/>
    <cellStyle name="链接单元格 2 2 2 4" xfId="39704"/>
    <cellStyle name="链接单元格 2 2 3" xfId="39705"/>
    <cellStyle name="链接单元格 2 2 3 2" xfId="39706"/>
    <cellStyle name="链接单元格 2 2 3 2 2" xfId="39707"/>
    <cellStyle name="链接单元格 2 2 3 2 2 2" xfId="39708"/>
    <cellStyle name="链接单元格 2 2 3 2 3" xfId="39709"/>
    <cellStyle name="链接单元格 2 2 3 3" xfId="39710"/>
    <cellStyle name="链接单元格 2 2 3 3 2" xfId="5260"/>
    <cellStyle name="链接单元格 2 2 3 4" xfId="39711"/>
    <cellStyle name="链接单元格 2 2 4" xfId="39712"/>
    <cellStyle name="链接单元格 2 2 4 2" xfId="39713"/>
    <cellStyle name="链接单元格 2 2 4 2 2" xfId="39714"/>
    <cellStyle name="链接单元格 2 2 4 2 2 2" xfId="39715"/>
    <cellStyle name="链接单元格 2 2 4 2 3" xfId="39716"/>
    <cellStyle name="链接单元格 2 2 4 3" xfId="39717"/>
    <cellStyle name="链接单元格 2 2 4 3 2" xfId="39718"/>
    <cellStyle name="链接单元格 2 2 4 4" xfId="39719"/>
    <cellStyle name="链接单元格 2 2 5" xfId="21690"/>
    <cellStyle name="链接单元格 2 2 5 2" xfId="21692"/>
    <cellStyle name="链接单元格 2 2 5 2 2" xfId="3434"/>
    <cellStyle name="链接单元格 2 2 5 2 2 2" xfId="39720"/>
    <cellStyle name="链接单元格 2 2 5 2 3" xfId="39721"/>
    <cellStyle name="链接单元格 2 2 5 3" xfId="21694"/>
    <cellStyle name="链接单元格 2 2 5 3 2" xfId="39722"/>
    <cellStyle name="链接单元格 2 2 5 4" xfId="39723"/>
    <cellStyle name="链接单元格 2 2 6" xfId="21696"/>
    <cellStyle name="链接单元格 2 2 6 2" xfId="21698"/>
    <cellStyle name="链接单元格 2 2 6 2 2" xfId="39724"/>
    <cellStyle name="链接单元格 2 2 6 2 2 2" xfId="39725"/>
    <cellStyle name="链接单元格 2 2 6 2 3" xfId="39726"/>
    <cellStyle name="链接单元格 2 2 6 3" xfId="39727"/>
    <cellStyle name="链接单元格 2 2 6 3 2" xfId="39728"/>
    <cellStyle name="链接单元格 2 2 6 4" xfId="39729"/>
    <cellStyle name="链接单元格 2 2 7" xfId="8901"/>
    <cellStyle name="链接单元格 2 2 7 2" xfId="39730"/>
    <cellStyle name="链接单元格 2 2 7 2 2" xfId="39731"/>
    <cellStyle name="链接单元格 2 2 7 2 2 2" xfId="39732"/>
    <cellStyle name="链接单元格 2 2 7 2 3" xfId="39733"/>
    <cellStyle name="链接单元格 2 2 7 3" xfId="39734"/>
    <cellStyle name="链接单元格 2 2 7 3 2" xfId="39735"/>
    <cellStyle name="链接单元格 2 2 7 4" xfId="39736"/>
    <cellStyle name="链接单元格 2 2 8" xfId="39737"/>
    <cellStyle name="链接单元格 2 2 8 2" xfId="39738"/>
    <cellStyle name="链接单元格 2 2 8 2 2" xfId="39739"/>
    <cellStyle name="链接单元格 2 2 8 2 2 2" xfId="39740"/>
    <cellStyle name="链接单元格 2 2 8 2 3" xfId="39741"/>
    <cellStyle name="链接单元格 2 2 8 3" xfId="39742"/>
    <cellStyle name="链接单元格 2 2 8 3 2" xfId="5354"/>
    <cellStyle name="链接单元格 2 2 8 4" xfId="39743"/>
    <cellStyle name="链接单元格 2 2 9" xfId="1725"/>
    <cellStyle name="链接单元格 2 2 9 2" xfId="39744"/>
    <cellStyle name="链接单元格 2 2 9 2 2" xfId="39745"/>
    <cellStyle name="链接单元格 2 2 9 2 2 2" xfId="39746"/>
    <cellStyle name="链接单元格 2 2 9 2 3" xfId="39747"/>
    <cellStyle name="链接单元格 2 2 9 3" xfId="39748"/>
    <cellStyle name="链接单元格 2 2 9 3 2" xfId="39749"/>
    <cellStyle name="链接单元格 2 2 9 4" xfId="39750"/>
    <cellStyle name="链接单元格 2 3" xfId="39751"/>
    <cellStyle name="链接单元格 2 3 2" xfId="39752"/>
    <cellStyle name="链接单元格 2 3 2 2" xfId="39753"/>
    <cellStyle name="链接单元格 2 3 3" xfId="39754"/>
    <cellStyle name="链接单元格 2 4" xfId="39755"/>
    <cellStyle name="链接单元格 2 4 2" xfId="39756"/>
    <cellStyle name="链接单元格 2 4 2 2" xfId="39757"/>
    <cellStyle name="链接单元格 2 4 3" xfId="39758"/>
    <cellStyle name="链接单元格 2 5" xfId="39759"/>
    <cellStyle name="链接单元格 3" xfId="39760"/>
    <cellStyle name="链接单元格 3 2" xfId="39761"/>
    <cellStyle name="链接单元格 3 2 10" xfId="39762"/>
    <cellStyle name="链接单元格 3 2 10 2" xfId="39763"/>
    <cellStyle name="链接单元格 3 2 10 2 2" xfId="39764"/>
    <cellStyle name="链接单元格 3 2 10 2 2 2" xfId="39766"/>
    <cellStyle name="链接单元格 3 2 10 2 3" xfId="39768"/>
    <cellStyle name="链接单元格 3 2 10 3" xfId="39769"/>
    <cellStyle name="链接单元格 3 2 10 3 2" xfId="39770"/>
    <cellStyle name="链接单元格 3 2 10 4" xfId="39771"/>
    <cellStyle name="链接单元格 3 2 11" xfId="39772"/>
    <cellStyle name="链接单元格 3 2 11 2" xfId="39773"/>
    <cellStyle name="链接单元格 3 2 11 2 2" xfId="39774"/>
    <cellStyle name="链接单元格 3 2 11 3" xfId="39776"/>
    <cellStyle name="链接单元格 3 2 12" xfId="39777"/>
    <cellStyle name="链接单元格 3 2 12 2" xfId="39779"/>
    <cellStyle name="链接单元格 3 2 13" xfId="39781"/>
    <cellStyle name="链接单元格 3 2 2" xfId="39783"/>
    <cellStyle name="链接单元格 3 2 2 2" xfId="39786"/>
    <cellStyle name="链接单元格 3 2 2 2 2" xfId="39789"/>
    <cellStyle name="链接单元格 3 2 2 2 2 2" xfId="39792"/>
    <cellStyle name="链接单元格 3 2 2 2 3" xfId="39795"/>
    <cellStyle name="链接单元格 3 2 2 3" xfId="39798"/>
    <cellStyle name="链接单元格 3 2 2 3 2" xfId="39801"/>
    <cellStyle name="链接单元格 3 2 2 4" xfId="39804"/>
    <cellStyle name="链接单元格 3 2 3" xfId="39807"/>
    <cellStyle name="链接单元格 3 2 3 2" xfId="39810"/>
    <cellStyle name="链接单元格 3 2 3 2 2" xfId="38398"/>
    <cellStyle name="链接单元格 3 2 3 2 2 2" xfId="38403"/>
    <cellStyle name="链接单元格 3 2 3 2 3" xfId="38407"/>
    <cellStyle name="链接单元格 3 2 3 3" xfId="39813"/>
    <cellStyle name="链接单元格 3 2 3 3 2" xfId="38412"/>
    <cellStyle name="链接单元格 3 2 3 4" xfId="39816"/>
    <cellStyle name="链接单元格 3 2 4" xfId="39818"/>
    <cellStyle name="链接单元格 3 2 4 2" xfId="39821"/>
    <cellStyle name="链接单元格 3 2 4 2 2" xfId="39824"/>
    <cellStyle name="链接单元格 3 2 4 2 2 2" xfId="39827"/>
    <cellStyle name="链接单元格 3 2 4 2 3" xfId="39829"/>
    <cellStyle name="链接单元格 3 2 4 3" xfId="39831"/>
    <cellStyle name="链接单元格 3 2 4 3 2" xfId="39834"/>
    <cellStyle name="链接单元格 3 2 4 4" xfId="39836"/>
    <cellStyle name="链接单元格 3 2 5" xfId="21997"/>
    <cellStyle name="链接单元格 3 2 5 2" xfId="22001"/>
    <cellStyle name="链接单元格 3 2 5 2 2" xfId="20495"/>
    <cellStyle name="链接单元格 3 2 5 2 2 2" xfId="39838"/>
    <cellStyle name="链接单元格 3 2 5 2 3" xfId="39840"/>
    <cellStyle name="链接单元格 3 2 5 3" xfId="22005"/>
    <cellStyle name="链接单元格 3 2 5 3 2" xfId="39842"/>
    <cellStyle name="链接单元格 3 2 5 4" xfId="39844"/>
    <cellStyle name="链接单元格 3 2 6" xfId="22009"/>
    <cellStyle name="链接单元格 3 2 6 2" xfId="22013"/>
    <cellStyle name="链接单元格 3 2 6 2 2" xfId="39846"/>
    <cellStyle name="链接单元格 3 2 6 2 2 2" xfId="39849"/>
    <cellStyle name="链接单元格 3 2 6 2 3" xfId="39851"/>
    <cellStyle name="链接单元格 3 2 6 3" xfId="39853"/>
    <cellStyle name="链接单元格 3 2 6 3 2" xfId="39856"/>
    <cellStyle name="链接单元格 3 2 6 4" xfId="39858"/>
    <cellStyle name="链接单元格 3 2 7" xfId="9014"/>
    <cellStyle name="链接单元格 3 2 7 2" xfId="39860"/>
    <cellStyle name="链接单元格 3 2 7 2 2" xfId="39862"/>
    <cellStyle name="链接单元格 3 2 7 2 2 2" xfId="39864"/>
    <cellStyle name="链接单元格 3 2 7 2 3" xfId="39865"/>
    <cellStyle name="链接单元格 3 2 7 3" xfId="39866"/>
    <cellStyle name="链接单元格 3 2 7 3 2" xfId="39868"/>
    <cellStyle name="链接单元格 3 2 7 4" xfId="39869"/>
    <cellStyle name="链接单元格 3 2 8" xfId="39870"/>
    <cellStyle name="链接单元格 3 2 8 2" xfId="39872"/>
    <cellStyle name="链接单元格 3 2 8 2 2" xfId="38698"/>
    <cellStyle name="链接单元格 3 2 8 2 2 2" xfId="38700"/>
    <cellStyle name="链接单元格 3 2 8 2 3" xfId="38702"/>
    <cellStyle name="链接单元格 3 2 8 3" xfId="39874"/>
    <cellStyle name="链接单元格 3 2 8 3 2" xfId="38711"/>
    <cellStyle name="链接单元格 3 2 8 4" xfId="39875"/>
    <cellStyle name="链接单元格 3 2 9" xfId="39876"/>
    <cellStyle name="链接单元格 3 2 9 2" xfId="39878"/>
    <cellStyle name="链接单元格 3 2 9 2 2" xfId="39879"/>
    <cellStyle name="链接单元格 3 2 9 2 2 2" xfId="39880"/>
    <cellStyle name="链接单元格 3 2 9 2 3" xfId="39881"/>
    <cellStyle name="链接单元格 3 2 9 3" xfId="39882"/>
    <cellStyle name="链接单元格 3 2 9 3 2" xfId="39883"/>
    <cellStyle name="链接单元格 3 2 9 4" xfId="39884"/>
    <cellStyle name="链接单元格 3 3" xfId="39885"/>
    <cellStyle name="链接单元格 3 3 2" xfId="39886"/>
    <cellStyle name="链接单元格 3 3 2 2" xfId="39887"/>
    <cellStyle name="链接单元格 3 3 3" xfId="39888"/>
    <cellStyle name="链接单元格 3 4" xfId="39889"/>
    <cellStyle name="链接单元格 3 4 2" xfId="39890"/>
    <cellStyle name="链接单元格 3 5" xfId="16887"/>
    <cellStyle name="链接单元格 4" xfId="39891"/>
    <cellStyle name="链接单元格 4 10" xfId="39892"/>
    <cellStyle name="链接单元格 4 10 2" xfId="39893"/>
    <cellStyle name="链接单元格 4 10 2 2" xfId="39894"/>
    <cellStyle name="链接单元格 4 10 2 2 2" xfId="39895"/>
    <cellStyle name="链接单元格 4 10 2 3" xfId="39896"/>
    <cellStyle name="链接单元格 4 10 3" xfId="39897"/>
    <cellStyle name="链接单元格 4 10 3 2" xfId="39898"/>
    <cellStyle name="链接单元格 4 10 4" xfId="39899"/>
    <cellStyle name="链接单元格 4 11" xfId="39900"/>
    <cellStyle name="链接单元格 4 11 2" xfId="39901"/>
    <cellStyle name="链接单元格 4 11 2 2" xfId="39902"/>
    <cellStyle name="链接单元格 4 11 2 2 2" xfId="39903"/>
    <cellStyle name="链接单元格 4 11 2 3" xfId="39904"/>
    <cellStyle name="链接单元格 4 11 3" xfId="39905"/>
    <cellStyle name="链接单元格 4 11 3 2" xfId="39906"/>
    <cellStyle name="链接单元格 4 11 4" xfId="39907"/>
    <cellStyle name="链接单元格 4 12" xfId="39908"/>
    <cellStyle name="链接单元格 4 12 2" xfId="39909"/>
    <cellStyle name="链接单元格 4 12 2 2" xfId="39910"/>
    <cellStyle name="链接单元格 4 12 2 2 2" xfId="39911"/>
    <cellStyle name="链接单元格 4 12 2 3" xfId="39912"/>
    <cellStyle name="链接单元格 4 12 3" xfId="39913"/>
    <cellStyle name="链接单元格 4 12 3 2" xfId="39915"/>
    <cellStyle name="链接单元格 4 12 4" xfId="39917"/>
    <cellStyle name="链接单元格 4 13" xfId="39919"/>
    <cellStyle name="链接单元格 4 13 2" xfId="39920"/>
    <cellStyle name="链接单元格 4 13 2 2" xfId="19875"/>
    <cellStyle name="链接单元格 4 13 2 2 2" xfId="18173"/>
    <cellStyle name="链接单元格 4 13 2 3" xfId="22419"/>
    <cellStyle name="链接单元格 4 13 3" xfId="39921"/>
    <cellStyle name="链接单元格 4 13 3 2" xfId="39923"/>
    <cellStyle name="链接单元格 4 13 4" xfId="39924"/>
    <cellStyle name="链接单元格 4 14" xfId="39925"/>
    <cellStyle name="链接单元格 4 14 2" xfId="39926"/>
    <cellStyle name="链接单元格 4 14 2 2" xfId="39927"/>
    <cellStyle name="链接单元格 4 14 2 2 2" xfId="39928"/>
    <cellStyle name="链接单元格 4 14 2 3" xfId="39929"/>
    <cellStyle name="链接单元格 4 14 3" xfId="39930"/>
    <cellStyle name="链接单元格 4 14 3 2" xfId="39931"/>
    <cellStyle name="链接单元格 4 14 4" xfId="39932"/>
    <cellStyle name="链接单元格 4 15" xfId="31067"/>
    <cellStyle name="链接单元格 4 15 2" xfId="18359"/>
    <cellStyle name="链接单元格 4 15 2 2" xfId="39933"/>
    <cellStyle name="链接单元格 4 15 2 2 2" xfId="39935"/>
    <cellStyle name="链接单元格 4 15 2 3" xfId="39936"/>
    <cellStyle name="链接单元格 4 15 3" xfId="39937"/>
    <cellStyle name="链接单元格 4 15 3 2" xfId="39939"/>
    <cellStyle name="链接单元格 4 15 4" xfId="32680"/>
    <cellStyle name="链接单元格 4 16" xfId="31070"/>
    <cellStyle name="链接单元格 4 16 2" xfId="39940"/>
    <cellStyle name="链接单元格 4 16 2 2" xfId="39942"/>
    <cellStyle name="链接单元格 4 16 2 2 2" xfId="39944"/>
    <cellStyle name="链接单元格 4 16 2 3" xfId="39945"/>
    <cellStyle name="链接单元格 4 16 3" xfId="39946"/>
    <cellStyle name="链接单元格 4 16 3 2" xfId="39948"/>
    <cellStyle name="链接单元格 4 16 4" xfId="39949"/>
    <cellStyle name="链接单元格 4 17" xfId="39950"/>
    <cellStyle name="链接单元格 4 17 2" xfId="39952"/>
    <cellStyle name="链接单元格 4 17 2 2" xfId="27697"/>
    <cellStyle name="链接单元格 4 17 2 2 2" xfId="27700"/>
    <cellStyle name="链接单元格 4 17 2 3" xfId="27721"/>
    <cellStyle name="链接单元格 4 17 3" xfId="39954"/>
    <cellStyle name="链接单元格 4 17 3 2" xfId="39956"/>
    <cellStyle name="链接单元格 4 17 4" xfId="32949"/>
    <cellStyle name="链接单元格 4 18" xfId="39957"/>
    <cellStyle name="链接单元格 4 18 2" xfId="39959"/>
    <cellStyle name="链接单元格 4 18 2 2" xfId="29300"/>
    <cellStyle name="链接单元格 4 18 2 2 2" xfId="19337"/>
    <cellStyle name="链接单元格 4 18 2 3" xfId="29309"/>
    <cellStyle name="链接单元格 4 18 3" xfId="39961"/>
    <cellStyle name="链接单元格 4 18 3 2" xfId="39963"/>
    <cellStyle name="链接单元格 4 18 4" xfId="21450"/>
    <cellStyle name="链接单元格 4 19" xfId="39964"/>
    <cellStyle name="链接单元格 4 19 2" xfId="39966"/>
    <cellStyle name="链接单元格 4 19 2 2" xfId="39968"/>
    <cellStyle name="链接单元格 4 19 2 2 2" xfId="39970"/>
    <cellStyle name="链接单元格 4 19 2 3" xfId="39971"/>
    <cellStyle name="链接单元格 4 19 3" xfId="39972"/>
    <cellStyle name="链接单元格 4 19 3 2" xfId="39974"/>
    <cellStyle name="链接单元格 4 19 4" xfId="26570"/>
    <cellStyle name="链接单元格 4 2" xfId="39975"/>
    <cellStyle name="链接单元格 4 2 2" xfId="39976"/>
    <cellStyle name="链接单元格 4 2 2 2" xfId="39977"/>
    <cellStyle name="链接单元格 4 2 2 2 2" xfId="39978"/>
    <cellStyle name="链接单元格 4 2 2 3" xfId="39979"/>
    <cellStyle name="链接单元格 4 2 3" xfId="39980"/>
    <cellStyle name="链接单元格 4 2 3 2" xfId="39981"/>
    <cellStyle name="链接单元格 4 2 4" xfId="39982"/>
    <cellStyle name="链接单元格 4 20" xfId="31066"/>
    <cellStyle name="链接单元格 4 20 2" xfId="18358"/>
    <cellStyle name="链接单元格 4 20 2 2" xfId="39934"/>
    <cellStyle name="链接单元格 4 20 3" xfId="39938"/>
    <cellStyle name="链接单元格 4 21" xfId="31069"/>
    <cellStyle name="链接单元格 4 21 2" xfId="39941"/>
    <cellStyle name="链接单元格 4 21 2 2" xfId="39943"/>
    <cellStyle name="链接单元格 4 21 3" xfId="39947"/>
    <cellStyle name="链接单元格 4 22" xfId="39951"/>
    <cellStyle name="链接单元格 4 22 2" xfId="39953"/>
    <cellStyle name="链接单元格 4 22 2 2" xfId="27696"/>
    <cellStyle name="链接单元格 4 22 3" xfId="39955"/>
    <cellStyle name="链接单元格 4 23" xfId="39958"/>
    <cellStyle name="链接单元格 4 23 2" xfId="39960"/>
    <cellStyle name="链接单元格 4 23 2 2" xfId="29299"/>
    <cellStyle name="链接单元格 4 23 3" xfId="39962"/>
    <cellStyle name="链接单元格 4 24" xfId="39965"/>
    <cellStyle name="链接单元格 4 24 2" xfId="39967"/>
    <cellStyle name="链接单元格 4 24 2 2" xfId="39969"/>
    <cellStyle name="链接单元格 4 24 3" xfId="39973"/>
    <cellStyle name="链接单元格 4 25" xfId="39984"/>
    <cellStyle name="链接单元格 4 25 2" xfId="39985"/>
    <cellStyle name="链接单元格 4 26" xfId="39986"/>
    <cellStyle name="链接单元格 4 3" xfId="39987"/>
    <cellStyle name="链接单元格 4 3 2" xfId="39988"/>
    <cellStyle name="链接单元格 4 3 2 2" xfId="39989"/>
    <cellStyle name="链接单元格 4 3 2 2 2" xfId="39990"/>
    <cellStyle name="链接单元格 4 3 2 3" xfId="39991"/>
    <cellStyle name="链接单元格 4 3 3" xfId="39992"/>
    <cellStyle name="链接单元格 4 3 3 2" xfId="39993"/>
    <cellStyle name="链接单元格 4 3 4" xfId="39994"/>
    <cellStyle name="链接单元格 4 4" xfId="39996"/>
    <cellStyle name="链接单元格 4 4 2" xfId="39997"/>
    <cellStyle name="链接单元格 4 4 2 2" xfId="39998"/>
    <cellStyle name="链接单元格 4 4 2 2 2" xfId="39999"/>
    <cellStyle name="链接单元格 4 4 2 3" xfId="40000"/>
    <cellStyle name="链接单元格 4 4 3" xfId="40001"/>
    <cellStyle name="链接单元格 4 4 3 2" xfId="40002"/>
    <cellStyle name="链接单元格 4 4 4" xfId="40003"/>
    <cellStyle name="链接单元格 4 5" xfId="40004"/>
    <cellStyle name="链接单元格 4 5 2" xfId="40005"/>
    <cellStyle name="链接单元格 4 5 2 2" xfId="40006"/>
    <cellStyle name="链接单元格 4 5 2 2 2" xfId="40007"/>
    <cellStyle name="链接单元格 4 5 2 3" xfId="40008"/>
    <cellStyle name="链接单元格 4 5 3" xfId="40009"/>
    <cellStyle name="链接单元格 4 5 3 2" xfId="32938"/>
    <cellStyle name="链接单元格 4 5 4" xfId="40010"/>
    <cellStyle name="链接单元格 4 6" xfId="40011"/>
    <cellStyle name="链接单元格 4 6 2" xfId="40012"/>
    <cellStyle name="链接单元格 4 6 2 2" xfId="40013"/>
    <cellStyle name="链接单元格 4 6 2 2 2" xfId="40014"/>
    <cellStyle name="链接单元格 4 6 2 3" xfId="40015"/>
    <cellStyle name="链接单元格 4 6 3" xfId="40016"/>
    <cellStyle name="链接单元格 4 6 3 2" xfId="40017"/>
    <cellStyle name="链接单元格 4 6 4" xfId="40018"/>
    <cellStyle name="链接单元格 4 7" xfId="40019"/>
    <cellStyle name="链接单元格 4 7 2" xfId="40020"/>
    <cellStyle name="链接单元格 4 7 2 2" xfId="40021"/>
    <cellStyle name="链接单元格 4 7 2 2 2" xfId="40022"/>
    <cellStyle name="链接单元格 4 7 2 3" xfId="40023"/>
    <cellStyle name="链接单元格 4 7 3" xfId="40024"/>
    <cellStyle name="链接单元格 4 7 3 2" xfId="40025"/>
    <cellStyle name="链接单元格 4 7 4" xfId="40026"/>
    <cellStyle name="链接单元格 4 8" xfId="40027"/>
    <cellStyle name="链接单元格 4 8 2" xfId="40028"/>
    <cellStyle name="链接单元格 4 8 2 2" xfId="40029"/>
    <cellStyle name="链接单元格 4 8 2 2 2" xfId="40030"/>
    <cellStyle name="链接单元格 4 8 2 3" xfId="40031"/>
    <cellStyle name="链接单元格 4 8 3" xfId="40032"/>
    <cellStyle name="链接单元格 4 8 3 2" xfId="40033"/>
    <cellStyle name="链接单元格 4 8 4" xfId="40034"/>
    <cellStyle name="链接单元格 4 9" xfId="40035"/>
    <cellStyle name="链接单元格 4 9 2" xfId="40036"/>
    <cellStyle name="链接单元格 4 9 2 2" xfId="40037"/>
    <cellStyle name="链接单元格 4 9 2 2 2" xfId="40038"/>
    <cellStyle name="链接单元格 4 9 2 3" xfId="40039"/>
    <cellStyle name="链接单元格 4 9 3" xfId="40040"/>
    <cellStyle name="链接单元格 4 9 3 2" xfId="40041"/>
    <cellStyle name="链接单元格 4 9 4" xfId="40042"/>
    <cellStyle name="链接单元格 5" xfId="17105"/>
    <cellStyle name="链接单元格 5 2" xfId="40043"/>
    <cellStyle name="链接单元格 5 2 2" xfId="40044"/>
    <cellStyle name="链接单元格 5 2 2 2" xfId="40045"/>
    <cellStyle name="链接单元格 5 2 3" xfId="40046"/>
    <cellStyle name="链接单元格 5 3" xfId="40047"/>
    <cellStyle name="链接单元格 5 3 2" xfId="40048"/>
    <cellStyle name="链接单元格 5 3 2 2" xfId="40049"/>
    <cellStyle name="链接单元格 5 3 3" xfId="21868"/>
    <cellStyle name="链接单元格 5 4" xfId="40050"/>
    <cellStyle name="链接单元格 5 4 2" xfId="40051"/>
    <cellStyle name="链接单元格 5 4 2 2" xfId="40052"/>
    <cellStyle name="链接单元格 5 4 3" xfId="40053"/>
    <cellStyle name="链接单元格 5 5" xfId="40054"/>
    <cellStyle name="链接单元格 5 5 2" xfId="40055"/>
    <cellStyle name="链接单元格 5 5 2 2" xfId="40056"/>
    <cellStyle name="链接单元格 5 5 3" xfId="40057"/>
    <cellStyle name="链接单元格 5 6" xfId="34128"/>
    <cellStyle name="链接单元格 5 6 2" xfId="40058"/>
    <cellStyle name="链接单元格 5 7" xfId="24112"/>
    <cellStyle name="链接单元格 6" xfId="40059"/>
    <cellStyle name="链接单元格 6 2" xfId="40060"/>
    <cellStyle name="链接单元格 6 2 2" xfId="40061"/>
    <cellStyle name="链接单元格 6 3" xfId="40062"/>
    <cellStyle name="千位分隔" xfId="24" builtinId="3"/>
    <cellStyle name="千位分隔 2" xfId="40063"/>
    <cellStyle name="千位分隔 2 2" xfId="40064"/>
    <cellStyle name="千位分隔 3" xfId="40065"/>
    <cellStyle name="千位分隔 3 2" xfId="40066"/>
    <cellStyle name="千位分隔 4" xfId="40067"/>
    <cellStyle name="千位分隔 4 2" xfId="40068"/>
    <cellStyle name="千位分隔 5" xfId="40069"/>
    <cellStyle name="千位分隔 5 2" xfId="40070"/>
    <cellStyle name="千位分隔 6" xfId="40071"/>
    <cellStyle name="千位分隔 7" xfId="40072"/>
    <cellStyle name="强调文字颜色 1 2" xfId="38939"/>
    <cellStyle name="强调文字颜色 1 2 2" xfId="38941"/>
    <cellStyle name="强调文字颜色 1 2 2 10" xfId="38329"/>
    <cellStyle name="强调文字颜色 1 2 2 10 2" xfId="40073"/>
    <cellStyle name="强调文字颜色 1 2 2 10 2 2" xfId="40074"/>
    <cellStyle name="强调文字颜色 1 2 2 10 2 2 2" xfId="3690"/>
    <cellStyle name="强调文字颜色 1 2 2 10 2 3" xfId="40075"/>
    <cellStyle name="强调文字颜色 1 2 2 10 3" xfId="40076"/>
    <cellStyle name="强调文字颜色 1 2 2 10 3 2" xfId="40077"/>
    <cellStyle name="强调文字颜色 1 2 2 10 4" xfId="40078"/>
    <cellStyle name="强调文字颜色 1 2 2 11" xfId="40079"/>
    <cellStyle name="强调文字颜色 1 2 2 11 2" xfId="40080"/>
    <cellStyle name="强调文字颜色 1 2 2 11 2 2" xfId="40081"/>
    <cellStyle name="强调文字颜色 1 2 2 11 3" xfId="40082"/>
    <cellStyle name="强调文字颜色 1 2 2 12" xfId="40083"/>
    <cellStyle name="强调文字颜色 1 2 2 12 2" xfId="40084"/>
    <cellStyle name="强调文字颜色 1 2 2 13" xfId="40085"/>
    <cellStyle name="强调文字颜色 1 2 2 2" xfId="40086"/>
    <cellStyle name="强调文字颜色 1 2 2 2 2" xfId="40087"/>
    <cellStyle name="强调文字颜色 1 2 2 2 2 2" xfId="40088"/>
    <cellStyle name="强调文字颜色 1 2 2 2 2 2 2" xfId="40089"/>
    <cellStyle name="强调文字颜色 1 2 2 2 2 3" xfId="40090"/>
    <cellStyle name="强调文字颜色 1 2 2 2 3" xfId="40091"/>
    <cellStyle name="强调文字颜色 1 2 2 2 3 2" xfId="40092"/>
    <cellStyle name="强调文字颜色 1 2 2 2 4" xfId="40093"/>
    <cellStyle name="强调文字颜色 1 2 2 3" xfId="40094"/>
    <cellStyle name="强调文字颜色 1 2 2 3 2" xfId="40095"/>
    <cellStyle name="强调文字颜色 1 2 2 3 2 2" xfId="40096"/>
    <cellStyle name="强调文字颜色 1 2 2 3 2 2 2" xfId="40097"/>
    <cellStyle name="强调文字颜色 1 2 2 3 2 3" xfId="40098"/>
    <cellStyle name="强调文字颜色 1 2 2 3 3" xfId="40099"/>
    <cellStyle name="强调文字颜色 1 2 2 3 3 2" xfId="6675"/>
    <cellStyle name="强调文字颜色 1 2 2 3 4" xfId="40100"/>
    <cellStyle name="强调文字颜色 1 2 2 4" xfId="40101"/>
    <cellStyle name="强调文字颜色 1 2 2 4 2" xfId="40102"/>
    <cellStyle name="强调文字颜色 1 2 2 4 2 2" xfId="40103"/>
    <cellStyle name="强调文字颜色 1 2 2 4 2 2 2" xfId="40104"/>
    <cellStyle name="强调文字颜色 1 2 2 4 2 3" xfId="40105"/>
    <cellStyle name="强调文字颜色 1 2 2 4 3" xfId="40106"/>
    <cellStyle name="强调文字颜色 1 2 2 4 3 2" xfId="2423"/>
    <cellStyle name="强调文字颜色 1 2 2 4 4" xfId="40107"/>
    <cellStyle name="强调文字颜色 1 2 2 5" xfId="40108"/>
    <cellStyle name="强调文字颜色 1 2 2 5 2" xfId="40109"/>
    <cellStyle name="强调文字颜色 1 2 2 5 2 2" xfId="40110"/>
    <cellStyle name="强调文字颜色 1 2 2 5 2 2 2" xfId="40111"/>
    <cellStyle name="强调文字颜色 1 2 2 5 2 3" xfId="40112"/>
    <cellStyle name="强调文字颜色 1 2 2 5 3" xfId="40113"/>
    <cellStyle name="强调文字颜色 1 2 2 5 3 2" xfId="5948"/>
    <cellStyle name="强调文字颜色 1 2 2 5 4" xfId="40114"/>
    <cellStyle name="强调文字颜色 1 2 2 6" xfId="40115"/>
    <cellStyle name="强调文字颜色 1 2 2 6 2" xfId="40116"/>
    <cellStyle name="强调文字颜色 1 2 2 6 2 2" xfId="40117"/>
    <cellStyle name="强调文字颜色 1 2 2 6 2 2 2" xfId="40118"/>
    <cellStyle name="强调文字颜色 1 2 2 6 2 3" xfId="40119"/>
    <cellStyle name="强调文字颜色 1 2 2 6 3" xfId="40120"/>
    <cellStyle name="强调文字颜色 1 2 2 6 3 2" xfId="3336"/>
    <cellStyle name="强调文字颜色 1 2 2 6 4" xfId="40121"/>
    <cellStyle name="强调文字颜色 1 2 2 7" xfId="40122"/>
    <cellStyle name="强调文字颜色 1 2 2 7 2" xfId="40123"/>
    <cellStyle name="强调文字颜色 1 2 2 7 2 2" xfId="40124"/>
    <cellStyle name="强调文字颜色 1 2 2 7 2 2 2" xfId="40125"/>
    <cellStyle name="强调文字颜色 1 2 2 7 2 3" xfId="40126"/>
    <cellStyle name="强调文字颜色 1 2 2 7 3" xfId="40127"/>
    <cellStyle name="强调文字颜色 1 2 2 7 3 2" xfId="40128"/>
    <cellStyle name="强调文字颜色 1 2 2 7 4" xfId="40129"/>
    <cellStyle name="强调文字颜色 1 2 2 8" xfId="38519"/>
    <cellStyle name="强调文字颜色 1 2 2 8 2" xfId="40130"/>
    <cellStyle name="强调文字颜色 1 2 2 8 2 2" xfId="40131"/>
    <cellStyle name="强调文字颜色 1 2 2 8 2 2 2" xfId="40132"/>
    <cellStyle name="强调文字颜色 1 2 2 8 2 3" xfId="40133"/>
    <cellStyle name="强调文字颜色 1 2 2 8 3" xfId="40134"/>
    <cellStyle name="强调文字颜色 1 2 2 8 3 2" xfId="40135"/>
    <cellStyle name="强调文字颜色 1 2 2 8 4" xfId="40136"/>
    <cellStyle name="强调文字颜色 1 2 2 9" xfId="40137"/>
    <cellStyle name="强调文字颜色 1 2 2 9 2" xfId="40138"/>
    <cellStyle name="强调文字颜色 1 2 2 9 2 2" xfId="40139"/>
    <cellStyle name="强调文字颜色 1 2 2 9 2 2 2" xfId="40140"/>
    <cellStyle name="强调文字颜色 1 2 2 9 2 3" xfId="40141"/>
    <cellStyle name="强调文字颜色 1 2 2 9 3" xfId="40142"/>
    <cellStyle name="强调文字颜色 1 2 2 9 3 2" xfId="40143"/>
    <cellStyle name="强调文字颜色 1 2 2 9 4" xfId="40144"/>
    <cellStyle name="强调文字颜色 1 2 3" xfId="40145"/>
    <cellStyle name="强调文字颜色 1 2 3 2" xfId="40146"/>
    <cellStyle name="强调文字颜色 1 2 3 2 2" xfId="40147"/>
    <cellStyle name="强调文字颜色 1 2 3 3" xfId="40148"/>
    <cellStyle name="强调文字颜色 1 2 4" xfId="40149"/>
    <cellStyle name="强调文字颜色 1 2 4 2" xfId="40150"/>
    <cellStyle name="强调文字颜色 1 2 4 2 2" xfId="40151"/>
    <cellStyle name="强调文字颜色 1 2 4 3" xfId="40152"/>
    <cellStyle name="强调文字颜色 1 2 5" xfId="40153"/>
    <cellStyle name="强调文字颜色 1 2 5 2" xfId="40154"/>
    <cellStyle name="强调文字颜色 1 2 6" xfId="40155"/>
    <cellStyle name="强调文字颜色 1 3" xfId="38943"/>
    <cellStyle name="强调文字颜色 1 3 2" xfId="40156"/>
    <cellStyle name="强调文字颜色 1 3 2 10" xfId="40157"/>
    <cellStyle name="强调文字颜色 1 3 2 10 2" xfId="40158"/>
    <cellStyle name="强调文字颜色 1 3 2 10 2 2" xfId="40159"/>
    <cellStyle name="强调文字颜色 1 3 2 10 2 2 2" xfId="40160"/>
    <cellStyle name="强调文字颜色 1 3 2 10 2 3" xfId="40161"/>
    <cellStyle name="强调文字颜色 1 3 2 10 3" xfId="40162"/>
    <cellStyle name="强调文字颜色 1 3 2 10 3 2" xfId="40163"/>
    <cellStyle name="强调文字颜色 1 3 2 10 4" xfId="40164"/>
    <cellStyle name="强调文字颜色 1 3 2 11" xfId="40165"/>
    <cellStyle name="强调文字颜色 1 3 2 11 2" xfId="40166"/>
    <cellStyle name="强调文字颜色 1 3 2 11 2 2" xfId="40167"/>
    <cellStyle name="强调文字颜色 1 3 2 11 3" xfId="40168"/>
    <cellStyle name="强调文字颜色 1 3 2 12" xfId="40169"/>
    <cellStyle name="强调文字颜色 1 3 2 12 2" xfId="40170"/>
    <cellStyle name="强调文字颜色 1 3 2 13" xfId="40171"/>
    <cellStyle name="强调文字颜色 1 3 2 2" xfId="40172"/>
    <cellStyle name="强调文字颜色 1 3 2 2 2" xfId="40173"/>
    <cellStyle name="强调文字颜色 1 3 2 2 2 2" xfId="40174"/>
    <cellStyle name="强调文字颜色 1 3 2 2 2 2 2" xfId="11981"/>
    <cellStyle name="强调文字颜色 1 3 2 2 2 3" xfId="40175"/>
    <cellStyle name="强调文字颜色 1 3 2 2 3" xfId="40176"/>
    <cellStyle name="强调文字颜色 1 3 2 2 3 2" xfId="40177"/>
    <cellStyle name="强调文字颜色 1 3 2 2 4" xfId="40178"/>
    <cellStyle name="强调文字颜色 1 3 2 3" xfId="40179"/>
    <cellStyle name="强调文字颜色 1 3 2 3 2" xfId="40180"/>
    <cellStyle name="强调文字颜色 1 3 2 3 2 2" xfId="40181"/>
    <cellStyle name="强调文字颜色 1 3 2 3 2 2 2" xfId="40182"/>
    <cellStyle name="强调文字颜色 1 3 2 3 2 3" xfId="40183"/>
    <cellStyle name="强调文字颜色 1 3 2 3 3" xfId="40184"/>
    <cellStyle name="强调文字颜色 1 3 2 3 3 2" xfId="40185"/>
    <cellStyle name="强调文字颜色 1 3 2 3 4" xfId="40186"/>
    <cellStyle name="强调文字颜色 1 3 2 4" xfId="40187"/>
    <cellStyle name="强调文字颜色 1 3 2 4 2" xfId="40188"/>
    <cellStyle name="强调文字颜色 1 3 2 4 2 2" xfId="40189"/>
    <cellStyle name="强调文字颜色 1 3 2 4 2 2 2" xfId="40190"/>
    <cellStyle name="强调文字颜色 1 3 2 4 2 3" xfId="40191"/>
    <cellStyle name="强调文字颜色 1 3 2 4 3" xfId="40192"/>
    <cellStyle name="强调文字颜色 1 3 2 4 3 2" xfId="40193"/>
    <cellStyle name="强调文字颜色 1 3 2 4 4" xfId="40194"/>
    <cellStyle name="强调文字颜色 1 3 2 5" xfId="40195"/>
    <cellStyle name="强调文字颜色 1 3 2 5 2" xfId="40196"/>
    <cellStyle name="强调文字颜色 1 3 2 5 2 2" xfId="40197"/>
    <cellStyle name="强调文字颜色 1 3 2 5 2 2 2" xfId="40198"/>
    <cellStyle name="强调文字颜色 1 3 2 5 2 3" xfId="40199"/>
    <cellStyle name="强调文字颜色 1 3 2 5 3" xfId="40200"/>
    <cellStyle name="强调文字颜色 1 3 2 5 3 2" xfId="40201"/>
    <cellStyle name="强调文字颜色 1 3 2 5 4" xfId="40202"/>
    <cellStyle name="强调文字颜色 1 3 2 6" xfId="40203"/>
    <cellStyle name="强调文字颜色 1 3 2 6 2" xfId="40204"/>
    <cellStyle name="强调文字颜色 1 3 2 6 2 2" xfId="40205"/>
    <cellStyle name="强调文字颜色 1 3 2 6 2 2 2" xfId="40206"/>
    <cellStyle name="强调文字颜色 1 3 2 6 2 3" xfId="40207"/>
    <cellStyle name="强调文字颜色 1 3 2 6 3" xfId="40208"/>
    <cellStyle name="强调文字颜色 1 3 2 6 3 2" xfId="40209"/>
    <cellStyle name="强调文字颜色 1 3 2 6 4" xfId="40210"/>
    <cellStyle name="强调文字颜色 1 3 2 7" xfId="40211"/>
    <cellStyle name="强调文字颜色 1 3 2 7 2" xfId="40212"/>
    <cellStyle name="强调文字颜色 1 3 2 7 2 2" xfId="40213"/>
    <cellStyle name="强调文字颜色 1 3 2 7 2 2 2" xfId="40214"/>
    <cellStyle name="强调文字颜色 1 3 2 7 2 3" xfId="40215"/>
    <cellStyle name="强调文字颜色 1 3 2 7 3" xfId="40216"/>
    <cellStyle name="强调文字颜色 1 3 2 7 3 2" xfId="40217"/>
    <cellStyle name="强调文字颜色 1 3 2 7 4" xfId="40218"/>
    <cellStyle name="强调文字颜色 1 3 2 8" xfId="38529"/>
    <cellStyle name="强调文字颜色 1 3 2 8 2" xfId="40219"/>
    <cellStyle name="强调文字颜色 1 3 2 8 2 2" xfId="40220"/>
    <cellStyle name="强调文字颜色 1 3 2 8 2 2 2" xfId="40221"/>
    <cellStyle name="强调文字颜色 1 3 2 8 2 3" xfId="40222"/>
    <cellStyle name="强调文字颜色 1 3 2 8 3" xfId="40223"/>
    <cellStyle name="强调文字颜色 1 3 2 8 3 2" xfId="40224"/>
    <cellStyle name="强调文字颜色 1 3 2 8 4" xfId="40225"/>
    <cellStyle name="强调文字颜色 1 3 2 9" xfId="40226"/>
    <cellStyle name="强调文字颜色 1 3 2 9 2" xfId="40227"/>
    <cellStyle name="强调文字颜色 1 3 2 9 2 2" xfId="40228"/>
    <cellStyle name="强调文字颜色 1 3 2 9 2 2 2" xfId="40229"/>
    <cellStyle name="强调文字颜色 1 3 2 9 2 3" xfId="40230"/>
    <cellStyle name="强调文字颜色 1 3 2 9 3" xfId="40231"/>
    <cellStyle name="强调文字颜色 1 3 2 9 3 2" xfId="40232"/>
    <cellStyle name="强调文字颜色 1 3 2 9 4" xfId="40233"/>
    <cellStyle name="强调文字颜色 1 3 3" xfId="40234"/>
    <cellStyle name="强调文字颜色 1 3 3 2" xfId="40235"/>
    <cellStyle name="强调文字颜色 1 3 3 2 2" xfId="40236"/>
    <cellStyle name="强调文字颜色 1 3 3 3" xfId="40237"/>
    <cellStyle name="强调文字颜色 1 3 4" xfId="40238"/>
    <cellStyle name="强调文字颜色 1 3 4 2" xfId="40239"/>
    <cellStyle name="强调文字颜色 1 3 5" xfId="40240"/>
    <cellStyle name="强调文字颜色 1 4" xfId="40241"/>
    <cellStyle name="强调文字颜色 1 4 10" xfId="40242"/>
    <cellStyle name="强调文字颜色 1 4 10 2" xfId="21341"/>
    <cellStyle name="强调文字颜色 1 4 10 2 2" xfId="10024"/>
    <cellStyle name="强调文字颜色 1 4 10 2 2 2" xfId="10029"/>
    <cellStyle name="强调文字颜色 1 4 10 2 3" xfId="10101"/>
    <cellStyle name="强调文字颜色 1 4 10 3" xfId="21343"/>
    <cellStyle name="强调文字颜色 1 4 10 3 2" xfId="21345"/>
    <cellStyle name="强调文字颜色 1 4 10 4" xfId="21349"/>
    <cellStyle name="强调文字颜色 1 4 11" xfId="40243"/>
    <cellStyle name="强调文字颜色 1 4 11 2" xfId="40244"/>
    <cellStyle name="强调文字颜色 1 4 11 2 2" xfId="40245"/>
    <cellStyle name="强调文字颜色 1 4 11 2 2 2" xfId="40246"/>
    <cellStyle name="强调文字颜色 1 4 11 2 3" xfId="40247"/>
    <cellStyle name="强调文字颜色 1 4 11 3" xfId="40248"/>
    <cellStyle name="强调文字颜色 1 4 11 3 2" xfId="40249"/>
    <cellStyle name="强调文字颜色 1 4 11 4" xfId="40250"/>
    <cellStyle name="强调文字颜色 1 4 12" xfId="40251"/>
    <cellStyle name="强调文字颜色 1 4 12 2" xfId="40252"/>
    <cellStyle name="强调文字颜色 1 4 12 2 2" xfId="40253"/>
    <cellStyle name="强调文字颜色 1 4 12 2 2 2" xfId="40254"/>
    <cellStyle name="强调文字颜色 1 4 12 2 3" xfId="40255"/>
    <cellStyle name="强调文字颜色 1 4 12 3" xfId="40256"/>
    <cellStyle name="强调文字颜色 1 4 12 3 2" xfId="40257"/>
    <cellStyle name="强调文字颜色 1 4 12 4" xfId="40258"/>
    <cellStyle name="强调文字颜色 1 4 13" xfId="40259"/>
    <cellStyle name="强调文字颜色 1 4 13 2" xfId="40260"/>
    <cellStyle name="强调文字颜色 1 4 13 2 2" xfId="37363"/>
    <cellStyle name="强调文字颜色 1 4 13 2 2 2" xfId="40261"/>
    <cellStyle name="强调文字颜色 1 4 13 2 3" xfId="40262"/>
    <cellStyle name="强调文字颜色 1 4 13 3" xfId="40263"/>
    <cellStyle name="强调文字颜色 1 4 13 3 2" xfId="37376"/>
    <cellStyle name="强调文字颜色 1 4 13 4" xfId="40264"/>
    <cellStyle name="强调文字颜色 1 4 14" xfId="40265"/>
    <cellStyle name="强调文字颜色 1 4 14 2" xfId="40266"/>
    <cellStyle name="强调文字颜色 1 4 14 2 2" xfId="3287"/>
    <cellStyle name="强调文字颜色 1 4 14 2 2 2" xfId="3755"/>
    <cellStyle name="强调文字颜色 1 4 14 2 3" xfId="3762"/>
    <cellStyle name="强调文字颜色 1 4 14 3" xfId="40267"/>
    <cellStyle name="强调文字颜色 1 4 14 3 2" xfId="40268"/>
    <cellStyle name="强调文字颜色 1 4 14 4" xfId="40269"/>
    <cellStyle name="强调文字颜色 1 4 15" xfId="40270"/>
    <cellStyle name="强调文字颜色 1 4 15 2" xfId="40272"/>
    <cellStyle name="强调文字颜色 1 4 15 2 2" xfId="40274"/>
    <cellStyle name="强调文字颜色 1 4 15 2 2 2" xfId="40276"/>
    <cellStyle name="强调文字颜色 1 4 15 2 3" xfId="40278"/>
    <cellStyle name="强调文字颜色 1 4 15 3" xfId="40280"/>
    <cellStyle name="强调文字颜色 1 4 15 3 2" xfId="40282"/>
    <cellStyle name="强调文字颜色 1 4 15 4" xfId="40284"/>
    <cellStyle name="强调文字颜色 1 4 16" xfId="40286"/>
    <cellStyle name="强调文字颜色 1 4 16 2" xfId="40288"/>
    <cellStyle name="强调文字颜色 1 4 16 2 2" xfId="40290"/>
    <cellStyle name="强调文字颜色 1 4 16 2 2 2" xfId="40292"/>
    <cellStyle name="强调文字颜色 1 4 16 2 3" xfId="40293"/>
    <cellStyle name="强调文字颜色 1 4 16 3" xfId="40294"/>
    <cellStyle name="强调文字颜色 1 4 16 3 2" xfId="40296"/>
    <cellStyle name="强调文字颜色 1 4 16 4" xfId="40297"/>
    <cellStyle name="强调文字颜色 1 4 17" xfId="40298"/>
    <cellStyle name="强调文字颜色 1 4 17 2" xfId="40300"/>
    <cellStyle name="强调文字颜色 1 4 17 2 2" xfId="40302"/>
    <cellStyle name="强调文字颜色 1 4 17 2 2 2" xfId="40304"/>
    <cellStyle name="强调文字颜色 1 4 17 2 3" xfId="40305"/>
    <cellStyle name="强调文字颜色 1 4 17 3" xfId="40306"/>
    <cellStyle name="强调文字颜色 1 4 17 3 2" xfId="40308"/>
    <cellStyle name="强调文字颜色 1 4 17 4" xfId="40309"/>
    <cellStyle name="强调文字颜色 1 4 18" xfId="40310"/>
    <cellStyle name="强调文字颜色 1 4 18 2" xfId="32350"/>
    <cellStyle name="强调文字颜色 1 4 18 2 2" xfId="37663"/>
    <cellStyle name="强调文字颜色 1 4 18 2 2 2" xfId="40312"/>
    <cellStyle name="强调文字颜色 1 4 18 2 3" xfId="40313"/>
    <cellStyle name="强调文字颜色 1 4 18 3" xfId="40314"/>
    <cellStyle name="强调文字颜色 1 4 18 3 2" xfId="37677"/>
    <cellStyle name="强调文字颜色 1 4 18 4" xfId="40316"/>
    <cellStyle name="强调文字颜色 1 4 19" xfId="40317"/>
    <cellStyle name="强调文字颜色 1 4 19 2" xfId="40319"/>
    <cellStyle name="强调文字颜色 1 4 19 2 2" xfId="40321"/>
    <cellStyle name="强调文字颜色 1 4 19 2 2 2" xfId="40323"/>
    <cellStyle name="强调文字颜色 1 4 19 2 3" xfId="40324"/>
    <cellStyle name="强调文字颜色 1 4 19 3" xfId="40325"/>
    <cellStyle name="强调文字颜色 1 4 19 3 2" xfId="40327"/>
    <cellStyle name="强调文字颜色 1 4 19 4" xfId="40328"/>
    <cellStyle name="强调文字颜色 1 4 2" xfId="40329"/>
    <cellStyle name="强调文字颜色 1 4 2 10" xfId="40330"/>
    <cellStyle name="强调文字颜色 1 4 2 10 2" xfId="40331"/>
    <cellStyle name="强调文字颜色 1 4 2 10 2 2" xfId="40332"/>
    <cellStyle name="强调文字颜色 1 4 2 10 2 2 2" xfId="40333"/>
    <cellStyle name="强调文字颜色 1 4 2 10 2 3" xfId="40334"/>
    <cellStyle name="强调文字颜色 1 4 2 10 3" xfId="40335"/>
    <cellStyle name="强调文字颜色 1 4 2 10 3 2" xfId="40336"/>
    <cellStyle name="强调文字颜色 1 4 2 10 4" xfId="40337"/>
    <cellStyle name="强调文字颜色 1 4 2 11" xfId="40338"/>
    <cellStyle name="强调文字颜色 1 4 2 11 2" xfId="40339"/>
    <cellStyle name="强调文字颜色 1 4 2 11 2 2" xfId="40340"/>
    <cellStyle name="强调文字颜色 1 4 2 11 3" xfId="40341"/>
    <cellStyle name="强调文字颜色 1 4 2 12" xfId="40342"/>
    <cellStyle name="强调文字颜色 1 4 2 12 2" xfId="40343"/>
    <cellStyle name="强调文字颜色 1 4 2 13" xfId="40344"/>
    <cellStyle name="强调文字颜色 1 4 2 2" xfId="40345"/>
    <cellStyle name="强调文字颜色 1 4 2 2 2" xfId="40346"/>
    <cellStyle name="强调文字颜色 1 4 2 2 2 2" xfId="40347"/>
    <cellStyle name="强调文字颜色 1 4 2 2 2 2 2" xfId="40348"/>
    <cellStyle name="强调文字颜色 1 4 2 2 2 3" xfId="40349"/>
    <cellStyle name="强调文字颜色 1 4 2 2 3" xfId="40350"/>
    <cellStyle name="强调文字颜色 1 4 2 2 3 2" xfId="40351"/>
    <cellStyle name="强调文字颜色 1 4 2 2 4" xfId="40352"/>
    <cellStyle name="强调文字颜色 1 4 2 3" xfId="40353"/>
    <cellStyle name="强调文字颜色 1 4 2 3 2" xfId="40354"/>
    <cellStyle name="强调文字颜色 1 4 2 3 2 2" xfId="40355"/>
    <cellStyle name="强调文字颜色 1 4 2 3 2 2 2" xfId="40356"/>
    <cellStyle name="强调文字颜色 1 4 2 3 2 3" xfId="40357"/>
    <cellStyle name="强调文字颜色 1 4 2 3 3" xfId="40358"/>
    <cellStyle name="强调文字颜色 1 4 2 3 3 2" xfId="40359"/>
    <cellStyle name="强调文字颜色 1 4 2 3 4" xfId="40360"/>
    <cellStyle name="强调文字颜色 1 4 2 4" xfId="40361"/>
    <cellStyle name="强调文字颜色 1 4 2 4 2" xfId="40362"/>
    <cellStyle name="强调文字颜色 1 4 2 4 2 2" xfId="27655"/>
    <cellStyle name="强调文字颜色 1 4 2 4 2 2 2" xfId="40363"/>
    <cellStyle name="强调文字颜色 1 4 2 4 2 3" xfId="40364"/>
    <cellStyle name="强调文字颜色 1 4 2 4 3" xfId="40365"/>
    <cellStyle name="强调文字颜色 1 4 2 4 3 2" xfId="14935"/>
    <cellStyle name="强调文字颜色 1 4 2 4 4" xfId="40366"/>
    <cellStyle name="强调文字颜色 1 4 2 5" xfId="40367"/>
    <cellStyle name="强调文字颜色 1 4 2 5 2" xfId="40368"/>
    <cellStyle name="强调文字颜色 1 4 2 5 2 2" xfId="40369"/>
    <cellStyle name="强调文字颜色 1 4 2 5 2 2 2" xfId="40370"/>
    <cellStyle name="强调文字颜色 1 4 2 5 2 3" xfId="40371"/>
    <cellStyle name="强调文字颜色 1 4 2 5 3" xfId="40372"/>
    <cellStyle name="强调文字颜色 1 4 2 5 3 2" xfId="40373"/>
    <cellStyle name="强调文字颜色 1 4 2 5 4" xfId="40374"/>
    <cellStyle name="强调文字颜色 1 4 2 6" xfId="40375"/>
    <cellStyle name="强调文字颜色 1 4 2 6 2" xfId="40376"/>
    <cellStyle name="强调文字颜色 1 4 2 6 2 2" xfId="40377"/>
    <cellStyle name="强调文字颜色 1 4 2 6 2 2 2" xfId="40378"/>
    <cellStyle name="强调文字颜色 1 4 2 6 2 3" xfId="40379"/>
    <cellStyle name="强调文字颜色 1 4 2 6 3" xfId="40380"/>
    <cellStyle name="强调文字颜色 1 4 2 6 3 2" xfId="40381"/>
    <cellStyle name="强调文字颜色 1 4 2 6 4" xfId="40382"/>
    <cellStyle name="强调文字颜色 1 4 2 7" xfId="40383"/>
    <cellStyle name="强调文字颜色 1 4 2 7 2" xfId="40384"/>
    <cellStyle name="强调文字颜色 1 4 2 7 2 2" xfId="40385"/>
    <cellStyle name="强调文字颜色 1 4 2 7 2 2 2" xfId="40386"/>
    <cellStyle name="强调文字颜色 1 4 2 7 2 3" xfId="40387"/>
    <cellStyle name="强调文字颜色 1 4 2 7 3" xfId="40388"/>
    <cellStyle name="强调文字颜色 1 4 2 7 3 2" xfId="40389"/>
    <cellStyle name="强调文字颜色 1 4 2 7 4" xfId="40390"/>
    <cellStyle name="强调文字颜色 1 4 2 8" xfId="40391"/>
    <cellStyle name="强调文字颜色 1 4 2 8 2" xfId="40392"/>
    <cellStyle name="强调文字颜色 1 4 2 8 2 2" xfId="40393"/>
    <cellStyle name="强调文字颜色 1 4 2 8 2 2 2" xfId="40394"/>
    <cellStyle name="强调文字颜色 1 4 2 8 2 3" xfId="40395"/>
    <cellStyle name="强调文字颜色 1 4 2 8 3" xfId="40396"/>
    <cellStyle name="强调文字颜色 1 4 2 8 3 2" xfId="40397"/>
    <cellStyle name="强调文字颜色 1 4 2 8 4" xfId="40398"/>
    <cellStyle name="强调文字颜色 1 4 2 9" xfId="40399"/>
    <cellStyle name="强调文字颜色 1 4 2 9 2" xfId="40400"/>
    <cellStyle name="强调文字颜色 1 4 2 9 2 2" xfId="28231"/>
    <cellStyle name="强调文字颜色 1 4 2 9 2 2 2" xfId="40401"/>
    <cellStyle name="强调文字颜色 1 4 2 9 2 3" xfId="40402"/>
    <cellStyle name="强调文字颜色 1 4 2 9 3" xfId="40403"/>
    <cellStyle name="强调文字颜色 1 4 2 9 3 2" xfId="14953"/>
    <cellStyle name="强调文字颜色 1 4 2 9 4" xfId="40404"/>
    <cellStyle name="强调文字颜色 1 4 20" xfId="40271"/>
    <cellStyle name="强调文字颜色 1 4 20 2" xfId="40273"/>
    <cellStyle name="强调文字颜色 1 4 20 2 2" xfId="40275"/>
    <cellStyle name="强调文字颜色 1 4 20 2 2 2" xfId="40277"/>
    <cellStyle name="强调文字颜色 1 4 20 2 3" xfId="40279"/>
    <cellStyle name="强调文字颜色 1 4 20 3" xfId="40281"/>
    <cellStyle name="强调文字颜色 1 4 20 3 2" xfId="40283"/>
    <cellStyle name="强调文字颜色 1 4 20 4" xfId="40285"/>
    <cellStyle name="强调文字颜色 1 4 21" xfId="40287"/>
    <cellStyle name="强调文字颜色 1 4 21 2" xfId="40289"/>
    <cellStyle name="强调文字颜色 1 4 21 2 2" xfId="40291"/>
    <cellStyle name="强调文字颜色 1 4 21 3" xfId="40295"/>
    <cellStyle name="强调文字颜色 1 4 22" xfId="40299"/>
    <cellStyle name="强调文字颜色 1 4 22 2" xfId="40301"/>
    <cellStyle name="强调文字颜色 1 4 22 2 2" xfId="40303"/>
    <cellStyle name="强调文字颜色 1 4 22 3" xfId="40307"/>
    <cellStyle name="强调文字颜色 1 4 23" xfId="40311"/>
    <cellStyle name="强调文字颜色 1 4 23 2" xfId="32349"/>
    <cellStyle name="强调文字颜色 1 4 23 2 2" xfId="37664"/>
    <cellStyle name="强调文字颜色 1 4 23 3" xfId="40315"/>
    <cellStyle name="强调文字颜色 1 4 24" xfId="40318"/>
    <cellStyle name="强调文字颜色 1 4 24 2" xfId="40320"/>
    <cellStyle name="强调文字颜色 1 4 24 2 2" xfId="40322"/>
    <cellStyle name="强调文字颜色 1 4 24 3" xfId="40326"/>
    <cellStyle name="强调文字颜色 1 4 25" xfId="40405"/>
    <cellStyle name="强调文字颜色 1 4 25 2" xfId="40406"/>
    <cellStyle name="强调文字颜色 1 4 25 2 2" xfId="40407"/>
    <cellStyle name="强调文字颜色 1 4 25 3" xfId="40408"/>
    <cellStyle name="强调文字颜色 1 4 26" xfId="40409"/>
    <cellStyle name="强调文字颜色 1 4 26 2" xfId="40410"/>
    <cellStyle name="强调文字颜色 1 4 27" xfId="40411"/>
    <cellStyle name="强调文字颜色 1 4 3" xfId="40413"/>
    <cellStyle name="强调文字颜色 1 4 3 2" xfId="40414"/>
    <cellStyle name="强调文字颜色 1 4 3 2 2" xfId="40415"/>
    <cellStyle name="强调文字颜色 1 4 3 2 2 2" xfId="40416"/>
    <cellStyle name="强调文字颜色 1 4 3 2 3" xfId="40417"/>
    <cellStyle name="强调文字颜色 1 4 3 3" xfId="40418"/>
    <cellStyle name="强调文字颜色 1 4 3 3 2" xfId="40419"/>
    <cellStyle name="强调文字颜色 1 4 3 4" xfId="40420"/>
    <cellStyle name="强调文字颜色 1 4 4" xfId="40421"/>
    <cellStyle name="强调文字颜色 1 4 4 2" xfId="4092"/>
    <cellStyle name="强调文字颜色 1 4 4 2 2" xfId="4098"/>
    <cellStyle name="强调文字颜色 1 4 4 2 2 2" xfId="40422"/>
    <cellStyle name="强调文字颜色 1 4 4 2 3" xfId="40423"/>
    <cellStyle name="强调文字颜色 1 4 4 3" xfId="4111"/>
    <cellStyle name="强调文字颜色 1 4 4 3 2" xfId="40424"/>
    <cellStyle name="强调文字颜色 1 4 4 4" xfId="40425"/>
    <cellStyle name="强调文字颜色 1 4 5" xfId="40426"/>
    <cellStyle name="强调文字颜色 1 4 5 2" xfId="40427"/>
    <cellStyle name="强调文字颜色 1 4 5 2 2" xfId="40428"/>
    <cellStyle name="强调文字颜色 1 4 5 2 2 2" xfId="40429"/>
    <cellStyle name="强调文字颜色 1 4 5 2 3" xfId="40430"/>
    <cellStyle name="强调文字颜色 1 4 5 3" xfId="40431"/>
    <cellStyle name="强调文字颜色 1 4 5 3 2" xfId="40432"/>
    <cellStyle name="强调文字颜色 1 4 5 4" xfId="40433"/>
    <cellStyle name="强调文字颜色 1 4 6" xfId="40434"/>
    <cellStyle name="强调文字颜色 1 4 6 2" xfId="40435"/>
    <cellStyle name="强调文字颜色 1 4 6 2 2" xfId="40436"/>
    <cellStyle name="强调文字颜色 1 4 6 2 2 2" xfId="40437"/>
    <cellStyle name="强调文字颜色 1 4 6 2 3" xfId="40438"/>
    <cellStyle name="强调文字颜色 1 4 6 3" xfId="40439"/>
    <cellStyle name="强调文字颜色 1 4 6 3 2" xfId="40440"/>
    <cellStyle name="强调文字颜色 1 4 6 4" xfId="40441"/>
    <cellStyle name="强调文字颜色 1 4 7" xfId="40442"/>
    <cellStyle name="强调文字颜色 1 4 7 2" xfId="40443"/>
    <cellStyle name="强调文字颜色 1 4 7 2 2" xfId="40444"/>
    <cellStyle name="强调文字颜色 1 4 7 2 2 2" xfId="40445"/>
    <cellStyle name="强调文字颜色 1 4 7 2 3" xfId="40446"/>
    <cellStyle name="强调文字颜色 1 4 7 3" xfId="40447"/>
    <cellStyle name="强调文字颜色 1 4 7 3 2" xfId="40448"/>
    <cellStyle name="强调文字颜色 1 4 7 4" xfId="40449"/>
    <cellStyle name="强调文字颜色 1 4 8" xfId="40450"/>
    <cellStyle name="强调文字颜色 1 4 8 2" xfId="40451"/>
    <cellStyle name="强调文字颜色 1 4 8 2 2" xfId="40452"/>
    <cellStyle name="强调文字颜色 1 4 8 2 2 2" xfId="40453"/>
    <cellStyle name="强调文字颜色 1 4 8 2 3" xfId="40454"/>
    <cellStyle name="强调文字颜色 1 4 8 3" xfId="40455"/>
    <cellStyle name="强调文字颜色 1 4 8 3 2" xfId="40456"/>
    <cellStyle name="强调文字颜色 1 4 8 4" xfId="40457"/>
    <cellStyle name="强调文字颜色 1 4 9" xfId="40458"/>
    <cellStyle name="强调文字颜色 1 4 9 2" xfId="40459"/>
    <cellStyle name="强调文字颜色 1 4 9 2 2" xfId="40460"/>
    <cellStyle name="强调文字颜色 1 4 9 2 2 2" xfId="40461"/>
    <cellStyle name="强调文字颜色 1 4 9 2 3" xfId="40462"/>
    <cellStyle name="强调文字颜色 1 4 9 3" xfId="40463"/>
    <cellStyle name="强调文字颜色 1 4 9 3 2" xfId="40464"/>
    <cellStyle name="强调文字颜色 1 4 9 4" xfId="40465"/>
    <cellStyle name="强调文字颜色 1 5" xfId="40466"/>
    <cellStyle name="强调文字颜色 1 5 10" xfId="40467"/>
    <cellStyle name="强调文字颜色 1 5 10 2" xfId="22725"/>
    <cellStyle name="强调文字颜色 1 5 10 2 2" xfId="22727"/>
    <cellStyle name="强调文字颜色 1 5 10 2 2 2" xfId="22729"/>
    <cellStyle name="强调文字颜色 1 5 10 2 3" xfId="22735"/>
    <cellStyle name="强调文字颜色 1 5 10 3" xfId="997"/>
    <cellStyle name="强调文字颜色 1 5 10 3 2" xfId="22739"/>
    <cellStyle name="强调文字颜色 1 5 10 4" xfId="22749"/>
    <cellStyle name="强调文字颜色 1 5 11" xfId="40468"/>
    <cellStyle name="强调文字颜色 1 5 11 2" xfId="40469"/>
    <cellStyle name="强调文字颜色 1 5 11 2 2" xfId="40470"/>
    <cellStyle name="强调文字颜色 1 5 11 2 2 2" xfId="40471"/>
    <cellStyle name="强调文字颜色 1 5 11 2 3" xfId="40472"/>
    <cellStyle name="强调文字颜色 1 5 11 3" xfId="40473"/>
    <cellStyle name="强调文字颜色 1 5 11 3 2" xfId="40474"/>
    <cellStyle name="强调文字颜色 1 5 11 4" xfId="40475"/>
    <cellStyle name="强调文字颜色 1 5 12" xfId="40476"/>
    <cellStyle name="强调文字颜色 1 5 12 2" xfId="40477"/>
    <cellStyle name="强调文字颜色 1 5 12 2 2" xfId="40478"/>
    <cellStyle name="强调文字颜色 1 5 12 2 2 2" xfId="19908"/>
    <cellStyle name="强调文字颜色 1 5 12 2 3" xfId="40479"/>
    <cellStyle name="强调文字颜色 1 5 12 3" xfId="40480"/>
    <cellStyle name="强调文字颜色 1 5 12 3 2" xfId="40481"/>
    <cellStyle name="强调文字颜色 1 5 12 4" xfId="40482"/>
    <cellStyle name="强调文字颜色 1 5 13" xfId="40483"/>
    <cellStyle name="强调文字颜色 1 5 13 2" xfId="40484"/>
    <cellStyle name="强调文字颜色 1 5 13 2 2" xfId="40485"/>
    <cellStyle name="强调文字颜色 1 5 13 2 2 2" xfId="20065"/>
    <cellStyle name="强调文字颜色 1 5 13 2 3" xfId="40486"/>
    <cellStyle name="强调文字颜色 1 5 13 3" xfId="40487"/>
    <cellStyle name="强调文字颜色 1 5 13 3 2" xfId="40488"/>
    <cellStyle name="强调文字颜色 1 5 13 4" xfId="40489"/>
    <cellStyle name="强调文字颜色 1 5 14" xfId="40490"/>
    <cellStyle name="强调文字颜色 1 5 14 2" xfId="40491"/>
    <cellStyle name="强调文字颜色 1 5 14 2 2" xfId="6097"/>
    <cellStyle name="强调文字颜色 1 5 14 2 2 2" xfId="6099"/>
    <cellStyle name="强调文字颜色 1 5 14 2 3" xfId="1690"/>
    <cellStyle name="强调文字颜色 1 5 14 3" xfId="40492"/>
    <cellStyle name="强调文字颜色 1 5 14 3 2" xfId="40493"/>
    <cellStyle name="强调文字颜色 1 5 14 4" xfId="40494"/>
    <cellStyle name="强调文字颜色 1 5 15" xfId="40495"/>
    <cellStyle name="强调文字颜色 1 5 15 2" xfId="40497"/>
    <cellStyle name="强调文字颜色 1 5 15 2 2" xfId="40499"/>
    <cellStyle name="强调文字颜色 1 5 15 2 2 2" xfId="20357"/>
    <cellStyle name="强调文字颜色 1 5 15 2 3" xfId="40501"/>
    <cellStyle name="强调文字颜色 1 5 15 3" xfId="40503"/>
    <cellStyle name="强调文字颜色 1 5 15 3 2" xfId="40505"/>
    <cellStyle name="强调文字颜色 1 5 15 4" xfId="40507"/>
    <cellStyle name="强调文字颜色 1 5 16" xfId="40509"/>
    <cellStyle name="强调文字颜色 1 5 16 2" xfId="40511"/>
    <cellStyle name="强调文字颜色 1 5 16 2 2" xfId="40513"/>
    <cellStyle name="强调文字颜色 1 5 16 2 2 2" xfId="5311"/>
    <cellStyle name="强调文字颜色 1 5 16 2 3" xfId="40515"/>
    <cellStyle name="强调文字颜色 1 5 16 3" xfId="40516"/>
    <cellStyle name="强调文字颜色 1 5 16 3 2" xfId="40518"/>
    <cellStyle name="强调文字颜色 1 5 16 4" xfId="40519"/>
    <cellStyle name="强调文字颜色 1 5 17" xfId="40520"/>
    <cellStyle name="强调文字颜色 1 5 17 2" xfId="40522"/>
    <cellStyle name="强调文字颜色 1 5 17 2 2" xfId="40524"/>
    <cellStyle name="强调文字颜色 1 5 17 2 2 2" xfId="20621"/>
    <cellStyle name="强调文字颜色 1 5 17 2 3" xfId="40526"/>
    <cellStyle name="强调文字颜色 1 5 17 3" xfId="40527"/>
    <cellStyle name="强调文字颜色 1 5 17 3 2" xfId="40529"/>
    <cellStyle name="强调文字颜色 1 5 17 4" xfId="40530"/>
    <cellStyle name="强调文字颜色 1 5 18" xfId="40531"/>
    <cellStyle name="强调文字颜色 1 5 18 2" xfId="32380"/>
    <cellStyle name="强调文字颜色 1 5 18 2 2" xfId="40533"/>
    <cellStyle name="强调文字颜色 1 5 18 2 2 2" xfId="20893"/>
    <cellStyle name="强调文字颜色 1 5 18 2 3" xfId="40535"/>
    <cellStyle name="强调文字颜色 1 5 18 3" xfId="40536"/>
    <cellStyle name="强调文字颜色 1 5 18 3 2" xfId="40538"/>
    <cellStyle name="强调文字颜色 1 5 18 4" xfId="40539"/>
    <cellStyle name="强调文字颜色 1 5 19" xfId="40540"/>
    <cellStyle name="强调文字颜色 1 5 19 2" xfId="40542"/>
    <cellStyle name="强调文字颜色 1 5 19 2 2" xfId="2595"/>
    <cellStyle name="强调文字颜色 1 5 19 2 2 2" xfId="2602"/>
    <cellStyle name="强调文字颜色 1 5 19 2 3" xfId="39"/>
    <cellStyle name="强调文字颜色 1 5 19 3" xfId="40544"/>
    <cellStyle name="强调文字颜色 1 5 19 3 2" xfId="40546"/>
    <cellStyle name="强调文字颜色 1 5 19 4" xfId="40547"/>
    <cellStyle name="强调文字颜色 1 5 2" xfId="40548"/>
    <cellStyle name="强调文字颜色 1 5 2 10" xfId="40549"/>
    <cellStyle name="强调文字颜色 1 5 2 10 2" xfId="40550"/>
    <cellStyle name="强调文字颜色 1 5 2 10 2 2" xfId="40551"/>
    <cellStyle name="强调文字颜色 1 5 2 10 2 2 2" xfId="40552"/>
    <cellStyle name="强调文字颜色 1 5 2 10 2 3" xfId="40553"/>
    <cellStyle name="强调文字颜色 1 5 2 10 3" xfId="40554"/>
    <cellStyle name="强调文字颜色 1 5 2 10 3 2" xfId="40555"/>
    <cellStyle name="强调文字颜色 1 5 2 10 4" xfId="40556"/>
    <cellStyle name="强调文字颜色 1 5 2 11" xfId="40557"/>
    <cellStyle name="强调文字颜色 1 5 2 11 2" xfId="40558"/>
    <cellStyle name="强调文字颜色 1 5 2 11 2 2" xfId="40559"/>
    <cellStyle name="强调文字颜色 1 5 2 11 3" xfId="40560"/>
    <cellStyle name="强调文字颜色 1 5 2 12" xfId="40561"/>
    <cellStyle name="强调文字颜色 1 5 2 12 2" xfId="40562"/>
    <cellStyle name="强调文字颜色 1 5 2 13" xfId="40563"/>
    <cellStyle name="强调文字颜色 1 5 2 2" xfId="40564"/>
    <cellStyle name="强调文字颜色 1 5 2 2 2" xfId="40565"/>
    <cellStyle name="强调文字颜色 1 5 2 2 2 2" xfId="40566"/>
    <cellStyle name="强调文字颜色 1 5 2 2 2 2 2" xfId="40567"/>
    <cellStyle name="强调文字颜色 1 5 2 2 2 3" xfId="40568"/>
    <cellStyle name="强调文字颜色 1 5 2 2 3" xfId="40569"/>
    <cellStyle name="强调文字颜色 1 5 2 2 3 2" xfId="40570"/>
    <cellStyle name="强调文字颜色 1 5 2 2 4" xfId="40571"/>
    <cellStyle name="强调文字颜色 1 5 2 3" xfId="40572"/>
    <cellStyle name="强调文字颜色 1 5 2 3 2" xfId="40573"/>
    <cellStyle name="强调文字颜色 1 5 2 3 2 2" xfId="12587"/>
    <cellStyle name="强调文字颜色 1 5 2 3 2 2 2" xfId="40574"/>
    <cellStyle name="强调文字颜色 1 5 2 3 2 3" xfId="40575"/>
    <cellStyle name="强调文字颜色 1 5 2 3 3" xfId="40576"/>
    <cellStyle name="强调文字颜色 1 5 2 3 3 2" xfId="12592"/>
    <cellStyle name="强调文字颜色 1 5 2 3 4" xfId="40577"/>
    <cellStyle name="强调文字颜色 1 5 2 4" xfId="40578"/>
    <cellStyle name="强调文字颜色 1 5 2 4 2" xfId="40579"/>
    <cellStyle name="强调文字颜色 1 5 2 4 2 2" xfId="40580"/>
    <cellStyle name="强调文字颜色 1 5 2 4 2 2 2" xfId="40581"/>
    <cellStyle name="强调文字颜色 1 5 2 4 2 3" xfId="40582"/>
    <cellStyle name="强调文字颜色 1 5 2 4 3" xfId="40583"/>
    <cellStyle name="强调文字颜色 1 5 2 4 3 2" xfId="40584"/>
    <cellStyle name="强调文字颜色 1 5 2 4 4" xfId="40585"/>
    <cellStyle name="强调文字颜色 1 5 2 5" xfId="40586"/>
    <cellStyle name="强调文字颜色 1 5 2 5 2" xfId="40587"/>
    <cellStyle name="强调文字颜色 1 5 2 5 2 2" xfId="40588"/>
    <cellStyle name="强调文字颜色 1 5 2 5 2 2 2" xfId="40589"/>
    <cellStyle name="强调文字颜色 1 5 2 5 2 3" xfId="40590"/>
    <cellStyle name="强调文字颜色 1 5 2 5 3" xfId="40591"/>
    <cellStyle name="强调文字颜色 1 5 2 5 3 2" xfId="40592"/>
    <cellStyle name="强调文字颜色 1 5 2 5 4" xfId="40593"/>
    <cellStyle name="强调文字颜色 1 5 2 6" xfId="40594"/>
    <cellStyle name="强调文字颜色 1 5 2 6 2" xfId="40595"/>
    <cellStyle name="强调文字颜色 1 5 2 6 2 2" xfId="40596"/>
    <cellStyle name="强调文字颜色 1 5 2 6 2 2 2" xfId="40597"/>
    <cellStyle name="强调文字颜色 1 5 2 6 2 3" xfId="38327"/>
    <cellStyle name="强调文字颜色 1 5 2 6 3" xfId="40598"/>
    <cellStyle name="强调文字颜色 1 5 2 6 3 2" xfId="40599"/>
    <cellStyle name="强调文字颜色 1 5 2 6 4" xfId="40600"/>
    <cellStyle name="强调文字颜色 1 5 2 7" xfId="40601"/>
    <cellStyle name="强调文字颜色 1 5 2 7 2" xfId="40602"/>
    <cellStyle name="强调文字颜色 1 5 2 7 2 2" xfId="40603"/>
    <cellStyle name="强调文字颜色 1 5 2 7 2 2 2" xfId="40604"/>
    <cellStyle name="强调文字颜色 1 5 2 7 2 3" xfId="40605"/>
    <cellStyle name="强调文字颜色 1 5 2 7 3" xfId="40606"/>
    <cellStyle name="强调文字颜色 1 5 2 7 3 2" xfId="40607"/>
    <cellStyle name="强调文字颜色 1 5 2 7 4" xfId="40608"/>
    <cellStyle name="强调文字颜色 1 5 2 8" xfId="40609"/>
    <cellStyle name="强调文字颜色 1 5 2 8 2" xfId="40610"/>
    <cellStyle name="强调文字颜色 1 5 2 8 2 2" xfId="40611"/>
    <cellStyle name="强调文字颜色 1 5 2 8 2 2 2" xfId="40612"/>
    <cellStyle name="强调文字颜色 1 5 2 8 2 3" xfId="40613"/>
    <cellStyle name="强调文字颜色 1 5 2 8 3" xfId="40614"/>
    <cellStyle name="强调文字颜色 1 5 2 8 3 2" xfId="40615"/>
    <cellStyle name="强调文字颜色 1 5 2 8 4" xfId="40616"/>
    <cellStyle name="强调文字颜色 1 5 2 9" xfId="40617"/>
    <cellStyle name="强调文字颜色 1 5 2 9 2" xfId="40619"/>
    <cellStyle name="强调文字颜色 1 5 2 9 2 2" xfId="40620"/>
    <cellStyle name="强调文字颜色 1 5 2 9 2 2 2" xfId="40621"/>
    <cellStyle name="强调文字颜色 1 5 2 9 2 3" xfId="40623"/>
    <cellStyle name="强调文字颜色 1 5 2 9 3" xfId="40624"/>
    <cellStyle name="强调文字颜色 1 5 2 9 3 2" xfId="40625"/>
    <cellStyle name="强调文字颜色 1 5 2 9 4" xfId="40626"/>
    <cellStyle name="强调文字颜色 1 5 20" xfId="40496"/>
    <cellStyle name="强调文字颜色 1 5 20 2" xfId="40498"/>
    <cellStyle name="强调文字颜色 1 5 20 2 2" xfId="40500"/>
    <cellStyle name="强调文字颜色 1 5 20 2 2 2" xfId="20356"/>
    <cellStyle name="强调文字颜色 1 5 20 2 3" xfId="40502"/>
    <cellStyle name="强调文字颜色 1 5 20 3" xfId="40504"/>
    <cellStyle name="强调文字颜色 1 5 20 3 2" xfId="40506"/>
    <cellStyle name="强调文字颜色 1 5 20 4" xfId="40508"/>
    <cellStyle name="强调文字颜色 1 5 21" xfId="40510"/>
    <cellStyle name="强调文字颜色 1 5 21 2" xfId="40512"/>
    <cellStyle name="强调文字颜色 1 5 21 2 2" xfId="40514"/>
    <cellStyle name="强调文字颜色 1 5 21 3" xfId="40517"/>
    <cellStyle name="强调文字颜色 1 5 22" xfId="40521"/>
    <cellStyle name="强调文字颜色 1 5 22 2" xfId="40523"/>
    <cellStyle name="强调文字颜色 1 5 22 2 2" xfId="40525"/>
    <cellStyle name="强调文字颜色 1 5 22 3" xfId="40528"/>
    <cellStyle name="强调文字颜色 1 5 23" xfId="40532"/>
    <cellStyle name="强调文字颜色 1 5 23 2" xfId="32379"/>
    <cellStyle name="强调文字颜色 1 5 23 2 2" xfId="40534"/>
    <cellStyle name="强调文字颜色 1 5 23 3" xfId="40537"/>
    <cellStyle name="强调文字颜色 1 5 24" xfId="40541"/>
    <cellStyle name="强调文字颜色 1 5 24 2" xfId="40543"/>
    <cellStyle name="强调文字颜色 1 5 24 2 2" xfId="2596"/>
    <cellStyle name="强调文字颜色 1 5 24 3" xfId="40545"/>
    <cellStyle name="强调文字颜色 1 5 25" xfId="40627"/>
    <cellStyle name="强调文字颜色 1 5 25 2" xfId="40628"/>
    <cellStyle name="强调文字颜色 1 5 25 2 2" xfId="40629"/>
    <cellStyle name="强调文字颜色 1 5 25 3" xfId="40630"/>
    <cellStyle name="强调文字颜色 1 5 26" xfId="40631"/>
    <cellStyle name="强调文字颜色 1 5 26 2" xfId="40632"/>
    <cellStyle name="强调文字颜色 1 5 27" xfId="40633"/>
    <cellStyle name="强调文字颜色 1 5 3" xfId="40634"/>
    <cellStyle name="强调文字颜色 1 5 3 2" xfId="40635"/>
    <cellStyle name="强调文字颜色 1 5 3 2 2" xfId="40636"/>
    <cellStyle name="强调文字颜色 1 5 3 2 2 2" xfId="40637"/>
    <cellStyle name="强调文字颜色 1 5 3 2 3" xfId="40638"/>
    <cellStyle name="强调文字颜色 1 5 3 3" xfId="40639"/>
    <cellStyle name="强调文字颜色 1 5 3 3 2" xfId="40640"/>
    <cellStyle name="强调文字颜色 1 5 3 4" xfId="40641"/>
    <cellStyle name="强调文字颜色 1 5 4" xfId="40642"/>
    <cellStyle name="强调文字颜色 1 5 4 2" xfId="40643"/>
    <cellStyle name="强调文字颜色 1 5 4 2 2" xfId="40644"/>
    <cellStyle name="强调文字颜色 1 5 4 2 2 2" xfId="40645"/>
    <cellStyle name="强调文字颜色 1 5 4 2 3" xfId="40646"/>
    <cellStyle name="强调文字颜色 1 5 4 3" xfId="40647"/>
    <cellStyle name="强调文字颜色 1 5 4 3 2" xfId="40648"/>
    <cellStyle name="强调文字颜色 1 5 4 4" xfId="40649"/>
    <cellStyle name="强调文字颜色 1 5 5" xfId="40650"/>
    <cellStyle name="强调文字颜色 1 5 5 2" xfId="40651"/>
    <cellStyle name="强调文字颜色 1 5 5 2 2" xfId="40652"/>
    <cellStyle name="强调文字颜色 1 5 5 2 2 2" xfId="40653"/>
    <cellStyle name="强调文字颜色 1 5 5 2 3" xfId="9905"/>
    <cellStyle name="强调文字颜色 1 5 5 3" xfId="40654"/>
    <cellStyle name="强调文字颜色 1 5 5 3 2" xfId="40655"/>
    <cellStyle name="强调文字颜色 1 5 5 4" xfId="40656"/>
    <cellStyle name="强调文字颜色 1 5 6" xfId="40657"/>
    <cellStyle name="强调文字颜色 1 5 6 2" xfId="40658"/>
    <cellStyle name="强调文字颜色 1 5 6 2 2" xfId="40659"/>
    <cellStyle name="强调文字颜色 1 5 6 2 2 2" xfId="40660"/>
    <cellStyle name="强调文字颜色 1 5 6 2 3" xfId="40661"/>
    <cellStyle name="强调文字颜色 1 5 6 3" xfId="40662"/>
    <cellStyle name="强调文字颜色 1 5 6 3 2" xfId="40663"/>
    <cellStyle name="强调文字颜色 1 5 6 4" xfId="40664"/>
    <cellStyle name="强调文字颜色 1 5 7" xfId="40665"/>
    <cellStyle name="强调文字颜色 1 5 7 2" xfId="40666"/>
    <cellStyle name="强调文字颜色 1 5 7 2 2" xfId="40667"/>
    <cellStyle name="强调文字颜色 1 5 7 2 2 2" xfId="40668"/>
    <cellStyle name="强调文字颜色 1 5 7 2 3" xfId="40669"/>
    <cellStyle name="强调文字颜色 1 5 7 3" xfId="40670"/>
    <cellStyle name="强调文字颜色 1 5 7 3 2" xfId="40671"/>
    <cellStyle name="强调文字颜色 1 5 7 4" xfId="40672"/>
    <cellStyle name="强调文字颜色 1 5 8" xfId="40673"/>
    <cellStyle name="强调文字颜色 1 5 8 2" xfId="40674"/>
    <cellStyle name="强调文字颜色 1 5 8 2 2" xfId="40675"/>
    <cellStyle name="强调文字颜色 1 5 8 2 2 2" xfId="40676"/>
    <cellStyle name="强调文字颜色 1 5 8 2 3" xfId="40677"/>
    <cellStyle name="强调文字颜色 1 5 8 3" xfId="40678"/>
    <cellStyle name="强调文字颜色 1 5 8 3 2" xfId="40679"/>
    <cellStyle name="强调文字颜色 1 5 8 4" xfId="40680"/>
    <cellStyle name="强调文字颜色 1 5 9" xfId="40622"/>
    <cellStyle name="强调文字颜色 1 5 9 2" xfId="40681"/>
    <cellStyle name="强调文字颜色 1 5 9 2 2" xfId="40682"/>
    <cellStyle name="强调文字颜色 1 5 9 2 2 2" xfId="40683"/>
    <cellStyle name="强调文字颜色 1 5 9 2 3" xfId="40684"/>
    <cellStyle name="强调文字颜色 1 5 9 3" xfId="40685"/>
    <cellStyle name="强调文字颜色 1 5 9 3 2" xfId="40686"/>
    <cellStyle name="强调文字颜色 1 5 9 4" xfId="40687"/>
    <cellStyle name="强调文字颜色 1 6" xfId="40688"/>
    <cellStyle name="强调文字颜色 1 6 10" xfId="40689"/>
    <cellStyle name="强调文字颜色 1 6 10 2" xfId="40690"/>
    <cellStyle name="强调文字颜色 1 6 10 2 2" xfId="40691"/>
    <cellStyle name="强调文字颜色 1 6 10 2 2 2" xfId="1289"/>
    <cellStyle name="强调文字颜色 1 6 10 2 3" xfId="40692"/>
    <cellStyle name="强调文字颜色 1 6 10 3" xfId="40693"/>
    <cellStyle name="强调文字颜色 1 6 10 3 2" xfId="40694"/>
    <cellStyle name="强调文字颜色 1 6 10 4" xfId="40695"/>
    <cellStyle name="强调文字颜色 1 6 11" xfId="40696"/>
    <cellStyle name="强调文字颜色 1 6 11 2" xfId="40697"/>
    <cellStyle name="强调文字颜色 1 6 11 2 2" xfId="40698"/>
    <cellStyle name="强调文字颜色 1 6 11 2 2 2" xfId="1992"/>
    <cellStyle name="强调文字颜色 1 6 11 2 3" xfId="40699"/>
    <cellStyle name="强调文字颜色 1 6 11 3" xfId="40700"/>
    <cellStyle name="强调文字颜色 1 6 11 3 2" xfId="40701"/>
    <cellStyle name="强调文字颜色 1 6 11 4" xfId="40702"/>
    <cellStyle name="强调文字颜色 1 6 12" xfId="40703"/>
    <cellStyle name="强调文字颜色 1 6 12 2" xfId="40704"/>
    <cellStyle name="强调文字颜色 1 6 12 2 2" xfId="40705"/>
    <cellStyle name="强调文字颜色 1 6 12 2 2 2" xfId="2504"/>
    <cellStyle name="强调文字颜色 1 6 12 2 3" xfId="40706"/>
    <cellStyle name="强调文字颜色 1 6 12 3" xfId="40707"/>
    <cellStyle name="强调文字颜色 1 6 12 3 2" xfId="40708"/>
    <cellStyle name="强调文字颜色 1 6 12 4" xfId="40709"/>
    <cellStyle name="强调文字颜色 1 6 13" xfId="40710"/>
    <cellStyle name="强调文字颜色 1 6 13 2" xfId="40711"/>
    <cellStyle name="强调文字颜色 1 6 13 2 2" xfId="40712"/>
    <cellStyle name="强调文字颜色 1 6 13 2 2 2" xfId="3708"/>
    <cellStyle name="强调文字颜色 1 6 13 2 3" xfId="40713"/>
    <cellStyle name="强调文字颜色 1 6 13 3" xfId="40714"/>
    <cellStyle name="强调文字颜色 1 6 13 3 2" xfId="40715"/>
    <cellStyle name="强调文字颜色 1 6 13 4" xfId="40716"/>
    <cellStyle name="强调文字颜色 1 6 14" xfId="8961"/>
    <cellStyle name="强调文字颜色 1 6 14 2" xfId="40717"/>
    <cellStyle name="强调文字颜色 1 6 14 2 2" xfId="40718"/>
    <cellStyle name="强调文字颜色 1 6 14 2 2 2" xfId="26639"/>
    <cellStyle name="强调文字颜色 1 6 14 2 3" xfId="40719"/>
    <cellStyle name="强调文字颜色 1 6 14 3" xfId="40720"/>
    <cellStyle name="强调文字颜色 1 6 14 3 2" xfId="40721"/>
    <cellStyle name="强调文字颜色 1 6 14 4" xfId="40722"/>
    <cellStyle name="强调文字颜色 1 6 15" xfId="40723"/>
    <cellStyle name="强调文字颜色 1 6 15 2" xfId="40725"/>
    <cellStyle name="强调文字颜色 1 6 15 2 2" xfId="40727"/>
    <cellStyle name="强调文字颜色 1 6 15 2 2 2" xfId="27037"/>
    <cellStyle name="强调文字颜色 1 6 15 2 3" xfId="40729"/>
    <cellStyle name="强调文字颜色 1 6 15 3" xfId="40730"/>
    <cellStyle name="强调文字颜色 1 6 15 3 2" xfId="40732"/>
    <cellStyle name="强调文字颜色 1 6 15 4" xfId="40733"/>
    <cellStyle name="强调文字颜色 1 6 16" xfId="40734"/>
    <cellStyle name="强调文字颜色 1 6 16 2" xfId="40736"/>
    <cellStyle name="强调文字颜色 1 6 16 2 2" xfId="40738"/>
    <cellStyle name="强调文字颜色 1 6 16 2 2 2" xfId="5737"/>
    <cellStyle name="强调文字颜色 1 6 16 2 3" xfId="40740"/>
    <cellStyle name="强调文字颜色 1 6 16 3" xfId="40741"/>
    <cellStyle name="强调文字颜色 1 6 16 3 2" xfId="40743"/>
    <cellStyle name="强调文字颜色 1 6 16 4" xfId="40744"/>
    <cellStyle name="强调文字颜色 1 6 17" xfId="40745"/>
    <cellStyle name="强调文字颜色 1 6 17 2" xfId="40747"/>
    <cellStyle name="强调文字颜色 1 6 17 2 2" xfId="40749"/>
    <cellStyle name="强调文字颜色 1 6 17 2 2 2" xfId="28058"/>
    <cellStyle name="强调文字颜色 1 6 17 2 3" xfId="40751"/>
    <cellStyle name="强调文字颜色 1 6 17 3" xfId="40752"/>
    <cellStyle name="强调文字颜色 1 6 17 3 2" xfId="40754"/>
    <cellStyle name="强调文字颜色 1 6 17 4" xfId="40755"/>
    <cellStyle name="强调文字颜色 1 6 18" xfId="40756"/>
    <cellStyle name="强调文字颜色 1 6 18 2" xfId="40758"/>
    <cellStyle name="强调文字颜色 1 6 18 2 2" xfId="40760"/>
    <cellStyle name="强调文字颜色 1 6 18 2 2 2" xfId="40762"/>
    <cellStyle name="强调文字颜色 1 6 18 2 3" xfId="40763"/>
    <cellStyle name="强调文字颜色 1 6 18 3" xfId="40764"/>
    <cellStyle name="强调文字颜色 1 6 18 3 2" xfId="40766"/>
    <cellStyle name="强调文字颜色 1 6 18 4" xfId="40767"/>
    <cellStyle name="强调文字颜色 1 6 19" xfId="40768"/>
    <cellStyle name="强调文字颜色 1 6 19 2" xfId="40770"/>
    <cellStyle name="强调文字颜色 1 6 19 2 2" xfId="40772"/>
    <cellStyle name="强调文字颜色 1 6 19 2 2 2" xfId="40774"/>
    <cellStyle name="强调文字颜色 1 6 19 2 3" xfId="40775"/>
    <cellStyle name="强调文字颜色 1 6 19 3" xfId="40776"/>
    <cellStyle name="强调文字颜色 1 6 19 3 2" xfId="40778"/>
    <cellStyle name="强调文字颜色 1 6 19 4" xfId="40779"/>
    <cellStyle name="强调文字颜色 1 6 2" xfId="40780"/>
    <cellStyle name="强调文字颜色 1 6 2 2" xfId="40781"/>
    <cellStyle name="强调文字颜色 1 6 2 2 2" xfId="40782"/>
    <cellStyle name="强调文字颜色 1 6 2 2 2 2" xfId="40783"/>
    <cellStyle name="强调文字颜色 1 6 2 2 3" xfId="40784"/>
    <cellStyle name="强调文字颜色 1 6 2 3" xfId="40785"/>
    <cellStyle name="强调文字颜色 1 6 2 3 2" xfId="40786"/>
    <cellStyle name="强调文字颜色 1 6 2 4" xfId="40787"/>
    <cellStyle name="强调文字颜色 1 6 20" xfId="40724"/>
    <cellStyle name="强调文字颜色 1 6 20 2" xfId="40726"/>
    <cellStyle name="强调文字颜色 1 6 20 2 2" xfId="40728"/>
    <cellStyle name="强调文字颜色 1 6 20 3" xfId="40731"/>
    <cellStyle name="强调文字颜色 1 6 21" xfId="40735"/>
    <cellStyle name="强调文字颜色 1 6 21 2" xfId="40737"/>
    <cellStyle name="强调文字颜色 1 6 21 2 2" xfId="40739"/>
    <cellStyle name="强调文字颜色 1 6 21 3" xfId="40742"/>
    <cellStyle name="强调文字颜色 1 6 22" xfId="40746"/>
    <cellStyle name="强调文字颜色 1 6 22 2" xfId="40748"/>
    <cellStyle name="强调文字颜色 1 6 22 2 2" xfId="40750"/>
    <cellStyle name="强调文字颜色 1 6 22 3" xfId="40753"/>
    <cellStyle name="强调文字颜色 1 6 23" xfId="40757"/>
    <cellStyle name="强调文字颜色 1 6 23 2" xfId="40759"/>
    <cellStyle name="强调文字颜色 1 6 23 2 2" xfId="40761"/>
    <cellStyle name="强调文字颜色 1 6 23 3" xfId="40765"/>
    <cellStyle name="强调文字颜色 1 6 24" xfId="40769"/>
    <cellStyle name="强调文字颜色 1 6 24 2" xfId="40771"/>
    <cellStyle name="强调文字颜色 1 6 24 2 2" xfId="40773"/>
    <cellStyle name="强调文字颜色 1 6 24 3" xfId="40777"/>
    <cellStyle name="强调文字颜色 1 6 25" xfId="40788"/>
    <cellStyle name="强调文字颜色 1 6 25 2" xfId="40789"/>
    <cellStyle name="强调文字颜色 1 6 26" xfId="40790"/>
    <cellStyle name="强调文字颜色 1 6 3" xfId="40791"/>
    <cellStyle name="强调文字颜色 1 6 3 2" xfId="40792"/>
    <cellStyle name="强调文字颜色 1 6 3 2 2" xfId="40793"/>
    <cellStyle name="强调文字颜色 1 6 3 2 2 2" xfId="40794"/>
    <cellStyle name="强调文字颜色 1 6 3 2 3" xfId="40795"/>
    <cellStyle name="强调文字颜色 1 6 3 3" xfId="40796"/>
    <cellStyle name="强调文字颜色 1 6 3 3 2" xfId="40797"/>
    <cellStyle name="强调文字颜色 1 6 3 4" xfId="40798"/>
    <cellStyle name="强调文字颜色 1 6 4" xfId="40799"/>
    <cellStyle name="强调文字颜色 1 6 4 2" xfId="40800"/>
    <cellStyle name="强调文字颜色 1 6 4 2 2" xfId="40801"/>
    <cellStyle name="强调文字颜色 1 6 4 2 2 2" xfId="40802"/>
    <cellStyle name="强调文字颜色 1 6 4 2 3" xfId="40803"/>
    <cellStyle name="强调文字颜色 1 6 4 3" xfId="40804"/>
    <cellStyle name="强调文字颜色 1 6 4 3 2" xfId="40805"/>
    <cellStyle name="强调文字颜色 1 6 4 4" xfId="40806"/>
    <cellStyle name="强调文字颜色 1 6 5" xfId="40807"/>
    <cellStyle name="强调文字颜色 1 6 5 2" xfId="40808"/>
    <cellStyle name="强调文字颜色 1 6 5 2 2" xfId="40809"/>
    <cellStyle name="强调文字颜色 1 6 5 2 2 2" xfId="40810"/>
    <cellStyle name="强调文字颜色 1 6 5 2 3" xfId="4810"/>
    <cellStyle name="强调文字颜色 1 6 5 3" xfId="40811"/>
    <cellStyle name="强调文字颜色 1 6 5 3 2" xfId="40812"/>
    <cellStyle name="强调文字颜色 1 6 5 4" xfId="40813"/>
    <cellStyle name="强调文字颜色 1 6 6" xfId="40814"/>
    <cellStyle name="强调文字颜色 1 6 6 2" xfId="40815"/>
    <cellStyle name="强调文字颜色 1 6 6 2 2" xfId="40816"/>
    <cellStyle name="强调文字颜色 1 6 6 2 2 2" xfId="40817"/>
    <cellStyle name="强调文字颜色 1 6 6 2 3" xfId="40818"/>
    <cellStyle name="强调文字颜色 1 6 6 3" xfId="40819"/>
    <cellStyle name="强调文字颜色 1 6 6 3 2" xfId="40820"/>
    <cellStyle name="强调文字颜色 1 6 6 4" xfId="40821"/>
    <cellStyle name="强调文字颜色 1 6 7" xfId="40822"/>
    <cellStyle name="强调文字颜色 1 6 7 2" xfId="40823"/>
    <cellStyle name="强调文字颜色 1 6 7 2 2" xfId="40824"/>
    <cellStyle name="强调文字颜色 1 6 7 2 2 2" xfId="40825"/>
    <cellStyle name="强调文字颜色 1 6 7 2 3" xfId="40826"/>
    <cellStyle name="强调文字颜色 1 6 7 3" xfId="40827"/>
    <cellStyle name="强调文字颜色 1 6 7 3 2" xfId="40828"/>
    <cellStyle name="强调文字颜色 1 6 7 4" xfId="40829"/>
    <cellStyle name="强调文字颜色 1 6 8" xfId="40830"/>
    <cellStyle name="强调文字颜色 1 6 8 2" xfId="40831"/>
    <cellStyle name="强调文字颜色 1 6 8 2 2" xfId="40832"/>
    <cellStyle name="强调文字颜色 1 6 8 2 2 2" xfId="40833"/>
    <cellStyle name="强调文字颜色 1 6 8 2 3" xfId="40834"/>
    <cellStyle name="强调文字颜色 1 6 8 3" xfId="40835"/>
    <cellStyle name="强调文字颜色 1 6 8 3 2" xfId="40836"/>
    <cellStyle name="强调文字颜色 1 6 8 4" xfId="40837"/>
    <cellStyle name="强调文字颜色 1 6 9" xfId="40838"/>
    <cellStyle name="强调文字颜色 1 6 9 2" xfId="40839"/>
    <cellStyle name="强调文字颜色 1 6 9 2 2" xfId="40840"/>
    <cellStyle name="强调文字颜色 1 6 9 2 2 2" xfId="40841"/>
    <cellStyle name="强调文字颜色 1 6 9 2 3" xfId="40842"/>
    <cellStyle name="强调文字颜色 1 6 9 3" xfId="40843"/>
    <cellStyle name="强调文字颜色 1 6 9 3 2" xfId="40844"/>
    <cellStyle name="强调文字颜色 1 6 9 4" xfId="40845"/>
    <cellStyle name="强调文字颜色 1 7" xfId="40846"/>
    <cellStyle name="强调文字颜色 1 7 2" xfId="40847"/>
    <cellStyle name="强调文字颜色 1 7 2 2" xfId="40848"/>
    <cellStyle name="强调文字颜色 1 7 2 2 2" xfId="40849"/>
    <cellStyle name="强调文字颜色 1 7 2 3" xfId="40850"/>
    <cellStyle name="强调文字颜色 1 7 3" xfId="40851"/>
    <cellStyle name="强调文字颜色 1 7 3 2" xfId="40852"/>
    <cellStyle name="强调文字颜色 1 7 3 2 2" xfId="40853"/>
    <cellStyle name="强调文字颜色 1 7 3 3" xfId="40854"/>
    <cellStyle name="强调文字颜色 1 7 4" xfId="40855"/>
    <cellStyle name="强调文字颜色 1 7 4 2" xfId="40856"/>
    <cellStyle name="强调文字颜色 1 7 4 2 2" xfId="40857"/>
    <cellStyle name="强调文字颜色 1 7 4 3" xfId="40858"/>
    <cellStyle name="强调文字颜色 1 7 5" xfId="40859"/>
    <cellStyle name="强调文字颜色 1 7 5 2" xfId="40860"/>
    <cellStyle name="强调文字颜色 1 7 5 2 2" xfId="40861"/>
    <cellStyle name="强调文字颜色 1 7 5 3" xfId="40862"/>
    <cellStyle name="强调文字颜色 1 7 6" xfId="40863"/>
    <cellStyle name="强调文字颜色 1 7 6 2" xfId="40864"/>
    <cellStyle name="强调文字颜色 1 7 7" xfId="40865"/>
    <cellStyle name="强调文字颜色 2 2" xfId="38945"/>
    <cellStyle name="强调文字颜色 2 2 2" xfId="40866"/>
    <cellStyle name="强调文字颜色 2 2 2 10" xfId="40867"/>
    <cellStyle name="强调文字颜色 2 2 2 10 2" xfId="40868"/>
    <cellStyle name="强调文字颜色 2 2 2 10 2 2" xfId="40869"/>
    <cellStyle name="强调文字颜色 2 2 2 10 2 2 2" xfId="40870"/>
    <cellStyle name="强调文字颜色 2 2 2 10 2 3" xfId="40871"/>
    <cellStyle name="强调文字颜色 2 2 2 10 3" xfId="40872"/>
    <cellStyle name="强调文字颜色 2 2 2 10 3 2" xfId="40873"/>
    <cellStyle name="强调文字颜色 2 2 2 10 4" xfId="40874"/>
    <cellStyle name="强调文字颜色 2 2 2 11" xfId="40875"/>
    <cellStyle name="强调文字颜色 2 2 2 11 2" xfId="40876"/>
    <cellStyle name="强调文字颜色 2 2 2 11 2 2" xfId="40877"/>
    <cellStyle name="强调文字颜色 2 2 2 11 3" xfId="40878"/>
    <cellStyle name="强调文字颜色 2 2 2 12" xfId="40879"/>
    <cellStyle name="强调文字颜色 2 2 2 12 2" xfId="40880"/>
    <cellStyle name="强调文字颜色 2 2 2 13" xfId="40881"/>
    <cellStyle name="强调文字颜色 2 2 2 2" xfId="40882"/>
    <cellStyle name="强调文字颜色 2 2 2 2 2" xfId="40883"/>
    <cellStyle name="强调文字颜色 2 2 2 2 2 2" xfId="40884"/>
    <cellStyle name="强调文字颜色 2 2 2 2 2 2 2" xfId="40885"/>
    <cellStyle name="强调文字颜色 2 2 2 2 2 3" xfId="40886"/>
    <cellStyle name="强调文字颜色 2 2 2 2 3" xfId="40887"/>
    <cellStyle name="强调文字颜色 2 2 2 2 3 2" xfId="40888"/>
    <cellStyle name="强调文字颜色 2 2 2 2 4" xfId="40889"/>
    <cellStyle name="强调文字颜色 2 2 2 3" xfId="40890"/>
    <cellStyle name="强调文字颜色 2 2 2 3 2" xfId="40891"/>
    <cellStyle name="强调文字颜色 2 2 2 3 2 2" xfId="40892"/>
    <cellStyle name="强调文字颜色 2 2 2 3 2 2 2" xfId="40893"/>
    <cellStyle name="强调文字颜色 2 2 2 3 2 3" xfId="40894"/>
    <cellStyle name="强调文字颜色 2 2 2 3 3" xfId="40895"/>
    <cellStyle name="强调文字颜色 2 2 2 3 3 2" xfId="40896"/>
    <cellStyle name="强调文字颜色 2 2 2 3 4" xfId="40897"/>
    <cellStyle name="强调文字颜色 2 2 2 4" xfId="40898"/>
    <cellStyle name="强调文字颜色 2 2 2 4 2" xfId="40899"/>
    <cellStyle name="强调文字颜色 2 2 2 4 2 2" xfId="40900"/>
    <cellStyle name="强调文字颜色 2 2 2 4 2 2 2" xfId="40901"/>
    <cellStyle name="强调文字颜色 2 2 2 4 2 3" xfId="40902"/>
    <cellStyle name="强调文字颜色 2 2 2 4 3" xfId="40903"/>
    <cellStyle name="强调文字颜色 2 2 2 4 3 2" xfId="40904"/>
    <cellStyle name="强调文字颜色 2 2 2 4 4" xfId="40905"/>
    <cellStyle name="强调文字颜色 2 2 2 5" xfId="40906"/>
    <cellStyle name="强调文字颜色 2 2 2 5 2" xfId="40907"/>
    <cellStyle name="强调文字颜色 2 2 2 5 2 2" xfId="40908"/>
    <cellStyle name="强调文字颜色 2 2 2 5 2 2 2" xfId="40909"/>
    <cellStyle name="强调文字颜色 2 2 2 5 2 3" xfId="40910"/>
    <cellStyle name="强调文字颜色 2 2 2 5 3" xfId="40911"/>
    <cellStyle name="强调文字颜色 2 2 2 5 3 2" xfId="40912"/>
    <cellStyle name="强调文字颜色 2 2 2 5 4" xfId="40913"/>
    <cellStyle name="强调文字颜色 2 2 2 6" xfId="40914"/>
    <cellStyle name="强调文字颜色 2 2 2 6 2" xfId="40915"/>
    <cellStyle name="强调文字颜色 2 2 2 6 2 2" xfId="40916"/>
    <cellStyle name="强调文字颜色 2 2 2 6 2 2 2" xfId="40917"/>
    <cellStyle name="强调文字颜色 2 2 2 6 2 3" xfId="40918"/>
    <cellStyle name="强调文字颜色 2 2 2 6 3" xfId="40919"/>
    <cellStyle name="强调文字颜色 2 2 2 6 3 2" xfId="40920"/>
    <cellStyle name="强调文字颜色 2 2 2 6 4" xfId="40921"/>
    <cellStyle name="强调文字颜色 2 2 2 7" xfId="40922"/>
    <cellStyle name="强调文字颜色 2 2 2 7 2" xfId="40923"/>
    <cellStyle name="强调文字颜色 2 2 2 7 2 2" xfId="40924"/>
    <cellStyle name="强调文字颜色 2 2 2 7 2 2 2" xfId="40925"/>
    <cellStyle name="强调文字颜色 2 2 2 7 2 3" xfId="40926"/>
    <cellStyle name="强调文字颜色 2 2 2 7 3" xfId="40927"/>
    <cellStyle name="强调文字颜色 2 2 2 7 3 2" xfId="40928"/>
    <cellStyle name="强调文字颜色 2 2 2 7 4" xfId="40929"/>
    <cellStyle name="强调文字颜色 2 2 2 8" xfId="40930"/>
    <cellStyle name="强调文字颜色 2 2 2 8 2" xfId="40931"/>
    <cellStyle name="强调文字颜色 2 2 2 8 2 2" xfId="40932"/>
    <cellStyle name="强调文字颜色 2 2 2 8 2 2 2" xfId="40933"/>
    <cellStyle name="强调文字颜色 2 2 2 8 2 3" xfId="40934"/>
    <cellStyle name="强调文字颜色 2 2 2 8 3" xfId="40935"/>
    <cellStyle name="强调文字颜色 2 2 2 8 3 2" xfId="40936"/>
    <cellStyle name="强调文字颜色 2 2 2 8 4" xfId="40937"/>
    <cellStyle name="强调文字颜色 2 2 2 9" xfId="40938"/>
    <cellStyle name="强调文字颜色 2 2 2 9 2" xfId="40939"/>
    <cellStyle name="强调文字颜色 2 2 2 9 2 2" xfId="40940"/>
    <cellStyle name="强调文字颜色 2 2 2 9 2 2 2" xfId="40941"/>
    <cellStyle name="强调文字颜色 2 2 2 9 2 3" xfId="40942"/>
    <cellStyle name="强调文字颜色 2 2 2 9 3" xfId="40943"/>
    <cellStyle name="强调文字颜色 2 2 2 9 3 2" xfId="40944"/>
    <cellStyle name="强调文字颜色 2 2 2 9 4" xfId="40945"/>
    <cellStyle name="强调文字颜色 2 2 3" xfId="40946"/>
    <cellStyle name="强调文字颜色 2 2 3 2" xfId="40947"/>
    <cellStyle name="强调文字颜色 2 2 3 2 2" xfId="40948"/>
    <cellStyle name="强调文字颜色 2 2 3 3" xfId="40949"/>
    <cellStyle name="强调文字颜色 2 2 4" xfId="40950"/>
    <cellStyle name="强调文字颜色 2 2 4 2" xfId="40951"/>
    <cellStyle name="强调文字颜色 2 2 4 2 2" xfId="40952"/>
    <cellStyle name="强调文字颜色 2 2 4 3" xfId="40953"/>
    <cellStyle name="强调文字颜色 2 2 5" xfId="40954"/>
    <cellStyle name="强调文字颜色 2 2 5 2" xfId="40955"/>
    <cellStyle name="强调文字颜色 2 2 6" xfId="40956"/>
    <cellStyle name="强调文字颜色 2 3" xfId="40957"/>
    <cellStyle name="强调文字颜色 2 3 2" xfId="40958"/>
    <cellStyle name="强调文字颜色 2 3 2 10" xfId="40959"/>
    <cellStyle name="强调文字颜色 2 3 2 10 2" xfId="40960"/>
    <cellStyle name="强调文字颜色 2 3 2 10 2 2" xfId="40961"/>
    <cellStyle name="强调文字颜色 2 3 2 10 2 2 2" xfId="40962"/>
    <cellStyle name="强调文字颜色 2 3 2 10 2 3" xfId="40963"/>
    <cellStyle name="强调文字颜色 2 3 2 10 3" xfId="40964"/>
    <cellStyle name="强调文字颜色 2 3 2 10 3 2" xfId="40965"/>
    <cellStyle name="强调文字颜色 2 3 2 10 4" xfId="40966"/>
    <cellStyle name="强调文字颜色 2 3 2 11" xfId="40967"/>
    <cellStyle name="强调文字颜色 2 3 2 11 2" xfId="40968"/>
    <cellStyle name="强调文字颜色 2 3 2 11 2 2" xfId="40969"/>
    <cellStyle name="强调文字颜色 2 3 2 11 3" xfId="40970"/>
    <cellStyle name="强调文字颜色 2 3 2 12" xfId="40971"/>
    <cellStyle name="强调文字颜色 2 3 2 12 2" xfId="40972"/>
    <cellStyle name="强调文字颜色 2 3 2 13" xfId="40973"/>
    <cellStyle name="强调文字颜色 2 3 2 2" xfId="40974"/>
    <cellStyle name="强调文字颜色 2 3 2 2 2" xfId="40975"/>
    <cellStyle name="强调文字颜色 2 3 2 2 2 2" xfId="40976"/>
    <cellStyle name="强调文字颜色 2 3 2 2 2 2 2" xfId="40977"/>
    <cellStyle name="强调文字颜色 2 3 2 2 2 3" xfId="40978"/>
    <cellStyle name="强调文字颜色 2 3 2 2 3" xfId="40979"/>
    <cellStyle name="强调文字颜色 2 3 2 2 3 2" xfId="40980"/>
    <cellStyle name="强调文字颜色 2 3 2 2 4" xfId="40981"/>
    <cellStyle name="强调文字颜色 2 3 2 3" xfId="40982"/>
    <cellStyle name="强调文字颜色 2 3 2 3 2" xfId="40983"/>
    <cellStyle name="强调文字颜色 2 3 2 3 2 2" xfId="40984"/>
    <cellStyle name="强调文字颜色 2 3 2 3 2 2 2" xfId="40985"/>
    <cellStyle name="强调文字颜色 2 3 2 3 2 3" xfId="39370"/>
    <cellStyle name="强调文字颜色 2 3 2 3 3" xfId="40986"/>
    <cellStyle name="强调文字颜色 2 3 2 3 3 2" xfId="40987"/>
    <cellStyle name="强调文字颜色 2 3 2 3 4" xfId="40988"/>
    <cellStyle name="强调文字颜色 2 3 2 4" xfId="40989"/>
    <cellStyle name="强调文字颜色 2 3 2 4 2" xfId="40990"/>
    <cellStyle name="强调文字颜色 2 3 2 4 2 2" xfId="40991"/>
    <cellStyle name="强调文字颜色 2 3 2 4 2 2 2" xfId="40992"/>
    <cellStyle name="强调文字颜色 2 3 2 4 2 3" xfId="40993"/>
    <cellStyle name="强调文字颜色 2 3 2 4 3" xfId="40994"/>
    <cellStyle name="强调文字颜色 2 3 2 4 3 2" xfId="40995"/>
    <cellStyle name="强调文字颜色 2 3 2 4 4" xfId="40996"/>
    <cellStyle name="强调文字颜色 2 3 2 5" xfId="40997"/>
    <cellStyle name="强调文字颜色 2 3 2 5 2" xfId="40998"/>
    <cellStyle name="强调文字颜色 2 3 2 5 2 2" xfId="40999"/>
    <cellStyle name="强调文字颜色 2 3 2 5 2 2 2" xfId="41000"/>
    <cellStyle name="强调文字颜色 2 3 2 5 2 3" xfId="41001"/>
    <cellStyle name="强调文字颜色 2 3 2 5 3" xfId="41002"/>
    <cellStyle name="强调文字颜色 2 3 2 5 3 2" xfId="41003"/>
    <cellStyle name="强调文字颜色 2 3 2 5 4" xfId="41004"/>
    <cellStyle name="强调文字颜色 2 3 2 6" xfId="41005"/>
    <cellStyle name="强调文字颜色 2 3 2 6 2" xfId="41006"/>
    <cellStyle name="强调文字颜色 2 3 2 6 2 2" xfId="41007"/>
    <cellStyle name="强调文字颜色 2 3 2 6 2 2 2" xfId="41008"/>
    <cellStyle name="强调文字颜色 2 3 2 6 2 3" xfId="41009"/>
    <cellStyle name="强调文字颜色 2 3 2 6 3" xfId="41010"/>
    <cellStyle name="强调文字颜色 2 3 2 6 3 2" xfId="41011"/>
    <cellStyle name="强调文字颜色 2 3 2 6 4" xfId="41012"/>
    <cellStyle name="强调文字颜色 2 3 2 7" xfId="41013"/>
    <cellStyle name="强调文字颜色 2 3 2 7 2" xfId="41014"/>
    <cellStyle name="强调文字颜色 2 3 2 7 2 2" xfId="41015"/>
    <cellStyle name="强调文字颜色 2 3 2 7 2 2 2" xfId="41016"/>
    <cellStyle name="强调文字颜色 2 3 2 7 2 3" xfId="41017"/>
    <cellStyle name="强调文字颜色 2 3 2 7 3" xfId="41018"/>
    <cellStyle name="强调文字颜色 2 3 2 7 3 2" xfId="41019"/>
    <cellStyle name="强调文字颜色 2 3 2 7 4" xfId="41020"/>
    <cellStyle name="强调文字颜色 2 3 2 8" xfId="41021"/>
    <cellStyle name="强调文字颜色 2 3 2 8 2" xfId="41022"/>
    <cellStyle name="强调文字颜色 2 3 2 8 2 2" xfId="41023"/>
    <cellStyle name="强调文字颜色 2 3 2 8 2 2 2" xfId="41024"/>
    <cellStyle name="强调文字颜色 2 3 2 8 2 3" xfId="41025"/>
    <cellStyle name="强调文字颜色 2 3 2 8 3" xfId="41026"/>
    <cellStyle name="强调文字颜色 2 3 2 8 3 2" xfId="41027"/>
    <cellStyle name="强调文字颜色 2 3 2 8 4" xfId="41028"/>
    <cellStyle name="强调文字颜色 2 3 2 9" xfId="39765"/>
    <cellStyle name="强调文字颜色 2 3 2 9 2" xfId="39767"/>
    <cellStyle name="强调文字颜色 2 3 2 9 2 2" xfId="41029"/>
    <cellStyle name="强调文字颜色 2 3 2 9 2 2 2" xfId="41030"/>
    <cellStyle name="强调文字颜色 2 3 2 9 2 3" xfId="41031"/>
    <cellStyle name="强调文字颜色 2 3 2 9 3" xfId="41032"/>
    <cellStyle name="强调文字颜色 2 3 2 9 3 2" xfId="41033"/>
    <cellStyle name="强调文字颜色 2 3 2 9 4" xfId="41034"/>
    <cellStyle name="强调文字颜色 2 3 3" xfId="41035"/>
    <cellStyle name="强调文字颜色 2 3 3 2" xfId="41036"/>
    <cellStyle name="强调文字颜色 2 3 3 2 2" xfId="41037"/>
    <cellStyle name="强调文字颜色 2 3 3 3" xfId="41038"/>
    <cellStyle name="强调文字颜色 2 3 4" xfId="41039"/>
    <cellStyle name="强调文字颜色 2 3 4 2" xfId="41040"/>
    <cellStyle name="强调文字颜色 2 3 5" xfId="41041"/>
    <cellStyle name="强调文字颜色 2 4" xfId="41042"/>
    <cellStyle name="强调文字颜色 2 4 10" xfId="41043"/>
    <cellStyle name="强调文字颜色 2 4 10 2" xfId="41044"/>
    <cellStyle name="强调文字颜色 2 4 10 2 2" xfId="41045"/>
    <cellStyle name="强调文字颜色 2 4 10 2 2 2" xfId="41046"/>
    <cellStyle name="强调文字颜色 2 4 10 2 3" xfId="41047"/>
    <cellStyle name="强调文字颜色 2 4 10 3" xfId="41048"/>
    <cellStyle name="强调文字颜色 2 4 10 3 2" xfId="41049"/>
    <cellStyle name="强调文字颜色 2 4 10 4" xfId="41050"/>
    <cellStyle name="强调文字颜色 2 4 11" xfId="41051"/>
    <cellStyle name="强调文字颜色 2 4 11 2" xfId="41052"/>
    <cellStyle name="强调文字颜色 2 4 11 2 2" xfId="41053"/>
    <cellStyle name="强调文字颜色 2 4 11 2 2 2" xfId="28715"/>
    <cellStyle name="强调文字颜色 2 4 11 2 3" xfId="41054"/>
    <cellStyle name="强调文字颜色 2 4 11 3" xfId="41055"/>
    <cellStyle name="强调文字颜色 2 4 11 3 2" xfId="41056"/>
    <cellStyle name="强调文字颜色 2 4 11 4" xfId="41057"/>
    <cellStyle name="强调文字颜色 2 4 12" xfId="41058"/>
    <cellStyle name="强调文字颜色 2 4 12 2" xfId="41059"/>
    <cellStyle name="强调文字颜色 2 4 12 2 2" xfId="41060"/>
    <cellStyle name="强调文字颜色 2 4 12 2 2 2" xfId="41061"/>
    <cellStyle name="强调文字颜色 2 4 12 2 3" xfId="41062"/>
    <cellStyle name="强调文字颜色 2 4 12 3" xfId="41063"/>
    <cellStyle name="强调文字颜色 2 4 12 3 2" xfId="41064"/>
    <cellStyle name="强调文字颜色 2 4 12 4" xfId="41065"/>
    <cellStyle name="强调文字颜色 2 4 13" xfId="41066"/>
    <cellStyle name="强调文字颜色 2 4 13 2" xfId="41067"/>
    <cellStyle name="强调文字颜色 2 4 13 2 2" xfId="19369"/>
    <cellStyle name="强调文字颜色 2 4 13 2 2 2" xfId="41068"/>
    <cellStyle name="强调文字颜色 2 4 13 2 3" xfId="41069"/>
    <cellStyle name="强调文字颜色 2 4 13 3" xfId="41070"/>
    <cellStyle name="强调文字颜色 2 4 13 3 2" xfId="19380"/>
    <cellStyle name="强调文字颜色 2 4 13 4" xfId="41071"/>
    <cellStyle name="强调文字颜色 2 4 14" xfId="41072"/>
    <cellStyle name="强调文字颜色 2 4 14 2" xfId="41073"/>
    <cellStyle name="强调文字颜色 2 4 14 2 2" xfId="41074"/>
    <cellStyle name="强调文字颜色 2 4 14 2 2 2" xfId="41075"/>
    <cellStyle name="强调文字颜色 2 4 14 2 3" xfId="41076"/>
    <cellStyle name="强调文字颜色 2 4 14 3" xfId="41077"/>
    <cellStyle name="强调文字颜色 2 4 14 3 2" xfId="41078"/>
    <cellStyle name="强调文字颜色 2 4 14 4" xfId="41079"/>
    <cellStyle name="强调文字颜色 2 4 15" xfId="41080"/>
    <cellStyle name="强调文字颜色 2 4 15 2" xfId="41082"/>
    <cellStyle name="强调文字颜色 2 4 15 2 2" xfId="13910"/>
    <cellStyle name="强调文字颜色 2 4 15 2 2 2" xfId="13913"/>
    <cellStyle name="强调文字颜色 2 4 15 2 3" xfId="13916"/>
    <cellStyle name="强调文字颜色 2 4 15 3" xfId="41084"/>
    <cellStyle name="强调文字颜色 2 4 15 3 2" xfId="14005"/>
    <cellStyle name="强调文字颜色 2 4 15 4" xfId="41086"/>
    <cellStyle name="强调文字颜色 2 4 16" xfId="41088"/>
    <cellStyle name="强调文字颜色 2 4 16 2" xfId="41090"/>
    <cellStyle name="强调文字颜色 2 4 16 2 2" xfId="14363"/>
    <cellStyle name="强调文字颜色 2 4 16 2 2 2" xfId="14365"/>
    <cellStyle name="强调文字颜色 2 4 16 2 3" xfId="14368"/>
    <cellStyle name="强调文字颜色 2 4 16 3" xfId="41092"/>
    <cellStyle name="强调文字颜色 2 4 16 3 2" xfId="14460"/>
    <cellStyle name="强调文字颜色 2 4 16 4" xfId="41094"/>
    <cellStyle name="强调文字颜色 2 4 17" xfId="41095"/>
    <cellStyle name="强调文字颜色 2 4 17 2" xfId="41097"/>
    <cellStyle name="强调文字颜色 2 4 17 2 2" xfId="14696"/>
    <cellStyle name="强调文字颜色 2 4 17 2 2 2" xfId="14698"/>
    <cellStyle name="强调文字颜色 2 4 17 2 3" xfId="8422"/>
    <cellStyle name="强调文字颜色 2 4 17 3" xfId="41099"/>
    <cellStyle name="强调文字颜色 2 4 17 3 2" xfId="14818"/>
    <cellStyle name="强调文字颜色 2 4 17 4" xfId="41101"/>
    <cellStyle name="强调文字颜色 2 4 18" xfId="41102"/>
    <cellStyle name="强调文字颜色 2 4 18 2" xfId="41104"/>
    <cellStyle name="强调文字颜色 2 4 18 2 2" xfId="15207"/>
    <cellStyle name="强调文字颜色 2 4 18 2 2 2" xfId="15209"/>
    <cellStyle name="强调文字颜色 2 4 18 2 3" xfId="8596"/>
    <cellStyle name="强调文字颜色 2 4 18 3" xfId="41106"/>
    <cellStyle name="强调文字颜色 2 4 18 3 2" xfId="15276"/>
    <cellStyle name="强调文字颜色 2 4 18 4" xfId="41108"/>
    <cellStyle name="强调文字颜色 2 4 19" xfId="41109"/>
    <cellStyle name="强调文字颜色 2 4 19 2" xfId="41111"/>
    <cellStyle name="强调文字颜色 2 4 19 2 2" xfId="15424"/>
    <cellStyle name="强调文字颜色 2 4 19 2 2 2" xfId="15426"/>
    <cellStyle name="强调文字颜色 2 4 19 2 3" xfId="8676"/>
    <cellStyle name="强调文字颜色 2 4 19 3" xfId="41113"/>
    <cellStyle name="强调文字颜色 2 4 19 3 2" xfId="15518"/>
    <cellStyle name="强调文字颜色 2 4 19 4" xfId="41115"/>
    <cellStyle name="强调文字颜色 2 4 2" xfId="41116"/>
    <cellStyle name="强调文字颜色 2 4 2 10" xfId="41117"/>
    <cellStyle name="强调文字颜色 2 4 2 10 2" xfId="41118"/>
    <cellStyle name="强调文字颜色 2 4 2 10 2 2" xfId="41119"/>
    <cellStyle name="强调文字颜色 2 4 2 10 2 2 2" xfId="41120"/>
    <cellStyle name="强调文字颜色 2 4 2 10 2 3" xfId="41121"/>
    <cellStyle name="强调文字颜色 2 4 2 10 3" xfId="41122"/>
    <cellStyle name="强调文字颜色 2 4 2 10 3 2" xfId="41123"/>
    <cellStyle name="强调文字颜色 2 4 2 10 4" xfId="41124"/>
    <cellStyle name="强调文字颜色 2 4 2 11" xfId="41125"/>
    <cellStyle name="强调文字颜色 2 4 2 11 2" xfId="41126"/>
    <cellStyle name="强调文字颜色 2 4 2 11 2 2" xfId="41127"/>
    <cellStyle name="强调文字颜色 2 4 2 11 3" xfId="41128"/>
    <cellStyle name="强调文字颜色 2 4 2 12" xfId="41129"/>
    <cellStyle name="强调文字颜色 2 4 2 12 2" xfId="41130"/>
    <cellStyle name="强调文字颜色 2 4 2 13" xfId="41131"/>
    <cellStyle name="强调文字颜色 2 4 2 2" xfId="41132"/>
    <cellStyle name="强调文字颜色 2 4 2 2 2" xfId="41133"/>
    <cellStyle name="强调文字颜色 2 4 2 2 2 2" xfId="41134"/>
    <cellStyle name="强调文字颜色 2 4 2 2 2 2 2" xfId="31037"/>
    <cellStyle name="强调文字颜色 2 4 2 2 2 3" xfId="41135"/>
    <cellStyle name="强调文字颜色 2 4 2 2 3" xfId="41136"/>
    <cellStyle name="强调文字颜色 2 4 2 2 3 2" xfId="41137"/>
    <cellStyle name="强调文字颜色 2 4 2 2 4" xfId="41138"/>
    <cellStyle name="强调文字颜色 2 4 2 3" xfId="41139"/>
    <cellStyle name="强调文字颜色 2 4 2 3 2" xfId="41140"/>
    <cellStyle name="强调文字颜色 2 4 2 3 2 2" xfId="41141"/>
    <cellStyle name="强调文字颜色 2 4 2 3 2 2 2" xfId="41142"/>
    <cellStyle name="强调文字颜色 2 4 2 3 2 3" xfId="41143"/>
    <cellStyle name="强调文字颜色 2 4 2 3 3" xfId="41144"/>
    <cellStyle name="强调文字颜色 2 4 2 3 3 2" xfId="41145"/>
    <cellStyle name="强调文字颜色 2 4 2 3 4" xfId="41146"/>
    <cellStyle name="强调文字颜色 2 4 2 4" xfId="41147"/>
    <cellStyle name="强调文字颜色 2 4 2 4 2" xfId="41148"/>
    <cellStyle name="强调文字颜色 2 4 2 4 2 2" xfId="41149"/>
    <cellStyle name="强调文字颜色 2 4 2 4 2 2 2" xfId="41150"/>
    <cellStyle name="强调文字颜色 2 4 2 4 2 3" xfId="41151"/>
    <cellStyle name="强调文字颜色 2 4 2 4 3" xfId="41152"/>
    <cellStyle name="强调文字颜色 2 4 2 4 3 2" xfId="41153"/>
    <cellStyle name="强调文字颜色 2 4 2 4 4" xfId="41154"/>
    <cellStyle name="强调文字颜色 2 4 2 5" xfId="41155"/>
    <cellStyle name="强调文字颜色 2 4 2 5 2" xfId="41156"/>
    <cellStyle name="强调文字颜色 2 4 2 5 2 2" xfId="41157"/>
    <cellStyle name="强调文字颜色 2 4 2 5 2 2 2" xfId="41158"/>
    <cellStyle name="强调文字颜色 2 4 2 5 2 3" xfId="27436"/>
    <cellStyle name="强调文字颜色 2 4 2 5 3" xfId="41159"/>
    <cellStyle name="强调文字颜色 2 4 2 5 3 2" xfId="41160"/>
    <cellStyle name="强调文字颜色 2 4 2 5 4" xfId="41161"/>
    <cellStyle name="强调文字颜色 2 4 2 6" xfId="41162"/>
    <cellStyle name="强调文字颜色 2 4 2 6 2" xfId="41163"/>
    <cellStyle name="强调文字颜色 2 4 2 6 2 2" xfId="41164"/>
    <cellStyle name="强调文字颜色 2 4 2 6 2 2 2" xfId="41165"/>
    <cellStyle name="强调文字颜色 2 4 2 6 2 3" xfId="41166"/>
    <cellStyle name="强调文字颜色 2 4 2 6 3" xfId="41167"/>
    <cellStyle name="强调文字颜色 2 4 2 6 3 2" xfId="41168"/>
    <cellStyle name="强调文字颜色 2 4 2 6 4" xfId="41169"/>
    <cellStyle name="强调文字颜色 2 4 2 7" xfId="41170"/>
    <cellStyle name="强调文字颜色 2 4 2 7 2" xfId="41171"/>
    <cellStyle name="强调文字颜色 2 4 2 7 2 2" xfId="41172"/>
    <cellStyle name="强调文字颜色 2 4 2 7 2 2 2" xfId="41173"/>
    <cellStyle name="强调文字颜色 2 4 2 7 2 3" xfId="41174"/>
    <cellStyle name="强调文字颜色 2 4 2 7 3" xfId="41175"/>
    <cellStyle name="强调文字颜色 2 4 2 7 3 2" xfId="41176"/>
    <cellStyle name="强调文字颜色 2 4 2 7 4" xfId="41177"/>
    <cellStyle name="强调文字颜色 2 4 2 8" xfId="41178"/>
    <cellStyle name="强调文字颜色 2 4 2 8 2" xfId="41179"/>
    <cellStyle name="强调文字颜色 2 4 2 8 2 2" xfId="41180"/>
    <cellStyle name="强调文字颜色 2 4 2 8 2 2 2" xfId="41181"/>
    <cellStyle name="强调文字颜色 2 4 2 8 2 3" xfId="41182"/>
    <cellStyle name="强调文字颜色 2 4 2 8 3" xfId="41183"/>
    <cellStyle name="强调文字颜色 2 4 2 8 3 2" xfId="41184"/>
    <cellStyle name="强调文字颜色 2 4 2 8 4" xfId="41185"/>
    <cellStyle name="强调文字颜色 2 4 2 9" xfId="39775"/>
    <cellStyle name="强调文字颜色 2 4 2 9 2" xfId="41186"/>
    <cellStyle name="强调文字颜色 2 4 2 9 2 2" xfId="41187"/>
    <cellStyle name="强调文字颜色 2 4 2 9 2 2 2" xfId="41188"/>
    <cellStyle name="强调文字颜色 2 4 2 9 2 3" xfId="41189"/>
    <cellStyle name="强调文字颜色 2 4 2 9 3" xfId="41190"/>
    <cellStyle name="强调文字颜色 2 4 2 9 3 2" xfId="41191"/>
    <cellStyle name="强调文字颜色 2 4 2 9 4" xfId="41192"/>
    <cellStyle name="强调文字颜色 2 4 20" xfId="41081"/>
    <cellStyle name="强调文字颜色 2 4 20 2" xfId="41083"/>
    <cellStyle name="强调文字颜色 2 4 20 2 2" xfId="13909"/>
    <cellStyle name="强调文字颜色 2 4 20 2 2 2" xfId="13912"/>
    <cellStyle name="强调文字颜色 2 4 20 2 3" xfId="13915"/>
    <cellStyle name="强调文字颜色 2 4 20 3" xfId="41085"/>
    <cellStyle name="强调文字颜色 2 4 20 3 2" xfId="14004"/>
    <cellStyle name="强调文字颜色 2 4 20 4" xfId="41087"/>
    <cellStyle name="强调文字颜色 2 4 21" xfId="41089"/>
    <cellStyle name="强调文字颜色 2 4 21 2" xfId="41091"/>
    <cellStyle name="强调文字颜色 2 4 21 2 2" xfId="14362"/>
    <cellStyle name="强调文字颜色 2 4 21 3" xfId="41093"/>
    <cellStyle name="强调文字颜色 2 4 22" xfId="41096"/>
    <cellStyle name="强调文字颜色 2 4 22 2" xfId="41098"/>
    <cellStyle name="强调文字颜色 2 4 22 2 2" xfId="14695"/>
    <cellStyle name="强调文字颜色 2 4 22 3" xfId="41100"/>
    <cellStyle name="强调文字颜色 2 4 23" xfId="41103"/>
    <cellStyle name="强调文字颜色 2 4 23 2" xfId="41105"/>
    <cellStyle name="强调文字颜色 2 4 23 2 2" xfId="15206"/>
    <cellStyle name="强调文字颜色 2 4 23 3" xfId="41107"/>
    <cellStyle name="强调文字颜色 2 4 24" xfId="41110"/>
    <cellStyle name="强调文字颜色 2 4 24 2" xfId="41112"/>
    <cellStyle name="强调文字颜色 2 4 24 2 2" xfId="15423"/>
    <cellStyle name="强调文字颜色 2 4 24 3" xfId="41114"/>
    <cellStyle name="强调文字颜色 2 4 25" xfId="41193"/>
    <cellStyle name="强调文字颜色 2 4 25 2" xfId="41194"/>
    <cellStyle name="强调文字颜色 2 4 25 2 2" xfId="15771"/>
    <cellStyle name="强调文字颜色 2 4 25 3" xfId="23027"/>
    <cellStyle name="强调文字颜色 2 4 26" xfId="41195"/>
    <cellStyle name="强调文字颜色 2 4 26 2" xfId="41196"/>
    <cellStyle name="强调文字颜色 2 4 27" xfId="41197"/>
    <cellStyle name="强调文字颜色 2 4 3" xfId="41198"/>
    <cellStyle name="强调文字颜色 2 4 3 2" xfId="16194"/>
    <cellStyle name="强调文字颜色 2 4 3 2 2" xfId="41199"/>
    <cellStyle name="强调文字颜色 2 4 3 2 2 2" xfId="41200"/>
    <cellStyle name="强调文字颜色 2 4 3 2 3" xfId="41201"/>
    <cellStyle name="强调文字颜色 2 4 3 3" xfId="41202"/>
    <cellStyle name="强调文字颜色 2 4 3 3 2" xfId="41203"/>
    <cellStyle name="强调文字颜色 2 4 3 4" xfId="41204"/>
    <cellStyle name="强调文字颜色 2 4 4" xfId="41205"/>
    <cellStyle name="强调文字颜色 2 4 4 2" xfId="16199"/>
    <cellStyle name="强调文字颜色 2 4 4 2 2" xfId="41206"/>
    <cellStyle name="强调文字颜色 2 4 4 2 2 2" xfId="41207"/>
    <cellStyle name="强调文字颜色 2 4 4 2 3" xfId="41208"/>
    <cellStyle name="强调文字颜色 2 4 4 3" xfId="41209"/>
    <cellStyle name="强调文字颜色 2 4 4 3 2" xfId="41210"/>
    <cellStyle name="强调文字颜色 2 4 4 4" xfId="41211"/>
    <cellStyle name="强调文字颜色 2 4 5" xfId="41212"/>
    <cellStyle name="强调文字颜色 2 4 5 2" xfId="16208"/>
    <cellStyle name="强调文字颜色 2 4 5 2 2" xfId="41213"/>
    <cellStyle name="强调文字颜色 2 4 5 2 2 2" xfId="41214"/>
    <cellStyle name="强调文字颜色 2 4 5 2 3" xfId="41215"/>
    <cellStyle name="强调文字颜色 2 4 5 3" xfId="41217"/>
    <cellStyle name="强调文字颜色 2 4 5 3 2" xfId="41218"/>
    <cellStyle name="强调文字颜色 2 4 5 4" xfId="41219"/>
    <cellStyle name="强调文字颜色 2 4 6" xfId="41220"/>
    <cellStyle name="强调文字颜色 2 4 6 2" xfId="16216"/>
    <cellStyle name="强调文字颜色 2 4 6 2 2" xfId="41221"/>
    <cellStyle name="强调文字颜色 2 4 6 2 2 2" xfId="41222"/>
    <cellStyle name="强调文字颜色 2 4 6 2 3" xfId="41223"/>
    <cellStyle name="强调文字颜色 2 4 6 3" xfId="41224"/>
    <cellStyle name="强调文字颜色 2 4 6 3 2" xfId="41225"/>
    <cellStyle name="强调文字颜色 2 4 6 4" xfId="41226"/>
    <cellStyle name="强调文字颜色 2 4 7" xfId="41227"/>
    <cellStyle name="强调文字颜色 2 4 7 2" xfId="14828"/>
    <cellStyle name="强调文字颜色 2 4 7 2 2" xfId="41228"/>
    <cellStyle name="强调文字颜色 2 4 7 2 2 2" xfId="41229"/>
    <cellStyle name="强调文字颜色 2 4 7 2 3" xfId="41230"/>
    <cellStyle name="强调文字颜色 2 4 7 3" xfId="41231"/>
    <cellStyle name="强调文字颜色 2 4 7 3 2" xfId="41232"/>
    <cellStyle name="强调文字颜色 2 4 7 4" xfId="41233"/>
    <cellStyle name="强调文字颜色 2 4 8" xfId="41234"/>
    <cellStyle name="强调文字颜色 2 4 8 2" xfId="16225"/>
    <cellStyle name="强调文字颜色 2 4 8 2 2" xfId="41235"/>
    <cellStyle name="强调文字颜色 2 4 8 2 2 2" xfId="41236"/>
    <cellStyle name="强调文字颜色 2 4 8 2 3" xfId="41237"/>
    <cellStyle name="强调文字颜色 2 4 8 3" xfId="41238"/>
    <cellStyle name="强调文字颜色 2 4 8 3 2" xfId="41239"/>
    <cellStyle name="强调文字颜色 2 4 8 4" xfId="41240"/>
    <cellStyle name="强调文字颜色 2 4 9" xfId="41241"/>
    <cellStyle name="强调文字颜色 2 4 9 2" xfId="16230"/>
    <cellStyle name="强调文字颜色 2 4 9 2 2" xfId="41242"/>
    <cellStyle name="强调文字颜色 2 4 9 2 2 2" xfId="41243"/>
    <cellStyle name="强调文字颜色 2 4 9 2 3" xfId="41244"/>
    <cellStyle name="强调文字颜色 2 4 9 3" xfId="41245"/>
    <cellStyle name="强调文字颜色 2 4 9 3 2" xfId="41246"/>
    <cellStyle name="强调文字颜色 2 4 9 4" xfId="41247"/>
    <cellStyle name="强调文字颜色 2 5" xfId="41248"/>
    <cellStyle name="强调文字颜色 2 5 10" xfId="41249"/>
    <cellStyle name="强调文字颜色 2 5 10 2" xfId="41250"/>
    <cellStyle name="强调文字颜色 2 5 10 2 2" xfId="41251"/>
    <cellStyle name="强调文字颜色 2 5 10 2 2 2" xfId="41252"/>
    <cellStyle name="强调文字颜色 2 5 10 2 3" xfId="41253"/>
    <cellStyle name="强调文字颜色 2 5 10 3" xfId="41254"/>
    <cellStyle name="强调文字颜色 2 5 10 3 2" xfId="41255"/>
    <cellStyle name="强调文字颜色 2 5 10 4" xfId="41256"/>
    <cellStyle name="强调文字颜色 2 5 11" xfId="41257"/>
    <cellStyle name="强调文字颜色 2 5 11 2" xfId="41258"/>
    <cellStyle name="强调文字颜色 2 5 11 2 2" xfId="41259"/>
    <cellStyle name="强调文字颜色 2 5 11 2 2 2" xfId="41260"/>
    <cellStyle name="强调文字颜色 2 5 11 2 3" xfId="41261"/>
    <cellStyle name="强调文字颜色 2 5 11 3" xfId="41262"/>
    <cellStyle name="强调文字颜色 2 5 11 3 2" xfId="41263"/>
    <cellStyle name="强调文字颜色 2 5 11 4" xfId="41264"/>
    <cellStyle name="强调文字颜色 2 5 12" xfId="41265"/>
    <cellStyle name="强调文字颜色 2 5 12 2" xfId="41266"/>
    <cellStyle name="强调文字颜色 2 5 12 2 2" xfId="41267"/>
    <cellStyle name="强调文字颜色 2 5 12 2 2 2" xfId="41268"/>
    <cellStyle name="强调文字颜色 2 5 12 2 3" xfId="41269"/>
    <cellStyle name="强调文字颜色 2 5 12 3" xfId="41270"/>
    <cellStyle name="强调文字颜色 2 5 12 3 2" xfId="41271"/>
    <cellStyle name="强调文字颜色 2 5 12 4" xfId="41272"/>
    <cellStyle name="强调文字颜色 2 5 13" xfId="41273"/>
    <cellStyle name="强调文字颜色 2 5 13 2" xfId="41274"/>
    <cellStyle name="强调文字颜色 2 5 13 2 2" xfId="20520"/>
    <cellStyle name="强调文字颜色 2 5 13 2 2 2" xfId="41275"/>
    <cellStyle name="强调文字颜色 2 5 13 2 3" xfId="41276"/>
    <cellStyle name="强调文字颜色 2 5 13 3" xfId="41277"/>
    <cellStyle name="强调文字颜色 2 5 13 3 2" xfId="20528"/>
    <cellStyle name="强调文字颜色 2 5 13 4" xfId="41278"/>
    <cellStyle name="强调文字颜色 2 5 14" xfId="41279"/>
    <cellStyle name="强调文字颜色 2 5 14 2" xfId="41280"/>
    <cellStyle name="强调文字颜色 2 5 14 2 2" xfId="41281"/>
    <cellStyle name="强调文字颜色 2 5 14 2 2 2" xfId="41282"/>
    <cellStyle name="强调文字颜色 2 5 14 2 3" xfId="41283"/>
    <cellStyle name="强调文字颜色 2 5 14 3" xfId="41284"/>
    <cellStyle name="强调文字颜色 2 5 14 3 2" xfId="41285"/>
    <cellStyle name="强调文字颜色 2 5 14 4" xfId="41286"/>
    <cellStyle name="强调文字颜色 2 5 15" xfId="41287"/>
    <cellStyle name="强调文字颜色 2 5 15 2" xfId="41289"/>
    <cellStyle name="强调文字颜色 2 5 15 2 2" xfId="41291"/>
    <cellStyle name="强调文字颜色 2 5 15 2 2 2" xfId="41293"/>
    <cellStyle name="强调文字颜色 2 5 15 2 3" xfId="41295"/>
    <cellStyle name="强调文字颜色 2 5 15 3" xfId="41297"/>
    <cellStyle name="强调文字颜色 2 5 15 3 2" xfId="41299"/>
    <cellStyle name="强调文字颜色 2 5 15 4" xfId="41301"/>
    <cellStyle name="强调文字颜色 2 5 16" xfId="41303"/>
    <cellStyle name="强调文字颜色 2 5 16 2" xfId="41305"/>
    <cellStyle name="强调文字颜色 2 5 16 2 2" xfId="41307"/>
    <cellStyle name="强调文字颜色 2 5 16 2 2 2" xfId="41309"/>
    <cellStyle name="强调文字颜色 2 5 16 2 3" xfId="41310"/>
    <cellStyle name="强调文字颜色 2 5 16 3" xfId="3135"/>
    <cellStyle name="强调文字颜色 2 5 16 3 2" xfId="41311"/>
    <cellStyle name="强调文字颜色 2 5 16 4" xfId="41312"/>
    <cellStyle name="强调文字颜色 2 5 17" xfId="41313"/>
    <cellStyle name="强调文字颜色 2 5 17 2" xfId="41315"/>
    <cellStyle name="强调文字颜色 2 5 17 2 2" xfId="41317"/>
    <cellStyle name="强调文字颜色 2 5 17 2 2 2" xfId="41319"/>
    <cellStyle name="强调文字颜色 2 5 17 2 3" xfId="41320"/>
    <cellStyle name="强调文字颜色 2 5 17 3" xfId="41321"/>
    <cellStyle name="强调文字颜色 2 5 17 3 2" xfId="41323"/>
    <cellStyle name="强调文字颜色 2 5 17 4" xfId="41324"/>
    <cellStyle name="强调文字颜色 2 5 18" xfId="41325"/>
    <cellStyle name="强调文字颜色 2 5 18 2" xfId="41327"/>
    <cellStyle name="强调文字颜色 2 5 18 2 2" xfId="12635"/>
    <cellStyle name="强调文字颜色 2 5 18 2 2 2" xfId="12637"/>
    <cellStyle name="强调文字颜色 2 5 18 2 3" xfId="12643"/>
    <cellStyle name="强调文字颜色 2 5 18 3" xfId="41329"/>
    <cellStyle name="强调文字颜色 2 5 18 3 2" xfId="41331"/>
    <cellStyle name="强调文字颜色 2 5 18 4" xfId="41332"/>
    <cellStyle name="强调文字颜色 2 5 19" xfId="41333"/>
    <cellStyle name="强调文字颜色 2 5 19 2" xfId="41335"/>
    <cellStyle name="强调文字颜色 2 5 19 2 2" xfId="41337"/>
    <cellStyle name="强调文字颜色 2 5 19 2 2 2" xfId="41339"/>
    <cellStyle name="强调文字颜色 2 5 19 2 3" xfId="41340"/>
    <cellStyle name="强调文字颜色 2 5 19 3" xfId="41341"/>
    <cellStyle name="强调文字颜色 2 5 19 3 2" xfId="41343"/>
    <cellStyle name="强调文字颜色 2 5 19 4" xfId="36803"/>
    <cellStyle name="强调文字颜色 2 5 2" xfId="41344"/>
    <cellStyle name="强调文字颜色 2 5 2 10" xfId="41345"/>
    <cellStyle name="强调文字颜色 2 5 2 10 2" xfId="41346"/>
    <cellStyle name="强调文字颜色 2 5 2 10 2 2" xfId="41347"/>
    <cellStyle name="强调文字颜色 2 5 2 10 2 2 2" xfId="14337"/>
    <cellStyle name="强调文字颜色 2 5 2 10 2 3" xfId="41348"/>
    <cellStyle name="强调文字颜色 2 5 2 10 3" xfId="41349"/>
    <cellStyle name="强调文字颜色 2 5 2 10 3 2" xfId="41350"/>
    <cellStyle name="强调文字颜色 2 5 2 10 4" xfId="41351"/>
    <cellStyle name="强调文字颜色 2 5 2 11" xfId="41352"/>
    <cellStyle name="强调文字颜色 2 5 2 11 2" xfId="41353"/>
    <cellStyle name="强调文字颜色 2 5 2 11 2 2" xfId="41354"/>
    <cellStyle name="强调文字颜色 2 5 2 11 3" xfId="41355"/>
    <cellStyle name="强调文字颜色 2 5 2 12" xfId="41356"/>
    <cellStyle name="强调文字颜色 2 5 2 12 2" xfId="41357"/>
    <cellStyle name="强调文字颜色 2 5 2 13" xfId="41358"/>
    <cellStyle name="强调文字颜色 2 5 2 2" xfId="41359"/>
    <cellStyle name="强调文字颜色 2 5 2 2 2" xfId="41360"/>
    <cellStyle name="强调文字颜色 2 5 2 2 2 2" xfId="41361"/>
    <cellStyle name="强调文字颜色 2 5 2 2 2 2 2" xfId="41362"/>
    <cellStyle name="强调文字颜色 2 5 2 2 2 3" xfId="41363"/>
    <cellStyle name="强调文字颜色 2 5 2 2 3" xfId="41364"/>
    <cellStyle name="强调文字颜色 2 5 2 2 3 2" xfId="41365"/>
    <cellStyle name="强调文字颜色 2 5 2 2 4" xfId="41366"/>
    <cellStyle name="强调文字颜色 2 5 2 3" xfId="41367"/>
    <cellStyle name="强调文字颜色 2 5 2 3 2" xfId="41368"/>
    <cellStyle name="强调文字颜色 2 5 2 3 2 2" xfId="41369"/>
    <cellStyle name="强调文字颜色 2 5 2 3 2 2 2" xfId="41370"/>
    <cellStyle name="强调文字颜色 2 5 2 3 2 3" xfId="41371"/>
    <cellStyle name="强调文字颜色 2 5 2 3 3" xfId="41372"/>
    <cellStyle name="强调文字颜色 2 5 2 3 3 2" xfId="41373"/>
    <cellStyle name="强调文字颜色 2 5 2 3 4" xfId="41374"/>
    <cellStyle name="强调文字颜色 2 5 2 4" xfId="6919"/>
    <cellStyle name="强调文字颜色 2 5 2 4 2" xfId="39170"/>
    <cellStyle name="强调文字颜色 2 5 2 4 2 2" xfId="39172"/>
    <cellStyle name="强调文字颜色 2 5 2 4 2 2 2" xfId="39174"/>
    <cellStyle name="强调文字颜色 2 5 2 4 2 3" xfId="39177"/>
    <cellStyle name="强调文字颜色 2 5 2 4 3" xfId="39181"/>
    <cellStyle name="强调文字颜色 2 5 2 4 3 2" xfId="39184"/>
    <cellStyle name="强调文字颜色 2 5 2 4 4" xfId="39195"/>
    <cellStyle name="强调文字颜色 2 5 2 5" xfId="41375"/>
    <cellStyle name="强调文字颜色 2 5 2 5 2" xfId="41376"/>
    <cellStyle name="强调文字颜色 2 5 2 5 2 2" xfId="41377"/>
    <cellStyle name="强调文字颜色 2 5 2 5 2 2 2" xfId="41378"/>
    <cellStyle name="强调文字颜色 2 5 2 5 2 3" xfId="41379"/>
    <cellStyle name="强调文字颜色 2 5 2 5 3" xfId="41380"/>
    <cellStyle name="强调文字颜色 2 5 2 5 3 2" xfId="41381"/>
    <cellStyle name="强调文字颜色 2 5 2 5 4" xfId="41382"/>
    <cellStyle name="强调文字颜色 2 5 2 6" xfId="41383"/>
    <cellStyle name="强调文字颜色 2 5 2 6 2" xfId="41384"/>
    <cellStyle name="强调文字颜色 2 5 2 6 2 2" xfId="41385"/>
    <cellStyle name="强调文字颜色 2 5 2 6 2 2 2" xfId="41386"/>
    <cellStyle name="强调文字颜色 2 5 2 6 2 3" xfId="41387"/>
    <cellStyle name="强调文字颜色 2 5 2 6 3" xfId="41388"/>
    <cellStyle name="强调文字颜色 2 5 2 6 3 2" xfId="41389"/>
    <cellStyle name="强调文字颜色 2 5 2 6 4" xfId="41390"/>
    <cellStyle name="强调文字颜色 2 5 2 7" xfId="41391"/>
    <cellStyle name="强调文字颜色 2 5 2 7 2" xfId="41392"/>
    <cellStyle name="强调文字颜色 2 5 2 7 2 2" xfId="39914"/>
    <cellStyle name="强调文字颜色 2 5 2 7 2 2 2" xfId="39916"/>
    <cellStyle name="强调文字颜色 2 5 2 7 2 3" xfId="39918"/>
    <cellStyle name="强调文字颜色 2 5 2 7 3" xfId="41393"/>
    <cellStyle name="强调文字颜色 2 5 2 7 3 2" xfId="39922"/>
    <cellStyle name="强调文字颜色 2 5 2 7 4" xfId="41394"/>
    <cellStyle name="强调文字颜色 2 5 2 8" xfId="41395"/>
    <cellStyle name="强调文字颜色 2 5 2 8 2" xfId="41396"/>
    <cellStyle name="强调文字颜色 2 5 2 8 2 2" xfId="41397"/>
    <cellStyle name="强调文字颜色 2 5 2 8 2 2 2" xfId="35907"/>
    <cellStyle name="强调文字颜色 2 5 2 8 2 3" xfId="41398"/>
    <cellStyle name="强调文字颜色 2 5 2 8 3" xfId="41399"/>
    <cellStyle name="强调文字颜色 2 5 2 8 3 2" xfId="41400"/>
    <cellStyle name="强调文字颜色 2 5 2 8 4" xfId="41401"/>
    <cellStyle name="强调文字颜色 2 5 2 9" xfId="41402"/>
    <cellStyle name="强调文字颜色 2 5 2 9 2" xfId="41404"/>
    <cellStyle name="强调文字颜色 2 5 2 9 2 2" xfId="41405"/>
    <cellStyle name="强调文字颜色 2 5 2 9 2 2 2" xfId="41406"/>
    <cellStyle name="强调文字颜色 2 5 2 9 2 3" xfId="41407"/>
    <cellStyle name="强调文字颜色 2 5 2 9 3" xfId="41408"/>
    <cellStyle name="强调文字颜色 2 5 2 9 3 2" xfId="41409"/>
    <cellStyle name="强调文字颜色 2 5 2 9 4" xfId="41410"/>
    <cellStyle name="强调文字颜色 2 5 20" xfId="41288"/>
    <cellStyle name="强调文字颜色 2 5 20 2" xfId="41290"/>
    <cellStyle name="强调文字颜色 2 5 20 2 2" xfId="41292"/>
    <cellStyle name="强调文字颜色 2 5 20 2 2 2" xfId="41294"/>
    <cellStyle name="强调文字颜色 2 5 20 2 3" xfId="41296"/>
    <cellStyle name="强调文字颜色 2 5 20 3" xfId="41298"/>
    <cellStyle name="强调文字颜色 2 5 20 3 2" xfId="41300"/>
    <cellStyle name="强调文字颜色 2 5 20 4" xfId="41302"/>
    <cellStyle name="强调文字颜色 2 5 21" xfId="41304"/>
    <cellStyle name="强调文字颜色 2 5 21 2" xfId="41306"/>
    <cellStyle name="强调文字颜色 2 5 21 2 2" xfId="41308"/>
    <cellStyle name="强调文字颜色 2 5 21 3" xfId="3136"/>
    <cellStyle name="强调文字颜色 2 5 22" xfId="41314"/>
    <cellStyle name="强调文字颜色 2 5 22 2" xfId="41316"/>
    <cellStyle name="强调文字颜色 2 5 22 2 2" xfId="41318"/>
    <cellStyle name="强调文字颜色 2 5 22 3" xfId="41322"/>
    <cellStyle name="强调文字颜色 2 5 23" xfId="41326"/>
    <cellStyle name="强调文字颜色 2 5 23 2" xfId="41328"/>
    <cellStyle name="强调文字颜色 2 5 23 2 2" xfId="12634"/>
    <cellStyle name="强调文字颜色 2 5 23 3" xfId="41330"/>
    <cellStyle name="强调文字颜色 2 5 24" xfId="41334"/>
    <cellStyle name="强调文字颜色 2 5 24 2" xfId="41336"/>
    <cellStyle name="强调文字颜色 2 5 24 2 2" xfId="41338"/>
    <cellStyle name="强调文字颜色 2 5 24 3" xfId="41342"/>
    <cellStyle name="强调文字颜色 2 5 25" xfId="41411"/>
    <cellStyle name="强调文字颜色 2 5 25 2" xfId="41412"/>
    <cellStyle name="强调文字颜色 2 5 25 2 2" xfId="41413"/>
    <cellStyle name="强调文字颜色 2 5 25 3" xfId="23052"/>
    <cellStyle name="强调文字颜色 2 5 26" xfId="41414"/>
    <cellStyle name="强调文字颜色 2 5 26 2" xfId="41415"/>
    <cellStyle name="强调文字颜色 2 5 27" xfId="41416"/>
    <cellStyle name="强调文字颜色 2 5 3" xfId="41417"/>
    <cellStyle name="强调文字颜色 2 5 3 2" xfId="41418"/>
    <cellStyle name="强调文字颜色 2 5 3 2 2" xfId="41419"/>
    <cellStyle name="强调文字颜色 2 5 3 2 2 2" xfId="41420"/>
    <cellStyle name="强调文字颜色 2 5 3 2 3" xfId="41421"/>
    <cellStyle name="强调文字颜色 2 5 3 3" xfId="41422"/>
    <cellStyle name="强调文字颜色 2 5 3 3 2" xfId="41423"/>
    <cellStyle name="强调文字颜色 2 5 3 4" xfId="6923"/>
    <cellStyle name="强调文字颜色 2 5 4" xfId="41424"/>
    <cellStyle name="强调文字颜色 2 5 4 2" xfId="41425"/>
    <cellStyle name="强调文字颜色 2 5 4 2 2" xfId="41426"/>
    <cellStyle name="强调文字颜色 2 5 4 2 2 2" xfId="41427"/>
    <cellStyle name="强调文字颜色 2 5 4 2 3" xfId="7897"/>
    <cellStyle name="强调文字颜色 2 5 4 3" xfId="41428"/>
    <cellStyle name="强调文字颜色 2 5 4 3 2" xfId="41429"/>
    <cellStyle name="强调文字颜色 2 5 4 4" xfId="6926"/>
    <cellStyle name="强调文字颜色 2 5 5" xfId="41430"/>
    <cellStyle name="强调文字颜色 2 5 5 2" xfId="41431"/>
    <cellStyle name="强调文字颜色 2 5 5 2 2" xfId="41432"/>
    <cellStyle name="强调文字颜色 2 5 5 2 2 2" xfId="41433"/>
    <cellStyle name="强调文字颜色 2 5 5 2 3" xfId="10377"/>
    <cellStyle name="强调文字颜色 2 5 5 3" xfId="41434"/>
    <cellStyle name="强调文字颜色 2 5 5 3 2" xfId="41435"/>
    <cellStyle name="强调文字颜色 2 5 5 4" xfId="6269"/>
    <cellStyle name="强调文字颜色 2 5 6" xfId="41436"/>
    <cellStyle name="强调文字颜色 2 5 6 2" xfId="41437"/>
    <cellStyle name="强调文字颜色 2 5 6 2 2" xfId="41438"/>
    <cellStyle name="强调文字颜色 2 5 6 2 2 2" xfId="41439"/>
    <cellStyle name="强调文字颜色 2 5 6 2 3" xfId="41440"/>
    <cellStyle name="强调文字颜色 2 5 6 3" xfId="41441"/>
    <cellStyle name="强调文字颜色 2 5 6 3 2" xfId="41442"/>
    <cellStyle name="强调文字颜色 2 5 6 4" xfId="6933"/>
    <cellStyle name="强调文字颜色 2 5 7" xfId="41443"/>
    <cellStyle name="强调文字颜色 2 5 7 2" xfId="41444"/>
    <cellStyle name="强调文字颜色 2 5 7 2 2" xfId="41445"/>
    <cellStyle name="强调文字颜色 2 5 7 2 2 2" xfId="41446"/>
    <cellStyle name="强调文字颜色 2 5 7 2 3" xfId="41447"/>
    <cellStyle name="强调文字颜色 2 5 7 3" xfId="41448"/>
    <cellStyle name="强调文字颜色 2 5 7 3 2" xfId="41449"/>
    <cellStyle name="强调文字颜色 2 5 7 4" xfId="6936"/>
    <cellStyle name="强调文字颜色 2 5 8" xfId="41450"/>
    <cellStyle name="强调文字颜色 2 5 8 2" xfId="41451"/>
    <cellStyle name="强调文字颜色 2 5 8 2 2" xfId="41452"/>
    <cellStyle name="强调文字颜色 2 5 8 2 2 2" xfId="41453"/>
    <cellStyle name="强调文字颜色 2 5 8 2 3" xfId="41454"/>
    <cellStyle name="强调文字颜色 2 5 8 3" xfId="41455"/>
    <cellStyle name="强调文字颜色 2 5 8 3 2" xfId="41456"/>
    <cellStyle name="强调文字颜色 2 5 8 4" xfId="6172"/>
    <cellStyle name="强调文字颜色 2 5 9" xfId="41457"/>
    <cellStyle name="强调文字颜色 2 5 9 2" xfId="41458"/>
    <cellStyle name="强调文字颜色 2 5 9 2 2" xfId="41459"/>
    <cellStyle name="强调文字颜色 2 5 9 2 2 2" xfId="41460"/>
    <cellStyle name="强调文字颜色 2 5 9 2 3" xfId="8031"/>
    <cellStyle name="强调文字颜色 2 5 9 3" xfId="41461"/>
    <cellStyle name="强调文字颜色 2 5 9 3 2" xfId="41462"/>
    <cellStyle name="强调文字颜色 2 5 9 4" xfId="4045"/>
    <cellStyle name="强调文字颜色 2 6" xfId="30260"/>
    <cellStyle name="强调文字颜色 2 6 10" xfId="25577"/>
    <cellStyle name="强调文字颜色 2 6 10 2" xfId="41463"/>
    <cellStyle name="强调文字颜色 2 6 10 2 2" xfId="41464"/>
    <cellStyle name="强调文字颜色 2 6 10 2 2 2" xfId="41465"/>
    <cellStyle name="强调文字颜色 2 6 10 2 3" xfId="41466"/>
    <cellStyle name="强调文字颜色 2 6 10 3" xfId="41467"/>
    <cellStyle name="强调文字颜色 2 6 10 3 2" xfId="41468"/>
    <cellStyle name="强调文字颜色 2 6 10 4" xfId="41469"/>
    <cellStyle name="强调文字颜色 2 6 11" xfId="41470"/>
    <cellStyle name="强调文字颜色 2 6 11 2" xfId="41471"/>
    <cellStyle name="强调文字颜色 2 6 11 2 2" xfId="41472"/>
    <cellStyle name="强调文字颜色 2 6 11 2 2 2" xfId="41473"/>
    <cellStyle name="强调文字颜色 2 6 11 2 3" xfId="5145"/>
    <cellStyle name="强调文字颜色 2 6 11 3" xfId="41474"/>
    <cellStyle name="强调文字颜色 2 6 11 3 2" xfId="41475"/>
    <cellStyle name="强调文字颜色 2 6 11 4" xfId="41476"/>
    <cellStyle name="强调文字颜色 2 6 12" xfId="41477"/>
    <cellStyle name="强调文字颜色 2 6 12 2" xfId="41478"/>
    <cellStyle name="强调文字颜色 2 6 12 2 2" xfId="41479"/>
    <cellStyle name="强调文字颜色 2 6 12 2 2 2" xfId="41480"/>
    <cellStyle name="强调文字颜色 2 6 12 2 3" xfId="41481"/>
    <cellStyle name="强调文字颜色 2 6 12 3" xfId="41482"/>
    <cellStyle name="强调文字颜色 2 6 12 3 2" xfId="41483"/>
    <cellStyle name="强调文字颜色 2 6 12 4" xfId="41484"/>
    <cellStyle name="强调文字颜色 2 6 13" xfId="41485"/>
    <cellStyle name="强调文字颜色 2 6 13 2" xfId="41486"/>
    <cellStyle name="强调文字颜色 2 6 13 2 2" xfId="20784"/>
    <cellStyle name="强调文字颜色 2 6 13 2 2 2" xfId="41487"/>
    <cellStyle name="强调文字颜色 2 6 13 2 3" xfId="41488"/>
    <cellStyle name="强调文字颜色 2 6 13 3" xfId="41489"/>
    <cellStyle name="强调文字颜色 2 6 13 3 2" xfId="20797"/>
    <cellStyle name="强调文字颜色 2 6 13 4" xfId="41490"/>
    <cellStyle name="强调文字颜色 2 6 14" xfId="41491"/>
    <cellStyle name="强调文字颜色 2 6 14 2" xfId="41492"/>
    <cellStyle name="强调文字颜色 2 6 14 2 2" xfId="41493"/>
    <cellStyle name="强调文字颜色 2 6 14 2 2 2" xfId="41494"/>
    <cellStyle name="强调文字颜色 2 6 14 2 3" xfId="41495"/>
    <cellStyle name="强调文字颜色 2 6 14 3" xfId="41496"/>
    <cellStyle name="强调文字颜色 2 6 14 3 2" xfId="41497"/>
    <cellStyle name="强调文字颜色 2 6 14 4" xfId="41498"/>
    <cellStyle name="强调文字颜色 2 6 15" xfId="41499"/>
    <cellStyle name="强调文字颜色 2 6 15 2" xfId="41501"/>
    <cellStyle name="强调文字颜色 2 6 15 2 2" xfId="41503"/>
    <cellStyle name="强调文字颜色 2 6 15 2 2 2" xfId="41505"/>
    <cellStyle name="强调文字颜色 2 6 15 2 3" xfId="41506"/>
    <cellStyle name="强调文字颜色 2 6 15 3" xfId="41507"/>
    <cellStyle name="强调文字颜色 2 6 15 3 2" xfId="41509"/>
    <cellStyle name="强调文字颜色 2 6 15 4" xfId="41510"/>
    <cellStyle name="强调文字颜色 2 6 16" xfId="41511"/>
    <cellStyle name="强调文字颜色 2 6 16 2" xfId="41513"/>
    <cellStyle name="强调文字颜色 2 6 16 2 2" xfId="41515"/>
    <cellStyle name="强调文字颜色 2 6 16 2 2 2" xfId="41517"/>
    <cellStyle name="强调文字颜色 2 6 16 2 3" xfId="41518"/>
    <cellStyle name="强调文字颜色 2 6 16 3" xfId="41519"/>
    <cellStyle name="强调文字颜色 2 6 16 3 2" xfId="41521"/>
    <cellStyle name="强调文字颜色 2 6 16 4" xfId="41522"/>
    <cellStyle name="强调文字颜色 2 6 17" xfId="41523"/>
    <cellStyle name="强调文字颜色 2 6 17 2" xfId="41525"/>
    <cellStyle name="强调文字颜色 2 6 17 2 2" xfId="41527"/>
    <cellStyle name="强调文字颜色 2 6 17 2 2 2" xfId="41529"/>
    <cellStyle name="强调文字颜色 2 6 17 2 3" xfId="41530"/>
    <cellStyle name="强调文字颜色 2 6 17 3" xfId="41531"/>
    <cellStyle name="强调文字颜色 2 6 17 3 2" xfId="41533"/>
    <cellStyle name="强调文字颜色 2 6 17 4" xfId="41534"/>
    <cellStyle name="强调文字颜色 2 6 18" xfId="41535"/>
    <cellStyle name="强调文字颜色 2 6 18 2" xfId="41537"/>
    <cellStyle name="强调文字颜色 2 6 18 2 2" xfId="41539"/>
    <cellStyle name="强调文字颜色 2 6 18 2 2 2" xfId="41541"/>
    <cellStyle name="强调文字颜色 2 6 18 2 3" xfId="41542"/>
    <cellStyle name="强调文字颜色 2 6 18 3" xfId="41543"/>
    <cellStyle name="强调文字颜色 2 6 18 3 2" xfId="41545"/>
    <cellStyle name="强调文字颜色 2 6 18 4" xfId="41546"/>
    <cellStyle name="强调文字颜色 2 6 19" xfId="41547"/>
    <cellStyle name="强调文字颜色 2 6 19 2" xfId="41549"/>
    <cellStyle name="强调文字颜色 2 6 19 2 2" xfId="41551"/>
    <cellStyle name="强调文字颜色 2 6 19 2 2 2" xfId="41553"/>
    <cellStyle name="强调文字颜色 2 6 19 2 3" xfId="41554"/>
    <cellStyle name="强调文字颜色 2 6 19 3" xfId="41555"/>
    <cellStyle name="强调文字颜色 2 6 19 3 2" xfId="41557"/>
    <cellStyle name="强调文字颜色 2 6 19 4" xfId="41558"/>
    <cellStyle name="强调文字颜色 2 6 2" xfId="41559"/>
    <cellStyle name="强调文字颜色 2 6 2 2" xfId="41560"/>
    <cellStyle name="强调文字颜色 2 6 2 2 2" xfId="41561"/>
    <cellStyle name="强调文字颜色 2 6 2 2 2 2" xfId="21964"/>
    <cellStyle name="强调文字颜色 2 6 2 2 3" xfId="41562"/>
    <cellStyle name="强调文字颜色 2 6 2 3" xfId="41563"/>
    <cellStyle name="强调文字颜色 2 6 2 3 2" xfId="41564"/>
    <cellStyle name="强调文字颜色 2 6 2 4" xfId="41565"/>
    <cellStyle name="强调文字颜色 2 6 20" xfId="41500"/>
    <cellStyle name="强调文字颜色 2 6 20 2" xfId="41502"/>
    <cellStyle name="强调文字颜色 2 6 20 2 2" xfId="41504"/>
    <cellStyle name="强调文字颜色 2 6 20 3" xfId="41508"/>
    <cellStyle name="强调文字颜色 2 6 21" xfId="41512"/>
    <cellStyle name="强调文字颜色 2 6 21 2" xfId="41514"/>
    <cellStyle name="强调文字颜色 2 6 21 2 2" xfId="41516"/>
    <cellStyle name="强调文字颜色 2 6 21 3" xfId="41520"/>
    <cellStyle name="强调文字颜色 2 6 22" xfId="41524"/>
    <cellStyle name="强调文字颜色 2 6 22 2" xfId="41526"/>
    <cellStyle name="强调文字颜色 2 6 22 2 2" xfId="41528"/>
    <cellStyle name="强调文字颜色 2 6 22 3" xfId="41532"/>
    <cellStyle name="强调文字颜色 2 6 23" xfId="41536"/>
    <cellStyle name="强调文字颜色 2 6 23 2" xfId="41538"/>
    <cellStyle name="强调文字颜色 2 6 23 2 2" xfId="41540"/>
    <cellStyle name="强调文字颜色 2 6 23 3" xfId="41544"/>
    <cellStyle name="强调文字颜色 2 6 24" xfId="41548"/>
    <cellStyle name="强调文字颜色 2 6 24 2" xfId="41550"/>
    <cellStyle name="强调文字颜色 2 6 24 2 2" xfId="41552"/>
    <cellStyle name="强调文字颜色 2 6 24 3" xfId="41556"/>
    <cellStyle name="强调文字颜色 2 6 25" xfId="41566"/>
    <cellStyle name="强调文字颜色 2 6 25 2" xfId="41567"/>
    <cellStyle name="强调文字颜色 2 6 26" xfId="41568"/>
    <cellStyle name="强调文字颜色 2 6 3" xfId="41569"/>
    <cellStyle name="强调文字颜色 2 6 3 2" xfId="41570"/>
    <cellStyle name="强调文字颜色 2 6 3 2 2" xfId="41571"/>
    <cellStyle name="强调文字颜色 2 6 3 2 2 2" xfId="22248"/>
    <cellStyle name="强调文字颜色 2 6 3 2 3" xfId="41572"/>
    <cellStyle name="强调文字颜色 2 6 3 3" xfId="41573"/>
    <cellStyle name="强调文字颜色 2 6 3 3 2" xfId="41574"/>
    <cellStyle name="强调文字颜色 2 6 3 4" xfId="41575"/>
    <cellStyle name="强调文字颜色 2 6 4" xfId="41576"/>
    <cellStyle name="强调文字颜色 2 6 4 2" xfId="41577"/>
    <cellStyle name="强调文字颜色 2 6 4 2 2" xfId="41578"/>
    <cellStyle name="强调文字颜色 2 6 4 2 2 2" xfId="17376"/>
    <cellStyle name="强调文字颜色 2 6 4 2 3" xfId="41580"/>
    <cellStyle name="强调文字颜色 2 6 4 3" xfId="41582"/>
    <cellStyle name="强调文字颜色 2 6 4 3 2" xfId="41583"/>
    <cellStyle name="强调文字颜色 2 6 4 4" xfId="41585"/>
    <cellStyle name="强调文字颜色 2 6 5" xfId="41586"/>
    <cellStyle name="强调文字颜色 2 6 5 2" xfId="41587"/>
    <cellStyle name="强调文字颜色 2 6 5 2 2" xfId="41588"/>
    <cellStyle name="强调文字颜色 2 6 5 2 2 2" xfId="22717"/>
    <cellStyle name="强调文字颜色 2 6 5 2 3" xfId="10420"/>
    <cellStyle name="强调文字颜色 2 6 5 3" xfId="41589"/>
    <cellStyle name="强调文字颜色 2 6 5 3 2" xfId="41590"/>
    <cellStyle name="强调文字颜色 2 6 5 4" xfId="41591"/>
    <cellStyle name="强调文字颜色 2 6 6" xfId="41592"/>
    <cellStyle name="强调文字颜色 2 6 6 2" xfId="41593"/>
    <cellStyle name="强调文字颜色 2 6 6 2 2" xfId="41594"/>
    <cellStyle name="强调文字颜色 2 6 6 2 2 2" xfId="23032"/>
    <cellStyle name="强调文字颜色 2 6 6 2 3" xfId="41595"/>
    <cellStyle name="强调文字颜色 2 6 6 3" xfId="41596"/>
    <cellStyle name="强调文字颜色 2 6 6 3 2" xfId="41597"/>
    <cellStyle name="强调文字颜色 2 6 6 4" xfId="41598"/>
    <cellStyle name="强调文字颜色 2 6 7" xfId="41599"/>
    <cellStyle name="强调文字颜色 2 6 7 2" xfId="41600"/>
    <cellStyle name="强调文字颜色 2 6 7 2 2" xfId="41601"/>
    <cellStyle name="强调文字颜色 2 6 7 2 2 2" xfId="41602"/>
    <cellStyle name="强调文字颜色 2 6 7 2 3" xfId="41603"/>
    <cellStyle name="强调文字颜色 2 6 7 3" xfId="41604"/>
    <cellStyle name="强调文字颜色 2 6 7 3 2" xfId="41605"/>
    <cellStyle name="强调文字颜色 2 6 7 4" xfId="41606"/>
    <cellStyle name="强调文字颜色 2 6 8" xfId="41607"/>
    <cellStyle name="强调文字颜色 2 6 8 2" xfId="41608"/>
    <cellStyle name="强调文字颜色 2 6 8 2 2" xfId="41609"/>
    <cellStyle name="强调文字颜色 2 6 8 2 2 2" xfId="41610"/>
    <cellStyle name="强调文字颜色 2 6 8 2 3" xfId="41611"/>
    <cellStyle name="强调文字颜色 2 6 8 3" xfId="41612"/>
    <cellStyle name="强调文字颜色 2 6 8 3 2" xfId="41613"/>
    <cellStyle name="强调文字颜色 2 6 8 4" xfId="41614"/>
    <cellStyle name="强调文字颜色 2 6 9" xfId="41615"/>
    <cellStyle name="强调文字颜色 2 6 9 2" xfId="41616"/>
    <cellStyle name="强调文字颜色 2 6 9 2 2" xfId="41617"/>
    <cellStyle name="强调文字颜色 2 6 9 2 2 2" xfId="41618"/>
    <cellStyle name="强调文字颜色 2 6 9 2 3" xfId="41619"/>
    <cellStyle name="强调文字颜色 2 6 9 3" xfId="41620"/>
    <cellStyle name="强调文字颜色 2 6 9 3 2" xfId="41621"/>
    <cellStyle name="强调文字颜色 2 6 9 4" xfId="41622"/>
    <cellStyle name="强调文字颜色 2 7" xfId="33634"/>
    <cellStyle name="强调文字颜色 2 7 2" xfId="33636"/>
    <cellStyle name="强调文字颜色 2 7 2 2" xfId="41623"/>
    <cellStyle name="强调文字颜色 2 7 2 2 2" xfId="41624"/>
    <cellStyle name="强调文字颜色 2 7 2 3" xfId="41625"/>
    <cellStyle name="强调文字颜色 2 7 3" xfId="41626"/>
    <cellStyle name="强调文字颜色 2 7 3 2" xfId="41627"/>
    <cellStyle name="强调文字颜色 2 7 3 2 2" xfId="41628"/>
    <cellStyle name="强调文字颜色 2 7 3 3" xfId="41629"/>
    <cellStyle name="强调文字颜色 2 7 4" xfId="41630"/>
    <cellStyle name="强调文字颜色 2 7 4 2" xfId="41631"/>
    <cellStyle name="强调文字颜色 2 7 4 2 2" xfId="41632"/>
    <cellStyle name="强调文字颜色 2 7 4 3" xfId="41633"/>
    <cellStyle name="强调文字颜色 2 7 5" xfId="41634"/>
    <cellStyle name="强调文字颜色 2 7 5 2" xfId="41635"/>
    <cellStyle name="强调文字颜色 2 7 5 2 2" xfId="41636"/>
    <cellStyle name="强调文字颜色 2 7 5 3" xfId="41637"/>
    <cellStyle name="强调文字颜色 2 7 6" xfId="41638"/>
    <cellStyle name="强调文字颜色 2 7 6 2" xfId="41639"/>
    <cellStyle name="强调文字颜色 2 7 7" xfId="41640"/>
    <cellStyle name="强调文字颜色 3 2" xfId="41641"/>
    <cellStyle name="强调文字颜色 3 2 2" xfId="41642"/>
    <cellStyle name="强调文字颜色 3 2 2 10" xfId="41643"/>
    <cellStyle name="强调文字颜色 3 2 2 10 2" xfId="41644"/>
    <cellStyle name="强调文字颜色 3 2 2 10 2 2" xfId="41645"/>
    <cellStyle name="强调文字颜色 3 2 2 10 2 2 2" xfId="41646"/>
    <cellStyle name="强调文字颜色 3 2 2 10 2 3" xfId="41647"/>
    <cellStyle name="强调文字颜色 3 2 2 10 3" xfId="41648"/>
    <cellStyle name="强调文字颜色 3 2 2 10 3 2" xfId="41649"/>
    <cellStyle name="强调文字颜色 3 2 2 10 4" xfId="41650"/>
    <cellStyle name="强调文字颜色 3 2 2 11" xfId="41651"/>
    <cellStyle name="强调文字颜色 3 2 2 11 2" xfId="41652"/>
    <cellStyle name="强调文字颜色 3 2 2 11 2 2" xfId="41653"/>
    <cellStyle name="强调文字颜色 3 2 2 11 3" xfId="41654"/>
    <cellStyle name="强调文字颜色 3 2 2 12" xfId="41655"/>
    <cellStyle name="强调文字颜色 3 2 2 12 2" xfId="41656"/>
    <cellStyle name="强调文字颜色 3 2 2 13" xfId="41657"/>
    <cellStyle name="强调文字颜色 3 2 2 2" xfId="41658"/>
    <cellStyle name="强调文字颜色 3 2 2 2 2" xfId="41659"/>
    <cellStyle name="强调文字颜色 3 2 2 2 2 2" xfId="41660"/>
    <cellStyle name="强调文字颜色 3 2 2 2 2 2 2" xfId="41661"/>
    <cellStyle name="强调文字颜色 3 2 2 2 2 3" xfId="41662"/>
    <cellStyle name="强调文字颜色 3 2 2 2 3" xfId="9329"/>
    <cellStyle name="强调文字颜色 3 2 2 2 3 2" xfId="41663"/>
    <cellStyle name="强调文字颜色 3 2 2 2 4" xfId="41664"/>
    <cellStyle name="强调文字颜色 3 2 2 3" xfId="41665"/>
    <cellStyle name="强调文字颜色 3 2 2 3 2" xfId="41666"/>
    <cellStyle name="强调文字颜色 3 2 2 3 2 2" xfId="41667"/>
    <cellStyle name="强调文字颜色 3 2 2 3 2 2 2" xfId="41668"/>
    <cellStyle name="强调文字颜色 3 2 2 3 2 3" xfId="41669"/>
    <cellStyle name="强调文字颜色 3 2 2 3 3" xfId="9337"/>
    <cellStyle name="强调文字颜色 3 2 2 3 3 2" xfId="41670"/>
    <cellStyle name="强调文字颜色 3 2 2 3 4" xfId="41671"/>
    <cellStyle name="强调文字颜色 3 2 2 4" xfId="41672"/>
    <cellStyle name="强调文字颜色 3 2 2 4 2" xfId="41673"/>
    <cellStyle name="强调文字颜色 3 2 2 4 2 2" xfId="41674"/>
    <cellStyle name="强调文字颜色 3 2 2 4 2 2 2" xfId="41675"/>
    <cellStyle name="强调文字颜色 3 2 2 4 2 3" xfId="41676"/>
    <cellStyle name="强调文字颜色 3 2 2 4 3" xfId="9350"/>
    <cellStyle name="强调文字颜色 3 2 2 4 3 2" xfId="41677"/>
    <cellStyle name="强调文字颜色 3 2 2 4 4" xfId="41678"/>
    <cellStyle name="强调文字颜色 3 2 2 5" xfId="41679"/>
    <cellStyle name="强调文字颜色 3 2 2 5 2" xfId="41680"/>
    <cellStyle name="强调文字颜色 3 2 2 5 2 2" xfId="41681"/>
    <cellStyle name="强调文字颜色 3 2 2 5 2 2 2" xfId="41682"/>
    <cellStyle name="强调文字颜色 3 2 2 5 2 3" xfId="41683"/>
    <cellStyle name="强调文字颜色 3 2 2 5 3" xfId="9359"/>
    <cellStyle name="强调文字颜色 3 2 2 5 3 2" xfId="41684"/>
    <cellStyle name="强调文字颜色 3 2 2 5 4" xfId="41685"/>
    <cellStyle name="强调文字颜色 3 2 2 6" xfId="41686"/>
    <cellStyle name="强调文字颜色 3 2 2 6 2" xfId="41687"/>
    <cellStyle name="强调文字颜色 3 2 2 6 2 2" xfId="41688"/>
    <cellStyle name="强调文字颜色 3 2 2 6 2 2 2" xfId="41689"/>
    <cellStyle name="强调文字颜色 3 2 2 6 2 3" xfId="41690"/>
    <cellStyle name="强调文字颜色 3 2 2 6 3" xfId="9366"/>
    <cellStyle name="强调文字颜色 3 2 2 6 3 2" xfId="41691"/>
    <cellStyle name="强调文字颜色 3 2 2 6 4" xfId="41692"/>
    <cellStyle name="强调文字颜色 3 2 2 7" xfId="18424"/>
    <cellStyle name="强调文字颜色 3 2 2 7 2" xfId="18429"/>
    <cellStyle name="强调文字颜色 3 2 2 7 2 2" xfId="15407"/>
    <cellStyle name="强调文字颜色 3 2 2 7 2 2 2" xfId="15410"/>
    <cellStyle name="强调文字颜色 3 2 2 7 2 3" xfId="15412"/>
    <cellStyle name="强调文字颜色 3 2 2 7 3" xfId="9376"/>
    <cellStyle name="强调文字颜色 3 2 2 7 3 2" xfId="41693"/>
    <cellStyle name="强调文字颜色 3 2 2 7 4" xfId="41694"/>
    <cellStyle name="强调文字颜色 3 2 2 8" xfId="18433"/>
    <cellStyle name="强调文字颜色 3 2 2 8 2" xfId="5515"/>
    <cellStyle name="强调文字颜色 3 2 2 8 2 2" xfId="41695"/>
    <cellStyle name="强调文字颜色 3 2 2 8 2 2 2" xfId="41696"/>
    <cellStyle name="强调文字颜色 3 2 2 8 2 3" xfId="41697"/>
    <cellStyle name="强调文字颜色 3 2 2 8 3" xfId="5525"/>
    <cellStyle name="强调文字颜色 3 2 2 8 3 2" xfId="41698"/>
    <cellStyle name="强调文字颜色 3 2 2 8 4" xfId="41699"/>
    <cellStyle name="强调文字颜色 3 2 2 9" xfId="19912"/>
    <cellStyle name="强调文字颜色 3 2 2 9 2" xfId="41700"/>
    <cellStyle name="强调文字颜色 3 2 2 9 2 2" xfId="41701"/>
    <cellStyle name="强调文字颜色 3 2 2 9 2 2 2" xfId="41702"/>
    <cellStyle name="强调文字颜色 3 2 2 9 2 3" xfId="41703"/>
    <cellStyle name="强调文字颜色 3 2 2 9 3" xfId="9398"/>
    <cellStyle name="强调文字颜色 3 2 2 9 3 2" xfId="41704"/>
    <cellStyle name="强调文字颜色 3 2 2 9 4" xfId="41705"/>
    <cellStyle name="强调文字颜色 3 2 3" xfId="41706"/>
    <cellStyle name="强调文字颜色 3 2 3 2" xfId="41707"/>
    <cellStyle name="强调文字颜色 3 2 3 2 2" xfId="41708"/>
    <cellStyle name="强调文字颜色 3 2 3 3" xfId="41709"/>
    <cellStyle name="强调文字颜色 3 2 4" xfId="41710"/>
    <cellStyle name="强调文字颜色 3 2 4 2" xfId="41711"/>
    <cellStyle name="强调文字颜色 3 2 4 2 2" xfId="41712"/>
    <cellStyle name="强调文字颜色 3 2 4 3" xfId="41713"/>
    <cellStyle name="强调文字颜色 3 2 5" xfId="41714"/>
    <cellStyle name="强调文字颜色 3 2 5 2" xfId="41715"/>
    <cellStyle name="强调文字颜色 3 2 6" xfId="41716"/>
    <cellStyle name="强调文字颜色 3 3" xfId="41717"/>
    <cellStyle name="强调文字颜色 3 3 2" xfId="41718"/>
    <cellStyle name="强调文字颜色 3 3 2 10" xfId="41719"/>
    <cellStyle name="强调文字颜色 3 3 2 10 2" xfId="41720"/>
    <cellStyle name="强调文字颜色 3 3 2 10 2 2" xfId="41721"/>
    <cellStyle name="强调文字颜色 3 3 2 10 2 2 2" xfId="41722"/>
    <cellStyle name="强调文字颜色 3 3 2 10 2 3" xfId="41723"/>
    <cellStyle name="强调文字颜色 3 3 2 10 3" xfId="41724"/>
    <cellStyle name="强调文字颜色 3 3 2 10 3 2" xfId="41725"/>
    <cellStyle name="强调文字颜色 3 3 2 10 4" xfId="41726"/>
    <cellStyle name="强调文字颜色 3 3 2 11" xfId="41727"/>
    <cellStyle name="强调文字颜色 3 3 2 11 2" xfId="41728"/>
    <cellStyle name="强调文字颜色 3 3 2 11 2 2" xfId="41729"/>
    <cellStyle name="强调文字颜色 3 3 2 11 3" xfId="41730"/>
    <cellStyle name="强调文字颜色 3 3 2 12" xfId="41731"/>
    <cellStyle name="强调文字颜色 3 3 2 12 2" xfId="41732"/>
    <cellStyle name="强调文字颜色 3 3 2 13" xfId="41733"/>
    <cellStyle name="强调文字颜色 3 3 2 2" xfId="41734"/>
    <cellStyle name="强调文字颜色 3 3 2 2 2" xfId="41735"/>
    <cellStyle name="强调文字颜色 3 3 2 2 2 2" xfId="41736"/>
    <cellStyle name="强调文字颜色 3 3 2 2 2 2 2" xfId="41737"/>
    <cellStyle name="强调文字颜色 3 3 2 2 2 3" xfId="41738"/>
    <cellStyle name="强调文字颜色 3 3 2 2 3" xfId="41739"/>
    <cellStyle name="强调文字颜色 3 3 2 2 3 2" xfId="41740"/>
    <cellStyle name="强调文字颜色 3 3 2 2 4" xfId="41741"/>
    <cellStyle name="强调文字颜色 3 3 2 3" xfId="41742"/>
    <cellStyle name="强调文字颜色 3 3 2 3 2" xfId="41743"/>
    <cellStyle name="强调文字颜色 3 3 2 3 2 2" xfId="41744"/>
    <cellStyle name="强调文字颜色 3 3 2 3 2 2 2" xfId="41745"/>
    <cellStyle name="强调文字颜色 3 3 2 3 2 3" xfId="41746"/>
    <cellStyle name="强调文字颜色 3 3 2 3 3" xfId="41747"/>
    <cellStyle name="强调文字颜色 3 3 2 3 3 2" xfId="41748"/>
    <cellStyle name="强调文字颜色 3 3 2 3 4" xfId="41749"/>
    <cellStyle name="强调文字颜色 3 3 2 4" xfId="41750"/>
    <cellStyle name="强调文字颜色 3 3 2 4 2" xfId="41751"/>
    <cellStyle name="强调文字颜色 3 3 2 4 2 2" xfId="41752"/>
    <cellStyle name="强调文字颜色 3 3 2 4 2 2 2" xfId="41753"/>
    <cellStyle name="强调文字颜色 3 3 2 4 2 3" xfId="41754"/>
    <cellStyle name="强调文字颜色 3 3 2 4 3" xfId="41755"/>
    <cellStyle name="强调文字颜色 3 3 2 4 3 2" xfId="41756"/>
    <cellStyle name="强调文字颜色 3 3 2 4 4" xfId="41757"/>
    <cellStyle name="强调文字颜色 3 3 2 5" xfId="41758"/>
    <cellStyle name="强调文字颜色 3 3 2 5 2" xfId="41759"/>
    <cellStyle name="强调文字颜色 3 3 2 5 2 2" xfId="41760"/>
    <cellStyle name="强调文字颜色 3 3 2 5 2 2 2" xfId="41761"/>
    <cellStyle name="强调文字颜色 3 3 2 5 2 3" xfId="41762"/>
    <cellStyle name="强调文字颜色 3 3 2 5 3" xfId="41763"/>
    <cellStyle name="强调文字颜色 3 3 2 5 3 2" xfId="41764"/>
    <cellStyle name="强调文字颜色 3 3 2 5 4" xfId="41765"/>
    <cellStyle name="强调文字颜色 3 3 2 6" xfId="41766"/>
    <cellStyle name="强调文字颜色 3 3 2 6 2" xfId="41767"/>
    <cellStyle name="强调文字颜色 3 3 2 6 2 2" xfId="41768"/>
    <cellStyle name="强调文字颜色 3 3 2 6 2 2 2" xfId="41769"/>
    <cellStyle name="强调文字颜色 3 3 2 6 2 3" xfId="41770"/>
    <cellStyle name="强调文字颜色 3 3 2 6 3" xfId="41771"/>
    <cellStyle name="强调文字颜色 3 3 2 6 3 2" xfId="41772"/>
    <cellStyle name="强调文字颜色 3 3 2 6 4" xfId="41773"/>
    <cellStyle name="强调文字颜色 3 3 2 7" xfId="15088"/>
    <cellStyle name="强调文字颜色 3 3 2 7 2" xfId="15094"/>
    <cellStyle name="强调文字颜色 3 3 2 7 2 2" xfId="5105"/>
    <cellStyle name="强调文字颜色 3 3 2 7 2 2 2" xfId="41774"/>
    <cellStyle name="强调文字颜色 3 3 2 7 2 3" xfId="41775"/>
    <cellStyle name="强调文字颜色 3 3 2 7 3" xfId="15099"/>
    <cellStyle name="强调文字颜色 3 3 2 7 3 2" xfId="41776"/>
    <cellStyle name="强调文字颜色 3 3 2 7 4" xfId="41777"/>
    <cellStyle name="强调文字颜色 3 3 2 8" xfId="15105"/>
    <cellStyle name="强调文字颜色 3 3 2 8 2" xfId="15111"/>
    <cellStyle name="强调文字颜色 3 3 2 8 2 2" xfId="41778"/>
    <cellStyle name="强调文字颜色 3 3 2 8 2 2 2" xfId="41779"/>
    <cellStyle name="强调文字颜色 3 3 2 8 2 3" xfId="41780"/>
    <cellStyle name="强调文字颜色 3 3 2 8 3" xfId="41781"/>
    <cellStyle name="强调文字颜色 3 3 2 8 3 2" xfId="41782"/>
    <cellStyle name="强调文字颜色 3 3 2 8 4" xfId="41783"/>
    <cellStyle name="强调文字颜色 3 3 2 9" xfId="15127"/>
    <cellStyle name="强调文字颜色 3 3 2 9 2" xfId="41784"/>
    <cellStyle name="强调文字颜色 3 3 2 9 2 2" xfId="41785"/>
    <cellStyle name="强调文字颜色 3 3 2 9 2 2 2" xfId="37038"/>
    <cellStyle name="强调文字颜色 3 3 2 9 2 3" xfId="41786"/>
    <cellStyle name="强调文字颜色 3 3 2 9 3" xfId="41787"/>
    <cellStyle name="强调文字颜色 3 3 2 9 3 2" xfId="41788"/>
    <cellStyle name="强调文字颜色 3 3 2 9 4" xfId="41789"/>
    <cellStyle name="强调文字颜色 3 3 3" xfId="41790"/>
    <cellStyle name="强调文字颜色 3 3 3 2" xfId="41791"/>
    <cellStyle name="强调文字颜色 3 3 3 2 2" xfId="41792"/>
    <cellStyle name="强调文字颜色 3 3 3 3" xfId="41793"/>
    <cellStyle name="强调文字颜色 3 3 4" xfId="41794"/>
    <cellStyle name="强调文字颜色 3 3 4 2" xfId="41795"/>
    <cellStyle name="强调文字颜色 3 3 5" xfId="41796"/>
    <cellStyle name="强调文字颜色 3 4" xfId="41797"/>
    <cellStyle name="强调文字颜色 3 4 10" xfId="14324"/>
    <cellStyle name="强调文字颜色 3 4 10 2" xfId="18728"/>
    <cellStyle name="强调文字颜色 3 4 10 2 2" xfId="18731"/>
    <cellStyle name="强调文字颜色 3 4 10 2 2 2" xfId="9166"/>
    <cellStyle name="强调文字颜色 3 4 10 2 3" xfId="20127"/>
    <cellStyle name="强调文字颜色 3 4 10 3" xfId="18735"/>
    <cellStyle name="强调文字颜色 3 4 10 3 2" xfId="20129"/>
    <cellStyle name="强调文字颜色 3 4 10 4" xfId="20131"/>
    <cellStyle name="强调文字颜色 3 4 11" xfId="41798"/>
    <cellStyle name="强调文字颜色 3 4 11 2" xfId="41799"/>
    <cellStyle name="强调文字颜色 3 4 11 2 2" xfId="38105"/>
    <cellStyle name="强调文字颜色 3 4 11 2 2 2" xfId="38108"/>
    <cellStyle name="强调文字颜色 3 4 11 2 3" xfId="38111"/>
    <cellStyle name="强调文字颜色 3 4 11 3" xfId="41800"/>
    <cellStyle name="强调文字颜色 3 4 11 3 2" xfId="38120"/>
    <cellStyle name="强调文字颜色 3 4 11 4" xfId="41801"/>
    <cellStyle name="强调文字颜色 3 4 12" xfId="41802"/>
    <cellStyle name="强调文字颜色 3 4 12 2" xfId="41803"/>
    <cellStyle name="强调文字颜色 3 4 12 2 2" xfId="41804"/>
    <cellStyle name="强调文字颜色 3 4 12 2 2 2" xfId="41805"/>
    <cellStyle name="强调文字颜色 3 4 12 2 3" xfId="41806"/>
    <cellStyle name="强调文字颜色 3 4 12 3" xfId="41807"/>
    <cellStyle name="强调文字颜色 3 4 12 3 2" xfId="41808"/>
    <cellStyle name="强调文字颜色 3 4 12 4" xfId="41809"/>
    <cellStyle name="强调文字颜色 3 4 13" xfId="41810"/>
    <cellStyle name="强调文字颜色 3 4 13 2" xfId="41811"/>
    <cellStyle name="强调文字颜色 3 4 13 2 2" xfId="41812"/>
    <cellStyle name="强调文字颜色 3 4 13 2 2 2" xfId="41813"/>
    <cellStyle name="强调文字颜色 3 4 13 2 3" xfId="41814"/>
    <cellStyle name="强调文字颜色 3 4 13 3" xfId="41815"/>
    <cellStyle name="强调文字颜色 3 4 13 3 2" xfId="41816"/>
    <cellStyle name="强调文字颜色 3 4 13 4" xfId="41817"/>
    <cellStyle name="强调文字颜色 3 4 14" xfId="41818"/>
    <cellStyle name="强调文字颜色 3 4 14 2" xfId="41819"/>
    <cellStyle name="强调文字颜色 3 4 14 2 2" xfId="41820"/>
    <cellStyle name="强调文字颜色 3 4 14 2 2 2" xfId="41821"/>
    <cellStyle name="强调文字颜色 3 4 14 2 3" xfId="41822"/>
    <cellStyle name="强调文字颜色 3 4 14 3" xfId="41823"/>
    <cellStyle name="强调文字颜色 3 4 14 3 2" xfId="41824"/>
    <cellStyle name="强调文字颜色 3 4 14 4" xfId="41825"/>
    <cellStyle name="强调文字颜色 3 4 15" xfId="39784"/>
    <cellStyle name="强调文字颜色 3 4 15 2" xfId="39787"/>
    <cellStyle name="强调文字颜色 3 4 15 2 2" xfId="39790"/>
    <cellStyle name="强调文字颜色 3 4 15 2 2 2" xfId="39793"/>
    <cellStyle name="强调文字颜色 3 4 15 2 3" xfId="39796"/>
    <cellStyle name="强调文字颜色 3 4 15 3" xfId="39799"/>
    <cellStyle name="强调文字颜色 3 4 15 3 2" xfId="39802"/>
    <cellStyle name="强调文字颜色 3 4 15 4" xfId="39805"/>
    <cellStyle name="强调文字颜色 3 4 16" xfId="39808"/>
    <cellStyle name="强调文字颜色 3 4 16 2" xfId="39811"/>
    <cellStyle name="强调文字颜色 3 4 16 2 2" xfId="38399"/>
    <cellStyle name="强调文字颜色 3 4 16 2 2 2" xfId="38404"/>
    <cellStyle name="强调文字颜色 3 4 16 2 3" xfId="38408"/>
    <cellStyle name="强调文字颜色 3 4 16 3" xfId="39814"/>
    <cellStyle name="强调文字颜色 3 4 16 3 2" xfId="38413"/>
    <cellStyle name="强调文字颜色 3 4 16 4" xfId="39817"/>
    <cellStyle name="强调文字颜色 3 4 17" xfId="39819"/>
    <cellStyle name="强调文字颜色 3 4 17 2" xfId="39822"/>
    <cellStyle name="强调文字颜色 3 4 17 2 2" xfId="39825"/>
    <cellStyle name="强调文字颜色 3 4 17 2 2 2" xfId="39828"/>
    <cellStyle name="强调文字颜色 3 4 17 2 3" xfId="39830"/>
    <cellStyle name="强调文字颜色 3 4 17 3" xfId="39832"/>
    <cellStyle name="强调文字颜色 3 4 17 3 2" xfId="39835"/>
    <cellStyle name="强调文字颜色 3 4 17 4" xfId="39837"/>
    <cellStyle name="强调文字颜色 3 4 18" xfId="21996"/>
    <cellStyle name="强调文字颜色 3 4 18 2" xfId="22000"/>
    <cellStyle name="强调文字颜色 3 4 18 2 2" xfId="20494"/>
    <cellStyle name="强调文字颜色 3 4 18 2 2 2" xfId="39839"/>
    <cellStyle name="强调文字颜色 3 4 18 2 3" xfId="39841"/>
    <cellStyle name="强调文字颜色 3 4 18 3" xfId="22004"/>
    <cellStyle name="强调文字颜色 3 4 18 3 2" xfId="39843"/>
    <cellStyle name="强调文字颜色 3 4 18 4" xfId="39845"/>
    <cellStyle name="强调文字颜色 3 4 19" xfId="22008"/>
    <cellStyle name="强调文字颜色 3 4 19 2" xfId="22012"/>
    <cellStyle name="强调文字颜色 3 4 19 2 2" xfId="39847"/>
    <cellStyle name="强调文字颜色 3 4 19 2 2 2" xfId="39850"/>
    <cellStyle name="强调文字颜色 3 4 19 2 3" xfId="39852"/>
    <cellStyle name="强调文字颜色 3 4 19 3" xfId="39854"/>
    <cellStyle name="强调文字颜色 3 4 19 3 2" xfId="39857"/>
    <cellStyle name="强调文字颜色 3 4 19 4" xfId="39859"/>
    <cellStyle name="强调文字颜色 3 4 2" xfId="41826"/>
    <cellStyle name="强调文字颜色 3 4 2 10" xfId="41827"/>
    <cellStyle name="强调文字颜色 3 4 2 10 2" xfId="41828"/>
    <cellStyle name="强调文字颜色 3 4 2 10 2 2" xfId="23901"/>
    <cellStyle name="强调文字颜色 3 4 2 10 2 2 2" xfId="41829"/>
    <cellStyle name="强调文字颜色 3 4 2 10 2 3" xfId="41830"/>
    <cellStyle name="强调文字颜色 3 4 2 10 3" xfId="41831"/>
    <cellStyle name="强调文字颜色 3 4 2 10 3 2" xfId="23916"/>
    <cellStyle name="强调文字颜色 3 4 2 10 4" xfId="41832"/>
    <cellStyle name="强调文字颜色 3 4 2 11" xfId="41833"/>
    <cellStyle name="强调文字颜色 3 4 2 11 2" xfId="41834"/>
    <cellStyle name="强调文字颜色 3 4 2 11 2 2" xfId="24002"/>
    <cellStyle name="强调文字颜色 3 4 2 11 3" xfId="41835"/>
    <cellStyle name="强调文字颜色 3 4 2 12" xfId="41836"/>
    <cellStyle name="强调文字颜色 3 4 2 12 2" xfId="41837"/>
    <cellStyle name="强调文字颜色 3 4 2 13" xfId="41838"/>
    <cellStyle name="强调文字颜色 3 4 2 2" xfId="41839"/>
    <cellStyle name="强调文字颜色 3 4 2 2 2" xfId="41840"/>
    <cellStyle name="强调文字颜色 3 4 2 2 2 2" xfId="41841"/>
    <cellStyle name="强调文字颜色 3 4 2 2 2 2 2" xfId="41842"/>
    <cellStyle name="强调文字颜色 3 4 2 2 2 3" xfId="41843"/>
    <cellStyle name="强调文字颜色 3 4 2 2 3" xfId="41844"/>
    <cellStyle name="强调文字颜色 3 4 2 2 3 2" xfId="41845"/>
    <cellStyle name="强调文字颜色 3 4 2 2 4" xfId="41846"/>
    <cellStyle name="强调文字颜色 3 4 2 3" xfId="41847"/>
    <cellStyle name="强调文字颜色 3 4 2 3 2" xfId="41848"/>
    <cellStyle name="强调文字颜色 3 4 2 3 2 2" xfId="41849"/>
    <cellStyle name="强调文字颜色 3 4 2 3 2 2 2" xfId="41850"/>
    <cellStyle name="强调文字颜色 3 4 2 3 2 3" xfId="41851"/>
    <cellStyle name="强调文字颜色 3 4 2 3 3" xfId="41852"/>
    <cellStyle name="强调文字颜色 3 4 2 3 3 2" xfId="41853"/>
    <cellStyle name="强调文字颜色 3 4 2 3 4" xfId="41854"/>
    <cellStyle name="强调文字颜色 3 4 2 4" xfId="41855"/>
    <cellStyle name="强调文字颜色 3 4 2 4 2" xfId="41856"/>
    <cellStyle name="强调文字颜色 3 4 2 4 2 2" xfId="41857"/>
    <cellStyle name="强调文字颜色 3 4 2 4 2 2 2" xfId="41858"/>
    <cellStyle name="强调文字颜色 3 4 2 4 2 3" xfId="41859"/>
    <cellStyle name="强调文字颜色 3 4 2 4 3" xfId="41860"/>
    <cellStyle name="强调文字颜色 3 4 2 4 3 2" xfId="41861"/>
    <cellStyle name="强调文字颜色 3 4 2 4 4" xfId="41862"/>
    <cellStyle name="强调文字颜色 3 4 2 5" xfId="41863"/>
    <cellStyle name="强调文字颜色 3 4 2 5 2" xfId="41864"/>
    <cellStyle name="强调文字颜色 3 4 2 5 2 2" xfId="41865"/>
    <cellStyle name="强调文字颜色 3 4 2 5 2 2 2" xfId="41866"/>
    <cellStyle name="强调文字颜色 3 4 2 5 2 3" xfId="41868"/>
    <cellStyle name="强调文字颜色 3 4 2 5 3" xfId="41869"/>
    <cellStyle name="强调文字颜色 3 4 2 5 3 2" xfId="41870"/>
    <cellStyle name="强调文字颜色 3 4 2 5 4" xfId="41871"/>
    <cellStyle name="强调文字颜色 3 4 2 6" xfId="41872"/>
    <cellStyle name="强调文字颜色 3 4 2 6 2" xfId="41873"/>
    <cellStyle name="强调文字颜色 3 4 2 6 2 2" xfId="41874"/>
    <cellStyle name="强调文字颜色 3 4 2 6 2 2 2" xfId="41875"/>
    <cellStyle name="强调文字颜色 3 4 2 6 2 3" xfId="41876"/>
    <cellStyle name="强调文字颜色 3 4 2 6 3" xfId="41877"/>
    <cellStyle name="强调文字颜色 3 4 2 6 3 2" xfId="41878"/>
    <cellStyle name="强调文字颜色 3 4 2 6 4" xfId="41879"/>
    <cellStyle name="强调文字颜色 3 4 2 7" xfId="16279"/>
    <cellStyle name="强调文字颜色 3 4 2 7 2" xfId="16286"/>
    <cellStyle name="强调文字颜色 3 4 2 7 2 2" xfId="16293"/>
    <cellStyle name="强调文字颜色 3 4 2 7 2 2 2" xfId="41880"/>
    <cellStyle name="强调文字颜色 3 4 2 7 2 3" xfId="41881"/>
    <cellStyle name="强调文字颜色 3 4 2 7 3" xfId="7019"/>
    <cellStyle name="强调文字颜色 3 4 2 7 3 2" xfId="41882"/>
    <cellStyle name="强调文字颜色 3 4 2 7 4" xfId="41883"/>
    <cellStyle name="强调文字颜色 3 4 2 8" xfId="16299"/>
    <cellStyle name="强调文字颜色 3 4 2 8 2" xfId="16305"/>
    <cellStyle name="强调文字颜色 3 4 2 8 2 2" xfId="41884"/>
    <cellStyle name="强调文字颜色 3 4 2 8 2 2 2" xfId="41885"/>
    <cellStyle name="强调文字颜色 3 4 2 8 2 3" xfId="41886"/>
    <cellStyle name="强调文字颜色 3 4 2 8 3" xfId="41887"/>
    <cellStyle name="强调文字颜色 3 4 2 8 3 2" xfId="41888"/>
    <cellStyle name="强调文字颜色 3 4 2 8 4" xfId="41889"/>
    <cellStyle name="强调文字颜色 3 4 2 9" xfId="16311"/>
    <cellStyle name="强调文字颜色 3 4 2 9 2" xfId="41890"/>
    <cellStyle name="强调文字颜色 3 4 2 9 2 2" xfId="41891"/>
    <cellStyle name="强调文字颜色 3 4 2 9 2 2 2" xfId="41216"/>
    <cellStyle name="强调文字颜色 3 4 2 9 2 3" xfId="41892"/>
    <cellStyle name="强调文字颜色 3 4 2 9 3" xfId="41893"/>
    <cellStyle name="强调文字颜色 3 4 2 9 3 2" xfId="41894"/>
    <cellStyle name="强调文字颜色 3 4 2 9 4" xfId="41895"/>
    <cellStyle name="强调文字颜色 3 4 20" xfId="39785"/>
    <cellStyle name="强调文字颜色 3 4 20 2" xfId="39788"/>
    <cellStyle name="强调文字颜色 3 4 20 2 2" xfId="39791"/>
    <cellStyle name="强调文字颜色 3 4 20 2 2 2" xfId="39794"/>
    <cellStyle name="强调文字颜色 3 4 20 2 3" xfId="39797"/>
    <cellStyle name="强调文字颜色 3 4 20 3" xfId="39800"/>
    <cellStyle name="强调文字颜色 3 4 20 3 2" xfId="39803"/>
    <cellStyle name="强调文字颜色 3 4 20 4" xfId="39806"/>
    <cellStyle name="强调文字颜色 3 4 21" xfId="39809"/>
    <cellStyle name="强调文字颜色 3 4 21 2" xfId="39812"/>
    <cellStyle name="强调文字颜色 3 4 21 2 2" xfId="38400"/>
    <cellStyle name="强调文字颜色 3 4 21 3" xfId="39815"/>
    <cellStyle name="强调文字颜色 3 4 22" xfId="39820"/>
    <cellStyle name="强调文字颜色 3 4 22 2" xfId="39823"/>
    <cellStyle name="强调文字颜色 3 4 22 2 2" xfId="39826"/>
    <cellStyle name="强调文字颜色 3 4 22 3" xfId="39833"/>
    <cellStyle name="强调文字颜色 3 4 23" xfId="21995"/>
    <cellStyle name="强调文字颜色 3 4 23 2" xfId="21999"/>
    <cellStyle name="强调文字颜色 3 4 23 2 2" xfId="20493"/>
    <cellStyle name="强调文字颜色 3 4 23 3" xfId="22003"/>
    <cellStyle name="强调文字颜色 3 4 24" xfId="22007"/>
    <cellStyle name="强调文字颜色 3 4 24 2" xfId="22011"/>
    <cellStyle name="强调文字颜色 3 4 24 2 2" xfId="39848"/>
    <cellStyle name="强调文字颜色 3 4 24 3" xfId="39855"/>
    <cellStyle name="强调文字颜色 3 4 25" xfId="9013"/>
    <cellStyle name="强调文字颜色 3 4 25 2" xfId="39861"/>
    <cellStyle name="强调文字颜色 3 4 25 2 2" xfId="39863"/>
    <cellStyle name="强调文字颜色 3 4 25 3" xfId="39867"/>
    <cellStyle name="强调文字颜色 3 4 26" xfId="39871"/>
    <cellStyle name="强调文字颜色 3 4 26 2" xfId="39873"/>
    <cellStyle name="强调文字颜色 3 4 27" xfId="39877"/>
    <cellStyle name="强调文字颜色 3 4 3" xfId="41896"/>
    <cellStyle name="强调文字颜色 3 4 3 2" xfId="41897"/>
    <cellStyle name="强调文字颜色 3 4 3 2 2" xfId="41898"/>
    <cellStyle name="强调文字颜色 3 4 3 2 2 2" xfId="41899"/>
    <cellStyle name="强调文字颜色 3 4 3 2 3" xfId="41900"/>
    <cellStyle name="强调文字颜色 3 4 3 3" xfId="41901"/>
    <cellStyle name="强调文字颜色 3 4 3 3 2" xfId="41902"/>
    <cellStyle name="强调文字颜色 3 4 3 4" xfId="41903"/>
    <cellStyle name="强调文字颜色 3 4 4" xfId="41904"/>
    <cellStyle name="强调文字颜色 3 4 4 2" xfId="41905"/>
    <cellStyle name="强调文字颜色 3 4 4 2 2" xfId="41906"/>
    <cellStyle name="强调文字颜色 3 4 4 2 2 2" xfId="40618"/>
    <cellStyle name="强调文字颜色 3 4 4 2 3" xfId="41907"/>
    <cellStyle name="强调文字颜色 3 4 4 3" xfId="41908"/>
    <cellStyle name="强调文字颜色 3 4 4 3 2" xfId="41909"/>
    <cellStyle name="强调文字颜色 3 4 4 4" xfId="41910"/>
    <cellStyle name="强调文字颜色 3 4 5" xfId="29088"/>
    <cellStyle name="强调文字颜色 3 4 5 2" xfId="39778"/>
    <cellStyle name="强调文字颜色 3 4 5 2 2" xfId="39780"/>
    <cellStyle name="强调文字颜色 3 4 5 2 2 2" xfId="41403"/>
    <cellStyle name="强调文字颜色 3 4 5 2 3" xfId="41911"/>
    <cellStyle name="强调文字颜色 3 4 5 3" xfId="39782"/>
    <cellStyle name="强调文字颜色 3 4 5 3 2" xfId="41912"/>
    <cellStyle name="强调文字颜色 3 4 5 4" xfId="41913"/>
    <cellStyle name="强调文字颜色 3 4 6" xfId="41914"/>
    <cellStyle name="强调文字颜色 3 4 6 2" xfId="41915"/>
    <cellStyle name="强调文字颜色 3 4 6 2 2" xfId="41916"/>
    <cellStyle name="强调文字颜色 3 4 6 2 2 2" xfId="20369"/>
    <cellStyle name="强调文字颜色 3 4 6 2 3" xfId="41917"/>
    <cellStyle name="强调文字颜色 3 4 6 3" xfId="41918"/>
    <cellStyle name="强调文字颜色 3 4 6 3 2" xfId="41919"/>
    <cellStyle name="强调文字颜色 3 4 6 4" xfId="41920"/>
    <cellStyle name="强调文字颜色 3 4 7" xfId="41921"/>
    <cellStyle name="强调文字颜色 3 4 7 2" xfId="41922"/>
    <cellStyle name="强调文字颜色 3 4 7 2 2" xfId="41923"/>
    <cellStyle name="强调文字颜色 3 4 7 2 2 2" xfId="41924"/>
    <cellStyle name="强调文字颜色 3 4 7 2 3" xfId="41926"/>
    <cellStyle name="强调文字颜色 3 4 7 3" xfId="28643"/>
    <cellStyle name="强调文字颜色 3 4 7 3 2" xfId="28645"/>
    <cellStyle name="强调文字颜色 3 4 7 4" xfId="28647"/>
    <cellStyle name="强调文字颜色 3 4 8" xfId="41927"/>
    <cellStyle name="强调文字颜色 3 4 8 2" xfId="41928"/>
    <cellStyle name="强调文字颜色 3 4 8 2 2" xfId="41929"/>
    <cellStyle name="强调文字颜色 3 4 8 2 2 2" xfId="41930"/>
    <cellStyle name="强调文字颜色 3 4 8 2 3" xfId="41932"/>
    <cellStyle name="强调文字颜色 3 4 8 3" xfId="28650"/>
    <cellStyle name="强调文字颜色 3 4 8 3 2" xfId="41933"/>
    <cellStyle name="强调文字颜色 3 4 8 4" xfId="41934"/>
    <cellStyle name="强调文字颜色 3 4 9" xfId="41935"/>
    <cellStyle name="强调文字颜色 3 4 9 2" xfId="41936"/>
    <cellStyle name="强调文字颜色 3 4 9 2 2" xfId="41937"/>
    <cellStyle name="强调文字颜色 3 4 9 2 2 2" xfId="41938"/>
    <cellStyle name="强调文字颜色 3 4 9 2 3" xfId="41940"/>
    <cellStyle name="强调文字颜色 3 4 9 3" xfId="41941"/>
    <cellStyle name="强调文字颜色 3 4 9 3 2" xfId="41942"/>
    <cellStyle name="强调文字颜色 3 4 9 4" xfId="41943"/>
    <cellStyle name="强调文字颜色 3 5" xfId="41944"/>
    <cellStyle name="强调文字颜色 3 5 10" xfId="18980"/>
    <cellStyle name="强调文字颜色 3 5 10 2" xfId="18983"/>
    <cellStyle name="强调文字颜色 3 5 10 2 2" xfId="18986"/>
    <cellStyle name="强调文字颜色 3 5 10 2 2 2" xfId="20274"/>
    <cellStyle name="强调文字颜色 3 5 10 2 3" xfId="20276"/>
    <cellStyle name="强调文字颜色 3 5 10 3" xfId="18991"/>
    <cellStyle name="强调文字颜色 3 5 10 3 2" xfId="20278"/>
    <cellStyle name="强调文字颜色 3 5 10 4" xfId="20281"/>
    <cellStyle name="强调文字颜色 3 5 11" xfId="41945"/>
    <cellStyle name="强调文字颜色 3 5 11 2" xfId="41946"/>
    <cellStyle name="强调文字颜色 3 5 11 2 2" xfId="41947"/>
    <cellStyle name="强调文字颜色 3 5 11 2 2 2" xfId="41948"/>
    <cellStyle name="强调文字颜色 3 5 11 2 3" xfId="41949"/>
    <cellStyle name="强调文字颜色 3 5 11 3" xfId="41950"/>
    <cellStyle name="强调文字颜色 3 5 11 3 2" xfId="41951"/>
    <cellStyle name="强调文字颜色 3 5 11 4" xfId="41952"/>
    <cellStyle name="强调文字颜色 3 5 12" xfId="41953"/>
    <cellStyle name="强调文字颜色 3 5 12 2" xfId="41954"/>
    <cellStyle name="强调文字颜色 3 5 12 2 2" xfId="41955"/>
    <cellStyle name="强调文字颜色 3 5 12 2 2 2" xfId="41956"/>
    <cellStyle name="强调文字颜色 3 5 12 2 3" xfId="41957"/>
    <cellStyle name="强调文字颜色 3 5 12 3" xfId="41958"/>
    <cellStyle name="强调文字颜色 3 5 12 3 2" xfId="41959"/>
    <cellStyle name="强调文字颜色 3 5 12 4" xfId="41960"/>
    <cellStyle name="强调文字颜色 3 5 13" xfId="41961"/>
    <cellStyle name="强调文字颜色 3 5 13 2" xfId="41962"/>
    <cellStyle name="强调文字颜色 3 5 13 2 2" xfId="41963"/>
    <cellStyle name="强调文字颜色 3 5 13 2 2 2" xfId="41964"/>
    <cellStyle name="强调文字颜色 3 5 13 2 3" xfId="41965"/>
    <cellStyle name="强调文字颜色 3 5 13 3" xfId="41966"/>
    <cellStyle name="强调文字颜色 3 5 13 3 2" xfId="41967"/>
    <cellStyle name="强调文字颜色 3 5 13 4" xfId="41968"/>
    <cellStyle name="强调文字颜色 3 5 14" xfId="41969"/>
    <cellStyle name="强调文字颜色 3 5 14 2" xfId="41970"/>
    <cellStyle name="强调文字颜色 3 5 14 2 2" xfId="41971"/>
    <cellStyle name="强调文字颜色 3 5 14 2 2 2" xfId="41972"/>
    <cellStyle name="强调文字颜色 3 5 14 2 3" xfId="41973"/>
    <cellStyle name="强调文字颜色 3 5 14 3" xfId="41974"/>
    <cellStyle name="强调文字颜色 3 5 14 3 2" xfId="41975"/>
    <cellStyle name="强调文字颜色 3 5 14 4" xfId="41976"/>
    <cellStyle name="强调文字颜色 3 5 15" xfId="41977"/>
    <cellStyle name="强调文字颜色 3 5 15 2" xfId="41979"/>
    <cellStyle name="强调文字颜色 3 5 15 2 2" xfId="41981"/>
    <cellStyle name="强调文字颜色 3 5 15 2 2 2" xfId="41983"/>
    <cellStyle name="强调文字颜色 3 5 15 2 3" xfId="41985"/>
    <cellStyle name="强调文字颜色 3 5 15 3" xfId="41987"/>
    <cellStyle name="强调文字颜色 3 5 15 3 2" xfId="41989"/>
    <cellStyle name="强调文字颜色 3 5 15 4" xfId="41991"/>
    <cellStyle name="强调文字颜色 3 5 16" xfId="41993"/>
    <cellStyle name="强调文字颜色 3 5 16 2" xfId="41995"/>
    <cellStyle name="强调文字颜色 3 5 16 2 2" xfId="41997"/>
    <cellStyle name="强调文字颜色 3 5 16 2 2 2" xfId="41999"/>
    <cellStyle name="强调文字颜色 3 5 16 2 3" xfId="42000"/>
    <cellStyle name="强调文字颜色 3 5 16 3" xfId="20936"/>
    <cellStyle name="强调文字颜色 3 5 16 3 2" xfId="42001"/>
    <cellStyle name="强调文字颜色 3 5 16 4" xfId="42002"/>
    <cellStyle name="强调文字颜色 3 5 17" xfId="42003"/>
    <cellStyle name="强调文字颜色 3 5 17 2" xfId="42005"/>
    <cellStyle name="强调文字颜色 3 5 17 2 2" xfId="42007"/>
    <cellStyle name="强调文字颜色 3 5 17 2 2 2" xfId="42009"/>
    <cellStyle name="强调文字颜色 3 5 17 2 3" xfId="42010"/>
    <cellStyle name="强调文字颜色 3 5 17 3" xfId="42011"/>
    <cellStyle name="强调文字颜色 3 5 17 3 2" xfId="42013"/>
    <cellStyle name="强调文字颜色 3 5 17 4" xfId="42014"/>
    <cellStyle name="强调文字颜色 3 5 18" xfId="22042"/>
    <cellStyle name="强调文字颜色 3 5 18 2" xfId="22045"/>
    <cellStyle name="强调文字颜色 3 5 18 2 2" xfId="20743"/>
    <cellStyle name="强调文字颜色 3 5 18 2 2 2" xfId="42015"/>
    <cellStyle name="强调文字颜色 3 5 18 2 3" xfId="42016"/>
    <cellStyle name="强调文字颜色 3 5 18 3" xfId="22048"/>
    <cellStyle name="强调文字颜色 3 5 18 3 2" xfId="42017"/>
    <cellStyle name="强调文字颜色 3 5 18 4" xfId="42018"/>
    <cellStyle name="强调文字颜色 3 5 19" xfId="22051"/>
    <cellStyle name="强调文字颜色 3 5 19 2" xfId="22055"/>
    <cellStyle name="强调文字颜色 3 5 19 2 2" xfId="42019"/>
    <cellStyle name="强调文字颜色 3 5 19 2 2 2" xfId="42021"/>
    <cellStyle name="强调文字颜色 3 5 19 2 3" xfId="42022"/>
    <cellStyle name="强调文字颜色 3 5 19 3" xfId="42023"/>
    <cellStyle name="强调文字颜色 3 5 19 3 2" xfId="42025"/>
    <cellStyle name="强调文字颜色 3 5 19 4" xfId="37751"/>
    <cellStyle name="强调文字颜色 3 5 2" xfId="42026"/>
    <cellStyle name="强调文字颜色 3 5 2 10" xfId="42027"/>
    <cellStyle name="强调文字颜色 3 5 2 10 2" xfId="42028"/>
    <cellStyle name="强调文字颜色 3 5 2 10 2 2" xfId="42029"/>
    <cellStyle name="强调文字颜色 3 5 2 10 2 2 2" xfId="42030"/>
    <cellStyle name="强调文字颜色 3 5 2 10 2 3" xfId="42031"/>
    <cellStyle name="强调文字颜色 3 5 2 10 3" xfId="42032"/>
    <cellStyle name="强调文字颜色 3 5 2 10 3 2" xfId="42033"/>
    <cellStyle name="强调文字颜色 3 5 2 10 4" xfId="42034"/>
    <cellStyle name="强调文字颜色 3 5 2 11" xfId="42035"/>
    <cellStyle name="强调文字颜色 3 5 2 11 2" xfId="42036"/>
    <cellStyle name="强调文字颜色 3 5 2 11 2 2" xfId="42037"/>
    <cellStyle name="强调文字颜色 3 5 2 11 3" xfId="42038"/>
    <cellStyle name="强调文字颜色 3 5 2 12" xfId="42039"/>
    <cellStyle name="强调文字颜色 3 5 2 12 2" xfId="42040"/>
    <cellStyle name="强调文字颜色 3 5 2 13" xfId="42041"/>
    <cellStyle name="强调文字颜色 3 5 2 2" xfId="42042"/>
    <cellStyle name="强调文字颜色 3 5 2 2 2" xfId="42043"/>
    <cellStyle name="强调文字颜色 3 5 2 2 2 2" xfId="42044"/>
    <cellStyle name="强调文字颜色 3 5 2 2 2 2 2" xfId="30454"/>
    <cellStyle name="强调文字颜色 3 5 2 2 2 3" xfId="42045"/>
    <cellStyle name="强调文字颜色 3 5 2 2 3" xfId="42046"/>
    <cellStyle name="强调文字颜色 3 5 2 2 3 2" xfId="42047"/>
    <cellStyle name="强调文字颜色 3 5 2 2 4" xfId="42048"/>
    <cellStyle name="强调文字颜色 3 5 2 3" xfId="42049"/>
    <cellStyle name="强调文字颜色 3 5 2 3 2" xfId="42050"/>
    <cellStyle name="强调文字颜色 3 5 2 3 2 2" xfId="42051"/>
    <cellStyle name="强调文字颜色 3 5 2 3 2 2 2" xfId="42052"/>
    <cellStyle name="强调文字颜色 3 5 2 3 2 3" xfId="42053"/>
    <cellStyle name="强调文字颜色 3 5 2 3 3" xfId="42054"/>
    <cellStyle name="强调文字颜色 3 5 2 3 3 2" xfId="42055"/>
    <cellStyle name="强调文字颜色 3 5 2 3 4" xfId="42056"/>
    <cellStyle name="强调文字颜色 3 5 2 4" xfId="42057"/>
    <cellStyle name="强调文字颜色 3 5 2 4 2" xfId="42058"/>
    <cellStyle name="强调文字颜色 3 5 2 4 2 2" xfId="42059"/>
    <cellStyle name="强调文字颜色 3 5 2 4 2 2 2" xfId="42060"/>
    <cellStyle name="强调文字颜色 3 5 2 4 2 3" xfId="42061"/>
    <cellStyle name="强调文字颜色 3 5 2 4 3" xfId="42062"/>
    <cellStyle name="强调文字颜色 3 5 2 4 3 2" xfId="42063"/>
    <cellStyle name="强调文字颜色 3 5 2 4 4" xfId="42064"/>
    <cellStyle name="强调文字颜色 3 5 2 5" xfId="42065"/>
    <cellStyle name="强调文字颜色 3 5 2 5 2" xfId="42066"/>
    <cellStyle name="强调文字颜色 3 5 2 5 2 2" xfId="42067"/>
    <cellStyle name="强调文字颜色 3 5 2 5 2 2 2" xfId="42068"/>
    <cellStyle name="强调文字颜色 3 5 2 5 2 3" xfId="42069"/>
    <cellStyle name="强调文字颜色 3 5 2 5 3" xfId="42070"/>
    <cellStyle name="强调文字颜色 3 5 2 5 3 2" xfId="42071"/>
    <cellStyle name="强调文字颜色 3 5 2 5 4" xfId="42072"/>
    <cellStyle name="强调文字颜色 3 5 2 6" xfId="42073"/>
    <cellStyle name="强调文字颜色 3 5 2 6 2" xfId="42074"/>
    <cellStyle name="强调文字颜色 3 5 2 6 2 2" xfId="42075"/>
    <cellStyle name="强调文字颜色 3 5 2 6 2 2 2" xfId="42076"/>
    <cellStyle name="强调文字颜色 3 5 2 6 2 3" xfId="42078"/>
    <cellStyle name="强调文字颜色 3 5 2 6 3" xfId="42079"/>
    <cellStyle name="强调文字颜色 3 5 2 6 3 2" xfId="42080"/>
    <cellStyle name="强调文字颜色 3 5 2 6 4" xfId="42081"/>
    <cellStyle name="强调文字颜色 3 5 2 7" xfId="19013"/>
    <cellStyle name="强调文字颜色 3 5 2 7 2" xfId="19158"/>
    <cellStyle name="强调文字颜色 3 5 2 7 2 2" xfId="20361"/>
    <cellStyle name="强调文字颜色 3 5 2 7 2 2 2" xfId="42082"/>
    <cellStyle name="强调文字颜色 3 5 2 7 2 3" xfId="42083"/>
    <cellStyle name="强调文字颜色 3 5 2 7 3" xfId="7137"/>
    <cellStyle name="强调文字颜色 3 5 2 7 3 2" xfId="42084"/>
    <cellStyle name="强调文字颜色 3 5 2 7 4" xfId="42085"/>
    <cellStyle name="强调文字颜色 3 5 2 8" xfId="19162"/>
    <cellStyle name="强调文字颜色 3 5 2 8 2" xfId="20366"/>
    <cellStyle name="强调文字颜色 3 5 2 8 2 2" xfId="42086"/>
    <cellStyle name="强调文字颜色 3 5 2 8 2 2 2" xfId="42087"/>
    <cellStyle name="强调文字颜色 3 5 2 8 2 3" xfId="42088"/>
    <cellStyle name="强调文字颜色 3 5 2 8 3" xfId="42089"/>
    <cellStyle name="强调文字颜色 3 5 2 8 3 2" xfId="42090"/>
    <cellStyle name="强调文字颜色 3 5 2 8 4" xfId="42091"/>
    <cellStyle name="强调文字颜色 3 5 2 9" xfId="20368"/>
    <cellStyle name="强调文字颜色 3 5 2 9 2" xfId="42092"/>
    <cellStyle name="强调文字颜色 3 5 2 9 2 2" xfId="42093"/>
    <cellStyle name="强调文字颜色 3 5 2 9 2 2 2" xfId="42094"/>
    <cellStyle name="强调文字颜色 3 5 2 9 2 3" xfId="42095"/>
    <cellStyle name="强调文字颜色 3 5 2 9 3" xfId="42096"/>
    <cellStyle name="强调文字颜色 3 5 2 9 3 2" xfId="42097"/>
    <cellStyle name="强调文字颜色 3 5 2 9 4" xfId="42098"/>
    <cellStyle name="强调文字颜色 3 5 20" xfId="41978"/>
    <cellStyle name="强调文字颜色 3 5 20 2" xfId="41980"/>
    <cellStyle name="强调文字颜色 3 5 20 2 2" xfId="41982"/>
    <cellStyle name="强调文字颜色 3 5 20 2 2 2" xfId="41984"/>
    <cellStyle name="强调文字颜色 3 5 20 2 3" xfId="41986"/>
    <cellStyle name="强调文字颜色 3 5 20 3" xfId="41988"/>
    <cellStyle name="强调文字颜色 3 5 20 3 2" xfId="41990"/>
    <cellStyle name="强调文字颜色 3 5 20 4" xfId="41992"/>
    <cellStyle name="强调文字颜色 3 5 21" xfId="41994"/>
    <cellStyle name="强调文字颜色 3 5 21 2" xfId="41996"/>
    <cellStyle name="强调文字颜色 3 5 21 2 2" xfId="41998"/>
    <cellStyle name="强调文字颜色 3 5 21 3" xfId="20935"/>
    <cellStyle name="强调文字颜色 3 5 22" xfId="42004"/>
    <cellStyle name="强调文字颜色 3 5 22 2" xfId="42006"/>
    <cellStyle name="强调文字颜色 3 5 22 2 2" xfId="42008"/>
    <cellStyle name="强调文字颜色 3 5 22 3" xfId="42012"/>
    <cellStyle name="强调文字颜色 3 5 23" xfId="22041"/>
    <cellStyle name="强调文字颜色 3 5 23 2" xfId="22044"/>
    <cellStyle name="强调文字颜色 3 5 23 2 2" xfId="20742"/>
    <cellStyle name="强调文字颜色 3 5 23 3" xfId="22047"/>
    <cellStyle name="强调文字颜色 3 5 24" xfId="22050"/>
    <cellStyle name="强调文字颜色 3 5 24 2" xfId="22054"/>
    <cellStyle name="强调文字颜色 3 5 24 2 2" xfId="42020"/>
    <cellStyle name="强调文字颜色 3 5 24 3" xfId="42024"/>
    <cellStyle name="强调文字颜色 3 5 25" xfId="13065"/>
    <cellStyle name="强调文字颜色 3 5 25 2" xfId="42099"/>
    <cellStyle name="强调文字颜色 3 5 25 2 2" xfId="42100"/>
    <cellStyle name="强调文字颜色 3 5 25 3" xfId="42101"/>
    <cellStyle name="强调文字颜色 3 5 26" xfId="42102"/>
    <cellStyle name="强调文字颜色 3 5 26 2" xfId="42103"/>
    <cellStyle name="强调文字颜色 3 5 27" xfId="42104"/>
    <cellStyle name="强调文字颜色 3 5 3" xfId="42105"/>
    <cellStyle name="强调文字颜色 3 5 3 2" xfId="42106"/>
    <cellStyle name="强调文字颜色 3 5 3 2 2" xfId="42107"/>
    <cellStyle name="强调文字颜色 3 5 3 2 2 2" xfId="42108"/>
    <cellStyle name="强调文字颜色 3 5 3 2 3" xfId="42109"/>
    <cellStyle name="强调文字颜色 3 5 3 3" xfId="42110"/>
    <cellStyle name="强调文字颜色 3 5 3 3 2" xfId="42111"/>
    <cellStyle name="强调文字颜色 3 5 3 4" xfId="42112"/>
    <cellStyle name="强调文字颜色 3 5 4" xfId="42113"/>
    <cellStyle name="强调文字颜色 3 5 4 2" xfId="42114"/>
    <cellStyle name="强调文字颜色 3 5 4 2 2" xfId="42115"/>
    <cellStyle name="强调文字颜色 3 5 4 2 2 2" xfId="42116"/>
    <cellStyle name="强调文字颜色 3 5 4 2 3" xfId="42117"/>
    <cellStyle name="强调文字颜色 3 5 4 3" xfId="42118"/>
    <cellStyle name="强调文字颜色 3 5 4 3 2" xfId="42119"/>
    <cellStyle name="强调文字颜色 3 5 4 4" xfId="42120"/>
    <cellStyle name="强调文字颜色 3 5 5" xfId="42121"/>
    <cellStyle name="强调文字颜色 3 5 5 2" xfId="42122"/>
    <cellStyle name="强调文字颜色 3 5 5 2 2" xfId="42123"/>
    <cellStyle name="强调文字颜色 3 5 5 2 2 2" xfId="42124"/>
    <cellStyle name="强调文字颜色 3 5 5 2 3" xfId="10833"/>
    <cellStyle name="强调文字颜色 3 5 5 3" xfId="42125"/>
    <cellStyle name="强调文字颜色 3 5 5 3 2" xfId="42126"/>
    <cellStyle name="强调文字颜色 3 5 5 4" xfId="42127"/>
    <cellStyle name="强调文字颜色 3 5 6" xfId="42128"/>
    <cellStyle name="强调文字颜色 3 5 6 2" xfId="42129"/>
    <cellStyle name="强调文字颜色 3 5 6 2 2" xfId="42130"/>
    <cellStyle name="强调文字颜色 3 5 6 2 2 2" xfId="42131"/>
    <cellStyle name="强调文字颜色 3 5 6 2 3" xfId="42132"/>
    <cellStyle name="强调文字颜色 3 5 6 3" xfId="42133"/>
    <cellStyle name="强调文字颜色 3 5 6 3 2" xfId="42134"/>
    <cellStyle name="强调文字颜色 3 5 6 4" xfId="42135"/>
    <cellStyle name="强调文字颜色 3 5 7" xfId="42136"/>
    <cellStyle name="强调文字颜色 3 5 7 2" xfId="42137"/>
    <cellStyle name="强调文字颜色 3 5 7 2 2" xfId="42138"/>
    <cellStyle name="强调文字颜色 3 5 7 2 2 2" xfId="42139"/>
    <cellStyle name="强调文字颜色 3 5 7 2 3" xfId="42140"/>
    <cellStyle name="强调文字颜色 3 5 7 3" xfId="28654"/>
    <cellStyle name="强调文字颜色 3 5 7 3 2" xfId="28656"/>
    <cellStyle name="强调文字颜色 3 5 7 4" xfId="28658"/>
    <cellStyle name="强调文字颜色 3 5 8" xfId="42141"/>
    <cellStyle name="强调文字颜色 3 5 8 2" xfId="42142"/>
    <cellStyle name="强调文字颜色 3 5 8 2 2" xfId="42143"/>
    <cellStyle name="强调文字颜色 3 5 8 2 2 2" xfId="42144"/>
    <cellStyle name="强调文字颜色 3 5 8 2 3" xfId="42145"/>
    <cellStyle name="强调文字颜色 3 5 8 3" xfId="28661"/>
    <cellStyle name="强调文字颜色 3 5 8 3 2" xfId="42146"/>
    <cellStyle name="强调文字颜色 3 5 8 4" xfId="42147"/>
    <cellStyle name="强调文字颜色 3 5 9" xfId="42148"/>
    <cellStyle name="强调文字颜色 3 5 9 2" xfId="42149"/>
    <cellStyle name="强调文字颜色 3 5 9 2 2" xfId="42150"/>
    <cellStyle name="强调文字颜色 3 5 9 2 2 2" xfId="42151"/>
    <cellStyle name="强调文字颜色 3 5 9 2 3" xfId="42152"/>
    <cellStyle name="强调文字颜色 3 5 9 3" xfId="42153"/>
    <cellStyle name="强调文字颜色 3 5 9 3 2" xfId="42154"/>
    <cellStyle name="强调文字颜色 3 5 9 4" xfId="42155"/>
    <cellStyle name="强调文字颜色 3 6" xfId="42156"/>
    <cellStyle name="强调文字颜色 3 6 10" xfId="19299"/>
    <cellStyle name="强调文字颜色 3 6 10 2" xfId="19302"/>
    <cellStyle name="强调文字颜色 3 6 10 2 2" xfId="3536"/>
    <cellStyle name="强调文字颜色 3 6 10 2 2 2" xfId="3540"/>
    <cellStyle name="强调文字颜色 3 6 10 2 3" xfId="3055"/>
    <cellStyle name="强调文字颜色 3 6 10 3" xfId="19305"/>
    <cellStyle name="强调文字颜色 3 6 10 3 2" xfId="19308"/>
    <cellStyle name="强调文字颜色 3 6 10 4" xfId="15900"/>
    <cellStyle name="强调文字颜色 3 6 11" xfId="42157"/>
    <cellStyle name="强调文字颜色 3 6 11 2" xfId="42158"/>
    <cellStyle name="强调文字颜色 3 6 11 2 2" xfId="42159"/>
    <cellStyle name="强调文字颜色 3 6 11 2 2 2" xfId="42160"/>
    <cellStyle name="强调文字颜色 3 6 11 2 3" xfId="42161"/>
    <cellStyle name="强调文字颜色 3 6 11 3" xfId="42162"/>
    <cellStyle name="强调文字颜色 3 6 11 3 2" xfId="42163"/>
    <cellStyle name="强调文字颜色 3 6 11 4" xfId="42164"/>
    <cellStyle name="强调文字颜色 3 6 12" xfId="42165"/>
    <cellStyle name="强调文字颜色 3 6 12 2" xfId="42166"/>
    <cellStyle name="强调文字颜色 3 6 12 2 2" xfId="42167"/>
    <cellStyle name="强调文字颜色 3 6 12 2 2 2" xfId="42168"/>
    <cellStyle name="强调文字颜色 3 6 12 2 3" xfId="42169"/>
    <cellStyle name="强调文字颜色 3 6 12 3" xfId="42170"/>
    <cellStyle name="强调文字颜色 3 6 12 3 2" xfId="42171"/>
    <cellStyle name="强调文字颜色 3 6 12 4" xfId="42172"/>
    <cellStyle name="强调文字颜色 3 6 13" xfId="42173"/>
    <cellStyle name="强调文字颜色 3 6 13 2" xfId="42174"/>
    <cellStyle name="强调文字颜色 3 6 13 2 2" xfId="42175"/>
    <cellStyle name="强调文字颜色 3 6 13 2 2 2" xfId="42176"/>
    <cellStyle name="强调文字颜色 3 6 13 2 3" xfId="42177"/>
    <cellStyle name="强调文字颜色 3 6 13 3" xfId="42178"/>
    <cellStyle name="强调文字颜色 3 6 13 3 2" xfId="42179"/>
    <cellStyle name="强调文字颜色 3 6 13 4" xfId="42180"/>
    <cellStyle name="强调文字颜色 3 6 14" xfId="42181"/>
    <cellStyle name="强调文字颜色 3 6 14 2" xfId="42182"/>
    <cellStyle name="强调文字颜色 3 6 14 2 2" xfId="42183"/>
    <cellStyle name="强调文字颜色 3 6 14 2 2 2" xfId="42184"/>
    <cellStyle name="强调文字颜色 3 6 14 2 3" xfId="42185"/>
    <cellStyle name="强调文字颜色 3 6 14 3" xfId="42186"/>
    <cellStyle name="强调文字颜色 3 6 14 3 2" xfId="42187"/>
    <cellStyle name="强调文字颜色 3 6 14 4" xfId="42188"/>
    <cellStyle name="强调文字颜色 3 6 15" xfId="42189"/>
    <cellStyle name="强调文字颜色 3 6 15 2" xfId="42191"/>
    <cellStyle name="强调文字颜色 3 6 15 2 2" xfId="42193"/>
    <cellStyle name="强调文字颜色 3 6 15 2 2 2" xfId="42195"/>
    <cellStyle name="强调文字颜色 3 6 15 2 3" xfId="42196"/>
    <cellStyle name="强调文字颜色 3 6 15 3" xfId="42197"/>
    <cellStyle name="强调文字颜色 3 6 15 3 2" xfId="42199"/>
    <cellStyle name="强调文字颜色 3 6 15 4" xfId="42200"/>
    <cellStyle name="强调文字颜色 3 6 16" xfId="42201"/>
    <cellStyle name="强调文字颜色 3 6 16 2" xfId="42203"/>
    <cellStyle name="强调文字颜色 3 6 16 2 2" xfId="42205"/>
    <cellStyle name="强调文字颜色 3 6 16 2 2 2" xfId="42207"/>
    <cellStyle name="强调文字颜色 3 6 16 2 3" xfId="42208"/>
    <cellStyle name="强调文字颜色 3 6 16 3" xfId="42209"/>
    <cellStyle name="强调文字颜色 3 6 16 3 2" xfId="42211"/>
    <cellStyle name="强调文字颜色 3 6 16 4" xfId="42212"/>
    <cellStyle name="强调文字颜色 3 6 17" xfId="42213"/>
    <cellStyle name="强调文字颜色 3 6 17 2" xfId="42215"/>
    <cellStyle name="强调文字颜色 3 6 17 2 2" xfId="42217"/>
    <cellStyle name="强调文字颜色 3 6 17 2 2 2" xfId="42219"/>
    <cellStyle name="强调文字颜色 3 6 17 2 3" xfId="42220"/>
    <cellStyle name="强调文字颜色 3 6 17 3" xfId="42221"/>
    <cellStyle name="强调文字颜色 3 6 17 3 2" xfId="42223"/>
    <cellStyle name="强调文字颜色 3 6 17 4" xfId="42224"/>
    <cellStyle name="强调文字颜色 3 6 18" xfId="42225"/>
    <cellStyle name="强调文字颜色 3 6 18 2" xfId="42227"/>
    <cellStyle name="强调文字颜色 3 6 18 2 2" xfId="42229"/>
    <cellStyle name="强调文字颜色 3 6 18 2 2 2" xfId="42231"/>
    <cellStyle name="强调文字颜色 3 6 18 2 3" xfId="42232"/>
    <cellStyle name="强调文字颜色 3 6 18 3" xfId="42233"/>
    <cellStyle name="强调文字颜色 3 6 18 3 2" xfId="42235"/>
    <cellStyle name="强调文字颜色 3 6 18 4" xfId="42236"/>
    <cellStyle name="强调文字颜色 3 6 19" xfId="42237"/>
    <cellStyle name="强调文字颜色 3 6 19 2" xfId="42239"/>
    <cellStyle name="强调文字颜色 3 6 19 2 2" xfId="42241"/>
    <cellStyle name="强调文字颜色 3 6 19 2 2 2" xfId="42243"/>
    <cellStyle name="强调文字颜色 3 6 19 2 3" xfId="42244"/>
    <cellStyle name="强调文字颜色 3 6 19 3" xfId="42245"/>
    <cellStyle name="强调文字颜色 3 6 19 3 2" xfId="42247"/>
    <cellStyle name="强调文字颜色 3 6 19 4" xfId="42248"/>
    <cellStyle name="强调文字颜色 3 6 2" xfId="42249"/>
    <cellStyle name="强调文字颜色 3 6 2 2" xfId="42250"/>
    <cellStyle name="强调文字颜色 3 6 2 2 2" xfId="42251"/>
    <cellStyle name="强调文字颜色 3 6 2 2 2 2" xfId="42252"/>
    <cellStyle name="强调文字颜色 3 6 2 2 3" xfId="42253"/>
    <cellStyle name="强调文字颜色 3 6 2 3" xfId="42254"/>
    <cellStyle name="强调文字颜色 3 6 2 3 2" xfId="42255"/>
    <cellStyle name="强调文字颜色 3 6 2 4" xfId="42256"/>
    <cellStyle name="强调文字颜色 3 6 20" xfId="42190"/>
    <cellStyle name="强调文字颜色 3 6 20 2" xfId="42192"/>
    <cellStyle name="强调文字颜色 3 6 20 2 2" xfId="42194"/>
    <cellStyle name="强调文字颜色 3 6 20 3" xfId="42198"/>
    <cellStyle name="强调文字颜色 3 6 21" xfId="42202"/>
    <cellStyle name="强调文字颜色 3 6 21 2" xfId="42204"/>
    <cellStyle name="强调文字颜色 3 6 21 2 2" xfId="42206"/>
    <cellStyle name="强调文字颜色 3 6 21 3" xfId="42210"/>
    <cellStyle name="强调文字颜色 3 6 22" xfId="42214"/>
    <cellStyle name="强调文字颜色 3 6 22 2" xfId="42216"/>
    <cellStyle name="强调文字颜色 3 6 22 2 2" xfId="42218"/>
    <cellStyle name="强调文字颜色 3 6 22 3" xfId="42222"/>
    <cellStyle name="强调文字颜色 3 6 23" xfId="42226"/>
    <cellStyle name="强调文字颜色 3 6 23 2" xfId="42228"/>
    <cellStyle name="强调文字颜色 3 6 23 2 2" xfId="42230"/>
    <cellStyle name="强调文字颜色 3 6 23 3" xfId="42234"/>
    <cellStyle name="强调文字颜色 3 6 24" xfId="42238"/>
    <cellStyle name="强调文字颜色 3 6 24 2" xfId="42240"/>
    <cellStyle name="强调文字颜色 3 6 24 2 2" xfId="42242"/>
    <cellStyle name="强调文字颜色 3 6 24 3" xfId="42246"/>
    <cellStyle name="强调文字颜色 3 6 25" xfId="42257"/>
    <cellStyle name="强调文字颜色 3 6 25 2" xfId="42258"/>
    <cellStyle name="强调文字颜色 3 6 26" xfId="42259"/>
    <cellStyle name="强调文字颜色 3 6 3" xfId="42260"/>
    <cellStyle name="强调文字颜色 3 6 3 2" xfId="42261"/>
    <cellStyle name="强调文字颜色 3 6 3 2 2" xfId="42262"/>
    <cellStyle name="强调文字颜色 3 6 3 2 2 2" xfId="42263"/>
    <cellStyle name="强调文字颜色 3 6 3 2 3" xfId="42264"/>
    <cellStyle name="强调文字颜色 3 6 3 3" xfId="42265"/>
    <cellStyle name="强调文字颜色 3 6 3 3 2" xfId="42266"/>
    <cellStyle name="强调文字颜色 3 6 3 4" xfId="42267"/>
    <cellStyle name="强调文字颜色 3 6 4" xfId="42268"/>
    <cellStyle name="强调文字颜色 3 6 4 2" xfId="42269"/>
    <cellStyle name="强调文字颜色 3 6 4 2 2" xfId="42270"/>
    <cellStyle name="强调文字颜色 3 6 4 2 2 2" xfId="42271"/>
    <cellStyle name="强调文字颜色 3 6 4 2 3" xfId="42272"/>
    <cellStyle name="强调文字颜色 3 6 4 3" xfId="42273"/>
    <cellStyle name="强调文字颜色 3 6 4 3 2" xfId="42274"/>
    <cellStyle name="强调文字颜色 3 6 4 4" xfId="42275"/>
    <cellStyle name="强调文字颜色 3 6 5" xfId="42276"/>
    <cellStyle name="强调文字颜色 3 6 5 2" xfId="42277"/>
    <cellStyle name="强调文字颜色 3 6 5 2 2" xfId="42278"/>
    <cellStyle name="强调文字颜色 3 6 5 2 2 2" xfId="42279"/>
    <cellStyle name="强调文字颜色 3 6 5 2 3" xfId="10884"/>
    <cellStyle name="强调文字颜色 3 6 5 3" xfId="42280"/>
    <cellStyle name="强调文字颜色 3 6 5 3 2" xfId="42281"/>
    <cellStyle name="强调文字颜色 3 6 5 4" xfId="42282"/>
    <cellStyle name="强调文字颜色 3 6 6" xfId="42283"/>
    <cellStyle name="强调文字颜色 3 6 6 2" xfId="42284"/>
    <cellStyle name="强调文字颜色 3 6 6 2 2" xfId="42285"/>
    <cellStyle name="强调文字颜色 3 6 6 2 2 2" xfId="42286"/>
    <cellStyle name="强调文字颜色 3 6 6 2 3" xfId="42287"/>
    <cellStyle name="强调文字颜色 3 6 6 3" xfId="42288"/>
    <cellStyle name="强调文字颜色 3 6 6 3 2" xfId="42289"/>
    <cellStyle name="强调文字颜色 3 6 6 4" xfId="42290"/>
    <cellStyle name="强调文字颜色 3 6 7" xfId="42291"/>
    <cellStyle name="强调文字颜色 3 6 7 2" xfId="42292"/>
    <cellStyle name="强调文字颜色 3 6 7 2 2" xfId="42293"/>
    <cellStyle name="强调文字颜色 3 6 7 2 2 2" xfId="42294"/>
    <cellStyle name="强调文字颜色 3 6 7 2 3" xfId="42295"/>
    <cellStyle name="强调文字颜色 3 6 7 3" xfId="28665"/>
    <cellStyle name="强调文字颜色 3 6 7 3 2" xfId="28667"/>
    <cellStyle name="强调文字颜色 3 6 7 4" xfId="28669"/>
    <cellStyle name="强调文字颜色 3 6 8" xfId="42296"/>
    <cellStyle name="强调文字颜色 3 6 8 2" xfId="42297"/>
    <cellStyle name="强调文字颜色 3 6 8 2 2" xfId="42298"/>
    <cellStyle name="强调文字颜色 3 6 8 2 2 2" xfId="42299"/>
    <cellStyle name="强调文字颜色 3 6 8 2 3" xfId="42300"/>
    <cellStyle name="强调文字颜色 3 6 8 3" xfId="28672"/>
    <cellStyle name="强调文字颜色 3 6 8 3 2" xfId="42301"/>
    <cellStyle name="强调文字颜色 3 6 8 4" xfId="42302"/>
    <cellStyle name="强调文字颜色 3 6 9" xfId="42303"/>
    <cellStyle name="强调文字颜色 3 6 9 2" xfId="42304"/>
    <cellStyle name="强调文字颜色 3 6 9 2 2" xfId="42305"/>
    <cellStyle name="强调文字颜色 3 6 9 2 2 2" xfId="42306"/>
    <cellStyle name="强调文字颜色 3 6 9 2 3" xfId="42307"/>
    <cellStyle name="强调文字颜色 3 6 9 3" xfId="42308"/>
    <cellStyle name="强调文字颜色 3 6 9 3 2" xfId="42309"/>
    <cellStyle name="强调文字颜色 3 6 9 4" xfId="42310"/>
    <cellStyle name="强调文字颜色 3 7" xfId="31850"/>
    <cellStyle name="强调文字颜色 3 7 2" xfId="42311"/>
    <cellStyle name="强调文字颜色 3 7 2 2" xfId="42312"/>
    <cellStyle name="强调文字颜色 3 7 2 2 2" xfId="42313"/>
    <cellStyle name="强调文字颜色 3 7 2 3" xfId="42314"/>
    <cellStyle name="强调文字颜色 3 7 3" xfId="42315"/>
    <cellStyle name="强调文字颜色 3 7 3 2" xfId="42316"/>
    <cellStyle name="强调文字颜色 3 7 3 2 2" xfId="42317"/>
    <cellStyle name="强调文字颜色 3 7 3 3" xfId="42318"/>
    <cellStyle name="强调文字颜色 3 7 4" xfId="42319"/>
    <cellStyle name="强调文字颜色 3 7 4 2" xfId="42320"/>
    <cellStyle name="强调文字颜色 3 7 4 2 2" xfId="42321"/>
    <cellStyle name="强调文字颜色 3 7 4 3" xfId="42322"/>
    <cellStyle name="强调文字颜色 3 7 5" xfId="42323"/>
    <cellStyle name="强调文字颜色 3 7 5 2" xfId="42324"/>
    <cellStyle name="强调文字颜色 3 7 5 2 2" xfId="42325"/>
    <cellStyle name="强调文字颜色 3 7 5 3" xfId="42326"/>
    <cellStyle name="强调文字颜色 3 7 6" xfId="42327"/>
    <cellStyle name="强调文字颜色 3 7 6 2" xfId="42328"/>
    <cellStyle name="强调文字颜色 3 7 7" xfId="42329"/>
    <cellStyle name="强调文字颜色 4 2" xfId="42330"/>
    <cellStyle name="强调文字颜色 4 2 2" xfId="42331"/>
    <cellStyle name="强调文字颜色 4 2 2 10" xfId="42332"/>
    <cellStyle name="强调文字颜色 4 2 2 10 2" xfId="42333"/>
    <cellStyle name="强调文字颜色 4 2 2 10 2 2" xfId="42334"/>
    <cellStyle name="强调文字颜色 4 2 2 10 2 2 2" xfId="42335"/>
    <cellStyle name="强调文字颜色 4 2 2 10 2 3" xfId="42336"/>
    <cellStyle name="强调文字颜色 4 2 2 10 3" xfId="42337"/>
    <cellStyle name="强调文字颜色 4 2 2 10 3 2" xfId="42338"/>
    <cellStyle name="强调文字颜色 4 2 2 10 4" xfId="42339"/>
    <cellStyle name="强调文字颜色 4 2 2 11" xfId="42340"/>
    <cellStyle name="强调文字颜色 4 2 2 11 2" xfId="42341"/>
    <cellStyle name="强调文字颜色 4 2 2 11 2 2" xfId="42342"/>
    <cellStyle name="强调文字颜色 4 2 2 11 3" xfId="42343"/>
    <cellStyle name="强调文字颜色 4 2 2 12" xfId="42344"/>
    <cellStyle name="强调文字颜色 4 2 2 12 2" xfId="42345"/>
    <cellStyle name="强调文字颜色 4 2 2 13" xfId="42346"/>
    <cellStyle name="强调文字颜色 4 2 2 2" xfId="42347"/>
    <cellStyle name="强调文字颜色 4 2 2 2 2" xfId="42348"/>
    <cellStyle name="强调文字颜色 4 2 2 2 2 2" xfId="42349"/>
    <cellStyle name="强调文字颜色 4 2 2 2 2 2 2" xfId="3350"/>
    <cellStyle name="强调文字颜色 4 2 2 2 2 3" xfId="42350"/>
    <cellStyle name="强调文字颜色 4 2 2 2 3" xfId="42351"/>
    <cellStyle name="强调文字颜色 4 2 2 2 3 2" xfId="42352"/>
    <cellStyle name="强调文字颜色 4 2 2 2 4" xfId="42353"/>
    <cellStyle name="强调文字颜色 4 2 2 3" xfId="42354"/>
    <cellStyle name="强调文字颜色 4 2 2 3 2" xfId="42355"/>
    <cellStyle name="强调文字颜色 4 2 2 3 2 2" xfId="42356"/>
    <cellStyle name="强调文字颜色 4 2 2 3 2 2 2" xfId="42357"/>
    <cellStyle name="强调文字颜色 4 2 2 3 2 3" xfId="42358"/>
    <cellStyle name="强调文字颜色 4 2 2 3 3" xfId="42359"/>
    <cellStyle name="强调文字颜色 4 2 2 3 3 2" xfId="42360"/>
    <cellStyle name="强调文字颜色 4 2 2 3 4" xfId="42361"/>
    <cellStyle name="强调文字颜色 4 2 2 4" xfId="42362"/>
    <cellStyle name="强调文字颜色 4 2 2 4 2" xfId="42363"/>
    <cellStyle name="强调文字颜色 4 2 2 4 2 2" xfId="42364"/>
    <cellStyle name="强调文字颜色 4 2 2 4 2 2 2" xfId="42365"/>
    <cellStyle name="强调文字颜色 4 2 2 4 2 3" xfId="42366"/>
    <cellStyle name="强调文字颜色 4 2 2 4 3" xfId="42367"/>
    <cellStyle name="强调文字颜色 4 2 2 4 3 2" xfId="42368"/>
    <cellStyle name="强调文字颜色 4 2 2 4 4" xfId="42369"/>
    <cellStyle name="强调文字颜色 4 2 2 5" xfId="42370"/>
    <cellStyle name="强调文字颜色 4 2 2 5 2" xfId="42371"/>
    <cellStyle name="强调文字颜色 4 2 2 5 2 2" xfId="42372"/>
    <cellStyle name="强调文字颜色 4 2 2 5 2 2 2" xfId="42373"/>
    <cellStyle name="强调文字颜色 4 2 2 5 2 3" xfId="42374"/>
    <cellStyle name="强调文字颜色 4 2 2 5 3" xfId="42375"/>
    <cellStyle name="强调文字颜色 4 2 2 5 3 2" xfId="42376"/>
    <cellStyle name="强调文字颜色 4 2 2 5 4" xfId="42377"/>
    <cellStyle name="强调文字颜色 4 2 2 6" xfId="42378"/>
    <cellStyle name="强调文字颜色 4 2 2 6 2" xfId="42379"/>
    <cellStyle name="强调文字颜色 4 2 2 6 2 2" xfId="42380"/>
    <cellStyle name="强调文字颜色 4 2 2 6 2 2 2" xfId="42381"/>
    <cellStyle name="强调文字颜色 4 2 2 6 2 3" xfId="42382"/>
    <cellStyle name="强调文字颜色 4 2 2 6 3" xfId="42383"/>
    <cellStyle name="强调文字颜色 4 2 2 6 3 2" xfId="42384"/>
    <cellStyle name="强调文字颜色 4 2 2 6 4" xfId="42385"/>
    <cellStyle name="强调文字颜色 4 2 2 7" xfId="42386"/>
    <cellStyle name="强调文字颜色 4 2 2 7 2" xfId="42387"/>
    <cellStyle name="强调文字颜色 4 2 2 7 2 2" xfId="42388"/>
    <cellStyle name="强调文字颜色 4 2 2 7 2 2 2" xfId="42389"/>
    <cellStyle name="强调文字颜色 4 2 2 7 2 3" xfId="42390"/>
    <cellStyle name="强调文字颜色 4 2 2 7 3" xfId="42391"/>
    <cellStyle name="强调文字颜色 4 2 2 7 3 2" xfId="42392"/>
    <cellStyle name="强调文字颜色 4 2 2 7 4" xfId="42393"/>
    <cellStyle name="强调文字颜色 4 2 2 8" xfId="42394"/>
    <cellStyle name="强调文字颜色 4 2 2 8 2" xfId="42395"/>
    <cellStyle name="强调文字颜色 4 2 2 8 2 2" xfId="42396"/>
    <cellStyle name="强调文字颜色 4 2 2 8 2 2 2" xfId="42397"/>
    <cellStyle name="强调文字颜色 4 2 2 8 2 3" xfId="42398"/>
    <cellStyle name="强调文字颜色 4 2 2 8 3" xfId="42399"/>
    <cellStyle name="强调文字颜色 4 2 2 8 3 2" xfId="42400"/>
    <cellStyle name="强调文字颜色 4 2 2 8 4" xfId="42401"/>
    <cellStyle name="强调文字颜色 4 2 2 9" xfId="6106"/>
    <cellStyle name="强调文字颜色 4 2 2 9 2" xfId="4181"/>
    <cellStyle name="强调文字颜色 4 2 2 9 2 2" xfId="8503"/>
    <cellStyle name="强调文字颜色 4 2 2 9 2 2 2" xfId="42402"/>
    <cellStyle name="强调文字颜色 4 2 2 9 2 3" xfId="42403"/>
    <cellStyle name="强调文字颜色 4 2 2 9 3" xfId="8509"/>
    <cellStyle name="强调文字颜色 4 2 2 9 3 2" xfId="42404"/>
    <cellStyle name="强调文字颜色 4 2 2 9 4" xfId="42405"/>
    <cellStyle name="强调文字颜色 4 2 3" xfId="42406"/>
    <cellStyle name="强调文字颜色 4 2 3 2" xfId="42407"/>
    <cellStyle name="强调文字颜色 4 2 3 2 2" xfId="42408"/>
    <cellStyle name="强调文字颜色 4 2 3 3" xfId="42409"/>
    <cellStyle name="强调文字颜色 4 2 4" xfId="42410"/>
    <cellStyle name="强调文字颜色 4 2 4 2" xfId="42411"/>
    <cellStyle name="强调文字颜色 4 2 4 2 2" xfId="42412"/>
    <cellStyle name="强调文字颜色 4 2 4 3" xfId="42413"/>
    <cellStyle name="强调文字颜色 4 2 5" xfId="42414"/>
    <cellStyle name="强调文字颜色 4 2 5 2" xfId="42415"/>
    <cellStyle name="强调文字颜色 4 2 6" xfId="42416"/>
    <cellStyle name="强调文字颜色 4 3" xfId="42417"/>
    <cellStyle name="强调文字颜色 4 3 2" xfId="42418"/>
    <cellStyle name="强调文字颜色 4 3 2 10" xfId="42419"/>
    <cellStyle name="强调文字颜色 4 3 2 10 2" xfId="42420"/>
    <cellStyle name="强调文字颜色 4 3 2 10 2 2" xfId="42421"/>
    <cellStyle name="强调文字颜色 4 3 2 10 2 2 2" xfId="42422"/>
    <cellStyle name="强调文字颜色 4 3 2 10 2 3" xfId="42423"/>
    <cellStyle name="强调文字颜色 4 3 2 10 3" xfId="42424"/>
    <cellStyle name="强调文字颜色 4 3 2 10 3 2" xfId="42425"/>
    <cellStyle name="强调文字颜色 4 3 2 10 4" xfId="42426"/>
    <cellStyle name="强调文字颜色 4 3 2 11" xfId="42427"/>
    <cellStyle name="强调文字颜色 4 3 2 11 2" xfId="42428"/>
    <cellStyle name="强调文字颜色 4 3 2 11 2 2" xfId="42429"/>
    <cellStyle name="强调文字颜色 4 3 2 11 3" xfId="6713"/>
    <cellStyle name="强调文字颜色 4 3 2 12" xfId="42430"/>
    <cellStyle name="强调文字颜色 4 3 2 12 2" xfId="42431"/>
    <cellStyle name="强调文字颜色 4 3 2 13" xfId="42432"/>
    <cellStyle name="强调文字颜色 4 3 2 2" xfId="42433"/>
    <cellStyle name="强调文字颜色 4 3 2 2 2" xfId="42434"/>
    <cellStyle name="强调文字颜色 4 3 2 2 2 2" xfId="42435"/>
    <cellStyle name="强调文字颜色 4 3 2 2 2 2 2" xfId="42436"/>
    <cellStyle name="强调文字颜色 4 3 2 2 2 3" xfId="42437"/>
    <cellStyle name="强调文字颜色 4 3 2 2 3" xfId="42438"/>
    <cellStyle name="强调文字颜色 4 3 2 2 3 2" xfId="42439"/>
    <cellStyle name="强调文字颜色 4 3 2 2 4" xfId="42440"/>
    <cellStyle name="强调文字颜色 4 3 2 3" xfId="42441"/>
    <cellStyle name="强调文字颜色 4 3 2 3 2" xfId="42442"/>
    <cellStyle name="强调文字颜色 4 3 2 3 2 2" xfId="42443"/>
    <cellStyle name="强调文字颜色 4 3 2 3 2 2 2" xfId="42444"/>
    <cellStyle name="强调文字颜色 4 3 2 3 2 3" xfId="42445"/>
    <cellStyle name="强调文字颜色 4 3 2 3 3" xfId="42446"/>
    <cellStyle name="强调文字颜色 4 3 2 3 3 2" xfId="42447"/>
    <cellStyle name="强调文字颜色 4 3 2 3 4" xfId="42448"/>
    <cellStyle name="强调文字颜色 4 3 2 4" xfId="42449"/>
    <cellStyle name="强调文字颜色 4 3 2 4 2" xfId="42450"/>
    <cellStyle name="强调文字颜色 4 3 2 4 2 2" xfId="42451"/>
    <cellStyle name="强调文字颜色 4 3 2 4 2 2 2" xfId="42452"/>
    <cellStyle name="强调文字颜色 4 3 2 4 2 3" xfId="42453"/>
    <cellStyle name="强调文字颜色 4 3 2 4 3" xfId="42454"/>
    <cellStyle name="强调文字颜色 4 3 2 4 3 2" xfId="42455"/>
    <cellStyle name="强调文字颜色 4 3 2 4 4" xfId="42456"/>
    <cellStyle name="强调文字颜色 4 3 2 5" xfId="42457"/>
    <cellStyle name="强调文字颜色 4 3 2 5 2" xfId="42458"/>
    <cellStyle name="强调文字颜色 4 3 2 5 2 2" xfId="42459"/>
    <cellStyle name="强调文字颜色 4 3 2 5 2 2 2" xfId="42460"/>
    <cellStyle name="强调文字颜色 4 3 2 5 2 3" xfId="42461"/>
    <cellStyle name="强调文字颜色 4 3 2 5 3" xfId="42462"/>
    <cellStyle name="强调文字颜色 4 3 2 5 3 2" xfId="42463"/>
    <cellStyle name="强调文字颜色 4 3 2 5 4" xfId="42464"/>
    <cellStyle name="强调文字颜色 4 3 2 6" xfId="42465"/>
    <cellStyle name="强调文字颜色 4 3 2 6 2" xfId="42466"/>
    <cellStyle name="强调文字颜色 4 3 2 6 2 2" xfId="42467"/>
    <cellStyle name="强调文字颜色 4 3 2 6 2 2 2" xfId="9283"/>
    <cellStyle name="强调文字颜色 4 3 2 6 2 3" xfId="42468"/>
    <cellStyle name="强调文字颜色 4 3 2 6 3" xfId="42469"/>
    <cellStyle name="强调文字颜色 4 3 2 6 3 2" xfId="42470"/>
    <cellStyle name="强调文字颜色 4 3 2 6 4" xfId="42471"/>
    <cellStyle name="强调文字颜色 4 3 2 7" xfId="42472"/>
    <cellStyle name="强调文字颜色 4 3 2 7 2" xfId="42473"/>
    <cellStyle name="强调文字颜色 4 3 2 7 2 2" xfId="42474"/>
    <cellStyle name="强调文字颜色 4 3 2 7 2 2 2" xfId="42475"/>
    <cellStyle name="强调文字颜色 4 3 2 7 2 3" xfId="42476"/>
    <cellStyle name="强调文字颜色 4 3 2 7 3" xfId="42477"/>
    <cellStyle name="强调文字颜色 4 3 2 7 3 2" xfId="42478"/>
    <cellStyle name="强调文字颜色 4 3 2 7 4" xfId="42479"/>
    <cellStyle name="强调文字颜色 4 3 2 8" xfId="42480"/>
    <cellStyle name="强调文字颜色 4 3 2 8 2" xfId="42481"/>
    <cellStyle name="强调文字颜色 4 3 2 8 2 2" xfId="42482"/>
    <cellStyle name="强调文字颜色 4 3 2 8 2 2 2" xfId="42483"/>
    <cellStyle name="强调文字颜色 4 3 2 8 2 3" xfId="42484"/>
    <cellStyle name="强调文字颜色 4 3 2 8 3" xfId="42485"/>
    <cellStyle name="强调文字颜色 4 3 2 8 3 2" xfId="42486"/>
    <cellStyle name="强调文字颜色 4 3 2 8 4" xfId="42487"/>
    <cellStyle name="强调文字颜色 4 3 2 9" xfId="42488"/>
    <cellStyle name="强调文字颜色 4 3 2 9 2" xfId="42489"/>
    <cellStyle name="强调文字颜色 4 3 2 9 2 2" xfId="42490"/>
    <cellStyle name="强调文字颜色 4 3 2 9 2 2 2" xfId="42491"/>
    <cellStyle name="强调文字颜色 4 3 2 9 2 3" xfId="42492"/>
    <cellStyle name="强调文字颜色 4 3 2 9 3" xfId="42493"/>
    <cellStyle name="强调文字颜色 4 3 2 9 3 2" xfId="42494"/>
    <cellStyle name="强调文字颜色 4 3 2 9 4" xfId="42495"/>
    <cellStyle name="强调文字颜色 4 3 3" xfId="42496"/>
    <cellStyle name="强调文字颜色 4 3 3 2" xfId="42497"/>
    <cellStyle name="强调文字颜色 4 3 3 2 2" xfId="42498"/>
    <cellStyle name="强调文字颜色 4 3 3 3" xfId="42499"/>
    <cellStyle name="强调文字颜色 4 3 4" xfId="42500"/>
    <cellStyle name="强调文字颜色 4 3 4 2" xfId="42501"/>
    <cellStyle name="强调文字颜色 4 3 5" xfId="42502"/>
    <cellStyle name="强调文字颜色 4 4" xfId="42503"/>
    <cellStyle name="强调文字颜色 4 4 10" xfId="42504"/>
    <cellStyle name="强调文字颜色 4 4 10 2" xfId="42505"/>
    <cellStyle name="强调文字颜色 4 4 10 2 2" xfId="42506"/>
    <cellStyle name="强调文字颜色 4 4 10 2 2 2" xfId="42507"/>
    <cellStyle name="强调文字颜色 4 4 10 2 3" xfId="42508"/>
    <cellStyle name="强调文字颜色 4 4 10 3" xfId="42509"/>
    <cellStyle name="强调文字颜色 4 4 10 3 2" xfId="42510"/>
    <cellStyle name="强调文字颜色 4 4 10 4" xfId="42511"/>
    <cellStyle name="强调文字颜色 4 4 11" xfId="42512"/>
    <cellStyle name="强调文字颜色 4 4 11 2" xfId="42513"/>
    <cellStyle name="强调文字颜色 4 4 11 2 2" xfId="42514"/>
    <cellStyle name="强调文字颜色 4 4 11 2 2 2" xfId="42515"/>
    <cellStyle name="强调文字颜色 4 4 11 2 3" xfId="42516"/>
    <cellStyle name="强调文字颜色 4 4 11 3" xfId="36188"/>
    <cellStyle name="强调文字颜色 4 4 11 3 2" xfId="42517"/>
    <cellStyle name="强调文字颜色 4 4 11 4" xfId="42518"/>
    <cellStyle name="强调文字颜色 4 4 12" xfId="42519"/>
    <cellStyle name="强调文字颜色 4 4 12 2" xfId="42520"/>
    <cellStyle name="强调文字颜色 4 4 12 2 2" xfId="42521"/>
    <cellStyle name="强调文字颜色 4 4 12 2 2 2" xfId="42522"/>
    <cellStyle name="强调文字颜色 4 4 12 2 3" xfId="42523"/>
    <cellStyle name="强调文字颜色 4 4 12 3" xfId="42524"/>
    <cellStyle name="强调文字颜色 4 4 12 3 2" xfId="42525"/>
    <cellStyle name="强调文字颜色 4 4 12 4" xfId="42526"/>
    <cellStyle name="强调文字颜色 4 4 13" xfId="42527"/>
    <cellStyle name="强调文字颜色 4 4 13 2" xfId="42528"/>
    <cellStyle name="强调文字颜色 4 4 13 2 2" xfId="42529"/>
    <cellStyle name="强调文字颜色 4 4 13 2 2 2" xfId="42530"/>
    <cellStyle name="强调文字颜色 4 4 13 2 3" xfId="42531"/>
    <cellStyle name="强调文字颜色 4 4 13 3" xfId="42532"/>
    <cellStyle name="强调文字颜色 4 4 13 3 2" xfId="42533"/>
    <cellStyle name="强调文字颜色 4 4 13 4" xfId="42534"/>
    <cellStyle name="强调文字颜色 4 4 14" xfId="42535"/>
    <cellStyle name="强调文字颜色 4 4 14 2" xfId="42536"/>
    <cellStyle name="强调文字颜色 4 4 14 2 2" xfId="42537"/>
    <cellStyle name="强调文字颜色 4 4 14 2 2 2" xfId="42538"/>
    <cellStyle name="强调文字颜色 4 4 14 2 3" xfId="42539"/>
    <cellStyle name="强调文字颜色 4 4 14 3" xfId="42540"/>
    <cellStyle name="强调文字颜色 4 4 14 3 2" xfId="42541"/>
    <cellStyle name="强调文字颜色 4 4 14 4" xfId="42542"/>
    <cellStyle name="强调文字颜色 4 4 15" xfId="42543"/>
    <cellStyle name="强调文字颜色 4 4 15 2" xfId="42545"/>
    <cellStyle name="强调文字颜色 4 4 15 2 2" xfId="42547"/>
    <cellStyle name="强调文字颜色 4 4 15 2 2 2" xfId="42549"/>
    <cellStyle name="强调文字颜色 4 4 15 2 3" xfId="42551"/>
    <cellStyle name="强调文字颜色 4 4 15 3" xfId="42553"/>
    <cellStyle name="强调文字颜色 4 4 15 3 2" xfId="42555"/>
    <cellStyle name="强调文字颜色 4 4 15 4" xfId="42557"/>
    <cellStyle name="强调文字颜色 4 4 16" xfId="42559"/>
    <cellStyle name="强调文字颜色 4 4 16 2" xfId="42561"/>
    <cellStyle name="强调文字颜色 4 4 16 2 2" xfId="42563"/>
    <cellStyle name="强调文字颜色 4 4 16 2 2 2" xfId="42565"/>
    <cellStyle name="强调文字颜色 4 4 16 2 3" xfId="42566"/>
    <cellStyle name="强调文字颜色 4 4 16 3" xfId="42567"/>
    <cellStyle name="强调文字颜色 4 4 16 3 2" xfId="42569"/>
    <cellStyle name="强调文字颜色 4 4 16 4" xfId="42570"/>
    <cellStyle name="强调文字颜色 4 4 17" xfId="42571"/>
    <cellStyle name="强调文字颜色 4 4 17 2" xfId="42573"/>
    <cellStyle name="强调文字颜色 4 4 17 2 2" xfId="42575"/>
    <cellStyle name="强调文字颜色 4 4 17 2 2 2" xfId="1755"/>
    <cellStyle name="强调文字颜色 4 4 17 2 3" xfId="42577"/>
    <cellStyle name="强调文字颜色 4 4 17 3" xfId="42578"/>
    <cellStyle name="强调文字颜色 4 4 17 3 2" xfId="42580"/>
    <cellStyle name="强调文字颜色 4 4 17 4" xfId="42581"/>
    <cellStyle name="强调文字颜色 4 4 18" xfId="42582"/>
    <cellStyle name="强调文字颜色 4 4 18 2" xfId="42584"/>
    <cellStyle name="强调文字颜色 4 4 18 2 2" xfId="42586"/>
    <cellStyle name="强调文字颜色 4 4 18 2 2 2" xfId="42588"/>
    <cellStyle name="强调文字颜色 4 4 18 2 3" xfId="42589"/>
    <cellStyle name="强调文字颜色 4 4 18 3" xfId="42590"/>
    <cellStyle name="强调文字颜色 4 4 18 3 2" xfId="42592"/>
    <cellStyle name="强调文字颜色 4 4 18 4" xfId="42593"/>
    <cellStyle name="强调文字颜色 4 4 19" xfId="42594"/>
    <cellStyle name="强调文字颜色 4 4 19 2" xfId="42596"/>
    <cellStyle name="强调文字颜色 4 4 19 2 2" xfId="42598"/>
    <cellStyle name="强调文字颜色 4 4 19 2 2 2" xfId="42600"/>
    <cellStyle name="强调文字颜色 4 4 19 2 3" xfId="42601"/>
    <cellStyle name="强调文字颜色 4 4 19 3" xfId="42602"/>
    <cellStyle name="强调文字颜色 4 4 19 3 2" xfId="42604"/>
    <cellStyle name="强调文字颜色 4 4 19 4" xfId="42605"/>
    <cellStyle name="强调文字颜色 4 4 2" xfId="42606"/>
    <cellStyle name="强调文字颜色 4 4 2 10" xfId="42607"/>
    <cellStyle name="强调文字颜色 4 4 2 10 2" xfId="42608"/>
    <cellStyle name="强调文字颜色 4 4 2 10 2 2" xfId="42609"/>
    <cellStyle name="强调文字颜色 4 4 2 10 2 2 2" xfId="42610"/>
    <cellStyle name="强调文字颜色 4 4 2 10 2 3" xfId="42611"/>
    <cellStyle name="强调文字颜色 4 4 2 10 3" xfId="42612"/>
    <cellStyle name="强调文字颜色 4 4 2 10 3 2" xfId="38299"/>
    <cellStyle name="强调文字颜色 4 4 2 10 4" xfId="42613"/>
    <cellStyle name="强调文字颜色 4 4 2 11" xfId="42614"/>
    <cellStyle name="强调文字颜色 4 4 2 11 2" xfId="42615"/>
    <cellStyle name="强调文字颜色 4 4 2 11 2 2" xfId="42616"/>
    <cellStyle name="强调文字颜色 4 4 2 11 3" xfId="42617"/>
    <cellStyle name="强调文字颜色 4 4 2 12" xfId="42618"/>
    <cellStyle name="强调文字颜色 4 4 2 12 2" xfId="42619"/>
    <cellStyle name="强调文字颜色 4 4 2 13" xfId="42620"/>
    <cellStyle name="强调文字颜色 4 4 2 2" xfId="42621"/>
    <cellStyle name="强调文字颜色 4 4 2 2 2" xfId="42622"/>
    <cellStyle name="强调文字颜色 4 4 2 2 2 2" xfId="42623"/>
    <cellStyle name="强调文字颜色 4 4 2 2 2 2 2" xfId="42624"/>
    <cellStyle name="强调文字颜色 4 4 2 2 2 3" xfId="42625"/>
    <cellStyle name="强调文字颜色 4 4 2 2 3" xfId="42626"/>
    <cellStyle name="强调文字颜色 4 4 2 2 3 2" xfId="42627"/>
    <cellStyle name="强调文字颜色 4 4 2 2 4" xfId="42628"/>
    <cellStyle name="强调文字颜色 4 4 2 3" xfId="42629"/>
    <cellStyle name="强调文字颜色 4 4 2 3 2" xfId="42630"/>
    <cellStyle name="强调文字颜色 4 4 2 3 2 2" xfId="42631"/>
    <cellStyle name="强调文字颜色 4 4 2 3 2 2 2" xfId="42632"/>
    <cellStyle name="强调文字颜色 4 4 2 3 2 3" xfId="42633"/>
    <cellStyle name="强调文字颜色 4 4 2 3 3" xfId="42634"/>
    <cellStyle name="强调文字颜色 4 4 2 3 3 2" xfId="28865"/>
    <cellStyle name="强调文字颜色 4 4 2 3 4" xfId="42635"/>
    <cellStyle name="强调文字颜色 4 4 2 4" xfId="42636"/>
    <cellStyle name="强调文字颜色 4 4 2 4 2" xfId="42637"/>
    <cellStyle name="强调文字颜色 4 4 2 4 2 2" xfId="42638"/>
    <cellStyle name="强调文字颜色 4 4 2 4 2 2 2" xfId="42639"/>
    <cellStyle name="强调文字颜色 4 4 2 4 2 3" xfId="42640"/>
    <cellStyle name="强调文字颜色 4 4 2 4 3" xfId="42641"/>
    <cellStyle name="强调文字颜色 4 4 2 4 3 2" xfId="32577"/>
    <cellStyle name="强调文字颜色 4 4 2 4 4" xfId="42642"/>
    <cellStyle name="强调文字颜色 4 4 2 5" xfId="42643"/>
    <cellStyle name="强调文字颜色 4 4 2 5 2" xfId="42644"/>
    <cellStyle name="强调文字颜色 4 4 2 5 2 2" xfId="42645"/>
    <cellStyle name="强调文字颜色 4 4 2 5 2 2 2" xfId="42646"/>
    <cellStyle name="强调文字颜色 4 4 2 5 2 3" xfId="42647"/>
    <cellStyle name="强调文字颜色 4 4 2 5 3" xfId="42648"/>
    <cellStyle name="强调文字颜色 4 4 2 5 3 2" xfId="42649"/>
    <cellStyle name="强调文字颜色 4 4 2 5 4" xfId="42650"/>
    <cellStyle name="强调文字颜色 4 4 2 6" xfId="42651"/>
    <cellStyle name="强调文字颜色 4 4 2 6 2" xfId="42652"/>
    <cellStyle name="强调文字颜色 4 4 2 6 2 2" xfId="42653"/>
    <cellStyle name="强调文字颜色 4 4 2 6 2 2 2" xfId="42654"/>
    <cellStyle name="强调文字颜色 4 4 2 6 2 3" xfId="42655"/>
    <cellStyle name="强调文字颜色 4 4 2 6 3" xfId="42656"/>
    <cellStyle name="强调文字颜色 4 4 2 6 3 2" xfId="42657"/>
    <cellStyle name="强调文字颜色 4 4 2 6 4" xfId="42658"/>
    <cellStyle name="强调文字颜色 4 4 2 7" xfId="42659"/>
    <cellStyle name="强调文字颜色 4 4 2 7 2" xfId="35094"/>
    <cellStyle name="强调文字颜色 4 4 2 7 2 2" xfId="30218"/>
    <cellStyle name="强调文字颜色 4 4 2 7 2 2 2" xfId="26609"/>
    <cellStyle name="强调文字颜色 4 4 2 7 2 3" xfId="33157"/>
    <cellStyle name="强调文字颜色 4 4 2 7 3" xfId="42660"/>
    <cellStyle name="强调文字颜色 4 4 2 7 3 2" xfId="42661"/>
    <cellStyle name="强调文字颜色 4 4 2 7 4" xfId="42662"/>
    <cellStyle name="强调文字颜色 4 4 2 8" xfId="42663"/>
    <cellStyle name="强调文字颜色 4 4 2 8 2" xfId="42664"/>
    <cellStyle name="强调文字颜色 4 4 2 8 2 2" xfId="42665"/>
    <cellStyle name="强调文字颜色 4 4 2 8 2 2 2" xfId="42666"/>
    <cellStyle name="强调文字颜色 4 4 2 8 2 3" xfId="42667"/>
    <cellStyle name="强调文字颜色 4 4 2 8 3" xfId="42668"/>
    <cellStyle name="强调文字颜色 4 4 2 8 3 2" xfId="42669"/>
    <cellStyle name="强调文字颜色 4 4 2 8 4" xfId="42670"/>
    <cellStyle name="强调文字颜色 4 4 2 9" xfId="42671"/>
    <cellStyle name="强调文字颜色 4 4 2 9 2" xfId="42672"/>
    <cellStyle name="强调文字颜色 4 4 2 9 2 2" xfId="42673"/>
    <cellStyle name="强调文字颜色 4 4 2 9 2 2 2" xfId="42674"/>
    <cellStyle name="强调文字颜色 4 4 2 9 2 3" xfId="42675"/>
    <cellStyle name="强调文字颜色 4 4 2 9 3" xfId="42676"/>
    <cellStyle name="强调文字颜色 4 4 2 9 3 2" xfId="42677"/>
    <cellStyle name="强调文字颜色 4 4 2 9 4" xfId="42678"/>
    <cellStyle name="强调文字颜色 4 4 20" xfId="42544"/>
    <cellStyle name="强调文字颜色 4 4 20 2" xfId="42546"/>
    <cellStyle name="强调文字颜色 4 4 20 2 2" xfId="42548"/>
    <cellStyle name="强调文字颜色 4 4 20 2 2 2" xfId="42550"/>
    <cellStyle name="强调文字颜色 4 4 20 2 3" xfId="42552"/>
    <cellStyle name="强调文字颜色 4 4 20 3" xfId="42554"/>
    <cellStyle name="强调文字颜色 4 4 20 3 2" xfId="42556"/>
    <cellStyle name="强调文字颜色 4 4 20 4" xfId="42558"/>
    <cellStyle name="强调文字颜色 4 4 21" xfId="42560"/>
    <cellStyle name="强调文字颜色 4 4 21 2" xfId="42562"/>
    <cellStyle name="强调文字颜色 4 4 21 2 2" xfId="42564"/>
    <cellStyle name="强调文字颜色 4 4 21 3" xfId="42568"/>
    <cellStyle name="强调文字颜色 4 4 22" xfId="42572"/>
    <cellStyle name="强调文字颜色 4 4 22 2" xfId="42574"/>
    <cellStyle name="强调文字颜色 4 4 22 2 2" xfId="42576"/>
    <cellStyle name="强调文字颜色 4 4 22 3" xfId="42579"/>
    <cellStyle name="强调文字颜色 4 4 23" xfId="42583"/>
    <cellStyle name="强调文字颜色 4 4 23 2" xfId="42585"/>
    <cellStyle name="强调文字颜色 4 4 23 2 2" xfId="42587"/>
    <cellStyle name="强调文字颜色 4 4 23 3" xfId="42591"/>
    <cellStyle name="强调文字颜色 4 4 24" xfId="42595"/>
    <cellStyle name="强调文字颜色 4 4 24 2" xfId="42597"/>
    <cellStyle name="强调文字颜色 4 4 24 2 2" xfId="42599"/>
    <cellStyle name="强调文字颜色 4 4 24 3" xfId="42603"/>
    <cellStyle name="强调文字颜色 4 4 25" xfId="42679"/>
    <cellStyle name="强调文字颜色 4 4 25 2" xfId="42680"/>
    <cellStyle name="强调文字颜色 4 4 25 2 2" xfId="42681"/>
    <cellStyle name="强调文字颜色 4 4 25 3" xfId="42682"/>
    <cellStyle name="强调文字颜色 4 4 26" xfId="42683"/>
    <cellStyle name="强调文字颜色 4 4 26 2" xfId="42684"/>
    <cellStyle name="强调文字颜色 4 4 27" xfId="42685"/>
    <cellStyle name="强调文字颜色 4 4 3" xfId="42686"/>
    <cellStyle name="强调文字颜色 4 4 3 2" xfId="42687"/>
    <cellStyle name="强调文字颜色 4 4 3 2 2" xfId="42688"/>
    <cellStyle name="强调文字颜色 4 4 3 2 2 2" xfId="42689"/>
    <cellStyle name="强调文字颜色 4 4 3 2 3" xfId="17776"/>
    <cellStyle name="强调文字颜色 4 4 3 3" xfId="42690"/>
    <cellStyle name="强调文字颜色 4 4 3 3 2" xfId="42691"/>
    <cellStyle name="强调文字颜色 4 4 3 4" xfId="42692"/>
    <cellStyle name="强调文字颜色 4 4 4" xfId="42693"/>
    <cellStyle name="强调文字颜色 4 4 4 2" xfId="42694"/>
    <cellStyle name="强调文字颜色 4 4 4 2 2" xfId="42695"/>
    <cellStyle name="强调文字颜色 4 4 4 2 2 2" xfId="42696"/>
    <cellStyle name="强调文字颜色 4 4 4 2 3" xfId="42697"/>
    <cellStyle name="强调文字颜色 4 4 4 3" xfId="42698"/>
    <cellStyle name="强调文字颜色 4 4 4 3 2" xfId="42699"/>
    <cellStyle name="强调文字颜色 4 4 4 4" xfId="42700"/>
    <cellStyle name="强调文字颜色 4 4 5" xfId="42701"/>
    <cellStyle name="强调文字颜色 4 4 5 2" xfId="42702"/>
    <cellStyle name="强调文字颜色 4 4 5 2 2" xfId="42703"/>
    <cellStyle name="强调文字颜色 4 4 5 2 2 2" xfId="42704"/>
    <cellStyle name="强调文字颜色 4 4 5 2 3" xfId="42705"/>
    <cellStyle name="强调文字颜色 4 4 5 3" xfId="42706"/>
    <cellStyle name="强调文字颜色 4 4 5 3 2" xfId="42707"/>
    <cellStyle name="强调文字颜色 4 4 5 4" xfId="42708"/>
    <cellStyle name="强调文字颜色 4 4 6" xfId="42709"/>
    <cellStyle name="强调文字颜色 4 4 6 2" xfId="42710"/>
    <cellStyle name="强调文字颜色 4 4 6 2 2" xfId="42711"/>
    <cellStyle name="强调文字颜色 4 4 6 2 2 2" xfId="42712"/>
    <cellStyle name="强调文字颜色 4 4 6 2 3" xfId="42713"/>
    <cellStyle name="强调文字颜色 4 4 6 3" xfId="42714"/>
    <cellStyle name="强调文字颜色 4 4 6 3 2" xfId="42715"/>
    <cellStyle name="强调文字颜色 4 4 6 4" xfId="42716"/>
    <cellStyle name="强调文字颜色 4 4 7" xfId="42717"/>
    <cellStyle name="强调文字颜色 4 4 7 2" xfId="42718"/>
    <cellStyle name="强调文字颜色 4 4 7 2 2" xfId="42719"/>
    <cellStyle name="强调文字颜色 4 4 7 2 2 2" xfId="42720"/>
    <cellStyle name="强调文字颜色 4 4 7 2 3" xfId="42721"/>
    <cellStyle name="强调文字颜色 4 4 7 3" xfId="42722"/>
    <cellStyle name="强调文字颜色 4 4 7 3 2" xfId="42723"/>
    <cellStyle name="强调文字颜色 4 4 7 4" xfId="42724"/>
    <cellStyle name="强调文字颜色 4 4 8" xfId="42725"/>
    <cellStyle name="强调文字颜色 4 4 8 2" xfId="42726"/>
    <cellStyle name="强调文字颜色 4 4 8 2 2" xfId="42727"/>
    <cellStyle name="强调文字颜色 4 4 8 2 2 2" xfId="42728"/>
    <cellStyle name="强调文字颜色 4 4 8 2 3" xfId="18021"/>
    <cellStyle name="强调文字颜色 4 4 8 3" xfId="42729"/>
    <cellStyle name="强调文字颜色 4 4 8 3 2" xfId="42730"/>
    <cellStyle name="强调文字颜色 4 4 8 4" xfId="42731"/>
    <cellStyle name="强调文字颜色 4 4 9" xfId="42732"/>
    <cellStyle name="强调文字颜色 4 4 9 2" xfId="42733"/>
    <cellStyle name="强调文字颜色 4 4 9 2 2" xfId="42734"/>
    <cellStyle name="强调文字颜色 4 4 9 2 2 2" xfId="42735"/>
    <cellStyle name="强调文字颜色 4 4 9 2 3" xfId="42736"/>
    <cellStyle name="强调文字颜色 4 4 9 3" xfId="42737"/>
    <cellStyle name="强调文字颜色 4 4 9 3 2" xfId="42738"/>
    <cellStyle name="强调文字颜色 4 4 9 4" xfId="42739"/>
    <cellStyle name="强调文字颜色 4 5" xfId="42740"/>
    <cellStyle name="强调文字颜色 4 5 10" xfId="42741"/>
    <cellStyle name="强调文字颜色 4 5 10 2" xfId="42742"/>
    <cellStyle name="强调文字颜色 4 5 10 2 2" xfId="42743"/>
    <cellStyle name="强调文字颜色 4 5 10 2 2 2" xfId="42744"/>
    <cellStyle name="强调文字颜色 4 5 10 2 3" xfId="42745"/>
    <cellStyle name="强调文字颜色 4 5 10 3" xfId="42746"/>
    <cellStyle name="强调文字颜色 4 5 10 3 2" xfId="42747"/>
    <cellStyle name="强调文字颜色 4 5 10 4" xfId="42748"/>
    <cellStyle name="强调文字颜色 4 5 11" xfId="42749"/>
    <cellStyle name="强调文字颜色 4 5 11 2" xfId="42750"/>
    <cellStyle name="强调文字颜色 4 5 11 2 2" xfId="42751"/>
    <cellStyle name="强调文字颜色 4 5 11 2 2 2" xfId="42752"/>
    <cellStyle name="强调文字颜色 4 5 11 2 3" xfId="42753"/>
    <cellStyle name="强调文字颜色 4 5 11 3" xfId="42754"/>
    <cellStyle name="强调文字颜色 4 5 11 3 2" xfId="42755"/>
    <cellStyle name="强调文字颜色 4 5 11 4" xfId="42756"/>
    <cellStyle name="强调文字颜色 4 5 12" xfId="42757"/>
    <cellStyle name="强调文字颜色 4 5 12 2" xfId="42758"/>
    <cellStyle name="强调文字颜色 4 5 12 2 2" xfId="42759"/>
    <cellStyle name="强调文字颜色 4 5 12 2 2 2" xfId="42760"/>
    <cellStyle name="强调文字颜色 4 5 12 2 3" xfId="42761"/>
    <cellStyle name="强调文字颜色 4 5 12 3" xfId="42762"/>
    <cellStyle name="强调文字颜色 4 5 12 3 2" xfId="42763"/>
    <cellStyle name="强调文字颜色 4 5 12 4" xfId="42764"/>
    <cellStyle name="强调文字颜色 4 5 13" xfId="42765"/>
    <cellStyle name="强调文字颜色 4 5 13 2" xfId="42766"/>
    <cellStyle name="强调文字颜色 4 5 13 2 2" xfId="42767"/>
    <cellStyle name="强调文字颜色 4 5 13 2 2 2" xfId="42768"/>
    <cellStyle name="强调文字颜色 4 5 13 2 3" xfId="42769"/>
    <cellStyle name="强调文字颜色 4 5 13 3" xfId="42770"/>
    <cellStyle name="强调文字颜色 4 5 13 3 2" xfId="42771"/>
    <cellStyle name="强调文字颜色 4 5 13 4" xfId="42772"/>
    <cellStyle name="强调文字颜色 4 5 14" xfId="42773"/>
    <cellStyle name="强调文字颜色 4 5 14 2" xfId="42774"/>
    <cellStyle name="强调文字颜色 4 5 14 2 2" xfId="42775"/>
    <cellStyle name="强调文字颜色 4 5 14 2 2 2" xfId="42776"/>
    <cellStyle name="强调文字颜色 4 5 14 2 3" xfId="42777"/>
    <cellStyle name="强调文字颜色 4 5 14 3" xfId="42778"/>
    <cellStyle name="强调文字颜色 4 5 14 3 2" xfId="42779"/>
    <cellStyle name="强调文字颜色 4 5 14 4" xfId="42780"/>
    <cellStyle name="强调文字颜色 4 5 15" xfId="42781"/>
    <cellStyle name="强调文字颜色 4 5 15 2" xfId="42783"/>
    <cellStyle name="强调文字颜色 4 5 15 2 2" xfId="42785"/>
    <cellStyle name="强调文字颜色 4 5 15 2 2 2" xfId="42787"/>
    <cellStyle name="强调文字颜色 4 5 15 2 3" xfId="42789"/>
    <cellStyle name="强调文字颜色 4 5 15 3" xfId="42791"/>
    <cellStyle name="强调文字颜色 4 5 15 3 2" xfId="42793"/>
    <cellStyle name="强调文字颜色 4 5 15 4" xfId="42795"/>
    <cellStyle name="强调文字颜色 4 5 16" xfId="42797"/>
    <cellStyle name="强调文字颜色 4 5 16 2" xfId="42799"/>
    <cellStyle name="强调文字颜色 4 5 16 2 2" xfId="42801"/>
    <cellStyle name="强调文字颜色 4 5 16 2 2 2" xfId="42803"/>
    <cellStyle name="强调文字颜色 4 5 16 2 3" xfId="42804"/>
    <cellStyle name="强调文字颜色 4 5 16 3" xfId="20995"/>
    <cellStyle name="强调文字颜色 4 5 16 3 2" xfId="42805"/>
    <cellStyle name="强调文字颜色 4 5 16 4" xfId="42806"/>
    <cellStyle name="强调文字颜色 4 5 17" xfId="42807"/>
    <cellStyle name="强调文字颜色 4 5 17 2" xfId="42809"/>
    <cellStyle name="强调文字颜色 4 5 17 2 2" xfId="42811"/>
    <cellStyle name="强调文字颜色 4 5 17 2 2 2" xfId="42813"/>
    <cellStyle name="强调文字颜色 4 5 17 2 3" xfId="42814"/>
    <cellStyle name="强调文字颜色 4 5 17 3" xfId="42815"/>
    <cellStyle name="强调文字颜色 4 5 17 3 2" xfId="42817"/>
    <cellStyle name="强调文字颜色 4 5 17 4" xfId="42818"/>
    <cellStyle name="强调文字颜色 4 5 18" xfId="42819"/>
    <cellStyle name="强调文字颜色 4 5 18 2" xfId="42821"/>
    <cellStyle name="强调文字颜色 4 5 18 2 2" xfId="29129"/>
    <cellStyle name="强调文字颜色 4 5 18 2 2 2" xfId="29131"/>
    <cellStyle name="强调文字颜色 4 5 18 2 3" xfId="29133"/>
    <cellStyle name="强调文字颜色 4 5 18 3" xfId="42823"/>
    <cellStyle name="强调文字颜色 4 5 18 3 2" xfId="29137"/>
    <cellStyle name="强调文字颜色 4 5 18 4" xfId="42825"/>
    <cellStyle name="强调文字颜色 4 5 19" xfId="42826"/>
    <cellStyle name="强调文字颜色 4 5 19 2" xfId="42828"/>
    <cellStyle name="强调文字颜色 4 5 19 2 2" xfId="42830"/>
    <cellStyle name="强调文字颜色 4 5 19 2 2 2" xfId="42832"/>
    <cellStyle name="强调文字颜色 4 5 19 2 3" xfId="42833"/>
    <cellStyle name="强调文字颜色 4 5 19 3" xfId="42834"/>
    <cellStyle name="强调文字颜色 4 5 19 3 2" xfId="42836"/>
    <cellStyle name="强调文字颜色 4 5 19 4" xfId="42837"/>
    <cellStyle name="强调文字颜色 4 5 2" xfId="42838"/>
    <cellStyle name="强调文字颜色 4 5 2 10" xfId="42839"/>
    <cellStyle name="强调文字颜色 4 5 2 10 2" xfId="42840"/>
    <cellStyle name="强调文字颜色 4 5 2 10 2 2" xfId="42841"/>
    <cellStyle name="强调文字颜色 4 5 2 10 2 2 2" xfId="5734"/>
    <cellStyle name="强调文字颜色 4 5 2 10 2 3" xfId="42842"/>
    <cellStyle name="强调文字颜色 4 5 2 10 3" xfId="42843"/>
    <cellStyle name="强调文字颜色 4 5 2 10 3 2" xfId="42844"/>
    <cellStyle name="强调文字颜色 4 5 2 10 4" xfId="42845"/>
    <cellStyle name="强调文字颜色 4 5 2 11" xfId="42846"/>
    <cellStyle name="强调文字颜色 4 5 2 11 2" xfId="42847"/>
    <cellStyle name="强调文字颜色 4 5 2 11 2 2" xfId="42848"/>
    <cellStyle name="强调文字颜色 4 5 2 11 3" xfId="42849"/>
    <cellStyle name="强调文字颜色 4 5 2 12" xfId="42850"/>
    <cellStyle name="强调文字颜色 4 5 2 12 2" xfId="42851"/>
    <cellStyle name="强调文字颜色 4 5 2 13" xfId="42852"/>
    <cellStyle name="强调文字颜色 4 5 2 2" xfId="42853"/>
    <cellStyle name="强调文字颜色 4 5 2 2 2" xfId="138"/>
    <cellStyle name="强调文字颜色 4 5 2 2 2 2" xfId="7683"/>
    <cellStyle name="强调文字颜色 4 5 2 2 2 2 2" xfId="42854"/>
    <cellStyle name="强调文字颜色 4 5 2 2 2 3" xfId="36665"/>
    <cellStyle name="强调文字颜色 4 5 2 2 3" xfId="7689"/>
    <cellStyle name="强调文字颜色 4 5 2 2 3 2" xfId="42855"/>
    <cellStyle name="强调文字颜色 4 5 2 2 4" xfId="42856"/>
    <cellStyle name="强调文字颜色 4 5 2 3" xfId="42857"/>
    <cellStyle name="强调文字颜色 4 5 2 3 2" xfId="42858"/>
    <cellStyle name="强调文字颜色 4 5 2 3 2 2" xfId="42859"/>
    <cellStyle name="强调文字颜色 4 5 2 3 2 2 2" xfId="42860"/>
    <cellStyle name="强调文字颜色 4 5 2 3 2 3" xfId="42861"/>
    <cellStyle name="强调文字颜色 4 5 2 3 3" xfId="42862"/>
    <cellStyle name="强调文字颜色 4 5 2 3 3 2" xfId="42863"/>
    <cellStyle name="强调文字颜色 4 5 2 3 4" xfId="42864"/>
    <cellStyle name="强调文字颜色 4 5 2 4" xfId="42865"/>
    <cellStyle name="强调文字颜色 4 5 2 4 2" xfId="42866"/>
    <cellStyle name="强调文字颜色 4 5 2 4 2 2" xfId="42867"/>
    <cellStyle name="强调文字颜色 4 5 2 4 2 2 2" xfId="42868"/>
    <cellStyle name="强调文字颜色 4 5 2 4 2 3" xfId="42869"/>
    <cellStyle name="强调文字颜色 4 5 2 4 3" xfId="42870"/>
    <cellStyle name="强调文字颜色 4 5 2 4 3 2" xfId="42871"/>
    <cellStyle name="强调文字颜色 4 5 2 4 4" xfId="42872"/>
    <cellStyle name="强调文字颜色 4 5 2 5" xfId="42873"/>
    <cellStyle name="强调文字颜色 4 5 2 5 2" xfId="42874"/>
    <cellStyle name="强调文字颜色 4 5 2 5 2 2" xfId="42875"/>
    <cellStyle name="强调文字颜色 4 5 2 5 2 2 2" xfId="42876"/>
    <cellStyle name="强调文字颜色 4 5 2 5 2 3" xfId="42877"/>
    <cellStyle name="强调文字颜色 4 5 2 5 3" xfId="42878"/>
    <cellStyle name="强调文字颜色 4 5 2 5 3 2" xfId="42879"/>
    <cellStyle name="强调文字颜色 4 5 2 5 4" xfId="42880"/>
    <cellStyle name="强调文字颜色 4 5 2 6" xfId="42881"/>
    <cellStyle name="强调文字颜色 4 5 2 6 2" xfId="42882"/>
    <cellStyle name="强调文字颜色 4 5 2 6 2 2" xfId="42883"/>
    <cellStyle name="强调文字颜色 4 5 2 6 2 2 2" xfId="42884"/>
    <cellStyle name="强调文字颜色 4 5 2 6 2 3" xfId="42885"/>
    <cellStyle name="强调文字颜色 4 5 2 6 3" xfId="42886"/>
    <cellStyle name="强调文字颜色 4 5 2 6 3 2" xfId="42887"/>
    <cellStyle name="强调文字颜色 4 5 2 6 4" xfId="42888"/>
    <cellStyle name="强调文字颜色 4 5 2 7" xfId="42889"/>
    <cellStyle name="强调文字颜色 4 5 2 7 2" xfId="42890"/>
    <cellStyle name="强调文字颜色 4 5 2 7 2 2" xfId="42891"/>
    <cellStyle name="强调文字颜色 4 5 2 7 2 2 2" xfId="42892"/>
    <cellStyle name="强调文字颜色 4 5 2 7 2 3" xfId="42893"/>
    <cellStyle name="强调文字颜色 4 5 2 7 3" xfId="42894"/>
    <cellStyle name="强调文字颜色 4 5 2 7 3 2" xfId="42895"/>
    <cellStyle name="强调文字颜色 4 5 2 7 4" xfId="42896"/>
    <cellStyle name="强调文字颜色 4 5 2 8" xfId="42897"/>
    <cellStyle name="强调文字颜色 4 5 2 8 2" xfId="42898"/>
    <cellStyle name="强调文字颜色 4 5 2 8 2 2" xfId="42899"/>
    <cellStyle name="强调文字颜色 4 5 2 8 2 2 2" xfId="42900"/>
    <cellStyle name="强调文字颜色 4 5 2 8 2 3" xfId="42901"/>
    <cellStyle name="强调文字颜色 4 5 2 8 3" xfId="42902"/>
    <cellStyle name="强调文字颜色 4 5 2 8 3 2" xfId="42903"/>
    <cellStyle name="强调文字颜色 4 5 2 8 4" xfId="42904"/>
    <cellStyle name="强调文字颜色 4 5 2 9" xfId="41925"/>
    <cellStyle name="强调文字颜色 4 5 2 9 2" xfId="42905"/>
    <cellStyle name="强调文字颜色 4 5 2 9 2 2" xfId="42906"/>
    <cellStyle name="强调文字颜色 4 5 2 9 2 2 2" xfId="42907"/>
    <cellStyle name="强调文字颜色 4 5 2 9 2 3" xfId="42908"/>
    <cellStyle name="强调文字颜色 4 5 2 9 3" xfId="42909"/>
    <cellStyle name="强调文字颜色 4 5 2 9 3 2" xfId="42910"/>
    <cellStyle name="强调文字颜色 4 5 2 9 4" xfId="42911"/>
    <cellStyle name="强调文字颜色 4 5 20" xfId="42782"/>
    <cellStyle name="强调文字颜色 4 5 20 2" xfId="42784"/>
    <cellStyle name="强调文字颜色 4 5 20 2 2" xfId="42786"/>
    <cellStyle name="强调文字颜色 4 5 20 2 2 2" xfId="42788"/>
    <cellStyle name="强调文字颜色 4 5 20 2 3" xfId="42790"/>
    <cellStyle name="强调文字颜色 4 5 20 3" xfId="42792"/>
    <cellStyle name="强调文字颜色 4 5 20 3 2" xfId="42794"/>
    <cellStyle name="强调文字颜色 4 5 20 4" xfId="42796"/>
    <cellStyle name="强调文字颜色 4 5 21" xfId="42798"/>
    <cellStyle name="强调文字颜色 4 5 21 2" xfId="42800"/>
    <cellStyle name="强调文字颜色 4 5 21 2 2" xfId="42802"/>
    <cellStyle name="强调文字颜色 4 5 21 3" xfId="20994"/>
    <cellStyle name="强调文字颜色 4 5 22" xfId="42808"/>
    <cellStyle name="强调文字颜色 4 5 22 2" xfId="42810"/>
    <cellStyle name="强调文字颜色 4 5 22 2 2" xfId="42812"/>
    <cellStyle name="强调文字颜色 4 5 22 3" xfId="42816"/>
    <cellStyle name="强调文字颜色 4 5 23" xfId="42820"/>
    <cellStyle name="强调文字颜色 4 5 23 2" xfId="42822"/>
    <cellStyle name="强调文字颜色 4 5 23 2 2" xfId="29128"/>
    <cellStyle name="强调文字颜色 4 5 23 3" xfId="42824"/>
    <cellStyle name="强调文字颜色 4 5 24" xfId="42827"/>
    <cellStyle name="强调文字颜色 4 5 24 2" xfId="42829"/>
    <cellStyle name="强调文字颜色 4 5 24 2 2" xfId="42831"/>
    <cellStyle name="强调文字颜色 4 5 24 3" xfId="42835"/>
    <cellStyle name="强调文字颜色 4 5 25" xfId="42912"/>
    <cellStyle name="强调文字颜色 4 5 25 2" xfId="42913"/>
    <cellStyle name="强调文字颜色 4 5 25 2 2" xfId="42914"/>
    <cellStyle name="强调文字颜色 4 5 25 3" xfId="42915"/>
    <cellStyle name="强调文字颜色 4 5 26" xfId="42916"/>
    <cellStyle name="强调文字颜色 4 5 26 2" xfId="42917"/>
    <cellStyle name="强调文字颜色 4 5 27" xfId="42918"/>
    <cellStyle name="强调文字颜色 4 5 3" xfId="42919"/>
    <cellStyle name="强调文字颜色 4 5 3 2" xfId="42920"/>
    <cellStyle name="强调文字颜色 4 5 3 2 2" xfId="42921"/>
    <cellStyle name="强调文字颜色 4 5 3 2 2 2" xfId="42922"/>
    <cellStyle name="强调文字颜色 4 5 3 2 3" xfId="18956"/>
    <cellStyle name="强调文字颜色 4 5 3 3" xfId="42923"/>
    <cellStyle name="强调文字颜色 4 5 3 3 2" xfId="42924"/>
    <cellStyle name="强调文字颜色 4 5 3 4" xfId="42925"/>
    <cellStyle name="强调文字颜色 4 5 4" xfId="42926"/>
    <cellStyle name="强调文字颜色 4 5 4 2" xfId="42927"/>
    <cellStyle name="强调文字颜色 4 5 4 2 2" xfId="42928"/>
    <cellStyle name="强调文字颜色 4 5 4 2 2 2" xfId="42929"/>
    <cellStyle name="强调文字颜色 4 5 4 2 3" xfId="42930"/>
    <cellStyle name="强调文字颜色 4 5 4 3" xfId="42931"/>
    <cellStyle name="强调文字颜色 4 5 4 3 2" xfId="42932"/>
    <cellStyle name="强调文字颜色 4 5 4 4" xfId="42933"/>
    <cellStyle name="强调文字颜色 4 5 5" xfId="42934"/>
    <cellStyle name="强调文字颜色 4 5 5 2" xfId="42935"/>
    <cellStyle name="强调文字颜色 4 5 5 2 2" xfId="42936"/>
    <cellStyle name="强调文字颜色 4 5 5 2 2 2" xfId="42937"/>
    <cellStyle name="强调文字颜色 4 5 5 2 3" xfId="42938"/>
    <cellStyle name="强调文字颜色 4 5 5 3" xfId="42939"/>
    <cellStyle name="强调文字颜色 4 5 5 3 2" xfId="42940"/>
    <cellStyle name="强调文字颜色 4 5 5 4" xfId="42941"/>
    <cellStyle name="强调文字颜色 4 5 6" xfId="42942"/>
    <cellStyle name="强调文字颜色 4 5 6 2" xfId="42943"/>
    <cellStyle name="强调文字颜色 4 5 6 2 2" xfId="42944"/>
    <cellStyle name="强调文字颜色 4 5 6 2 2 2" xfId="42945"/>
    <cellStyle name="强调文字颜色 4 5 6 2 3" xfId="42946"/>
    <cellStyle name="强调文字颜色 4 5 6 3" xfId="42947"/>
    <cellStyle name="强调文字颜色 4 5 6 3 2" xfId="42948"/>
    <cellStyle name="强调文字颜色 4 5 6 4" xfId="42949"/>
    <cellStyle name="强调文字颜色 4 5 7" xfId="42950"/>
    <cellStyle name="强调文字颜色 4 5 7 2" xfId="42951"/>
    <cellStyle name="强调文字颜色 4 5 7 2 2" xfId="7836"/>
    <cellStyle name="强调文字颜色 4 5 7 2 2 2" xfId="7839"/>
    <cellStyle name="强调文字颜色 4 5 7 2 3" xfId="2545"/>
    <cellStyle name="强调文字颜色 4 5 7 3" xfId="42952"/>
    <cellStyle name="强调文字颜色 4 5 7 3 2" xfId="42953"/>
    <cellStyle name="强调文字颜色 4 5 7 4" xfId="42954"/>
    <cellStyle name="强调文字颜色 4 5 8" xfId="42955"/>
    <cellStyle name="强调文字颜色 4 5 8 2" xfId="42956"/>
    <cellStyle name="强调文字颜色 4 5 8 2 2" xfId="42957"/>
    <cellStyle name="强调文字颜色 4 5 8 2 2 2" xfId="42958"/>
    <cellStyle name="强调文字颜色 4 5 8 2 3" xfId="19267"/>
    <cellStyle name="强调文字颜色 4 5 8 3" xfId="42959"/>
    <cellStyle name="强调文字颜色 4 5 8 3 2" xfId="42960"/>
    <cellStyle name="强调文字颜色 4 5 8 4" xfId="42961"/>
    <cellStyle name="强调文字颜色 4 5 9" xfId="42962"/>
    <cellStyle name="强调文字颜色 4 5 9 2" xfId="42963"/>
    <cellStyle name="强调文字颜色 4 5 9 2 2" xfId="42964"/>
    <cellStyle name="强调文字颜色 4 5 9 2 2 2" xfId="42965"/>
    <cellStyle name="强调文字颜色 4 5 9 2 3" xfId="42966"/>
    <cellStyle name="强调文字颜色 4 5 9 3" xfId="42967"/>
    <cellStyle name="强调文字颜色 4 5 9 3 2" xfId="42968"/>
    <cellStyle name="强调文字颜色 4 5 9 4" xfId="42969"/>
    <cellStyle name="强调文字颜色 4 6" xfId="42970"/>
    <cellStyle name="强调文字颜色 4 6 10" xfId="42971"/>
    <cellStyle name="强调文字颜色 4 6 10 2" xfId="42972"/>
    <cellStyle name="强调文字颜色 4 6 10 2 2" xfId="42973"/>
    <cellStyle name="强调文字颜色 4 6 10 2 2 2" xfId="42974"/>
    <cellStyle name="强调文字颜色 4 6 10 2 3" xfId="42975"/>
    <cellStyle name="强调文字颜色 4 6 10 3" xfId="42976"/>
    <cellStyle name="强调文字颜色 4 6 10 3 2" xfId="42977"/>
    <cellStyle name="强调文字颜色 4 6 10 4" xfId="42978"/>
    <cellStyle name="强调文字颜色 4 6 11" xfId="42979"/>
    <cellStyle name="强调文字颜色 4 6 11 2" xfId="42980"/>
    <cellStyle name="强调文字颜色 4 6 11 2 2" xfId="42981"/>
    <cellStyle name="强调文字颜色 4 6 11 2 2 2" xfId="42982"/>
    <cellStyle name="强调文字颜色 4 6 11 2 3" xfId="42983"/>
    <cellStyle name="强调文字颜色 4 6 11 3" xfId="42984"/>
    <cellStyle name="强调文字颜色 4 6 11 3 2" xfId="42985"/>
    <cellStyle name="强调文字颜色 4 6 11 4" xfId="42986"/>
    <cellStyle name="强调文字颜色 4 6 12" xfId="42987"/>
    <cellStyle name="强调文字颜色 4 6 12 2" xfId="42988"/>
    <cellStyle name="强调文字颜色 4 6 12 2 2" xfId="42989"/>
    <cellStyle name="强调文字颜色 4 6 12 2 2 2" xfId="42990"/>
    <cellStyle name="强调文字颜色 4 6 12 2 3" xfId="42991"/>
    <cellStyle name="强调文字颜色 4 6 12 3" xfId="42992"/>
    <cellStyle name="强调文字颜色 4 6 12 3 2" xfId="42993"/>
    <cellStyle name="强调文字颜色 4 6 12 4" xfId="42994"/>
    <cellStyle name="强调文字颜色 4 6 13" xfId="42995"/>
    <cellStyle name="强调文字颜色 4 6 13 2" xfId="42996"/>
    <cellStyle name="强调文字颜色 4 6 13 2 2" xfId="42997"/>
    <cellStyle name="强调文字颜色 4 6 13 2 2 2" xfId="42998"/>
    <cellStyle name="强调文字颜色 4 6 13 2 3" xfId="42999"/>
    <cellStyle name="强调文字颜色 4 6 13 3" xfId="43000"/>
    <cellStyle name="强调文字颜色 4 6 13 3 2" xfId="43001"/>
    <cellStyle name="强调文字颜色 4 6 13 4" xfId="43002"/>
    <cellStyle name="强调文字颜色 4 6 14" xfId="43003"/>
    <cellStyle name="强调文字颜色 4 6 14 2" xfId="43004"/>
    <cellStyle name="强调文字颜色 4 6 14 2 2" xfId="43005"/>
    <cellStyle name="强调文字颜色 4 6 14 2 2 2" xfId="43006"/>
    <cellStyle name="强调文字颜色 4 6 14 2 3" xfId="43007"/>
    <cellStyle name="强调文字颜色 4 6 14 3" xfId="43008"/>
    <cellStyle name="强调文字颜色 4 6 14 3 2" xfId="43009"/>
    <cellStyle name="强调文字颜色 4 6 14 4" xfId="43010"/>
    <cellStyle name="强调文字颜色 4 6 15" xfId="43011"/>
    <cellStyle name="强调文字颜色 4 6 15 2" xfId="43013"/>
    <cellStyle name="强调文字颜色 4 6 15 2 2" xfId="43015"/>
    <cellStyle name="强调文字颜色 4 6 15 2 2 2" xfId="43017"/>
    <cellStyle name="强调文字颜色 4 6 15 2 3" xfId="43018"/>
    <cellStyle name="强调文字颜色 4 6 15 3" xfId="43019"/>
    <cellStyle name="强调文字颜色 4 6 15 3 2" xfId="43021"/>
    <cellStyle name="强调文字颜色 4 6 15 4" xfId="43022"/>
    <cellStyle name="强调文字颜色 4 6 16" xfId="14395"/>
    <cellStyle name="强调文字颜色 4 6 16 2" xfId="14399"/>
    <cellStyle name="强调文字颜色 4 6 16 2 2" xfId="43023"/>
    <cellStyle name="强调文字颜色 4 6 16 2 2 2" xfId="43025"/>
    <cellStyle name="强调文字颜色 4 6 16 2 3" xfId="43026"/>
    <cellStyle name="强调文字颜色 4 6 16 3" xfId="43027"/>
    <cellStyle name="强调文字颜色 4 6 16 3 2" xfId="43029"/>
    <cellStyle name="强调文字颜色 4 6 16 4" xfId="43030"/>
    <cellStyle name="强调文字颜色 4 6 17" xfId="14402"/>
    <cellStyle name="强调文字颜色 4 6 17 2" xfId="43031"/>
    <cellStyle name="强调文字颜色 4 6 17 2 2" xfId="43033"/>
    <cellStyle name="强调文字颜色 4 6 17 2 2 2" xfId="43035"/>
    <cellStyle name="强调文字颜色 4 6 17 2 3" xfId="43036"/>
    <cellStyle name="强调文字颜色 4 6 17 3" xfId="43037"/>
    <cellStyle name="强调文字颜色 4 6 17 3 2" xfId="43039"/>
    <cellStyle name="强调文字颜色 4 6 17 4" xfId="43040"/>
    <cellStyle name="强调文字颜色 4 6 18" xfId="43041"/>
    <cellStyle name="强调文字颜色 4 6 18 2" xfId="43043"/>
    <cellStyle name="强调文字颜色 4 6 18 2 2" xfId="43045"/>
    <cellStyle name="强调文字颜色 4 6 18 2 2 2" xfId="43047"/>
    <cellStyle name="强调文字颜色 4 6 18 2 3" xfId="43048"/>
    <cellStyle name="强调文字颜色 4 6 18 3" xfId="43049"/>
    <cellStyle name="强调文字颜色 4 6 18 3 2" xfId="43051"/>
    <cellStyle name="强调文字颜色 4 6 18 4" xfId="43052"/>
    <cellStyle name="强调文字颜色 4 6 19" xfId="35873"/>
    <cellStyle name="强调文字颜色 4 6 19 2" xfId="43053"/>
    <cellStyle name="强调文字颜色 4 6 19 2 2" xfId="43055"/>
    <cellStyle name="强调文字颜色 4 6 19 2 2 2" xfId="43057"/>
    <cellStyle name="强调文字颜色 4 6 19 2 3" xfId="43058"/>
    <cellStyle name="强调文字颜色 4 6 19 3" xfId="43059"/>
    <cellStyle name="强调文字颜色 4 6 19 3 2" xfId="43061"/>
    <cellStyle name="强调文字颜色 4 6 19 4" xfId="43062"/>
    <cellStyle name="强调文字颜色 4 6 2" xfId="43063"/>
    <cellStyle name="强调文字颜色 4 6 2 2" xfId="43064"/>
    <cellStyle name="强调文字颜色 4 6 2 2 2" xfId="43065"/>
    <cellStyle name="强调文字颜色 4 6 2 2 2 2" xfId="43066"/>
    <cellStyle name="强调文字颜色 4 6 2 2 3" xfId="43067"/>
    <cellStyle name="强调文字颜色 4 6 2 3" xfId="43068"/>
    <cellStyle name="强调文字颜色 4 6 2 3 2" xfId="43069"/>
    <cellStyle name="强调文字颜色 4 6 2 4" xfId="43070"/>
    <cellStyle name="强调文字颜色 4 6 20" xfId="43012"/>
    <cellStyle name="强调文字颜色 4 6 20 2" xfId="43014"/>
    <cellStyle name="强调文字颜色 4 6 20 2 2" xfId="43016"/>
    <cellStyle name="强调文字颜色 4 6 20 3" xfId="43020"/>
    <cellStyle name="强调文字颜色 4 6 21" xfId="14394"/>
    <cellStyle name="强调文字颜色 4 6 21 2" xfId="14398"/>
    <cellStyle name="强调文字颜色 4 6 21 2 2" xfId="43024"/>
    <cellStyle name="强调文字颜色 4 6 21 3" xfId="43028"/>
    <cellStyle name="强调文字颜色 4 6 22" xfId="14401"/>
    <cellStyle name="强调文字颜色 4 6 22 2" xfId="43032"/>
    <cellStyle name="强调文字颜色 4 6 22 2 2" xfId="43034"/>
    <cellStyle name="强调文字颜色 4 6 22 3" xfId="43038"/>
    <cellStyle name="强调文字颜色 4 6 23" xfId="43042"/>
    <cellStyle name="强调文字颜色 4 6 23 2" xfId="43044"/>
    <cellStyle name="强调文字颜色 4 6 23 2 2" xfId="43046"/>
    <cellStyle name="强调文字颜色 4 6 23 3" xfId="43050"/>
    <cellStyle name="强调文字颜色 4 6 24" xfId="35874"/>
    <cellStyle name="强调文字颜色 4 6 24 2" xfId="43054"/>
    <cellStyle name="强调文字颜色 4 6 24 2 2" xfId="43056"/>
    <cellStyle name="强调文字颜色 4 6 24 3" xfId="43060"/>
    <cellStyle name="强调文字颜色 4 6 25" xfId="43071"/>
    <cellStyle name="强调文字颜色 4 6 25 2" xfId="43072"/>
    <cellStyle name="强调文字颜色 4 6 26" xfId="43073"/>
    <cellStyle name="强调文字颜色 4 6 3" xfId="43074"/>
    <cellStyle name="强调文字颜色 4 6 3 2" xfId="43075"/>
    <cellStyle name="强调文字颜色 4 6 3 2 2" xfId="43076"/>
    <cellStyle name="强调文字颜色 4 6 3 2 2 2" xfId="43077"/>
    <cellStyle name="强调文字颜色 4 6 3 2 3" xfId="43078"/>
    <cellStyle name="强调文字颜色 4 6 3 3" xfId="43079"/>
    <cellStyle name="强调文字颜色 4 6 3 3 2" xfId="43080"/>
    <cellStyle name="强调文字颜色 4 6 3 4" xfId="43081"/>
    <cellStyle name="强调文字颜色 4 6 4" xfId="43082"/>
    <cellStyle name="强调文字颜色 4 6 4 2" xfId="43083"/>
    <cellStyle name="强调文字颜色 4 6 4 2 2" xfId="43084"/>
    <cellStyle name="强调文字颜色 4 6 4 2 2 2" xfId="43085"/>
    <cellStyle name="强调文字颜色 4 6 4 2 3" xfId="43086"/>
    <cellStyle name="强调文字颜色 4 6 4 3" xfId="43087"/>
    <cellStyle name="强调文字颜色 4 6 4 3 2" xfId="43088"/>
    <cellStyle name="强调文字颜色 4 6 4 4" xfId="43089"/>
    <cellStyle name="强调文字颜色 4 6 5" xfId="43090"/>
    <cellStyle name="强调文字颜色 4 6 5 2" xfId="43091"/>
    <cellStyle name="强调文字颜色 4 6 5 2 2" xfId="43092"/>
    <cellStyle name="强调文字颜色 4 6 5 2 2 2" xfId="43093"/>
    <cellStyle name="强调文字颜色 4 6 5 2 3" xfId="43094"/>
    <cellStyle name="强调文字颜色 4 6 5 3" xfId="43095"/>
    <cellStyle name="强调文字颜色 4 6 5 3 2" xfId="43096"/>
    <cellStyle name="强调文字颜色 4 6 5 4" xfId="43097"/>
    <cellStyle name="强调文字颜色 4 6 6" xfId="43098"/>
    <cellStyle name="强调文字颜色 4 6 6 2" xfId="43099"/>
    <cellStyle name="强调文字颜色 4 6 6 2 2" xfId="43100"/>
    <cellStyle name="强调文字颜色 4 6 6 2 2 2" xfId="43101"/>
    <cellStyle name="强调文字颜色 4 6 6 2 3" xfId="43102"/>
    <cellStyle name="强调文字颜色 4 6 6 3" xfId="43103"/>
    <cellStyle name="强调文字颜色 4 6 6 3 2" xfId="43104"/>
    <cellStyle name="强调文字颜色 4 6 6 4" xfId="43105"/>
    <cellStyle name="强调文字颜色 4 6 7" xfId="43106"/>
    <cellStyle name="强调文字颜色 4 6 7 2" xfId="43107"/>
    <cellStyle name="强调文字颜色 4 6 7 2 2" xfId="43108"/>
    <cellStyle name="强调文字颜色 4 6 7 2 2 2" xfId="43109"/>
    <cellStyle name="强调文字颜色 4 6 7 2 3" xfId="43110"/>
    <cellStyle name="强调文字颜色 4 6 7 3" xfId="43111"/>
    <cellStyle name="强调文字颜色 4 6 7 3 2" xfId="43112"/>
    <cellStyle name="强调文字颜色 4 6 7 4" xfId="43113"/>
    <cellStyle name="强调文字颜色 4 6 8" xfId="43114"/>
    <cellStyle name="强调文字颜色 4 6 8 2" xfId="43115"/>
    <cellStyle name="强调文字颜色 4 6 8 2 2" xfId="43116"/>
    <cellStyle name="强调文字颜色 4 6 8 2 2 2" xfId="43117"/>
    <cellStyle name="强调文字颜色 4 6 8 2 3" xfId="43118"/>
    <cellStyle name="强调文字颜色 4 6 8 3" xfId="43119"/>
    <cellStyle name="强调文字颜色 4 6 8 3 2" xfId="43120"/>
    <cellStyle name="强调文字颜色 4 6 8 4" xfId="43121"/>
    <cellStyle name="强调文字颜色 4 6 9" xfId="43122"/>
    <cellStyle name="强调文字颜色 4 6 9 2" xfId="43123"/>
    <cellStyle name="强调文字颜色 4 6 9 2 2" xfId="43124"/>
    <cellStyle name="强调文字颜色 4 6 9 2 2 2" xfId="43125"/>
    <cellStyle name="强调文字颜色 4 6 9 2 3" xfId="43126"/>
    <cellStyle name="强调文字颜色 4 6 9 3" xfId="43127"/>
    <cellStyle name="强调文字颜色 4 6 9 3 2" xfId="43128"/>
    <cellStyle name="强调文字颜色 4 6 9 4" xfId="43129"/>
    <cellStyle name="强调文字颜色 4 7" xfId="43130"/>
    <cellStyle name="强调文字颜色 4 7 2" xfId="43131"/>
    <cellStyle name="强调文字颜色 4 7 2 2" xfId="43132"/>
    <cellStyle name="强调文字颜色 4 7 2 2 2" xfId="43133"/>
    <cellStyle name="强调文字颜色 4 7 2 3" xfId="43134"/>
    <cellStyle name="强调文字颜色 4 7 3" xfId="43135"/>
    <cellStyle name="强调文字颜色 4 7 3 2" xfId="43136"/>
    <cellStyle name="强调文字颜色 4 7 3 2 2" xfId="43137"/>
    <cellStyle name="强调文字颜色 4 7 3 3" xfId="43138"/>
    <cellStyle name="强调文字颜色 4 7 4" xfId="43139"/>
    <cellStyle name="强调文字颜色 4 7 4 2" xfId="43140"/>
    <cellStyle name="强调文字颜色 4 7 4 2 2" xfId="43141"/>
    <cellStyle name="强调文字颜色 4 7 4 3" xfId="43142"/>
    <cellStyle name="强调文字颜色 4 7 5" xfId="43143"/>
    <cellStyle name="强调文字颜色 4 7 5 2" xfId="43144"/>
    <cellStyle name="强调文字颜色 4 7 5 2 2" xfId="43145"/>
    <cellStyle name="强调文字颜色 4 7 5 3" xfId="43146"/>
    <cellStyle name="强调文字颜色 4 7 6" xfId="43147"/>
    <cellStyle name="强调文字颜色 4 7 6 2" xfId="43148"/>
    <cellStyle name="强调文字颜色 4 7 7" xfId="43149"/>
    <cellStyle name="强调文字颜色 5 2" xfId="43150"/>
    <cellStyle name="强调文字颜色 5 2 2" xfId="43151"/>
    <cellStyle name="强调文字颜色 5 2 2 10" xfId="43152"/>
    <cellStyle name="强调文字颜色 5 2 2 10 2" xfId="43153"/>
    <cellStyle name="强调文字颜色 5 2 2 10 2 2" xfId="43154"/>
    <cellStyle name="强调文字颜色 5 2 2 10 2 2 2" xfId="43155"/>
    <cellStyle name="强调文字颜色 5 2 2 10 2 3" xfId="43156"/>
    <cellStyle name="强调文字颜色 5 2 2 10 3" xfId="43157"/>
    <cellStyle name="强调文字颜色 5 2 2 10 3 2" xfId="43158"/>
    <cellStyle name="强调文字颜色 5 2 2 10 4" xfId="43159"/>
    <cellStyle name="强调文字颜色 5 2 2 11" xfId="43160"/>
    <cellStyle name="强调文字颜色 5 2 2 11 2" xfId="43161"/>
    <cellStyle name="强调文字颜色 5 2 2 11 2 2" xfId="43162"/>
    <cellStyle name="强调文字颜色 5 2 2 11 3" xfId="22315"/>
    <cellStyle name="强调文字颜色 5 2 2 12" xfId="43163"/>
    <cellStyle name="强调文字颜色 5 2 2 12 2" xfId="43164"/>
    <cellStyle name="强调文字颜色 5 2 2 13" xfId="43165"/>
    <cellStyle name="强调文字颜色 5 2 2 2" xfId="43166"/>
    <cellStyle name="强调文字颜色 5 2 2 2 2" xfId="43167"/>
    <cellStyle name="强调文字颜色 5 2 2 2 2 2" xfId="43168"/>
    <cellStyle name="强调文字颜色 5 2 2 2 2 2 2" xfId="43169"/>
    <cellStyle name="强调文字颜色 5 2 2 2 2 3" xfId="373"/>
    <cellStyle name="强调文字颜色 5 2 2 2 3" xfId="43170"/>
    <cellStyle name="强调文字颜色 5 2 2 2 3 2" xfId="43171"/>
    <cellStyle name="强调文字颜色 5 2 2 2 4" xfId="8280"/>
    <cellStyle name="强调文字颜色 5 2 2 3" xfId="43172"/>
    <cellStyle name="强调文字颜色 5 2 2 3 2" xfId="43173"/>
    <cellStyle name="强调文字颜色 5 2 2 3 2 2" xfId="43174"/>
    <cellStyle name="强调文字颜色 5 2 2 3 2 2 2" xfId="43175"/>
    <cellStyle name="强调文字颜色 5 2 2 3 2 3" xfId="43176"/>
    <cellStyle name="强调文字颜色 5 2 2 3 3" xfId="43177"/>
    <cellStyle name="强调文字颜色 5 2 2 3 3 2" xfId="43178"/>
    <cellStyle name="强调文字颜色 5 2 2 3 4" xfId="8293"/>
    <cellStyle name="强调文字颜色 5 2 2 4" xfId="43179"/>
    <cellStyle name="强调文字颜色 5 2 2 4 2" xfId="43180"/>
    <cellStyle name="强调文字颜色 5 2 2 4 2 2" xfId="28991"/>
    <cellStyle name="强调文字颜色 5 2 2 4 2 2 2" xfId="2436"/>
    <cellStyle name="强调文字颜色 5 2 2 4 2 3" xfId="28993"/>
    <cellStyle name="强调文字颜色 5 2 2 4 3" xfId="43181"/>
    <cellStyle name="强调文字颜色 5 2 2 4 3 2" xfId="43182"/>
    <cellStyle name="强调文字颜色 5 2 2 4 4" xfId="8300"/>
    <cellStyle name="强调文字颜色 5 2 2 5" xfId="43183"/>
    <cellStyle name="强调文字颜色 5 2 2 5 2" xfId="43184"/>
    <cellStyle name="强调文字颜色 5 2 2 5 2 2" xfId="43185"/>
    <cellStyle name="强调文字颜色 5 2 2 5 2 2 2" xfId="43186"/>
    <cellStyle name="强调文字颜色 5 2 2 5 2 3" xfId="43187"/>
    <cellStyle name="强调文字颜色 5 2 2 5 3" xfId="43188"/>
    <cellStyle name="强调文字颜色 5 2 2 5 3 2" xfId="43189"/>
    <cellStyle name="强调文字颜色 5 2 2 5 4" xfId="8391"/>
    <cellStyle name="强调文字颜色 5 2 2 6" xfId="43190"/>
    <cellStyle name="强调文字颜色 5 2 2 6 2" xfId="43191"/>
    <cellStyle name="强调文字颜色 5 2 2 6 2 2" xfId="43192"/>
    <cellStyle name="强调文字颜色 5 2 2 6 2 2 2" xfId="43193"/>
    <cellStyle name="强调文字颜色 5 2 2 6 2 3" xfId="43194"/>
    <cellStyle name="强调文字颜色 5 2 2 6 3" xfId="43195"/>
    <cellStyle name="强调文字颜色 5 2 2 6 3 2" xfId="43196"/>
    <cellStyle name="强调文字颜色 5 2 2 6 4" xfId="43197"/>
    <cellStyle name="强调文字颜色 5 2 2 7" xfId="43198"/>
    <cellStyle name="强调文字颜色 5 2 2 7 2" xfId="43199"/>
    <cellStyle name="强调文字颜色 5 2 2 7 2 2" xfId="43200"/>
    <cellStyle name="强调文字颜色 5 2 2 7 2 2 2" xfId="43201"/>
    <cellStyle name="强调文字颜色 5 2 2 7 2 3" xfId="43202"/>
    <cellStyle name="强调文字颜色 5 2 2 7 3" xfId="43203"/>
    <cellStyle name="强调文字颜色 5 2 2 7 3 2" xfId="43204"/>
    <cellStyle name="强调文字颜色 5 2 2 7 4" xfId="43205"/>
    <cellStyle name="强调文字颜色 5 2 2 8" xfId="43206"/>
    <cellStyle name="强调文字颜色 5 2 2 8 2" xfId="43207"/>
    <cellStyle name="强调文字颜色 5 2 2 8 2 2" xfId="43208"/>
    <cellStyle name="强调文字颜色 5 2 2 8 2 2 2" xfId="43209"/>
    <cellStyle name="强调文字颜色 5 2 2 8 2 3" xfId="43210"/>
    <cellStyle name="强调文字颜色 5 2 2 8 3" xfId="43211"/>
    <cellStyle name="强调文字颜色 5 2 2 8 3 2" xfId="43212"/>
    <cellStyle name="强调文字颜色 5 2 2 8 4" xfId="43213"/>
    <cellStyle name="强调文字颜色 5 2 2 9" xfId="43214"/>
    <cellStyle name="强调文字颜色 5 2 2 9 2" xfId="43215"/>
    <cellStyle name="强调文字颜色 5 2 2 9 2 2" xfId="33719"/>
    <cellStyle name="强调文字颜色 5 2 2 9 2 2 2" xfId="33721"/>
    <cellStyle name="强调文字颜色 5 2 2 9 2 3" xfId="33728"/>
    <cellStyle name="强调文字颜色 5 2 2 9 3" xfId="43216"/>
    <cellStyle name="强调文字颜色 5 2 2 9 3 2" xfId="43217"/>
    <cellStyle name="强调文字颜色 5 2 2 9 4" xfId="43218"/>
    <cellStyle name="强调文字颜色 5 2 3" xfId="43219"/>
    <cellStyle name="强调文字颜色 5 2 3 2" xfId="43220"/>
    <cellStyle name="强调文字颜色 5 2 3 2 2" xfId="43221"/>
    <cellStyle name="强调文字颜色 5 2 3 3" xfId="43222"/>
    <cellStyle name="强调文字颜色 5 2 4" xfId="43223"/>
    <cellStyle name="强调文字颜色 5 2 4 2" xfId="43224"/>
    <cellStyle name="强调文字颜色 5 2 4 2 2" xfId="38171"/>
    <cellStyle name="强调文字颜色 5 2 4 3" xfId="43225"/>
    <cellStyle name="强调文字颜色 5 2 5" xfId="43226"/>
    <cellStyle name="强调文字颜色 5 2 5 2" xfId="43227"/>
    <cellStyle name="强调文字颜色 5 2 6" xfId="43228"/>
    <cellStyle name="强调文字颜色 5 3" xfId="43229"/>
    <cellStyle name="强调文字颜色 5 3 2" xfId="43230"/>
    <cellStyle name="强调文字颜色 5 3 2 10" xfId="43231"/>
    <cellStyle name="强调文字颜色 5 3 2 10 2" xfId="43232"/>
    <cellStyle name="强调文字颜色 5 3 2 10 2 2" xfId="43233"/>
    <cellStyle name="强调文字颜色 5 3 2 10 2 2 2" xfId="43234"/>
    <cellStyle name="强调文字颜色 5 3 2 10 2 3" xfId="43235"/>
    <cellStyle name="强调文字颜色 5 3 2 10 3" xfId="43236"/>
    <cellStyle name="强调文字颜色 5 3 2 10 3 2" xfId="43237"/>
    <cellStyle name="强调文字颜色 5 3 2 10 4" xfId="43238"/>
    <cellStyle name="强调文字颜色 5 3 2 11" xfId="43239"/>
    <cellStyle name="强调文字颜色 5 3 2 11 2" xfId="43240"/>
    <cellStyle name="强调文字颜色 5 3 2 11 2 2" xfId="33523"/>
    <cellStyle name="强调文字颜色 5 3 2 11 3" xfId="43241"/>
    <cellStyle name="强调文字颜色 5 3 2 12" xfId="43242"/>
    <cellStyle name="强调文字颜色 5 3 2 12 2" xfId="43243"/>
    <cellStyle name="强调文字颜色 5 3 2 13" xfId="43244"/>
    <cellStyle name="强调文字颜色 5 3 2 2" xfId="43245"/>
    <cellStyle name="强调文字颜色 5 3 2 2 2" xfId="43246"/>
    <cellStyle name="强调文字颜色 5 3 2 2 2 2" xfId="43247"/>
    <cellStyle name="强调文字颜色 5 3 2 2 2 2 2" xfId="43248"/>
    <cellStyle name="强调文字颜色 5 3 2 2 2 3" xfId="1485"/>
    <cellStyle name="强调文字颜色 5 3 2 2 3" xfId="43249"/>
    <cellStyle name="强调文字颜色 5 3 2 2 3 2" xfId="43250"/>
    <cellStyle name="强调文字颜色 5 3 2 2 4" xfId="43251"/>
    <cellStyle name="强调文字颜色 5 3 2 3" xfId="43252"/>
    <cellStyle name="强调文字颜色 5 3 2 3 2" xfId="43253"/>
    <cellStyle name="强调文字颜色 5 3 2 3 2 2" xfId="43254"/>
    <cellStyle name="强调文字颜色 5 3 2 3 2 2 2" xfId="43255"/>
    <cellStyle name="强调文字颜色 5 3 2 3 2 3" xfId="43256"/>
    <cellStyle name="强调文字颜色 5 3 2 3 3" xfId="43257"/>
    <cellStyle name="强调文字颜色 5 3 2 3 3 2" xfId="43258"/>
    <cellStyle name="强调文字颜色 5 3 2 3 4" xfId="43259"/>
    <cellStyle name="强调文字颜色 5 3 2 4" xfId="43260"/>
    <cellStyle name="强调文字颜色 5 3 2 4 2" xfId="43261"/>
    <cellStyle name="强调文字颜色 5 3 2 4 2 2" xfId="43262"/>
    <cellStyle name="强调文字颜色 5 3 2 4 2 2 2" xfId="43263"/>
    <cellStyle name="强调文字颜色 5 3 2 4 2 3" xfId="43264"/>
    <cellStyle name="强调文字颜色 5 3 2 4 3" xfId="43265"/>
    <cellStyle name="强调文字颜色 5 3 2 4 3 2" xfId="43266"/>
    <cellStyle name="强调文字颜色 5 3 2 4 4" xfId="43267"/>
    <cellStyle name="强调文字颜色 5 3 2 5" xfId="43268"/>
    <cellStyle name="强调文字颜色 5 3 2 5 2" xfId="43269"/>
    <cellStyle name="强调文字颜色 5 3 2 5 2 2" xfId="43270"/>
    <cellStyle name="强调文字颜色 5 3 2 5 2 2 2" xfId="43271"/>
    <cellStyle name="强调文字颜色 5 3 2 5 2 3" xfId="43272"/>
    <cellStyle name="强调文字颜色 5 3 2 5 3" xfId="43273"/>
    <cellStyle name="强调文字颜色 5 3 2 5 3 2" xfId="43274"/>
    <cellStyle name="强调文字颜色 5 3 2 5 4" xfId="43275"/>
    <cellStyle name="强调文字颜色 5 3 2 6" xfId="43276"/>
    <cellStyle name="强调文字颜色 5 3 2 6 2" xfId="43277"/>
    <cellStyle name="强调文字颜色 5 3 2 6 2 2" xfId="43278"/>
    <cellStyle name="强调文字颜色 5 3 2 6 2 2 2" xfId="21900"/>
    <cellStyle name="强调文字颜色 5 3 2 6 2 3" xfId="43279"/>
    <cellStyle name="强调文字颜色 5 3 2 6 3" xfId="43280"/>
    <cellStyle name="强调文字颜色 5 3 2 6 3 2" xfId="43281"/>
    <cellStyle name="强调文字颜色 5 3 2 6 4" xfId="43282"/>
    <cellStyle name="强调文字颜色 5 3 2 7" xfId="38499"/>
    <cellStyle name="强调文字颜色 5 3 2 7 2" xfId="38501"/>
    <cellStyle name="强调文字颜色 5 3 2 7 2 2" xfId="38503"/>
    <cellStyle name="强调文字颜色 5 3 2 7 2 2 2" xfId="43283"/>
    <cellStyle name="强调文字颜色 5 3 2 7 2 3" xfId="43284"/>
    <cellStyle name="强调文字颜色 5 3 2 7 3" xfId="38505"/>
    <cellStyle name="强调文字颜色 5 3 2 7 3 2" xfId="43285"/>
    <cellStyle name="强调文字颜色 5 3 2 7 4" xfId="43286"/>
    <cellStyle name="强调文字颜色 5 3 2 8" xfId="38507"/>
    <cellStyle name="强调文字颜色 5 3 2 8 2" xfId="38509"/>
    <cellStyle name="强调文字颜色 5 3 2 8 2 2" xfId="43287"/>
    <cellStyle name="强调文字颜色 5 3 2 8 2 2 2" xfId="43288"/>
    <cellStyle name="强调文字颜色 5 3 2 8 2 3" xfId="43289"/>
    <cellStyle name="强调文字颜色 5 3 2 8 3" xfId="43290"/>
    <cellStyle name="强调文字颜色 5 3 2 8 3 2" xfId="43291"/>
    <cellStyle name="强调文字颜色 5 3 2 8 4" xfId="43292"/>
    <cellStyle name="强调文字颜色 5 3 2 9" xfId="38511"/>
    <cellStyle name="强调文字颜色 5 3 2 9 2" xfId="43293"/>
    <cellStyle name="强调文字颜色 5 3 2 9 2 2" xfId="43294"/>
    <cellStyle name="强调文字颜色 5 3 2 9 2 2 2" xfId="43295"/>
    <cellStyle name="强调文字颜色 5 3 2 9 2 3" xfId="43296"/>
    <cellStyle name="强调文字颜色 5 3 2 9 3" xfId="43297"/>
    <cellStyle name="强调文字颜色 5 3 2 9 3 2" xfId="43298"/>
    <cellStyle name="强调文字颜色 5 3 2 9 4" xfId="43299"/>
    <cellStyle name="强调文字颜色 5 3 3" xfId="43300"/>
    <cellStyle name="强调文字颜色 5 3 3 2" xfId="43301"/>
    <cellStyle name="强调文字颜色 5 3 3 2 2" xfId="43302"/>
    <cellStyle name="强调文字颜色 5 3 3 3" xfId="43303"/>
    <cellStyle name="强调文字颜色 5 3 4" xfId="43304"/>
    <cellStyle name="强调文字颜色 5 3 4 2" xfId="43305"/>
    <cellStyle name="强调文字颜色 5 3 5" xfId="43306"/>
    <cellStyle name="强调文字颜色 5 4" xfId="43307"/>
    <cellStyle name="强调文字颜色 5 4 10" xfId="43308"/>
    <cellStyle name="强调文字颜色 5 4 10 2" xfId="43309"/>
    <cellStyle name="强调文字颜色 5 4 10 2 2" xfId="43310"/>
    <cellStyle name="强调文字颜色 5 4 10 2 2 2" xfId="43311"/>
    <cellStyle name="强调文字颜色 5 4 10 2 3" xfId="43312"/>
    <cellStyle name="强调文字颜色 5 4 10 3" xfId="43313"/>
    <cellStyle name="强调文字颜色 5 4 10 3 2" xfId="43314"/>
    <cellStyle name="强调文字颜色 5 4 10 4" xfId="43315"/>
    <cellStyle name="强调文字颜色 5 4 11" xfId="43316"/>
    <cellStyle name="强调文字颜色 5 4 11 2" xfId="43317"/>
    <cellStyle name="强调文字颜色 5 4 11 2 2" xfId="43318"/>
    <cellStyle name="强调文字颜色 5 4 11 2 2 2" xfId="43319"/>
    <cellStyle name="强调文字颜色 5 4 11 2 3" xfId="43320"/>
    <cellStyle name="强调文字颜色 5 4 11 3" xfId="36229"/>
    <cellStyle name="强调文字颜色 5 4 11 3 2" xfId="43321"/>
    <cellStyle name="强调文字颜色 5 4 11 4" xfId="43322"/>
    <cellStyle name="强调文字颜色 5 4 12" xfId="43323"/>
    <cellStyle name="强调文字颜色 5 4 12 2" xfId="43324"/>
    <cellStyle name="强调文字颜色 5 4 12 2 2" xfId="43326"/>
    <cellStyle name="强调文字颜色 5 4 12 2 2 2" xfId="43328"/>
    <cellStyle name="强调文字颜色 5 4 12 2 3" xfId="43330"/>
    <cellStyle name="强调文字颜色 5 4 12 3" xfId="43332"/>
    <cellStyle name="强调文字颜色 5 4 12 3 2" xfId="43334"/>
    <cellStyle name="强调文字颜色 5 4 12 4" xfId="43336"/>
    <cellStyle name="强调文字颜色 5 4 13" xfId="43337"/>
    <cellStyle name="强调文字颜色 5 4 13 2" xfId="43338"/>
    <cellStyle name="强调文字颜色 5 4 13 2 2" xfId="43340"/>
    <cellStyle name="强调文字颜色 5 4 13 2 2 2" xfId="43342"/>
    <cellStyle name="强调文字颜色 5 4 13 2 3" xfId="43344"/>
    <cellStyle name="强调文字颜色 5 4 13 3" xfId="43346"/>
    <cellStyle name="强调文字颜色 5 4 13 3 2" xfId="43348"/>
    <cellStyle name="强调文字颜色 5 4 13 4" xfId="43350"/>
    <cellStyle name="强调文字颜色 5 4 14" xfId="43351"/>
    <cellStyle name="强调文字颜色 5 4 14 2" xfId="43352"/>
    <cellStyle name="强调文字颜色 5 4 14 2 2" xfId="43354"/>
    <cellStyle name="强调文字颜色 5 4 14 2 2 2" xfId="43356"/>
    <cellStyle name="强调文字颜色 5 4 14 2 3" xfId="43358"/>
    <cellStyle name="强调文字颜色 5 4 14 3" xfId="43360"/>
    <cellStyle name="强调文字颜色 5 4 14 3 2" xfId="43362"/>
    <cellStyle name="强调文字颜色 5 4 14 4" xfId="43364"/>
    <cellStyle name="强调文字颜色 5 4 15" xfId="43365"/>
    <cellStyle name="强调文字颜色 5 4 15 2" xfId="43367"/>
    <cellStyle name="强调文字颜色 5 4 15 2 2" xfId="43369"/>
    <cellStyle name="强调文字颜色 5 4 15 2 2 2" xfId="43371"/>
    <cellStyle name="强调文字颜色 5 4 15 2 3" xfId="43373"/>
    <cellStyle name="强调文字颜色 5 4 15 3" xfId="43375"/>
    <cellStyle name="强调文字颜色 5 4 15 3 2" xfId="43377"/>
    <cellStyle name="强调文字颜色 5 4 15 4" xfId="43379"/>
    <cellStyle name="强调文字颜色 5 4 16" xfId="43381"/>
    <cellStyle name="强调文字颜色 5 4 16 2" xfId="43383"/>
    <cellStyle name="强调文字颜色 5 4 16 2 2" xfId="43385"/>
    <cellStyle name="强调文字颜色 5 4 16 2 2 2" xfId="43387"/>
    <cellStyle name="强调文字颜色 5 4 16 2 3" xfId="43388"/>
    <cellStyle name="强调文字颜色 5 4 16 3" xfId="43389"/>
    <cellStyle name="强调文字颜色 5 4 16 3 2" xfId="43391"/>
    <cellStyle name="强调文字颜色 5 4 16 4" xfId="43392"/>
    <cellStyle name="强调文字颜色 5 4 17" xfId="43393"/>
    <cellStyle name="强调文字颜色 5 4 17 2" xfId="43395"/>
    <cellStyle name="强调文字颜色 5 4 17 2 2" xfId="43397"/>
    <cellStyle name="强调文字颜色 5 4 17 2 2 2" xfId="43399"/>
    <cellStyle name="强调文字颜色 5 4 17 2 3" xfId="43400"/>
    <cellStyle name="强调文字颜色 5 4 17 3" xfId="43401"/>
    <cellStyle name="强调文字颜色 5 4 17 3 2" xfId="43403"/>
    <cellStyle name="强调文字颜色 5 4 17 4" xfId="43404"/>
    <cellStyle name="强调文字颜色 5 4 18" xfId="43405"/>
    <cellStyle name="强调文字颜色 5 4 18 2" xfId="43407"/>
    <cellStyle name="强调文字颜色 5 4 18 2 2" xfId="43409"/>
    <cellStyle name="强调文字颜色 5 4 18 2 2 2" xfId="43411"/>
    <cellStyle name="强调文字颜色 5 4 18 2 3" xfId="43412"/>
    <cellStyle name="强调文字颜色 5 4 18 3" xfId="43413"/>
    <cellStyle name="强调文字颜色 5 4 18 3 2" xfId="43415"/>
    <cellStyle name="强调文字颜色 5 4 18 4" xfId="43416"/>
    <cellStyle name="强调文字颜色 5 4 19" xfId="43417"/>
    <cellStyle name="强调文字颜色 5 4 19 2" xfId="43419"/>
    <cellStyle name="强调文字颜色 5 4 19 2 2" xfId="43421"/>
    <cellStyle name="强调文字颜色 5 4 19 2 2 2" xfId="43423"/>
    <cellStyle name="强调文字颜色 5 4 19 2 3" xfId="43424"/>
    <cellStyle name="强调文字颜色 5 4 19 3" xfId="43425"/>
    <cellStyle name="强调文字颜色 5 4 19 3 2" xfId="43427"/>
    <cellStyle name="强调文字颜色 5 4 19 4" xfId="43428"/>
    <cellStyle name="强调文字颜色 5 4 2" xfId="43429"/>
    <cellStyle name="强调文字颜色 5 4 2 10" xfId="43430"/>
    <cellStyle name="强调文字颜色 5 4 2 10 2" xfId="43431"/>
    <cellStyle name="强调文字颜色 5 4 2 10 2 2" xfId="43432"/>
    <cellStyle name="强调文字颜色 5 4 2 10 2 2 2" xfId="43433"/>
    <cellStyle name="强调文字颜色 5 4 2 10 2 3" xfId="43434"/>
    <cellStyle name="强调文字颜色 5 4 2 10 3" xfId="43435"/>
    <cellStyle name="强调文字颜色 5 4 2 10 3 2" xfId="43436"/>
    <cellStyle name="强调文字颜色 5 4 2 10 4" xfId="43437"/>
    <cellStyle name="强调文字颜色 5 4 2 11" xfId="43438"/>
    <cellStyle name="强调文字颜色 5 4 2 11 2" xfId="39650"/>
    <cellStyle name="强调文字颜色 5 4 2 11 2 2" xfId="43439"/>
    <cellStyle name="强调文字颜色 5 4 2 11 3" xfId="43440"/>
    <cellStyle name="强调文字颜色 5 4 2 12" xfId="43441"/>
    <cellStyle name="强调文字颜色 5 4 2 12 2" xfId="43442"/>
    <cellStyle name="强调文字颜色 5 4 2 13" xfId="43443"/>
    <cellStyle name="强调文字颜色 5 4 2 2" xfId="43444"/>
    <cellStyle name="强调文字颜色 5 4 2 2 2" xfId="43445"/>
    <cellStyle name="强调文字颜色 5 4 2 2 2 2" xfId="43446"/>
    <cellStyle name="强调文字颜色 5 4 2 2 2 2 2" xfId="43447"/>
    <cellStyle name="强调文字颜色 5 4 2 2 2 3" xfId="2239"/>
    <cellStyle name="强调文字颜色 5 4 2 2 3" xfId="43448"/>
    <cellStyle name="强调文字颜色 5 4 2 2 3 2" xfId="43449"/>
    <cellStyle name="强调文字颜色 5 4 2 2 4" xfId="43450"/>
    <cellStyle name="强调文字颜色 5 4 2 3" xfId="43451"/>
    <cellStyle name="强调文字颜色 5 4 2 3 2" xfId="43452"/>
    <cellStyle name="强调文字颜色 5 4 2 3 2 2" xfId="43453"/>
    <cellStyle name="强调文字颜色 5 4 2 3 2 2 2" xfId="43454"/>
    <cellStyle name="强调文字颜色 5 4 2 3 2 3" xfId="43455"/>
    <cellStyle name="强调文字颜色 5 4 2 3 3" xfId="43456"/>
    <cellStyle name="强调文字颜色 5 4 2 3 3 2" xfId="43457"/>
    <cellStyle name="强调文字颜色 5 4 2 3 4" xfId="43458"/>
    <cellStyle name="强调文字颜色 5 4 2 4" xfId="43459"/>
    <cellStyle name="强调文字颜色 5 4 2 4 2" xfId="43460"/>
    <cellStyle name="强调文字颜色 5 4 2 4 2 2" xfId="43461"/>
    <cellStyle name="强调文字颜色 5 4 2 4 2 2 2" xfId="43462"/>
    <cellStyle name="强调文字颜色 5 4 2 4 2 3" xfId="43463"/>
    <cellStyle name="强调文字颜色 5 4 2 4 3" xfId="43464"/>
    <cellStyle name="强调文字颜色 5 4 2 4 3 2" xfId="38237"/>
    <cellStyle name="强调文字颜色 5 4 2 4 4" xfId="43465"/>
    <cellStyle name="强调文字颜色 5 4 2 5" xfId="43466"/>
    <cellStyle name="强调文字颜色 5 4 2 5 2" xfId="43467"/>
    <cellStyle name="强调文字颜色 5 4 2 5 2 2" xfId="43468"/>
    <cellStyle name="强调文字颜色 5 4 2 5 2 2 2" xfId="43469"/>
    <cellStyle name="强调文字颜色 5 4 2 5 2 3" xfId="43470"/>
    <cellStyle name="强调文字颜色 5 4 2 5 3" xfId="43471"/>
    <cellStyle name="强调文字颜色 5 4 2 5 3 2" xfId="43472"/>
    <cellStyle name="强调文字颜色 5 4 2 5 4" xfId="43473"/>
    <cellStyle name="强调文字颜色 5 4 2 6" xfId="43474"/>
    <cellStyle name="强调文字颜色 5 4 2 6 2" xfId="43475"/>
    <cellStyle name="强调文字颜色 5 4 2 6 2 2" xfId="43476"/>
    <cellStyle name="强调文字颜色 5 4 2 6 2 2 2" xfId="43477"/>
    <cellStyle name="强调文字颜色 5 4 2 6 2 3" xfId="43478"/>
    <cellStyle name="强调文字颜色 5 4 2 6 3" xfId="43479"/>
    <cellStyle name="强调文字颜色 5 4 2 6 3 2" xfId="43480"/>
    <cellStyle name="强调文字颜色 5 4 2 6 4" xfId="43481"/>
    <cellStyle name="强调文字颜色 5 4 2 7" xfId="43482"/>
    <cellStyle name="强调文字颜色 5 4 2 7 2" xfId="43483"/>
    <cellStyle name="强调文字颜色 5 4 2 7 2 2" xfId="18460"/>
    <cellStyle name="强调文字颜色 5 4 2 7 2 2 2" xfId="18464"/>
    <cellStyle name="强调文字颜色 5 4 2 7 2 3" xfId="18469"/>
    <cellStyle name="强调文字颜色 5 4 2 7 3" xfId="43484"/>
    <cellStyle name="强调文字颜色 5 4 2 7 3 2" xfId="18687"/>
    <cellStyle name="强调文字颜色 5 4 2 7 4" xfId="43485"/>
    <cellStyle name="强调文字颜色 5 4 2 8" xfId="43486"/>
    <cellStyle name="强调文字颜色 5 4 2 8 2" xfId="43487"/>
    <cellStyle name="强调文字颜色 5 4 2 8 2 2" xfId="43488"/>
    <cellStyle name="强调文字颜色 5 4 2 8 2 2 2" xfId="43489"/>
    <cellStyle name="强调文字颜色 5 4 2 8 2 3" xfId="43490"/>
    <cellStyle name="强调文字颜色 5 4 2 8 3" xfId="43491"/>
    <cellStyle name="强调文字颜色 5 4 2 8 3 2" xfId="43492"/>
    <cellStyle name="强调文字颜色 5 4 2 8 4" xfId="43493"/>
    <cellStyle name="强调文字颜色 5 4 2 9" xfId="43494"/>
    <cellStyle name="强调文字颜色 5 4 2 9 2" xfId="43495"/>
    <cellStyle name="强调文字颜色 5 4 2 9 2 2" xfId="43496"/>
    <cellStyle name="强调文字颜色 5 4 2 9 2 2 2" xfId="43497"/>
    <cellStyle name="强调文字颜色 5 4 2 9 2 3" xfId="43498"/>
    <cellStyle name="强调文字颜色 5 4 2 9 3" xfId="43499"/>
    <cellStyle name="强调文字颜色 5 4 2 9 3 2" xfId="38522"/>
    <cellStyle name="强调文字颜色 5 4 2 9 4" xfId="43500"/>
    <cellStyle name="强调文字颜色 5 4 20" xfId="43366"/>
    <cellStyle name="强调文字颜色 5 4 20 2" xfId="43368"/>
    <cellStyle name="强调文字颜色 5 4 20 2 2" xfId="43370"/>
    <cellStyle name="强调文字颜色 5 4 20 2 2 2" xfId="43372"/>
    <cellStyle name="强调文字颜色 5 4 20 2 3" xfId="43374"/>
    <cellStyle name="强调文字颜色 5 4 20 3" xfId="43376"/>
    <cellStyle name="强调文字颜色 5 4 20 3 2" xfId="43378"/>
    <cellStyle name="强调文字颜色 5 4 20 4" xfId="43380"/>
    <cellStyle name="强调文字颜色 5 4 21" xfId="43382"/>
    <cellStyle name="强调文字颜色 5 4 21 2" xfId="43384"/>
    <cellStyle name="强调文字颜色 5 4 21 2 2" xfId="43386"/>
    <cellStyle name="强调文字颜色 5 4 21 3" xfId="43390"/>
    <cellStyle name="强调文字颜色 5 4 22" xfId="43394"/>
    <cellStyle name="强调文字颜色 5 4 22 2" xfId="43396"/>
    <cellStyle name="强调文字颜色 5 4 22 2 2" xfId="43398"/>
    <cellStyle name="强调文字颜色 5 4 22 3" xfId="43402"/>
    <cellStyle name="强调文字颜色 5 4 23" xfId="43406"/>
    <cellStyle name="强调文字颜色 5 4 23 2" xfId="43408"/>
    <cellStyle name="强调文字颜色 5 4 23 2 2" xfId="43410"/>
    <cellStyle name="强调文字颜色 5 4 23 3" xfId="43414"/>
    <cellStyle name="强调文字颜色 5 4 24" xfId="43418"/>
    <cellStyle name="强调文字颜色 5 4 24 2" xfId="43420"/>
    <cellStyle name="强调文字颜色 5 4 24 2 2" xfId="43422"/>
    <cellStyle name="强调文字颜色 5 4 24 3" xfId="43426"/>
    <cellStyle name="强调文字颜色 5 4 25" xfId="43501"/>
    <cellStyle name="强调文字颜色 5 4 25 2" xfId="43502"/>
    <cellStyle name="强调文字颜色 5 4 25 2 2" xfId="43503"/>
    <cellStyle name="强调文字颜色 5 4 25 3" xfId="43504"/>
    <cellStyle name="强调文字颜色 5 4 26" xfId="43505"/>
    <cellStyle name="强调文字颜色 5 4 26 2" xfId="43506"/>
    <cellStyle name="强调文字颜色 5 4 27" xfId="43507"/>
    <cellStyle name="强调文字颜色 5 4 3" xfId="43508"/>
    <cellStyle name="强调文字颜色 5 4 3 2" xfId="43509"/>
    <cellStyle name="强调文字颜色 5 4 3 2 2" xfId="43510"/>
    <cellStyle name="强调文字颜色 5 4 3 2 2 2" xfId="43511"/>
    <cellStyle name="强调文字颜色 5 4 3 2 3" xfId="24906"/>
    <cellStyle name="强调文字颜色 5 4 3 3" xfId="43512"/>
    <cellStyle name="强调文字颜色 5 4 3 3 2" xfId="43513"/>
    <cellStyle name="强调文字颜色 5 4 3 4" xfId="43514"/>
    <cellStyle name="强调文字颜色 5 4 4" xfId="43515"/>
    <cellStyle name="强调文字颜色 5 4 4 2" xfId="43516"/>
    <cellStyle name="强调文字颜色 5 4 4 2 2" xfId="43517"/>
    <cellStyle name="强调文字颜色 5 4 4 2 2 2" xfId="43518"/>
    <cellStyle name="强调文字颜色 5 4 4 2 3" xfId="43519"/>
    <cellStyle name="强调文字颜色 5 4 4 3" xfId="43520"/>
    <cellStyle name="强调文字颜色 5 4 4 3 2" xfId="43521"/>
    <cellStyle name="强调文字颜色 5 4 4 4" xfId="43522"/>
    <cellStyle name="强调文字颜色 5 4 5" xfId="43523"/>
    <cellStyle name="强调文字颜色 5 4 5 2" xfId="43524"/>
    <cellStyle name="强调文字颜色 5 4 5 2 2" xfId="43525"/>
    <cellStyle name="强调文字颜色 5 4 5 2 2 2" xfId="43526"/>
    <cellStyle name="强调文字颜色 5 4 5 2 3" xfId="43527"/>
    <cellStyle name="强调文字颜色 5 4 5 3" xfId="43528"/>
    <cellStyle name="强调文字颜色 5 4 5 3 2" xfId="43529"/>
    <cellStyle name="强调文字颜色 5 4 5 4" xfId="43530"/>
    <cellStyle name="强调文字颜色 5 4 6" xfId="43531"/>
    <cellStyle name="强调文字颜色 5 4 6 2" xfId="43532"/>
    <cellStyle name="强调文字颜色 5 4 6 2 2" xfId="43533"/>
    <cellStyle name="强调文字颜色 5 4 6 2 2 2" xfId="43534"/>
    <cellStyle name="强调文字颜色 5 4 6 2 3" xfId="43535"/>
    <cellStyle name="强调文字颜色 5 4 6 3" xfId="43536"/>
    <cellStyle name="强调文字颜色 5 4 6 3 2" xfId="43537"/>
    <cellStyle name="强调文字颜色 5 4 6 4" xfId="43538"/>
    <cellStyle name="强调文字颜色 5 4 7" xfId="43539"/>
    <cellStyle name="强调文字颜色 5 4 7 2" xfId="43540"/>
    <cellStyle name="强调文字颜色 5 4 7 2 2" xfId="43541"/>
    <cellStyle name="强调文字颜色 5 4 7 2 2 2" xfId="43542"/>
    <cellStyle name="强调文字颜色 5 4 7 2 3" xfId="43543"/>
    <cellStyle name="强调文字颜色 5 4 7 3" xfId="43544"/>
    <cellStyle name="强调文字颜色 5 4 7 3 2" xfId="36800"/>
    <cellStyle name="强调文字颜色 5 4 7 4" xfId="43545"/>
    <cellStyle name="强调文字颜色 5 4 8" xfId="43546"/>
    <cellStyle name="强调文字颜色 5 4 8 2" xfId="43547"/>
    <cellStyle name="强调文字颜色 5 4 8 2 2" xfId="43548"/>
    <cellStyle name="强调文字颜色 5 4 8 2 2 2" xfId="43549"/>
    <cellStyle name="强调文字颜色 5 4 8 2 3" xfId="25179"/>
    <cellStyle name="强调文字颜色 5 4 8 3" xfId="43550"/>
    <cellStyle name="强调文字颜色 5 4 8 3 2" xfId="43551"/>
    <cellStyle name="强调文字颜色 5 4 8 4" xfId="43552"/>
    <cellStyle name="强调文字颜色 5 4 9" xfId="43553"/>
    <cellStyle name="强调文字颜色 5 4 9 2" xfId="43554"/>
    <cellStyle name="强调文字颜色 5 4 9 2 2" xfId="43555"/>
    <cellStyle name="强调文字颜色 5 4 9 2 2 2" xfId="43556"/>
    <cellStyle name="强调文字颜色 5 4 9 2 3" xfId="43557"/>
    <cellStyle name="强调文字颜色 5 4 9 3" xfId="43558"/>
    <cellStyle name="强调文字颜色 5 4 9 3 2" xfId="43559"/>
    <cellStyle name="强调文字颜色 5 4 9 4" xfId="43560"/>
    <cellStyle name="强调文字颜色 5 5" xfId="43561"/>
    <cellStyle name="强调文字颜色 5 5 10" xfId="43562"/>
    <cellStyle name="强调文字颜色 5 5 10 2" xfId="43563"/>
    <cellStyle name="强调文字颜色 5 5 10 2 2" xfId="43564"/>
    <cellStyle name="强调文字颜色 5 5 10 2 2 2" xfId="43565"/>
    <cellStyle name="强调文字颜色 5 5 10 2 3" xfId="43566"/>
    <cellStyle name="强调文字颜色 5 5 10 3" xfId="43567"/>
    <cellStyle name="强调文字颜色 5 5 10 3 2" xfId="43568"/>
    <cellStyle name="强调文字颜色 5 5 10 4" xfId="43569"/>
    <cellStyle name="强调文字颜色 5 5 11" xfId="43570"/>
    <cellStyle name="强调文字颜色 5 5 11 2" xfId="43571"/>
    <cellStyle name="强调文字颜色 5 5 11 2 2" xfId="43572"/>
    <cellStyle name="强调文字颜色 5 5 11 2 2 2" xfId="43573"/>
    <cellStyle name="强调文字颜色 5 5 11 2 3" xfId="43574"/>
    <cellStyle name="强调文字颜色 5 5 11 3" xfId="43575"/>
    <cellStyle name="强调文字颜色 5 5 11 3 2" xfId="43576"/>
    <cellStyle name="强调文字颜色 5 5 11 4" xfId="43577"/>
    <cellStyle name="强调文字颜色 5 5 12" xfId="43578"/>
    <cellStyle name="强调文字颜色 5 5 12 2" xfId="43579"/>
    <cellStyle name="强调文字颜色 5 5 12 2 2" xfId="43580"/>
    <cellStyle name="强调文字颜色 5 5 12 2 2 2" xfId="43581"/>
    <cellStyle name="强调文字颜色 5 5 12 2 3" xfId="43582"/>
    <cellStyle name="强调文字颜色 5 5 12 3" xfId="43583"/>
    <cellStyle name="强调文字颜色 5 5 12 3 2" xfId="43584"/>
    <cellStyle name="强调文字颜色 5 5 12 4" xfId="43585"/>
    <cellStyle name="强调文字颜色 5 5 13" xfId="43586"/>
    <cellStyle name="强调文字颜色 5 5 13 2" xfId="43587"/>
    <cellStyle name="强调文字颜色 5 5 13 2 2" xfId="43588"/>
    <cellStyle name="强调文字颜色 5 5 13 2 2 2" xfId="43589"/>
    <cellStyle name="强调文字颜色 5 5 13 2 3" xfId="43590"/>
    <cellStyle name="强调文字颜色 5 5 13 3" xfId="43591"/>
    <cellStyle name="强调文字颜色 5 5 13 3 2" xfId="43592"/>
    <cellStyle name="强调文字颜色 5 5 13 4" xfId="43593"/>
    <cellStyle name="强调文字颜色 5 5 14" xfId="43594"/>
    <cellStyle name="强调文字颜色 5 5 14 2" xfId="43595"/>
    <cellStyle name="强调文字颜色 5 5 14 2 2" xfId="43596"/>
    <cellStyle name="强调文字颜色 5 5 14 2 2 2" xfId="43597"/>
    <cellStyle name="强调文字颜色 5 5 14 2 3" xfId="43598"/>
    <cellStyle name="强调文字颜色 5 5 14 3" xfId="43599"/>
    <cellStyle name="强调文字颜色 5 5 14 3 2" xfId="43600"/>
    <cellStyle name="强调文字颜色 5 5 14 4" xfId="37874"/>
    <cellStyle name="强调文字颜色 5 5 15" xfId="43601"/>
    <cellStyle name="强调文字颜色 5 5 15 2" xfId="43603"/>
    <cellStyle name="强调文字颜色 5 5 15 2 2" xfId="43605"/>
    <cellStyle name="强调文字颜色 5 5 15 2 2 2" xfId="43607"/>
    <cellStyle name="强调文字颜色 5 5 15 2 3" xfId="43609"/>
    <cellStyle name="强调文字颜色 5 5 15 3" xfId="43611"/>
    <cellStyle name="强调文字颜色 5 5 15 3 2" xfId="43613"/>
    <cellStyle name="强调文字颜色 5 5 15 4" xfId="43615"/>
    <cellStyle name="强调文字颜色 5 5 16" xfId="43617"/>
    <cellStyle name="强调文字颜色 5 5 16 2" xfId="43619"/>
    <cellStyle name="强调文字颜色 5 5 16 2 2" xfId="43621"/>
    <cellStyle name="强调文字颜色 5 5 16 2 2 2" xfId="43623"/>
    <cellStyle name="强调文字颜色 5 5 16 2 3" xfId="43624"/>
    <cellStyle name="强调文字颜色 5 5 16 3" xfId="43625"/>
    <cellStyle name="强调文字颜色 5 5 16 3 2" xfId="43627"/>
    <cellStyle name="强调文字颜色 5 5 16 4" xfId="43628"/>
    <cellStyle name="强调文字颜色 5 5 17" xfId="43629"/>
    <cellStyle name="强调文字颜色 5 5 17 2" xfId="43631"/>
    <cellStyle name="强调文字颜色 5 5 17 2 2" xfId="43633"/>
    <cellStyle name="强调文字颜色 5 5 17 2 2 2" xfId="43635"/>
    <cellStyle name="强调文字颜色 5 5 17 2 3" xfId="43636"/>
    <cellStyle name="强调文字颜色 5 5 17 3" xfId="43637"/>
    <cellStyle name="强调文字颜色 5 5 17 3 2" xfId="43639"/>
    <cellStyle name="强调文字颜色 5 5 17 4" xfId="43640"/>
    <cellStyle name="强调文字颜色 5 5 18" xfId="43641"/>
    <cellStyle name="强调文字颜色 5 5 18 2" xfId="43643"/>
    <cellStyle name="强调文字颜色 5 5 18 2 2" xfId="43645"/>
    <cellStyle name="强调文字颜色 5 5 18 2 2 2" xfId="43647"/>
    <cellStyle name="强调文字颜色 5 5 18 2 3" xfId="43648"/>
    <cellStyle name="强调文字颜色 5 5 18 3" xfId="43649"/>
    <cellStyle name="强调文字颜色 5 5 18 3 2" xfId="43651"/>
    <cellStyle name="强调文字颜色 5 5 18 4" xfId="43652"/>
    <cellStyle name="强调文字颜色 5 5 19" xfId="43653"/>
    <cellStyle name="强调文字颜色 5 5 19 2" xfId="43655"/>
    <cellStyle name="强调文字颜色 5 5 19 2 2" xfId="43657"/>
    <cellStyle name="强调文字颜色 5 5 19 2 2 2" xfId="43659"/>
    <cellStyle name="强调文字颜色 5 5 19 2 3" xfId="43660"/>
    <cellStyle name="强调文字颜色 5 5 19 3" xfId="43661"/>
    <cellStyle name="强调文字颜色 5 5 19 3 2" xfId="11540"/>
    <cellStyle name="强调文字颜色 5 5 19 4" xfId="43663"/>
    <cellStyle name="强调文字颜色 5 5 2" xfId="43664"/>
    <cellStyle name="强调文字颜色 5 5 2 10" xfId="43665"/>
    <cellStyle name="强调文字颜色 5 5 2 10 2" xfId="43666"/>
    <cellStyle name="强调文字颜色 5 5 2 10 2 2" xfId="43667"/>
    <cellStyle name="强调文字颜色 5 5 2 10 2 2 2" xfId="43668"/>
    <cellStyle name="强调文字颜色 5 5 2 10 2 3" xfId="1605"/>
    <cellStyle name="强调文字颜色 5 5 2 10 3" xfId="43669"/>
    <cellStyle name="强调文字颜色 5 5 2 10 3 2" xfId="43670"/>
    <cellStyle name="强调文字颜色 5 5 2 10 4" xfId="43671"/>
    <cellStyle name="强调文字颜色 5 5 2 11" xfId="43672"/>
    <cellStyle name="强调文字颜色 5 5 2 11 2" xfId="43673"/>
    <cellStyle name="强调文字颜色 5 5 2 11 2 2" xfId="43674"/>
    <cellStyle name="强调文字颜色 5 5 2 11 3" xfId="43675"/>
    <cellStyle name="强调文字颜色 5 5 2 12" xfId="43676"/>
    <cellStyle name="强调文字颜色 5 5 2 12 2" xfId="43677"/>
    <cellStyle name="强调文字颜色 5 5 2 13" xfId="43678"/>
    <cellStyle name="强调文字颜色 5 5 2 2" xfId="43679"/>
    <cellStyle name="强调文字颜色 5 5 2 2 2" xfId="43680"/>
    <cellStyle name="强调文字颜色 5 5 2 2 2 2" xfId="43681"/>
    <cellStyle name="强调文字颜色 5 5 2 2 2 2 2" xfId="43682"/>
    <cellStyle name="强调文字颜色 5 5 2 2 2 3" xfId="3117"/>
    <cellStyle name="强调文字颜色 5 5 2 2 3" xfId="43683"/>
    <cellStyle name="强调文字颜色 5 5 2 2 3 2" xfId="43684"/>
    <cellStyle name="强调文字颜色 5 5 2 2 4" xfId="43685"/>
    <cellStyle name="强调文字颜色 5 5 2 3" xfId="43686"/>
    <cellStyle name="强调文字颜色 5 5 2 3 2" xfId="43687"/>
    <cellStyle name="强调文字颜色 5 5 2 3 2 2" xfId="43688"/>
    <cellStyle name="强调文字颜色 5 5 2 3 2 2 2" xfId="43689"/>
    <cellStyle name="强调文字颜色 5 5 2 3 2 3" xfId="43690"/>
    <cellStyle name="强调文字颜色 5 5 2 3 3" xfId="43691"/>
    <cellStyle name="强调文字颜色 5 5 2 3 3 2" xfId="43692"/>
    <cellStyle name="强调文字颜色 5 5 2 3 4" xfId="43693"/>
    <cellStyle name="强调文字颜色 5 5 2 4" xfId="43694"/>
    <cellStyle name="强调文字颜色 5 5 2 4 2" xfId="43695"/>
    <cellStyle name="强调文字颜色 5 5 2 4 2 2" xfId="43696"/>
    <cellStyle name="强调文字颜色 5 5 2 4 2 2 2" xfId="43697"/>
    <cellStyle name="强调文字颜色 5 5 2 4 2 3" xfId="43698"/>
    <cellStyle name="强调文字颜色 5 5 2 4 3" xfId="43699"/>
    <cellStyle name="强调文字颜色 5 5 2 4 3 2" xfId="43700"/>
    <cellStyle name="强调文字颜色 5 5 2 4 4" xfId="43701"/>
    <cellStyle name="强调文字颜色 5 5 2 5" xfId="43702"/>
    <cellStyle name="强调文字颜色 5 5 2 5 2" xfId="43703"/>
    <cellStyle name="强调文字颜色 5 5 2 5 2 2" xfId="43704"/>
    <cellStyle name="强调文字颜色 5 5 2 5 2 2 2" xfId="43705"/>
    <cellStyle name="强调文字颜色 5 5 2 5 2 3" xfId="43706"/>
    <cellStyle name="强调文字颜色 5 5 2 5 3" xfId="43707"/>
    <cellStyle name="强调文字颜色 5 5 2 5 3 2" xfId="43708"/>
    <cellStyle name="强调文字颜色 5 5 2 5 4" xfId="43709"/>
    <cellStyle name="强调文字颜色 5 5 2 6" xfId="43710"/>
    <cellStyle name="强调文字颜色 5 5 2 6 2" xfId="18124"/>
    <cellStyle name="强调文字颜色 5 5 2 6 2 2" xfId="18126"/>
    <cellStyle name="强调文字颜色 5 5 2 6 2 2 2" xfId="18128"/>
    <cellStyle name="强调文字颜色 5 5 2 6 2 3" xfId="18130"/>
    <cellStyle name="强调文字颜色 5 5 2 6 3" xfId="18132"/>
    <cellStyle name="强调文字颜色 5 5 2 6 3 2" xfId="18134"/>
    <cellStyle name="强调文字颜色 5 5 2 6 4" xfId="18138"/>
    <cellStyle name="强调文字颜色 5 5 2 7" xfId="43711"/>
    <cellStyle name="强调文字颜色 5 5 2 7 2" xfId="18179"/>
    <cellStyle name="强调文字颜色 5 5 2 7 2 2" xfId="43712"/>
    <cellStyle name="强调文字颜色 5 5 2 7 2 2 2" xfId="43713"/>
    <cellStyle name="强调文字颜色 5 5 2 7 2 3" xfId="43714"/>
    <cellStyle name="强调文字颜色 5 5 2 7 3" xfId="43715"/>
    <cellStyle name="强调文字颜色 5 5 2 7 3 2" xfId="43716"/>
    <cellStyle name="强调文字颜色 5 5 2 7 4" xfId="43717"/>
    <cellStyle name="强调文字颜色 5 5 2 8" xfId="43718"/>
    <cellStyle name="强调文字颜色 5 5 2 8 2" xfId="18184"/>
    <cellStyle name="强调文字颜色 5 5 2 8 2 2" xfId="43719"/>
    <cellStyle name="强调文字颜色 5 5 2 8 2 2 2" xfId="43720"/>
    <cellStyle name="强调文字颜色 5 5 2 8 2 3" xfId="43721"/>
    <cellStyle name="强调文字颜色 5 5 2 8 3" xfId="43722"/>
    <cellStyle name="强调文字颜色 5 5 2 8 3 2" xfId="43723"/>
    <cellStyle name="强调文字颜色 5 5 2 8 4" xfId="43724"/>
    <cellStyle name="强调文字颜色 5 5 2 9" xfId="41931"/>
    <cellStyle name="强调文字颜色 5 5 2 9 2" xfId="18193"/>
    <cellStyle name="强调文字颜色 5 5 2 9 2 2" xfId="39045"/>
    <cellStyle name="强调文字颜色 5 5 2 9 2 2 2" xfId="39047"/>
    <cellStyle name="强调文字颜色 5 5 2 9 2 3" xfId="39051"/>
    <cellStyle name="强调文字颜色 5 5 2 9 3" xfId="39055"/>
    <cellStyle name="强调文字颜色 5 5 2 9 3 2" xfId="39057"/>
    <cellStyle name="强调文字颜色 5 5 2 9 4" xfId="39062"/>
    <cellStyle name="强调文字颜色 5 5 20" xfId="43602"/>
    <cellStyle name="强调文字颜色 5 5 20 2" xfId="43604"/>
    <cellStyle name="强调文字颜色 5 5 20 2 2" xfId="43606"/>
    <cellStyle name="强调文字颜色 5 5 20 2 2 2" xfId="43608"/>
    <cellStyle name="强调文字颜色 5 5 20 2 3" xfId="43610"/>
    <cellStyle name="强调文字颜色 5 5 20 3" xfId="43612"/>
    <cellStyle name="强调文字颜色 5 5 20 3 2" xfId="43614"/>
    <cellStyle name="强调文字颜色 5 5 20 4" xfId="43616"/>
    <cellStyle name="强调文字颜色 5 5 21" xfId="43618"/>
    <cellStyle name="强调文字颜色 5 5 21 2" xfId="43620"/>
    <cellStyle name="强调文字颜色 5 5 21 2 2" xfId="43622"/>
    <cellStyle name="强调文字颜色 5 5 21 3" xfId="43626"/>
    <cellStyle name="强调文字颜色 5 5 22" xfId="43630"/>
    <cellStyle name="强调文字颜色 5 5 22 2" xfId="43632"/>
    <cellStyle name="强调文字颜色 5 5 22 2 2" xfId="43634"/>
    <cellStyle name="强调文字颜色 5 5 22 3" xfId="43638"/>
    <cellStyle name="强调文字颜色 5 5 23" xfId="43642"/>
    <cellStyle name="强调文字颜色 5 5 23 2" xfId="43644"/>
    <cellStyle name="强调文字颜色 5 5 23 2 2" xfId="43646"/>
    <cellStyle name="强调文字颜色 5 5 23 3" xfId="43650"/>
    <cellStyle name="强调文字颜色 5 5 24" xfId="43654"/>
    <cellStyle name="强调文字颜色 5 5 24 2" xfId="43656"/>
    <cellStyle name="强调文字颜色 5 5 24 2 2" xfId="43658"/>
    <cellStyle name="强调文字颜色 5 5 24 3" xfId="43662"/>
    <cellStyle name="强调文字颜色 5 5 25" xfId="43725"/>
    <cellStyle name="强调文字颜色 5 5 25 2" xfId="43726"/>
    <cellStyle name="强调文字颜色 5 5 25 2 2" xfId="43727"/>
    <cellStyle name="强调文字颜色 5 5 25 3" xfId="43728"/>
    <cellStyle name="强调文字颜色 5 5 26" xfId="43729"/>
    <cellStyle name="强调文字颜色 5 5 26 2" xfId="43730"/>
    <cellStyle name="强调文字颜色 5 5 27" xfId="43731"/>
    <cellStyle name="强调文字颜色 5 5 3" xfId="43732"/>
    <cellStyle name="强调文字颜色 5 5 3 2" xfId="43733"/>
    <cellStyle name="强调文字颜色 5 5 3 2 2" xfId="43734"/>
    <cellStyle name="强调文字颜色 5 5 3 2 2 2" xfId="43735"/>
    <cellStyle name="强调文字颜色 5 5 3 2 3" xfId="11767"/>
    <cellStyle name="强调文字颜色 5 5 3 3" xfId="43736"/>
    <cellStyle name="强调文字颜色 5 5 3 3 2" xfId="43737"/>
    <cellStyle name="强调文字颜色 5 5 3 4" xfId="43738"/>
    <cellStyle name="强调文字颜色 5 5 4" xfId="43739"/>
    <cellStyle name="强调文字颜色 5 5 4 2" xfId="43740"/>
    <cellStyle name="强调文字颜色 5 5 4 2 2" xfId="43741"/>
    <cellStyle name="强调文字颜色 5 5 4 2 2 2" xfId="43742"/>
    <cellStyle name="强调文字颜色 5 5 4 2 3" xfId="43743"/>
    <cellStyle name="强调文字颜色 5 5 4 3" xfId="43744"/>
    <cellStyle name="强调文字颜色 5 5 4 3 2" xfId="43745"/>
    <cellStyle name="强调文字颜色 5 5 4 4" xfId="43746"/>
    <cellStyle name="强调文字颜色 5 5 5" xfId="43747"/>
    <cellStyle name="强调文字颜色 5 5 5 2" xfId="43748"/>
    <cellStyle name="强调文字颜色 5 5 5 2 2" xfId="43749"/>
    <cellStyle name="强调文字颜色 5 5 5 2 2 2" xfId="43750"/>
    <cellStyle name="强调文字颜色 5 5 5 2 3" xfId="43751"/>
    <cellStyle name="强调文字颜色 5 5 5 3" xfId="43752"/>
    <cellStyle name="强调文字颜色 5 5 5 3 2" xfId="43753"/>
    <cellStyle name="强调文字颜色 5 5 5 4" xfId="43754"/>
    <cellStyle name="强调文字颜色 5 5 6" xfId="43755"/>
    <cellStyle name="强调文字颜色 5 5 6 2" xfId="43756"/>
    <cellStyle name="强调文字颜色 5 5 6 2 2" xfId="43757"/>
    <cellStyle name="强调文字颜色 5 5 6 2 2 2" xfId="43758"/>
    <cellStyle name="强调文字颜色 5 5 6 2 3" xfId="43759"/>
    <cellStyle name="强调文字颜色 5 5 6 3" xfId="43760"/>
    <cellStyle name="强调文字颜色 5 5 6 3 2" xfId="43761"/>
    <cellStyle name="强调文字颜色 5 5 6 4" xfId="43762"/>
    <cellStyle name="强调文字颜色 5 5 7" xfId="43763"/>
    <cellStyle name="强调文字颜色 5 5 7 2" xfId="8978"/>
    <cellStyle name="强调文字颜色 5 5 7 2 2" xfId="8981"/>
    <cellStyle name="强调文字颜色 5 5 7 2 2 2" xfId="43764"/>
    <cellStyle name="强调文字颜色 5 5 7 2 3" xfId="43765"/>
    <cellStyle name="强调文字颜色 5 5 7 3" xfId="8986"/>
    <cellStyle name="强调文字颜色 5 5 7 3 2" xfId="43766"/>
    <cellStyle name="强调文字颜色 5 5 7 4" xfId="43767"/>
    <cellStyle name="强调文字颜色 5 5 8" xfId="43768"/>
    <cellStyle name="强调文字颜色 5 5 8 2" xfId="43769"/>
    <cellStyle name="强调文字颜色 5 5 8 2 2" xfId="43770"/>
    <cellStyle name="强调文字颜色 5 5 8 2 2 2" xfId="43771"/>
    <cellStyle name="强调文字颜色 5 5 8 2 3" xfId="27232"/>
    <cellStyle name="强调文字颜色 5 5 8 3" xfId="43772"/>
    <cellStyle name="强调文字颜色 5 5 8 3 2" xfId="43773"/>
    <cellStyle name="强调文字颜色 5 5 8 4" xfId="43774"/>
    <cellStyle name="强调文字颜色 5 5 9" xfId="43775"/>
    <cellStyle name="强调文字颜色 5 5 9 2" xfId="43776"/>
    <cellStyle name="强调文字颜色 5 5 9 2 2" xfId="43777"/>
    <cellStyle name="强调文字颜色 5 5 9 2 2 2" xfId="43778"/>
    <cellStyle name="强调文字颜色 5 5 9 2 3" xfId="43779"/>
    <cellStyle name="强调文字颜色 5 5 9 3" xfId="43780"/>
    <cellStyle name="强调文字颜色 5 5 9 3 2" xfId="43781"/>
    <cellStyle name="强调文字颜色 5 5 9 4" xfId="43782"/>
    <cellStyle name="强调文字颜色 5 6" xfId="43783"/>
    <cellStyle name="强调文字颜色 5 6 10" xfId="43784"/>
    <cellStyle name="强调文字颜色 5 6 10 2" xfId="43785"/>
    <cellStyle name="强调文字颜色 5 6 10 2 2" xfId="43786"/>
    <cellStyle name="强调文字颜色 5 6 10 2 2 2" xfId="43787"/>
    <cellStyle name="强调文字颜色 5 6 10 2 3" xfId="43788"/>
    <cellStyle name="强调文字颜色 5 6 10 3" xfId="43789"/>
    <cellStyle name="强调文字颜色 5 6 10 3 2" xfId="43790"/>
    <cellStyle name="强调文字颜色 5 6 10 4" xfId="43791"/>
    <cellStyle name="强调文字颜色 5 6 11" xfId="43792"/>
    <cellStyle name="强调文字颜色 5 6 11 2" xfId="43793"/>
    <cellStyle name="强调文字颜色 5 6 11 2 2" xfId="43794"/>
    <cellStyle name="强调文字颜色 5 6 11 2 2 2" xfId="43795"/>
    <cellStyle name="强调文字颜色 5 6 11 2 3" xfId="43796"/>
    <cellStyle name="强调文字颜色 5 6 11 3" xfId="43797"/>
    <cellStyle name="强调文字颜色 5 6 11 3 2" xfId="43798"/>
    <cellStyle name="强调文字颜色 5 6 11 4" xfId="43799"/>
    <cellStyle name="强调文字颜色 5 6 12" xfId="43800"/>
    <cellStyle name="强调文字颜色 5 6 12 2" xfId="43801"/>
    <cellStyle name="强调文字颜色 5 6 12 2 2" xfId="43802"/>
    <cellStyle name="强调文字颜色 5 6 12 2 2 2" xfId="43803"/>
    <cellStyle name="强调文字颜色 5 6 12 2 3" xfId="43804"/>
    <cellStyle name="强调文字颜色 5 6 12 3" xfId="43805"/>
    <cellStyle name="强调文字颜色 5 6 12 3 2" xfId="43806"/>
    <cellStyle name="强调文字颜色 5 6 12 4" xfId="43807"/>
    <cellStyle name="强调文字颜色 5 6 13" xfId="43808"/>
    <cellStyle name="强调文字颜色 5 6 13 2" xfId="43809"/>
    <cellStyle name="强调文字颜色 5 6 13 2 2" xfId="43810"/>
    <cellStyle name="强调文字颜色 5 6 13 2 2 2" xfId="43811"/>
    <cellStyle name="强调文字颜色 5 6 13 2 3" xfId="43812"/>
    <cellStyle name="强调文字颜色 5 6 13 3" xfId="43813"/>
    <cellStyle name="强调文字颜色 5 6 13 3 2" xfId="43814"/>
    <cellStyle name="强调文字颜色 5 6 13 4" xfId="43815"/>
    <cellStyle name="强调文字颜色 5 6 14" xfId="43816"/>
    <cellStyle name="强调文字颜色 5 6 14 2" xfId="43817"/>
    <cellStyle name="强调文字颜色 5 6 14 2 2" xfId="43818"/>
    <cellStyle name="强调文字颜色 5 6 14 2 2 2" xfId="43819"/>
    <cellStyle name="强调文字颜色 5 6 14 2 3" xfId="43820"/>
    <cellStyle name="强调文字颜色 5 6 14 3" xfId="43821"/>
    <cellStyle name="强调文字颜色 5 6 14 3 2" xfId="43822"/>
    <cellStyle name="强调文字颜色 5 6 14 4" xfId="43823"/>
    <cellStyle name="强调文字颜色 5 6 15" xfId="43824"/>
    <cellStyle name="强调文字颜色 5 6 15 2" xfId="43826"/>
    <cellStyle name="强调文字颜色 5 6 15 2 2" xfId="43828"/>
    <cellStyle name="强调文字颜色 5 6 15 2 2 2" xfId="43830"/>
    <cellStyle name="强调文字颜色 5 6 15 2 3" xfId="43831"/>
    <cellStyle name="强调文字颜色 5 6 15 3" xfId="43832"/>
    <cellStyle name="强调文字颜色 5 6 15 3 2" xfId="43834"/>
    <cellStyle name="强调文字颜色 5 6 15 4" xfId="43835"/>
    <cellStyle name="强调文字颜色 5 6 16" xfId="43836"/>
    <cellStyle name="强调文字颜色 5 6 16 2" xfId="43838"/>
    <cellStyle name="强调文字颜色 5 6 16 2 2" xfId="43840"/>
    <cellStyle name="强调文字颜色 5 6 16 2 2 2" xfId="43842"/>
    <cellStyle name="强调文字颜色 5 6 16 2 3" xfId="43843"/>
    <cellStyle name="强调文字颜色 5 6 16 3" xfId="43844"/>
    <cellStyle name="强调文字颜色 5 6 16 3 2" xfId="43846"/>
    <cellStyle name="强调文字颜色 5 6 16 4" xfId="43847"/>
    <cellStyle name="强调文字颜色 5 6 17" xfId="43848"/>
    <cellStyle name="强调文字颜色 5 6 17 2" xfId="43850"/>
    <cellStyle name="强调文字颜色 5 6 17 2 2" xfId="43852"/>
    <cellStyle name="强调文字颜色 5 6 17 2 2 2" xfId="43854"/>
    <cellStyle name="强调文字颜色 5 6 17 2 3" xfId="43855"/>
    <cellStyle name="强调文字颜色 5 6 17 3" xfId="43856"/>
    <cellStyle name="强调文字颜色 5 6 17 3 2" xfId="43858"/>
    <cellStyle name="强调文字颜色 5 6 17 4" xfId="43859"/>
    <cellStyle name="强调文字颜色 5 6 18" xfId="43860"/>
    <cellStyle name="强调文字颜色 5 6 18 2" xfId="43862"/>
    <cellStyle name="强调文字颜色 5 6 18 2 2" xfId="43864"/>
    <cellStyle name="强调文字颜色 5 6 18 2 2 2" xfId="43866"/>
    <cellStyle name="强调文字颜色 5 6 18 2 3" xfId="43867"/>
    <cellStyle name="强调文字颜色 5 6 18 3" xfId="43868"/>
    <cellStyle name="强调文字颜色 5 6 18 3 2" xfId="43870"/>
    <cellStyle name="强调文字颜色 5 6 18 4" xfId="43871"/>
    <cellStyle name="强调文字颜色 5 6 19" xfId="43872"/>
    <cellStyle name="强调文字颜色 5 6 19 2" xfId="43874"/>
    <cellStyle name="强调文字颜色 5 6 19 2 2" xfId="43876"/>
    <cellStyle name="强调文字颜色 5 6 19 2 2 2" xfId="43878"/>
    <cellStyle name="强调文字颜色 5 6 19 2 3" xfId="43879"/>
    <cellStyle name="强调文字颜色 5 6 19 3" xfId="43880"/>
    <cellStyle name="强调文字颜色 5 6 19 3 2" xfId="43882"/>
    <cellStyle name="强调文字颜色 5 6 19 4" xfId="43883"/>
    <cellStyle name="强调文字颜色 5 6 2" xfId="43884"/>
    <cellStyle name="强调文字颜色 5 6 2 2" xfId="43885"/>
    <cellStyle name="强调文字颜色 5 6 2 2 2" xfId="43886"/>
    <cellStyle name="强调文字颜色 5 6 2 2 2 2" xfId="43887"/>
    <cellStyle name="强调文字颜色 5 6 2 2 3" xfId="43888"/>
    <cellStyle name="强调文字颜色 5 6 2 3" xfId="43889"/>
    <cellStyle name="强调文字颜色 5 6 2 3 2" xfId="43890"/>
    <cellStyle name="强调文字颜色 5 6 2 4" xfId="43891"/>
    <cellStyle name="强调文字颜色 5 6 20" xfId="43825"/>
    <cellStyle name="强调文字颜色 5 6 20 2" xfId="43827"/>
    <cellStyle name="强调文字颜色 5 6 20 2 2" xfId="43829"/>
    <cellStyle name="强调文字颜色 5 6 20 3" xfId="43833"/>
    <cellStyle name="强调文字颜色 5 6 21" xfId="43837"/>
    <cellStyle name="强调文字颜色 5 6 21 2" xfId="43839"/>
    <cellStyle name="强调文字颜色 5 6 21 2 2" xfId="43841"/>
    <cellStyle name="强调文字颜色 5 6 21 3" xfId="43845"/>
    <cellStyle name="强调文字颜色 5 6 22" xfId="43849"/>
    <cellStyle name="强调文字颜色 5 6 22 2" xfId="43851"/>
    <cellStyle name="强调文字颜色 5 6 22 2 2" xfId="43853"/>
    <cellStyle name="强调文字颜色 5 6 22 3" xfId="43857"/>
    <cellStyle name="强调文字颜色 5 6 23" xfId="43861"/>
    <cellStyle name="强调文字颜色 5 6 23 2" xfId="43863"/>
    <cellStyle name="强调文字颜色 5 6 23 2 2" xfId="43865"/>
    <cellStyle name="强调文字颜色 5 6 23 3" xfId="43869"/>
    <cellStyle name="强调文字颜色 5 6 24" xfId="43873"/>
    <cellStyle name="强调文字颜色 5 6 24 2" xfId="43875"/>
    <cellStyle name="强调文字颜色 5 6 24 2 2" xfId="43877"/>
    <cellStyle name="强调文字颜色 5 6 24 3" xfId="43881"/>
    <cellStyle name="强调文字颜色 5 6 25" xfId="43892"/>
    <cellStyle name="强调文字颜色 5 6 25 2" xfId="43893"/>
    <cellStyle name="强调文字颜色 5 6 26" xfId="43894"/>
    <cellStyle name="强调文字颜色 5 6 3" xfId="43895"/>
    <cellStyle name="强调文字颜色 5 6 3 2" xfId="43896"/>
    <cellStyle name="强调文字颜色 5 6 3 2 2" xfId="43897"/>
    <cellStyle name="强调文字颜色 5 6 3 2 2 2" xfId="43898"/>
    <cellStyle name="强调文字颜色 5 6 3 2 3" xfId="43899"/>
    <cellStyle name="强调文字颜色 5 6 3 3" xfId="43900"/>
    <cellStyle name="强调文字颜色 5 6 3 3 2" xfId="43901"/>
    <cellStyle name="强调文字颜色 5 6 3 4" xfId="43902"/>
    <cellStyle name="强调文字颜色 5 6 4" xfId="43903"/>
    <cellStyle name="强调文字颜色 5 6 4 2" xfId="43904"/>
    <cellStyle name="强调文字颜色 5 6 4 2 2" xfId="43905"/>
    <cellStyle name="强调文字颜色 5 6 4 2 2 2" xfId="43906"/>
    <cellStyle name="强调文字颜色 5 6 4 2 3" xfId="43907"/>
    <cellStyle name="强调文字颜色 5 6 4 3" xfId="43908"/>
    <cellStyle name="强调文字颜色 5 6 4 3 2" xfId="43909"/>
    <cellStyle name="强调文字颜色 5 6 4 4" xfId="43910"/>
    <cellStyle name="强调文字颜色 5 6 5" xfId="43911"/>
    <cellStyle name="强调文字颜色 5 6 5 2" xfId="43912"/>
    <cellStyle name="强调文字颜色 5 6 5 2 2" xfId="43913"/>
    <cellStyle name="强调文字颜色 5 6 5 2 2 2" xfId="43914"/>
    <cellStyle name="强调文字颜色 5 6 5 2 3" xfId="43915"/>
    <cellStyle name="强调文字颜色 5 6 5 3" xfId="43916"/>
    <cellStyle name="强调文字颜色 5 6 5 3 2" xfId="43917"/>
    <cellStyle name="强调文字颜色 5 6 5 4" xfId="43918"/>
    <cellStyle name="强调文字颜色 5 6 6" xfId="43919"/>
    <cellStyle name="强调文字颜色 5 6 6 2" xfId="43920"/>
    <cellStyle name="强调文字颜色 5 6 6 2 2" xfId="43921"/>
    <cellStyle name="强调文字颜色 5 6 6 2 2 2" xfId="43922"/>
    <cellStyle name="强调文字颜色 5 6 6 2 3" xfId="43923"/>
    <cellStyle name="强调文字颜色 5 6 6 3" xfId="43924"/>
    <cellStyle name="强调文字颜色 5 6 6 3 2" xfId="43925"/>
    <cellStyle name="强调文字颜色 5 6 6 4" xfId="43926"/>
    <cellStyle name="强调文字颜色 5 6 7" xfId="43927"/>
    <cellStyle name="强调文字颜色 5 6 7 2" xfId="43928"/>
    <cellStyle name="强调文字颜色 5 6 7 2 2" xfId="43929"/>
    <cellStyle name="强调文字颜色 5 6 7 2 2 2" xfId="43930"/>
    <cellStyle name="强调文字颜色 5 6 7 2 3" xfId="43931"/>
    <cellStyle name="强调文字颜色 5 6 7 3" xfId="43932"/>
    <cellStyle name="强调文字颜色 5 6 7 3 2" xfId="43933"/>
    <cellStyle name="强调文字颜色 5 6 7 4" xfId="43934"/>
    <cellStyle name="强调文字颜色 5 6 8" xfId="43935"/>
    <cellStyle name="强调文字颜色 5 6 8 2" xfId="43936"/>
    <cellStyle name="强调文字颜色 5 6 8 2 2" xfId="43937"/>
    <cellStyle name="强调文字颜色 5 6 8 2 2 2" xfId="43938"/>
    <cellStyle name="强调文字颜色 5 6 8 2 3" xfId="43939"/>
    <cellStyle name="强调文字颜色 5 6 8 3" xfId="43940"/>
    <cellStyle name="强调文字颜色 5 6 8 3 2" xfId="43941"/>
    <cellStyle name="强调文字颜色 5 6 8 4" xfId="43942"/>
    <cellStyle name="强调文字颜色 5 6 9" xfId="43943"/>
    <cellStyle name="强调文字颜色 5 6 9 2" xfId="43944"/>
    <cellStyle name="强调文字颜色 5 6 9 2 2" xfId="43945"/>
    <cellStyle name="强调文字颜色 5 6 9 2 2 2" xfId="43946"/>
    <cellStyle name="强调文字颜色 5 6 9 2 3" xfId="43947"/>
    <cellStyle name="强调文字颜色 5 6 9 3" xfId="43948"/>
    <cellStyle name="强调文字颜色 5 6 9 3 2" xfId="43949"/>
    <cellStyle name="强调文字颜色 5 6 9 4" xfId="43950"/>
    <cellStyle name="强调文字颜色 5 7" xfId="43951"/>
    <cellStyle name="强调文字颜色 5 7 2" xfId="43952"/>
    <cellStyle name="强调文字颜色 5 7 2 2" xfId="21841"/>
    <cellStyle name="强调文字颜色 5 7 2 2 2" xfId="43953"/>
    <cellStyle name="强调文字颜色 5 7 2 3" xfId="43954"/>
    <cellStyle name="强调文字颜色 5 7 3" xfId="43955"/>
    <cellStyle name="强调文字颜色 5 7 3 2" xfId="43956"/>
    <cellStyle name="强调文字颜色 5 7 3 2 2" xfId="43957"/>
    <cellStyle name="强调文字颜色 5 7 3 3" xfId="43958"/>
    <cellStyle name="强调文字颜色 5 7 4" xfId="43959"/>
    <cellStyle name="强调文字颜色 5 7 4 2" xfId="43960"/>
    <cellStyle name="强调文字颜色 5 7 4 2 2" xfId="38447"/>
    <cellStyle name="强调文字颜色 5 7 4 3" xfId="43961"/>
    <cellStyle name="强调文字颜色 5 7 5" xfId="43962"/>
    <cellStyle name="强调文字颜色 5 7 5 2" xfId="43963"/>
    <cellStyle name="强调文字颜色 5 7 5 2 2" xfId="43964"/>
    <cellStyle name="强调文字颜色 5 7 5 3" xfId="43965"/>
    <cellStyle name="强调文字颜色 5 7 6" xfId="43966"/>
    <cellStyle name="强调文字颜色 5 7 6 2" xfId="43967"/>
    <cellStyle name="强调文字颜色 5 7 7" xfId="43968"/>
    <cellStyle name="强调文字颜色 6 2" xfId="43969"/>
    <cellStyle name="强调文字颜色 6 2 2" xfId="43970"/>
    <cellStyle name="强调文字颜色 6 2 2 10" xfId="43971"/>
    <cellStyle name="强调文字颜色 6 2 2 10 2" xfId="43972"/>
    <cellStyle name="强调文字颜色 6 2 2 10 2 2" xfId="43973"/>
    <cellStyle name="强调文字颜色 6 2 2 10 2 2 2" xfId="43974"/>
    <cellStyle name="强调文字颜色 6 2 2 10 2 3" xfId="43975"/>
    <cellStyle name="强调文字颜色 6 2 2 10 3" xfId="43976"/>
    <cellStyle name="强调文字颜色 6 2 2 10 3 2" xfId="43977"/>
    <cellStyle name="强调文字颜色 6 2 2 10 4" xfId="43978"/>
    <cellStyle name="强调文字颜色 6 2 2 11" xfId="43979"/>
    <cellStyle name="强调文字颜色 6 2 2 11 2" xfId="43980"/>
    <cellStyle name="强调文字颜色 6 2 2 11 2 2" xfId="43981"/>
    <cellStyle name="强调文字颜色 6 2 2 11 3" xfId="43982"/>
    <cellStyle name="强调文字颜色 6 2 2 12" xfId="43983"/>
    <cellStyle name="强调文字颜色 6 2 2 12 2" xfId="43984"/>
    <cellStyle name="强调文字颜色 6 2 2 13" xfId="43985"/>
    <cellStyle name="强调文字颜色 6 2 2 2" xfId="43986"/>
    <cellStyle name="强调文字颜色 6 2 2 2 2" xfId="43987"/>
    <cellStyle name="强调文字颜色 6 2 2 2 2 2" xfId="43988"/>
    <cellStyle name="强调文字颜色 6 2 2 2 2 2 2" xfId="43989"/>
    <cellStyle name="强调文字颜色 6 2 2 2 2 3" xfId="43990"/>
    <cellStyle name="强调文字颜色 6 2 2 2 3" xfId="43991"/>
    <cellStyle name="强调文字颜色 6 2 2 2 3 2" xfId="43992"/>
    <cellStyle name="强调文字颜色 6 2 2 2 4" xfId="43993"/>
    <cellStyle name="强调文字颜色 6 2 2 3" xfId="43994"/>
    <cellStyle name="强调文字颜色 6 2 2 3 2" xfId="43995"/>
    <cellStyle name="强调文字颜色 6 2 2 3 2 2" xfId="43996"/>
    <cellStyle name="强调文字颜色 6 2 2 3 2 2 2" xfId="43997"/>
    <cellStyle name="强调文字颜色 6 2 2 3 2 3" xfId="43998"/>
    <cellStyle name="强调文字颜色 6 2 2 3 3" xfId="43999"/>
    <cellStyle name="强调文字颜色 6 2 2 3 3 2" xfId="44000"/>
    <cellStyle name="强调文字颜色 6 2 2 3 4" xfId="44001"/>
    <cellStyle name="强调文字颜色 6 2 2 4" xfId="44002"/>
    <cellStyle name="强调文字颜色 6 2 2 4 2" xfId="44003"/>
    <cellStyle name="强调文字颜色 6 2 2 4 2 2" xfId="44004"/>
    <cellStyle name="强调文字颜色 6 2 2 4 2 2 2" xfId="44005"/>
    <cellStyle name="强调文字颜色 6 2 2 4 2 3" xfId="44006"/>
    <cellStyle name="强调文字颜色 6 2 2 4 3" xfId="44007"/>
    <cellStyle name="强调文字颜色 6 2 2 4 3 2" xfId="44008"/>
    <cellStyle name="强调文字颜色 6 2 2 4 4" xfId="44009"/>
    <cellStyle name="强调文字颜色 6 2 2 5" xfId="44010"/>
    <cellStyle name="强调文字颜色 6 2 2 5 2" xfId="44011"/>
    <cellStyle name="强调文字颜色 6 2 2 5 2 2" xfId="44012"/>
    <cellStyle name="强调文字颜色 6 2 2 5 2 2 2" xfId="44013"/>
    <cellStyle name="强调文字颜色 6 2 2 5 2 3" xfId="44014"/>
    <cellStyle name="强调文字颜色 6 2 2 5 3" xfId="44015"/>
    <cellStyle name="强调文字颜色 6 2 2 5 3 2" xfId="44016"/>
    <cellStyle name="强调文字颜色 6 2 2 5 4" xfId="44017"/>
    <cellStyle name="强调文字颜色 6 2 2 6" xfId="44018"/>
    <cellStyle name="强调文字颜色 6 2 2 6 2" xfId="44019"/>
    <cellStyle name="强调文字颜色 6 2 2 6 2 2" xfId="44020"/>
    <cellStyle name="强调文字颜色 6 2 2 6 2 2 2" xfId="44021"/>
    <cellStyle name="强调文字颜色 6 2 2 6 2 3" xfId="44022"/>
    <cellStyle name="强调文字颜色 6 2 2 6 3" xfId="44023"/>
    <cellStyle name="强调文字颜色 6 2 2 6 3 2" xfId="44024"/>
    <cellStyle name="强调文字颜色 6 2 2 6 4" xfId="44025"/>
    <cellStyle name="强调文字颜色 6 2 2 7" xfId="44026"/>
    <cellStyle name="强调文字颜色 6 2 2 7 2" xfId="44027"/>
    <cellStyle name="强调文字颜色 6 2 2 7 2 2" xfId="44028"/>
    <cellStyle name="强调文字颜色 6 2 2 7 2 2 2" xfId="44029"/>
    <cellStyle name="强调文字颜色 6 2 2 7 2 3" xfId="44030"/>
    <cellStyle name="强调文字颜色 6 2 2 7 3" xfId="44031"/>
    <cellStyle name="强调文字颜色 6 2 2 7 3 2" xfId="44032"/>
    <cellStyle name="强调文字颜色 6 2 2 7 4" xfId="44033"/>
    <cellStyle name="强调文字颜色 6 2 2 8" xfId="44034"/>
    <cellStyle name="强调文字颜色 6 2 2 8 2" xfId="44035"/>
    <cellStyle name="强调文字颜色 6 2 2 8 2 2" xfId="44036"/>
    <cellStyle name="强调文字颜色 6 2 2 8 2 2 2" xfId="44037"/>
    <cellStyle name="强调文字颜色 6 2 2 8 2 3" xfId="44038"/>
    <cellStyle name="强调文字颜色 6 2 2 8 3" xfId="44039"/>
    <cellStyle name="强调文字颜色 6 2 2 8 3 2" xfId="44040"/>
    <cellStyle name="强调文字颜色 6 2 2 8 4" xfId="44041"/>
    <cellStyle name="强调文字颜色 6 2 2 9" xfId="44042"/>
    <cellStyle name="强调文字颜色 6 2 2 9 2" xfId="44043"/>
    <cellStyle name="强调文字颜色 6 2 2 9 2 2" xfId="44044"/>
    <cellStyle name="强调文字颜色 6 2 2 9 2 2 2" xfId="44045"/>
    <cellStyle name="强调文字颜色 6 2 2 9 2 3" xfId="44046"/>
    <cellStyle name="强调文字颜色 6 2 2 9 3" xfId="44047"/>
    <cellStyle name="强调文字颜色 6 2 2 9 3 2" xfId="44048"/>
    <cellStyle name="强调文字颜色 6 2 2 9 4" xfId="44049"/>
    <cellStyle name="强调文字颜色 6 2 3" xfId="44050"/>
    <cellStyle name="强调文字颜色 6 2 3 2" xfId="44051"/>
    <cellStyle name="强调文字颜色 6 2 3 2 2" xfId="44052"/>
    <cellStyle name="强调文字颜色 6 2 3 3" xfId="44053"/>
    <cellStyle name="强调文字颜色 6 2 4" xfId="44054"/>
    <cellStyle name="强调文字颜色 6 2 4 2" xfId="44055"/>
    <cellStyle name="强调文字颜色 6 2 4 2 2" xfId="44056"/>
    <cellStyle name="强调文字颜色 6 2 4 3" xfId="44057"/>
    <cellStyle name="强调文字颜色 6 2 5" xfId="44058"/>
    <cellStyle name="强调文字颜色 6 2 5 2" xfId="44059"/>
    <cellStyle name="强调文字颜色 6 2 6" xfId="44060"/>
    <cellStyle name="强调文字颜色 6 3" xfId="44061"/>
    <cellStyle name="强调文字颜色 6 3 2" xfId="44062"/>
    <cellStyle name="强调文字颜色 6 3 2 10" xfId="44063"/>
    <cellStyle name="强调文字颜色 6 3 2 10 2" xfId="44064"/>
    <cellStyle name="强调文字颜色 6 3 2 10 2 2" xfId="44065"/>
    <cellStyle name="强调文字颜色 6 3 2 10 2 2 2" xfId="44066"/>
    <cellStyle name="强调文字颜色 6 3 2 10 2 3" xfId="44067"/>
    <cellStyle name="强调文字颜色 6 3 2 10 3" xfId="44068"/>
    <cellStyle name="强调文字颜色 6 3 2 10 3 2" xfId="44070"/>
    <cellStyle name="强调文字颜色 6 3 2 10 4" xfId="44071"/>
    <cellStyle name="强调文字颜色 6 3 2 11" xfId="44072"/>
    <cellStyle name="强调文字颜色 6 3 2 11 2" xfId="44073"/>
    <cellStyle name="强调文字颜色 6 3 2 11 2 2" xfId="44074"/>
    <cellStyle name="强调文字颜色 6 3 2 11 3" xfId="44075"/>
    <cellStyle name="强调文字颜色 6 3 2 12" xfId="44076"/>
    <cellStyle name="强调文字颜色 6 3 2 12 2" xfId="44077"/>
    <cellStyle name="强调文字颜色 6 3 2 13" xfId="44078"/>
    <cellStyle name="强调文字颜色 6 3 2 2" xfId="35424"/>
    <cellStyle name="强调文字颜色 6 3 2 2 2" xfId="35426"/>
    <cellStyle name="强调文字颜色 6 3 2 2 2 2" xfId="35428"/>
    <cellStyle name="强调文字颜色 6 3 2 2 2 2 2" xfId="35430"/>
    <cellStyle name="强调文字颜色 6 3 2 2 2 3" xfId="35432"/>
    <cellStyle name="强调文字颜色 6 3 2 2 3" xfId="35434"/>
    <cellStyle name="强调文字颜色 6 3 2 2 3 2" xfId="35436"/>
    <cellStyle name="强调文字颜色 6 3 2 2 4" xfId="35438"/>
    <cellStyle name="强调文字颜色 6 3 2 3" xfId="35441"/>
    <cellStyle name="强调文字颜色 6 3 2 3 2" xfId="35444"/>
    <cellStyle name="强调文字颜色 6 3 2 3 2 2" xfId="35447"/>
    <cellStyle name="强调文字颜色 6 3 2 3 2 2 2" xfId="35449"/>
    <cellStyle name="强调文字颜色 6 3 2 3 2 3" xfId="35451"/>
    <cellStyle name="强调文字颜色 6 3 2 3 3" xfId="35454"/>
    <cellStyle name="强调文字颜色 6 3 2 3 3 2" xfId="35456"/>
    <cellStyle name="强调文字颜色 6 3 2 3 4" xfId="35458"/>
    <cellStyle name="强调文字颜色 6 3 2 4" xfId="35461"/>
    <cellStyle name="强调文字颜色 6 3 2 4 2" xfId="35464"/>
    <cellStyle name="强调文字颜色 6 3 2 4 2 2" xfId="35466"/>
    <cellStyle name="强调文字颜色 6 3 2 4 2 2 2" xfId="35468"/>
    <cellStyle name="强调文字颜色 6 3 2 4 2 3" xfId="35470"/>
    <cellStyle name="强调文字颜色 6 3 2 4 3" xfId="35472"/>
    <cellStyle name="强调文字颜色 6 3 2 4 3 2" xfId="35474"/>
    <cellStyle name="强调文字颜色 6 3 2 4 4" xfId="35476"/>
    <cellStyle name="强调文字颜色 6 3 2 5" xfId="35479"/>
    <cellStyle name="强调文字颜色 6 3 2 5 2" xfId="35481"/>
    <cellStyle name="强调文字颜色 6 3 2 5 2 2" xfId="35483"/>
    <cellStyle name="强调文字颜色 6 3 2 5 2 2 2" xfId="35485"/>
    <cellStyle name="强调文字颜色 6 3 2 5 2 3" xfId="35487"/>
    <cellStyle name="强调文字颜色 6 3 2 5 3" xfId="35489"/>
    <cellStyle name="强调文字颜色 6 3 2 5 3 2" xfId="35491"/>
    <cellStyle name="强调文字颜色 6 3 2 5 4" xfId="35493"/>
    <cellStyle name="强调文字颜色 6 3 2 6" xfId="35495"/>
    <cellStyle name="强调文字颜色 6 3 2 6 2" xfId="35497"/>
    <cellStyle name="强调文字颜色 6 3 2 6 2 2" xfId="35499"/>
    <cellStyle name="强调文字颜色 6 3 2 6 2 2 2" xfId="35501"/>
    <cellStyle name="强调文字颜色 6 3 2 6 2 3" xfId="35503"/>
    <cellStyle name="强调文字颜色 6 3 2 6 3" xfId="35505"/>
    <cellStyle name="强调文字颜色 6 3 2 6 3 2" xfId="35507"/>
    <cellStyle name="强调文字颜色 6 3 2 6 4" xfId="35509"/>
    <cellStyle name="强调文字颜色 6 3 2 7" xfId="35511"/>
    <cellStyle name="强调文字颜色 6 3 2 7 2" xfId="35513"/>
    <cellStyle name="强调文字颜色 6 3 2 7 2 2" xfId="35515"/>
    <cellStyle name="强调文字颜色 6 3 2 7 2 2 2" xfId="35517"/>
    <cellStyle name="强调文字颜色 6 3 2 7 2 3" xfId="35519"/>
    <cellStyle name="强调文字颜色 6 3 2 7 3" xfId="35521"/>
    <cellStyle name="强调文字颜色 6 3 2 7 3 2" xfId="35523"/>
    <cellStyle name="强调文字颜色 6 3 2 7 4" xfId="35525"/>
    <cellStyle name="强调文字颜色 6 3 2 8" xfId="44079"/>
    <cellStyle name="强调文字颜色 6 3 2 8 2" xfId="44080"/>
    <cellStyle name="强调文字颜色 6 3 2 8 2 2" xfId="44081"/>
    <cellStyle name="强调文字颜色 6 3 2 8 2 2 2" xfId="44082"/>
    <cellStyle name="强调文字颜色 6 3 2 8 2 3" xfId="44083"/>
    <cellStyle name="强调文字颜色 6 3 2 8 3" xfId="44084"/>
    <cellStyle name="强调文字颜色 6 3 2 8 3 2" xfId="44085"/>
    <cellStyle name="强调文字颜色 6 3 2 8 4" xfId="44086"/>
    <cellStyle name="强调文字颜色 6 3 2 9" xfId="44087"/>
    <cellStyle name="强调文字颜色 6 3 2 9 2" xfId="44088"/>
    <cellStyle name="强调文字颜色 6 3 2 9 2 2" xfId="44089"/>
    <cellStyle name="强调文字颜色 6 3 2 9 2 2 2" xfId="44090"/>
    <cellStyle name="强调文字颜色 6 3 2 9 2 3" xfId="44091"/>
    <cellStyle name="强调文字颜色 6 3 2 9 3" xfId="44092"/>
    <cellStyle name="强调文字颜色 6 3 2 9 3 2" xfId="44093"/>
    <cellStyle name="强调文字颜色 6 3 2 9 4" xfId="44094"/>
    <cellStyle name="强调文字颜色 6 3 3" xfId="44095"/>
    <cellStyle name="强调文字颜色 6 3 3 2" xfId="44096"/>
    <cellStyle name="强调文字颜色 6 3 3 2 2" xfId="44097"/>
    <cellStyle name="强调文字颜色 6 3 3 3" xfId="44098"/>
    <cellStyle name="强调文字颜色 6 3 4" xfId="44099"/>
    <cellStyle name="强调文字颜色 6 3 4 2" xfId="44100"/>
    <cellStyle name="强调文字颜色 6 3 5" xfId="44101"/>
    <cellStyle name="强调文字颜色 6 4" xfId="44102"/>
    <cellStyle name="强调文字颜色 6 4 10" xfId="44103"/>
    <cellStyle name="强调文字颜色 6 4 10 2" xfId="44104"/>
    <cellStyle name="强调文字颜色 6 4 10 2 2" xfId="44105"/>
    <cellStyle name="强调文字颜色 6 4 10 2 2 2" xfId="44106"/>
    <cellStyle name="强调文字颜色 6 4 10 2 3" xfId="44107"/>
    <cellStyle name="强调文字颜色 6 4 10 3" xfId="44108"/>
    <cellStyle name="强调文字颜色 6 4 10 3 2" xfId="44109"/>
    <cellStyle name="强调文字颜色 6 4 10 4" xfId="44110"/>
    <cellStyle name="强调文字颜色 6 4 11" xfId="44111"/>
    <cellStyle name="强调文字颜色 6 4 11 2" xfId="44112"/>
    <cellStyle name="强调文字颜色 6 4 11 2 2" xfId="44113"/>
    <cellStyle name="强调文字颜色 6 4 11 2 2 2" xfId="44114"/>
    <cellStyle name="强调文字颜色 6 4 11 2 3" xfId="44115"/>
    <cellStyle name="强调文字颜色 6 4 11 3" xfId="44116"/>
    <cellStyle name="强调文字颜色 6 4 11 3 2" xfId="44117"/>
    <cellStyle name="强调文字颜色 6 4 11 4" xfId="44118"/>
    <cellStyle name="强调文字颜色 6 4 12" xfId="44119"/>
    <cellStyle name="强调文字颜色 6 4 12 2" xfId="44120"/>
    <cellStyle name="强调文字颜色 6 4 12 2 2" xfId="44121"/>
    <cellStyle name="强调文字颜色 6 4 12 2 2 2" xfId="44122"/>
    <cellStyle name="强调文字颜色 6 4 12 2 3" xfId="44123"/>
    <cellStyle name="强调文字颜色 6 4 12 3" xfId="44124"/>
    <cellStyle name="强调文字颜色 6 4 12 3 2" xfId="44125"/>
    <cellStyle name="强调文字颜色 6 4 12 4" xfId="44126"/>
    <cellStyle name="强调文字颜色 6 4 13" xfId="44127"/>
    <cellStyle name="强调文字颜色 6 4 13 2" xfId="44128"/>
    <cellStyle name="强调文字颜色 6 4 13 2 2" xfId="44129"/>
    <cellStyle name="强调文字颜色 6 4 13 2 2 2" xfId="44130"/>
    <cellStyle name="强调文字颜色 6 4 13 2 3" xfId="44131"/>
    <cellStyle name="强调文字颜色 6 4 13 3" xfId="44132"/>
    <cellStyle name="强调文字颜色 6 4 13 3 2" xfId="44133"/>
    <cellStyle name="强调文字颜色 6 4 13 4" xfId="44134"/>
    <cellStyle name="强调文字颜色 6 4 14" xfId="44135"/>
    <cellStyle name="强调文字颜色 6 4 14 2" xfId="44136"/>
    <cellStyle name="强调文字颜色 6 4 14 2 2" xfId="44137"/>
    <cellStyle name="强调文字颜色 6 4 14 2 2 2" xfId="44138"/>
    <cellStyle name="强调文字颜色 6 4 14 2 3" xfId="44139"/>
    <cellStyle name="强调文字颜色 6 4 14 3" xfId="44140"/>
    <cellStyle name="强调文字颜色 6 4 14 3 2" xfId="44141"/>
    <cellStyle name="强调文字颜色 6 4 14 4" xfId="44142"/>
    <cellStyle name="强调文字颜色 6 4 15" xfId="44143"/>
    <cellStyle name="强调文字颜色 6 4 15 2" xfId="44145"/>
    <cellStyle name="强调文字颜色 6 4 15 2 2" xfId="44147"/>
    <cellStyle name="强调文字颜色 6 4 15 2 2 2" xfId="44149"/>
    <cellStyle name="强调文字颜色 6 4 15 2 3" xfId="44151"/>
    <cellStyle name="强调文字颜色 6 4 15 3" xfId="44153"/>
    <cellStyle name="强调文字颜色 6 4 15 3 2" xfId="44155"/>
    <cellStyle name="强调文字颜色 6 4 15 4" xfId="44157"/>
    <cellStyle name="强调文字颜色 6 4 16" xfId="44160"/>
    <cellStyle name="强调文字颜色 6 4 16 2" xfId="44162"/>
    <cellStyle name="强调文字颜色 6 4 16 2 2" xfId="44164"/>
    <cellStyle name="强调文字颜色 6 4 16 2 2 2" xfId="44166"/>
    <cellStyle name="强调文字颜色 6 4 16 2 3" xfId="44167"/>
    <cellStyle name="强调文字颜色 6 4 16 3" xfId="44168"/>
    <cellStyle name="强调文字颜色 6 4 16 3 2" xfId="44170"/>
    <cellStyle name="强调文字颜色 6 4 16 4" xfId="44171"/>
    <cellStyle name="强调文字颜色 6 4 17" xfId="44172"/>
    <cellStyle name="强调文字颜色 6 4 17 2" xfId="44174"/>
    <cellStyle name="强调文字颜色 6 4 17 2 2" xfId="44176"/>
    <cellStyle name="强调文字颜色 6 4 17 2 2 2" xfId="44178"/>
    <cellStyle name="强调文字颜色 6 4 17 2 3" xfId="44179"/>
    <cellStyle name="强调文字颜色 6 4 17 3" xfId="44180"/>
    <cellStyle name="强调文字颜色 6 4 17 3 2" xfId="44182"/>
    <cellStyle name="强调文字颜色 6 4 17 4" xfId="44183"/>
    <cellStyle name="强调文字颜色 6 4 18" xfId="44184"/>
    <cellStyle name="强调文字颜色 6 4 18 2" xfId="44186"/>
    <cellStyle name="强调文字颜色 6 4 18 2 2" xfId="44188"/>
    <cellStyle name="强调文字颜色 6 4 18 2 2 2" xfId="44190"/>
    <cellStyle name="强调文字颜色 6 4 18 2 3" xfId="44191"/>
    <cellStyle name="强调文字颜色 6 4 18 3" xfId="44192"/>
    <cellStyle name="强调文字颜色 6 4 18 3 2" xfId="44194"/>
    <cellStyle name="强调文字颜色 6 4 18 4" xfId="44195"/>
    <cellStyle name="强调文字颜色 6 4 19" xfId="44196"/>
    <cellStyle name="强调文字颜色 6 4 19 2" xfId="44198"/>
    <cellStyle name="强调文字颜色 6 4 19 2 2" xfId="44200"/>
    <cellStyle name="强调文字颜色 6 4 19 2 2 2" xfId="44202"/>
    <cellStyle name="强调文字颜色 6 4 19 2 3" xfId="44203"/>
    <cellStyle name="强调文字颜色 6 4 19 3" xfId="44204"/>
    <cellStyle name="强调文字颜色 6 4 19 3 2" xfId="44206"/>
    <cellStyle name="强调文字颜色 6 4 19 4" xfId="44207"/>
    <cellStyle name="强调文字颜色 6 4 2" xfId="44208"/>
    <cellStyle name="强调文字颜色 6 4 2 10" xfId="44209"/>
    <cellStyle name="强调文字颜色 6 4 2 10 2" xfId="44210"/>
    <cellStyle name="强调文字颜色 6 4 2 10 2 2" xfId="44211"/>
    <cellStyle name="强调文字颜色 6 4 2 10 2 2 2" xfId="44212"/>
    <cellStyle name="强调文字颜色 6 4 2 10 2 3" xfId="44213"/>
    <cellStyle name="强调文字颜色 6 4 2 10 3" xfId="44214"/>
    <cellStyle name="强调文字颜色 6 4 2 10 3 2" xfId="44215"/>
    <cellStyle name="强调文字颜色 6 4 2 10 4" xfId="44216"/>
    <cellStyle name="强调文字颜色 6 4 2 11" xfId="44217"/>
    <cellStyle name="强调文字颜色 6 4 2 11 2" xfId="44218"/>
    <cellStyle name="强调文字颜色 6 4 2 11 2 2" xfId="44219"/>
    <cellStyle name="强调文字颜色 6 4 2 11 3" xfId="44220"/>
    <cellStyle name="强调文字颜色 6 4 2 12" xfId="44221"/>
    <cellStyle name="强调文字颜色 6 4 2 12 2" xfId="44222"/>
    <cellStyle name="强调文字颜色 6 4 2 13" xfId="44223"/>
    <cellStyle name="强调文字颜色 6 4 2 2" xfId="44224"/>
    <cellStyle name="强调文字颜色 6 4 2 2 2" xfId="44225"/>
    <cellStyle name="强调文字颜色 6 4 2 2 2 2" xfId="44226"/>
    <cellStyle name="强调文字颜色 6 4 2 2 2 2 2" xfId="44227"/>
    <cellStyle name="强调文字颜色 6 4 2 2 2 3" xfId="44228"/>
    <cellStyle name="强调文字颜色 6 4 2 2 3" xfId="44229"/>
    <cellStyle name="强调文字颜色 6 4 2 2 3 2" xfId="44230"/>
    <cellStyle name="强调文字颜色 6 4 2 2 4" xfId="44231"/>
    <cellStyle name="强调文字颜色 6 4 2 3" xfId="44232"/>
    <cellStyle name="强调文字颜色 6 4 2 3 2" xfId="44233"/>
    <cellStyle name="强调文字颜色 6 4 2 3 2 2" xfId="44234"/>
    <cellStyle name="强调文字颜色 6 4 2 3 2 2 2" xfId="44235"/>
    <cellStyle name="强调文字颜色 6 4 2 3 2 3" xfId="44236"/>
    <cellStyle name="强调文字颜色 6 4 2 3 3" xfId="44237"/>
    <cellStyle name="强调文字颜色 6 4 2 3 3 2" xfId="44238"/>
    <cellStyle name="强调文字颜色 6 4 2 3 4" xfId="44239"/>
    <cellStyle name="强调文字颜色 6 4 2 4" xfId="44240"/>
    <cellStyle name="强调文字颜色 6 4 2 4 2" xfId="44241"/>
    <cellStyle name="强调文字颜色 6 4 2 4 2 2" xfId="44242"/>
    <cellStyle name="强调文字颜色 6 4 2 4 2 2 2" xfId="44243"/>
    <cellStyle name="强调文字颜色 6 4 2 4 2 3" xfId="44244"/>
    <cellStyle name="强调文字颜色 6 4 2 4 3" xfId="44245"/>
    <cellStyle name="强调文字颜色 6 4 2 4 3 2" xfId="44246"/>
    <cellStyle name="强调文字颜色 6 4 2 4 4" xfId="44247"/>
    <cellStyle name="强调文字颜色 6 4 2 5" xfId="44248"/>
    <cellStyle name="强调文字颜色 6 4 2 5 2" xfId="44249"/>
    <cellStyle name="强调文字颜色 6 4 2 5 2 2" xfId="44250"/>
    <cellStyle name="强调文字颜色 6 4 2 5 2 2 2" xfId="44251"/>
    <cellStyle name="强调文字颜色 6 4 2 5 2 3" xfId="2793"/>
    <cellStyle name="强调文字颜色 6 4 2 5 3" xfId="44252"/>
    <cellStyle name="强调文字颜色 6 4 2 5 3 2" xfId="44253"/>
    <cellStyle name="强调文字颜色 6 4 2 5 4" xfId="44254"/>
    <cellStyle name="强调文字颜色 6 4 2 6" xfId="44255"/>
    <cellStyle name="强调文字颜色 6 4 2 6 2" xfId="44256"/>
    <cellStyle name="强调文字颜色 6 4 2 6 2 2" xfId="44257"/>
    <cellStyle name="强调文字颜色 6 4 2 6 2 2 2" xfId="44258"/>
    <cellStyle name="强调文字颜色 6 4 2 6 2 3" xfId="44259"/>
    <cellStyle name="强调文字颜色 6 4 2 6 3" xfId="44260"/>
    <cellStyle name="强调文字颜色 6 4 2 6 3 2" xfId="44261"/>
    <cellStyle name="强调文字颜色 6 4 2 6 4" xfId="44262"/>
    <cellStyle name="强调文字颜色 6 4 2 7" xfId="44263"/>
    <cellStyle name="强调文字颜色 6 4 2 7 2" xfId="44264"/>
    <cellStyle name="强调文字颜色 6 4 2 7 2 2" xfId="44265"/>
    <cellStyle name="强调文字颜色 6 4 2 7 2 2 2" xfId="44266"/>
    <cellStyle name="强调文字颜色 6 4 2 7 2 3" xfId="44267"/>
    <cellStyle name="强调文字颜色 6 4 2 7 3" xfId="44268"/>
    <cellStyle name="强调文字颜色 6 4 2 7 3 2" xfId="44269"/>
    <cellStyle name="强调文字颜色 6 4 2 7 4" xfId="44270"/>
    <cellStyle name="强调文字颜色 6 4 2 8" xfId="44271"/>
    <cellStyle name="强调文字颜色 6 4 2 8 2" xfId="44272"/>
    <cellStyle name="强调文字颜色 6 4 2 8 2 2" xfId="44273"/>
    <cellStyle name="强调文字颜色 6 4 2 8 2 2 2" xfId="44274"/>
    <cellStyle name="强调文字颜色 6 4 2 8 2 3" xfId="44275"/>
    <cellStyle name="强调文字颜色 6 4 2 8 3" xfId="44276"/>
    <cellStyle name="强调文字颜色 6 4 2 8 3 2" xfId="44277"/>
    <cellStyle name="强调文字颜色 6 4 2 8 4" xfId="44278"/>
    <cellStyle name="强调文字颜色 6 4 2 9" xfId="44279"/>
    <cellStyle name="强调文字颜色 6 4 2 9 2" xfId="44280"/>
    <cellStyle name="强调文字颜色 6 4 2 9 2 2" xfId="44281"/>
    <cellStyle name="强调文字颜色 6 4 2 9 2 2 2" xfId="44282"/>
    <cellStyle name="强调文字颜色 6 4 2 9 2 3" xfId="44283"/>
    <cellStyle name="强调文字颜色 6 4 2 9 3" xfId="44284"/>
    <cellStyle name="强调文字颜色 6 4 2 9 3 2" xfId="44285"/>
    <cellStyle name="强调文字颜色 6 4 2 9 4" xfId="44286"/>
    <cellStyle name="强调文字颜色 6 4 20" xfId="44144"/>
    <cellStyle name="强调文字颜色 6 4 20 2" xfId="44146"/>
    <cellStyle name="强调文字颜色 6 4 20 2 2" xfId="44148"/>
    <cellStyle name="强调文字颜色 6 4 20 2 2 2" xfId="44150"/>
    <cellStyle name="强调文字颜色 6 4 20 2 3" xfId="44152"/>
    <cellStyle name="强调文字颜色 6 4 20 3" xfId="44154"/>
    <cellStyle name="强调文字颜色 6 4 20 3 2" xfId="44156"/>
    <cellStyle name="强调文字颜色 6 4 20 4" xfId="44158"/>
    <cellStyle name="强调文字颜色 6 4 21" xfId="44161"/>
    <cellStyle name="强调文字颜色 6 4 21 2" xfId="44163"/>
    <cellStyle name="强调文字颜色 6 4 21 2 2" xfId="44165"/>
    <cellStyle name="强调文字颜色 6 4 21 3" xfId="44169"/>
    <cellStyle name="强调文字颜色 6 4 22" xfId="44173"/>
    <cellStyle name="强调文字颜色 6 4 22 2" xfId="44175"/>
    <cellStyle name="强调文字颜色 6 4 22 2 2" xfId="44177"/>
    <cellStyle name="强调文字颜色 6 4 22 3" xfId="44181"/>
    <cellStyle name="强调文字颜色 6 4 23" xfId="44185"/>
    <cellStyle name="强调文字颜色 6 4 23 2" xfId="44187"/>
    <cellStyle name="强调文字颜色 6 4 23 2 2" xfId="44189"/>
    <cellStyle name="强调文字颜色 6 4 23 3" xfId="44193"/>
    <cellStyle name="强调文字颜色 6 4 24" xfId="44197"/>
    <cellStyle name="强调文字颜色 6 4 24 2" xfId="44199"/>
    <cellStyle name="强调文字颜色 6 4 24 2 2" xfId="44201"/>
    <cellStyle name="强调文字颜色 6 4 24 3" xfId="44205"/>
    <cellStyle name="强调文字颜色 6 4 25" xfId="44287"/>
    <cellStyle name="强调文字颜色 6 4 25 2" xfId="44288"/>
    <cellStyle name="强调文字颜色 6 4 25 2 2" xfId="44289"/>
    <cellStyle name="强调文字颜色 6 4 25 3" xfId="44290"/>
    <cellStyle name="强调文字颜色 6 4 26" xfId="44291"/>
    <cellStyle name="强调文字颜色 6 4 26 2" xfId="44292"/>
    <cellStyle name="强调文字颜色 6 4 27" xfId="44293"/>
    <cellStyle name="强调文字颜色 6 4 3" xfId="44294"/>
    <cellStyle name="强调文字颜色 6 4 3 2" xfId="44295"/>
    <cellStyle name="强调文字颜色 6 4 3 2 2" xfId="44296"/>
    <cellStyle name="强调文字颜色 6 4 3 2 2 2" xfId="3123"/>
    <cellStyle name="强调文字颜色 6 4 3 2 3" xfId="8199"/>
    <cellStyle name="强调文字颜色 6 4 3 3" xfId="44297"/>
    <cellStyle name="强调文字颜色 6 4 3 3 2" xfId="44298"/>
    <cellStyle name="强调文字颜色 6 4 3 4" xfId="44299"/>
    <cellStyle name="强调文字颜色 6 4 4" xfId="44300"/>
    <cellStyle name="强调文字颜色 6 4 4 2" xfId="44301"/>
    <cellStyle name="强调文字颜色 6 4 4 2 2" xfId="44302"/>
    <cellStyle name="强调文字颜色 6 4 4 2 2 2" xfId="44303"/>
    <cellStyle name="强调文字颜色 6 4 4 2 3" xfId="44304"/>
    <cellStyle name="强调文字颜色 6 4 4 3" xfId="44305"/>
    <cellStyle name="强调文字颜色 6 4 4 3 2" xfId="44306"/>
    <cellStyle name="强调文字颜色 6 4 4 4" xfId="44307"/>
    <cellStyle name="强调文字颜色 6 4 5" xfId="44308"/>
    <cellStyle name="强调文字颜色 6 4 5 2" xfId="44309"/>
    <cellStyle name="强调文字颜色 6 4 5 2 2" xfId="44310"/>
    <cellStyle name="强调文字颜色 6 4 5 2 2 2" xfId="44311"/>
    <cellStyle name="强调文字颜色 6 4 5 2 3" xfId="44312"/>
    <cellStyle name="强调文字颜色 6 4 5 3" xfId="44313"/>
    <cellStyle name="强调文字颜色 6 4 5 3 2" xfId="44314"/>
    <cellStyle name="强调文字颜色 6 4 5 4" xfId="44315"/>
    <cellStyle name="强调文字颜色 6 4 6" xfId="44316"/>
    <cellStyle name="强调文字颜色 6 4 6 2" xfId="44317"/>
    <cellStyle name="强调文字颜色 6 4 6 2 2" xfId="44318"/>
    <cellStyle name="强调文字颜色 6 4 6 2 2 2" xfId="44319"/>
    <cellStyle name="强调文字颜色 6 4 6 2 3" xfId="44320"/>
    <cellStyle name="强调文字颜色 6 4 6 3" xfId="44321"/>
    <cellStyle name="强调文字颜色 6 4 6 3 2" xfId="44322"/>
    <cellStyle name="强调文字颜色 6 4 6 4" xfId="44323"/>
    <cellStyle name="强调文字颜色 6 4 7" xfId="44324"/>
    <cellStyle name="强调文字颜色 6 4 7 2" xfId="44325"/>
    <cellStyle name="强调文字颜色 6 4 7 2 2" xfId="44326"/>
    <cellStyle name="强调文字颜色 6 4 7 2 2 2" xfId="44327"/>
    <cellStyle name="强调文字颜色 6 4 7 2 3" xfId="44328"/>
    <cellStyle name="强调文字颜色 6 4 7 3" xfId="44329"/>
    <cellStyle name="强调文字颜色 6 4 7 3 2" xfId="44330"/>
    <cellStyle name="强调文字颜色 6 4 7 4" xfId="44331"/>
    <cellStyle name="强调文字颜色 6 4 8" xfId="43325"/>
    <cellStyle name="强调文字颜色 6 4 8 2" xfId="43327"/>
    <cellStyle name="强调文字颜色 6 4 8 2 2" xfId="43329"/>
    <cellStyle name="强调文字颜色 6 4 8 2 2 2" xfId="8338"/>
    <cellStyle name="强调文字颜色 6 4 8 2 3" xfId="8343"/>
    <cellStyle name="强调文字颜色 6 4 8 3" xfId="43331"/>
    <cellStyle name="强调文字颜色 6 4 8 3 2" xfId="35988"/>
    <cellStyle name="强调文字颜色 6 4 8 4" xfId="44332"/>
    <cellStyle name="强调文字颜色 6 4 9" xfId="43333"/>
    <cellStyle name="强调文字颜色 6 4 9 2" xfId="43335"/>
    <cellStyle name="强调文字颜色 6 4 9 2 2" xfId="44333"/>
    <cellStyle name="强调文字颜色 6 4 9 2 2 2" xfId="44334"/>
    <cellStyle name="强调文字颜色 6 4 9 2 3" xfId="44335"/>
    <cellStyle name="强调文字颜色 6 4 9 3" xfId="44336"/>
    <cellStyle name="强调文字颜色 6 4 9 3 2" xfId="44337"/>
    <cellStyle name="强调文字颜色 6 4 9 4" xfId="72"/>
    <cellStyle name="强调文字颜色 6 5" xfId="44338"/>
    <cellStyle name="强调文字颜色 6 5 10" xfId="44339"/>
    <cellStyle name="强调文字颜色 6 5 10 2" xfId="44340"/>
    <cellStyle name="强调文字颜色 6 5 10 2 2" xfId="44341"/>
    <cellStyle name="强调文字颜色 6 5 10 2 2 2" xfId="44342"/>
    <cellStyle name="强调文字颜色 6 5 10 2 3" xfId="44343"/>
    <cellStyle name="强调文字颜色 6 5 10 3" xfId="44344"/>
    <cellStyle name="强调文字颜色 6 5 10 3 2" xfId="44345"/>
    <cellStyle name="强调文字颜色 6 5 10 4" xfId="44346"/>
    <cellStyle name="强调文字颜色 6 5 11" xfId="44347"/>
    <cellStyle name="强调文字颜色 6 5 11 2" xfId="44348"/>
    <cellStyle name="强调文字颜色 6 5 11 2 2" xfId="44349"/>
    <cellStyle name="强调文字颜色 6 5 11 2 2 2" xfId="44350"/>
    <cellStyle name="强调文字颜色 6 5 11 2 3" xfId="44351"/>
    <cellStyle name="强调文字颜色 6 5 11 3" xfId="44352"/>
    <cellStyle name="强调文字颜色 6 5 11 3 2" xfId="44353"/>
    <cellStyle name="强调文字颜色 6 5 11 4" xfId="44354"/>
    <cellStyle name="强调文字颜色 6 5 12" xfId="44355"/>
    <cellStyle name="强调文字颜色 6 5 12 2" xfId="44356"/>
    <cellStyle name="强调文字颜色 6 5 12 2 2" xfId="44357"/>
    <cellStyle name="强调文字颜色 6 5 12 2 2 2" xfId="44358"/>
    <cellStyle name="强调文字颜色 6 5 12 2 3" xfId="44359"/>
    <cellStyle name="强调文字颜色 6 5 12 3" xfId="44360"/>
    <cellStyle name="强调文字颜色 6 5 12 3 2" xfId="44361"/>
    <cellStyle name="强调文字颜色 6 5 12 4" xfId="44362"/>
    <cellStyle name="强调文字颜色 6 5 13" xfId="44363"/>
    <cellStyle name="强调文字颜色 6 5 13 2" xfId="44364"/>
    <cellStyle name="强调文字颜色 6 5 13 2 2" xfId="44365"/>
    <cellStyle name="强调文字颜色 6 5 13 2 2 2" xfId="44366"/>
    <cellStyle name="强调文字颜色 6 5 13 2 3" xfId="44367"/>
    <cellStyle name="强调文字颜色 6 5 13 3" xfId="44368"/>
    <cellStyle name="强调文字颜色 6 5 13 3 2" xfId="44369"/>
    <cellStyle name="强调文字颜色 6 5 13 4" xfId="44370"/>
    <cellStyle name="强调文字颜色 6 5 14" xfId="44371"/>
    <cellStyle name="强调文字颜色 6 5 14 2" xfId="44372"/>
    <cellStyle name="强调文字颜色 6 5 14 2 2" xfId="44373"/>
    <cellStyle name="强调文字颜色 6 5 14 2 2 2" xfId="44374"/>
    <cellStyle name="强调文字颜色 6 5 14 2 3" xfId="44375"/>
    <cellStyle name="强调文字颜色 6 5 14 3" xfId="44376"/>
    <cellStyle name="强调文字颜色 6 5 14 3 2" xfId="44377"/>
    <cellStyle name="强调文字颜色 6 5 14 4" xfId="44378"/>
    <cellStyle name="强调文字颜色 6 5 15" xfId="44379"/>
    <cellStyle name="强调文字颜色 6 5 15 2" xfId="44381"/>
    <cellStyle name="强调文字颜色 6 5 15 2 2" xfId="44383"/>
    <cellStyle name="强调文字颜色 6 5 15 2 2 2" xfId="44385"/>
    <cellStyle name="强调文字颜色 6 5 15 2 3" xfId="44387"/>
    <cellStyle name="强调文字颜色 6 5 15 3" xfId="44389"/>
    <cellStyle name="强调文字颜色 6 5 15 3 2" xfId="44391"/>
    <cellStyle name="强调文字颜色 6 5 15 4" xfId="44393"/>
    <cellStyle name="强调文字颜色 6 5 16" xfId="44395"/>
    <cellStyle name="强调文字颜色 6 5 16 2" xfId="44397"/>
    <cellStyle name="强调文字颜色 6 5 16 2 2" xfId="44399"/>
    <cellStyle name="强调文字颜色 6 5 16 2 2 2" xfId="44401"/>
    <cellStyle name="强调文字颜色 6 5 16 2 3" xfId="44402"/>
    <cellStyle name="强调文字颜色 6 5 16 3" xfId="44403"/>
    <cellStyle name="强调文字颜色 6 5 16 3 2" xfId="44405"/>
    <cellStyle name="强调文字颜色 6 5 16 4" xfId="44406"/>
    <cellStyle name="强调文字颜色 6 5 17" xfId="44407"/>
    <cellStyle name="强调文字颜色 6 5 17 2" xfId="44409"/>
    <cellStyle name="强调文字颜色 6 5 17 2 2" xfId="44411"/>
    <cellStyle name="强调文字颜色 6 5 17 2 2 2" xfId="44413"/>
    <cellStyle name="强调文字颜色 6 5 17 2 3" xfId="44414"/>
    <cellStyle name="强调文字颜色 6 5 17 3" xfId="44415"/>
    <cellStyle name="强调文字颜色 6 5 17 3 2" xfId="44417"/>
    <cellStyle name="强调文字颜色 6 5 17 4" xfId="44418"/>
    <cellStyle name="强调文字颜色 6 5 18" xfId="44419"/>
    <cellStyle name="强调文字颜色 6 5 18 2" xfId="44421"/>
    <cellStyle name="强调文字颜色 6 5 18 2 2" xfId="44423"/>
    <cellStyle name="强调文字颜色 6 5 18 2 2 2" xfId="44425"/>
    <cellStyle name="强调文字颜色 6 5 18 2 3" xfId="44426"/>
    <cellStyle name="强调文字颜色 6 5 18 3" xfId="44427"/>
    <cellStyle name="强调文字颜色 6 5 18 3 2" xfId="44429"/>
    <cellStyle name="强调文字颜色 6 5 18 4" xfId="44430"/>
    <cellStyle name="强调文字颜色 6 5 19" xfId="44431"/>
    <cellStyle name="强调文字颜色 6 5 19 2" xfId="44433"/>
    <cellStyle name="强调文字颜色 6 5 19 2 2" xfId="44435"/>
    <cellStyle name="强调文字颜色 6 5 19 2 2 2" xfId="44437"/>
    <cellStyle name="强调文字颜色 6 5 19 2 3" xfId="44438"/>
    <cellStyle name="强调文字颜色 6 5 19 3" xfId="44439"/>
    <cellStyle name="强调文字颜色 6 5 19 3 2" xfId="44441"/>
    <cellStyle name="强调文字颜色 6 5 19 4" xfId="44442"/>
    <cellStyle name="强调文字颜色 6 5 2" xfId="44443"/>
    <cellStyle name="强调文字颜色 6 5 2 10" xfId="44444"/>
    <cellStyle name="强调文字颜色 6 5 2 10 2" xfId="44445"/>
    <cellStyle name="强调文字颜色 6 5 2 10 2 2" xfId="23987"/>
    <cellStyle name="强调文字颜色 6 5 2 10 2 2 2" xfId="23990"/>
    <cellStyle name="强调文字颜色 6 5 2 10 2 3" xfId="5835"/>
    <cellStyle name="强调文字颜色 6 5 2 10 3" xfId="44446"/>
    <cellStyle name="强调文字颜色 6 5 2 10 3 2" xfId="16076"/>
    <cellStyle name="强调文字颜色 6 5 2 10 4" xfId="44447"/>
    <cellStyle name="强调文字颜色 6 5 2 11" xfId="44448"/>
    <cellStyle name="强调文字颜色 6 5 2 11 2" xfId="44449"/>
    <cellStyle name="强调文字颜色 6 5 2 11 2 2" xfId="44450"/>
    <cellStyle name="强调文字颜色 6 5 2 11 3" xfId="44451"/>
    <cellStyle name="强调文字颜色 6 5 2 12" xfId="44452"/>
    <cellStyle name="强调文字颜色 6 5 2 12 2" xfId="44453"/>
    <cellStyle name="强调文字颜色 6 5 2 13" xfId="4039"/>
    <cellStyle name="强调文字颜色 6 5 2 2" xfId="44454"/>
    <cellStyle name="强调文字颜色 6 5 2 2 2" xfId="44455"/>
    <cellStyle name="强调文字颜色 6 5 2 2 2 2" xfId="44456"/>
    <cellStyle name="强调文字颜色 6 5 2 2 2 2 2" xfId="44457"/>
    <cellStyle name="强调文字颜色 6 5 2 2 2 3" xfId="44458"/>
    <cellStyle name="强调文字颜色 6 5 2 2 3" xfId="44459"/>
    <cellStyle name="强调文字颜色 6 5 2 2 3 2" xfId="44460"/>
    <cellStyle name="强调文字颜色 6 5 2 2 4" xfId="44461"/>
    <cellStyle name="强调文字颜色 6 5 2 3" xfId="44462"/>
    <cellStyle name="强调文字颜色 6 5 2 3 2" xfId="44463"/>
    <cellStyle name="强调文字颜色 6 5 2 3 2 2" xfId="44464"/>
    <cellStyle name="强调文字颜色 6 5 2 3 2 2 2" xfId="44465"/>
    <cellStyle name="强调文字颜色 6 5 2 3 2 3" xfId="44466"/>
    <cellStyle name="强调文字颜色 6 5 2 3 3" xfId="44467"/>
    <cellStyle name="强调文字颜色 6 5 2 3 3 2" xfId="44468"/>
    <cellStyle name="强调文字颜色 6 5 2 3 4" xfId="44469"/>
    <cellStyle name="强调文字颜色 6 5 2 4" xfId="44470"/>
    <cellStyle name="强调文字颜色 6 5 2 4 2" xfId="44471"/>
    <cellStyle name="强调文字颜色 6 5 2 4 2 2" xfId="44472"/>
    <cellStyle name="强调文字颜色 6 5 2 4 2 2 2" xfId="44473"/>
    <cellStyle name="强调文字颜色 6 5 2 4 2 3" xfId="44474"/>
    <cellStyle name="强调文字颜色 6 5 2 4 3" xfId="44475"/>
    <cellStyle name="强调文字颜色 6 5 2 4 3 2" xfId="44476"/>
    <cellStyle name="强调文字颜色 6 5 2 4 4" xfId="44477"/>
    <cellStyle name="强调文字颜色 6 5 2 5" xfId="44478"/>
    <cellStyle name="强调文字颜色 6 5 2 5 2" xfId="44479"/>
    <cellStyle name="强调文字颜色 6 5 2 5 2 2" xfId="44480"/>
    <cellStyle name="强调文字颜色 6 5 2 5 2 2 2" xfId="44481"/>
    <cellStyle name="强调文字颜色 6 5 2 5 2 3" xfId="44482"/>
    <cellStyle name="强调文字颜色 6 5 2 5 3" xfId="44483"/>
    <cellStyle name="强调文字颜色 6 5 2 5 3 2" xfId="44484"/>
    <cellStyle name="强调文字颜色 6 5 2 5 4" xfId="44485"/>
    <cellStyle name="强调文字颜色 6 5 2 6" xfId="44486"/>
    <cellStyle name="强调文字颜色 6 5 2 6 2" xfId="44487"/>
    <cellStyle name="强调文字颜色 6 5 2 6 2 2" xfId="44488"/>
    <cellStyle name="强调文字颜色 6 5 2 6 2 2 2" xfId="44489"/>
    <cellStyle name="强调文字颜色 6 5 2 6 2 3" xfId="44490"/>
    <cellStyle name="强调文字颜色 6 5 2 6 3" xfId="44491"/>
    <cellStyle name="强调文字颜色 6 5 2 6 3 2" xfId="44492"/>
    <cellStyle name="强调文字颜色 6 5 2 6 4" xfId="44493"/>
    <cellStyle name="强调文字颜色 6 5 2 7" xfId="44494"/>
    <cellStyle name="强调文字颜色 6 5 2 7 2" xfId="44495"/>
    <cellStyle name="强调文字颜色 6 5 2 7 2 2" xfId="44496"/>
    <cellStyle name="强调文字颜色 6 5 2 7 2 2 2" xfId="44497"/>
    <cellStyle name="强调文字颜色 6 5 2 7 2 3" xfId="44498"/>
    <cellStyle name="强调文字颜色 6 5 2 7 3" xfId="44499"/>
    <cellStyle name="强调文字颜色 6 5 2 7 3 2" xfId="44500"/>
    <cellStyle name="强调文字颜色 6 5 2 7 4" xfId="44501"/>
    <cellStyle name="强调文字颜色 6 5 2 8" xfId="44502"/>
    <cellStyle name="强调文字颜色 6 5 2 8 2" xfId="44503"/>
    <cellStyle name="强调文字颜色 6 5 2 8 2 2" xfId="44504"/>
    <cellStyle name="强调文字颜色 6 5 2 8 2 2 2" xfId="44505"/>
    <cellStyle name="强调文字颜色 6 5 2 8 2 3" xfId="44506"/>
    <cellStyle name="强调文字颜色 6 5 2 8 3" xfId="44507"/>
    <cellStyle name="强调文字颜色 6 5 2 8 3 2" xfId="44508"/>
    <cellStyle name="强调文字颜色 6 5 2 8 4" xfId="44509"/>
    <cellStyle name="强调文字颜色 6 5 2 9" xfId="41939"/>
    <cellStyle name="强调文字颜色 6 5 2 9 2" xfId="44510"/>
    <cellStyle name="强调文字颜色 6 5 2 9 2 2" xfId="44511"/>
    <cellStyle name="强调文字颜色 6 5 2 9 2 2 2" xfId="44512"/>
    <cellStyle name="强调文字颜色 6 5 2 9 2 3" xfId="44513"/>
    <cellStyle name="强调文字颜色 6 5 2 9 3" xfId="44514"/>
    <cellStyle name="强调文字颜色 6 5 2 9 3 2" xfId="44515"/>
    <cellStyle name="强调文字颜色 6 5 2 9 4" xfId="44516"/>
    <cellStyle name="强调文字颜色 6 5 20" xfId="44380"/>
    <cellStyle name="强调文字颜色 6 5 20 2" xfId="44382"/>
    <cellStyle name="强调文字颜色 6 5 20 2 2" xfId="44384"/>
    <cellStyle name="强调文字颜色 6 5 20 2 2 2" xfId="44386"/>
    <cellStyle name="强调文字颜色 6 5 20 2 3" xfId="44388"/>
    <cellStyle name="强调文字颜色 6 5 20 3" xfId="44390"/>
    <cellStyle name="强调文字颜色 6 5 20 3 2" xfId="44392"/>
    <cellStyle name="强调文字颜色 6 5 20 4" xfId="44394"/>
    <cellStyle name="强调文字颜色 6 5 21" xfId="44396"/>
    <cellStyle name="强调文字颜色 6 5 21 2" xfId="44398"/>
    <cellStyle name="强调文字颜色 6 5 21 2 2" xfId="44400"/>
    <cellStyle name="强调文字颜色 6 5 21 3" xfId="44404"/>
    <cellStyle name="强调文字颜色 6 5 22" xfId="44408"/>
    <cellStyle name="强调文字颜色 6 5 22 2" xfId="44410"/>
    <cellStyle name="强调文字颜色 6 5 22 2 2" xfId="44412"/>
    <cellStyle name="强调文字颜色 6 5 22 3" xfId="44416"/>
    <cellStyle name="强调文字颜色 6 5 23" xfId="44420"/>
    <cellStyle name="强调文字颜色 6 5 23 2" xfId="44422"/>
    <cellStyle name="强调文字颜色 6 5 23 2 2" xfId="44424"/>
    <cellStyle name="强调文字颜色 6 5 23 3" xfId="44428"/>
    <cellStyle name="强调文字颜色 6 5 24" xfId="44432"/>
    <cellStyle name="强调文字颜色 6 5 24 2" xfId="44434"/>
    <cellStyle name="强调文字颜色 6 5 24 2 2" xfId="44436"/>
    <cellStyle name="强调文字颜色 6 5 24 3" xfId="44440"/>
    <cellStyle name="强调文字颜色 6 5 25" xfId="44517"/>
    <cellStyle name="强调文字颜色 6 5 25 2" xfId="44518"/>
    <cellStyle name="强调文字颜色 6 5 25 2 2" xfId="44519"/>
    <cellStyle name="强调文字颜色 6 5 25 3" xfId="44520"/>
    <cellStyle name="强调文字颜色 6 5 26" xfId="44521"/>
    <cellStyle name="强调文字颜色 6 5 26 2" xfId="44522"/>
    <cellStyle name="强调文字颜色 6 5 27" xfId="44523"/>
    <cellStyle name="强调文字颜色 6 5 3" xfId="44524"/>
    <cellStyle name="强调文字颜色 6 5 3 2" xfId="44525"/>
    <cellStyle name="强调文字颜色 6 5 3 2 2" xfId="44526"/>
    <cellStyle name="强调文字颜色 6 5 3 2 2 2" xfId="34519"/>
    <cellStyle name="强调文字颜色 6 5 3 2 3" xfId="32277"/>
    <cellStyle name="强调文字颜色 6 5 3 3" xfId="44527"/>
    <cellStyle name="强调文字颜色 6 5 3 3 2" xfId="44528"/>
    <cellStyle name="强调文字颜色 6 5 3 4" xfId="44529"/>
    <cellStyle name="强调文字颜色 6 5 4" xfId="44530"/>
    <cellStyle name="强调文字颜色 6 5 4 2" xfId="44531"/>
    <cellStyle name="强调文字颜色 6 5 4 2 2" xfId="44532"/>
    <cellStyle name="强调文字颜色 6 5 4 2 2 2" xfId="44533"/>
    <cellStyle name="强调文字颜色 6 5 4 2 3" xfId="44534"/>
    <cellStyle name="强调文字颜色 6 5 4 3" xfId="44535"/>
    <cellStyle name="强调文字颜色 6 5 4 3 2" xfId="44536"/>
    <cellStyle name="强调文字颜色 6 5 4 4" xfId="44537"/>
    <cellStyle name="强调文字颜色 6 5 5" xfId="44538"/>
    <cellStyle name="强调文字颜色 6 5 5 2" xfId="44539"/>
    <cellStyle name="强调文字颜色 6 5 5 2 2" xfId="44540"/>
    <cellStyle name="强调文字颜色 6 5 5 2 2 2" xfId="44541"/>
    <cellStyle name="强调文字颜色 6 5 5 2 3" xfId="44542"/>
    <cellStyle name="强调文字颜色 6 5 5 3" xfId="44543"/>
    <cellStyle name="强调文字颜色 6 5 5 3 2" xfId="44544"/>
    <cellStyle name="强调文字颜色 6 5 5 4" xfId="44545"/>
    <cellStyle name="强调文字颜色 6 5 6" xfId="44546"/>
    <cellStyle name="强调文字颜色 6 5 6 2" xfId="44547"/>
    <cellStyle name="强调文字颜色 6 5 6 2 2" xfId="44548"/>
    <cellStyle name="强调文字颜色 6 5 6 2 2 2" xfId="44549"/>
    <cellStyle name="强调文字颜色 6 5 6 2 3" xfId="44550"/>
    <cellStyle name="强调文字颜色 6 5 6 3" xfId="44551"/>
    <cellStyle name="强调文字颜色 6 5 6 3 2" xfId="44552"/>
    <cellStyle name="强调文字颜色 6 5 6 4" xfId="44553"/>
    <cellStyle name="强调文字颜色 6 5 7" xfId="44554"/>
    <cellStyle name="强调文字颜色 6 5 7 2" xfId="44555"/>
    <cellStyle name="强调文字颜色 6 5 7 2 2" xfId="44556"/>
    <cellStyle name="强调文字颜色 6 5 7 2 2 2" xfId="44557"/>
    <cellStyle name="强调文字颜色 6 5 7 2 3" xfId="44558"/>
    <cellStyle name="强调文字颜色 6 5 7 3" xfId="44559"/>
    <cellStyle name="强调文字颜色 6 5 7 3 2" xfId="44560"/>
    <cellStyle name="强调文字颜色 6 5 7 4" xfId="44561"/>
    <cellStyle name="强调文字颜色 6 5 8" xfId="43339"/>
    <cellStyle name="强调文字颜色 6 5 8 2" xfId="43341"/>
    <cellStyle name="强调文字颜色 6 5 8 2 2" xfId="43343"/>
    <cellStyle name="强调文字颜色 6 5 8 2 2 2" xfId="44562"/>
    <cellStyle name="强调文字颜色 6 5 8 2 3" xfId="32617"/>
    <cellStyle name="强调文字颜色 6 5 8 3" xfId="43345"/>
    <cellStyle name="强调文字颜色 6 5 8 3 2" xfId="44563"/>
    <cellStyle name="强调文字颜色 6 5 8 4" xfId="44564"/>
    <cellStyle name="强调文字颜色 6 5 9" xfId="43347"/>
    <cellStyle name="强调文字颜色 6 5 9 2" xfId="43349"/>
    <cellStyle name="强调文字颜色 6 5 9 2 2" xfId="44565"/>
    <cellStyle name="强调文字颜色 6 5 9 2 2 2" xfId="44566"/>
    <cellStyle name="强调文字颜色 6 5 9 2 3" xfId="44567"/>
    <cellStyle name="强调文字颜色 6 5 9 3" xfId="44568"/>
    <cellStyle name="强调文字颜色 6 5 9 3 2" xfId="44569"/>
    <cellStyle name="强调文字颜色 6 5 9 4" xfId="44570"/>
    <cellStyle name="强调文字颜色 6 6" xfId="44571"/>
    <cellStyle name="强调文字颜色 6 6 10" xfId="44572"/>
    <cellStyle name="强调文字颜色 6 6 10 2" xfId="44573"/>
    <cellStyle name="强调文字颜色 6 6 10 2 2" xfId="44574"/>
    <cellStyle name="强调文字颜色 6 6 10 2 2 2" xfId="44575"/>
    <cellStyle name="强调文字颜色 6 6 10 2 3" xfId="44576"/>
    <cellStyle name="强调文字颜色 6 6 10 3" xfId="44577"/>
    <cellStyle name="强调文字颜色 6 6 10 3 2" xfId="44578"/>
    <cellStyle name="强调文字颜色 6 6 10 4" xfId="44579"/>
    <cellStyle name="强调文字颜色 6 6 11" xfId="44580"/>
    <cellStyle name="强调文字颜色 6 6 11 2" xfId="44581"/>
    <cellStyle name="强调文字颜色 6 6 11 2 2" xfId="44582"/>
    <cellStyle name="强调文字颜色 6 6 11 2 2 2" xfId="44583"/>
    <cellStyle name="强调文字颜色 6 6 11 2 3" xfId="44584"/>
    <cellStyle name="强调文字颜色 6 6 11 3" xfId="44585"/>
    <cellStyle name="强调文字颜色 6 6 11 3 2" xfId="44586"/>
    <cellStyle name="强调文字颜色 6 6 11 4" xfId="44587"/>
    <cellStyle name="强调文字颜色 6 6 12" xfId="44588"/>
    <cellStyle name="强调文字颜色 6 6 12 2" xfId="44589"/>
    <cellStyle name="强调文字颜色 6 6 12 2 2" xfId="44590"/>
    <cellStyle name="强调文字颜色 6 6 12 2 2 2" xfId="44591"/>
    <cellStyle name="强调文字颜色 6 6 12 2 3" xfId="44592"/>
    <cellStyle name="强调文字颜色 6 6 12 3" xfId="44593"/>
    <cellStyle name="强调文字颜色 6 6 12 3 2" xfId="44594"/>
    <cellStyle name="强调文字颜色 6 6 12 4" xfId="44595"/>
    <cellStyle name="强调文字颜色 6 6 13" xfId="44596"/>
    <cellStyle name="强调文字颜色 6 6 13 2" xfId="44597"/>
    <cellStyle name="强调文字颜色 6 6 13 2 2" xfId="44598"/>
    <cellStyle name="强调文字颜色 6 6 13 2 2 2" xfId="44599"/>
    <cellStyle name="强调文字颜色 6 6 13 2 3" xfId="44600"/>
    <cellStyle name="强调文字颜色 6 6 13 3" xfId="44601"/>
    <cellStyle name="强调文字颜色 6 6 13 3 2" xfId="44602"/>
    <cellStyle name="强调文字颜色 6 6 13 4" xfId="44603"/>
    <cellStyle name="强调文字颜色 6 6 14" xfId="44604"/>
    <cellStyle name="强调文字颜色 6 6 14 2" xfId="44605"/>
    <cellStyle name="强调文字颜色 6 6 14 2 2" xfId="44606"/>
    <cellStyle name="强调文字颜色 6 6 14 2 2 2" xfId="44607"/>
    <cellStyle name="强调文字颜色 6 6 14 2 3" xfId="44608"/>
    <cellStyle name="强调文字颜色 6 6 14 3" xfId="44609"/>
    <cellStyle name="强调文字颜色 6 6 14 3 2" xfId="44610"/>
    <cellStyle name="强调文字颜色 6 6 14 4" xfId="44612"/>
    <cellStyle name="强调文字颜色 6 6 15" xfId="44613"/>
    <cellStyle name="强调文字颜色 6 6 15 2" xfId="44615"/>
    <cellStyle name="强调文字颜色 6 6 15 2 2" xfId="44617"/>
    <cellStyle name="强调文字颜色 6 6 15 2 2 2" xfId="44619"/>
    <cellStyle name="强调文字颜色 6 6 15 2 3" xfId="44620"/>
    <cellStyle name="强调文字颜色 6 6 15 3" xfId="44621"/>
    <cellStyle name="强调文字颜色 6 6 15 3 2" xfId="44623"/>
    <cellStyle name="强调文字颜色 6 6 15 4" xfId="44624"/>
    <cellStyle name="强调文字颜色 6 6 16" xfId="44625"/>
    <cellStyle name="强调文字颜色 6 6 16 2" xfId="44627"/>
    <cellStyle name="强调文字颜色 6 6 16 2 2" xfId="44629"/>
    <cellStyle name="强调文字颜色 6 6 16 2 2 2" xfId="44631"/>
    <cellStyle name="强调文字颜色 6 6 16 2 3" xfId="44632"/>
    <cellStyle name="强调文字颜色 6 6 16 3" xfId="44633"/>
    <cellStyle name="强调文字颜色 6 6 16 3 2" xfId="44635"/>
    <cellStyle name="强调文字颜色 6 6 16 4" xfId="44636"/>
    <cellStyle name="强调文字颜色 6 6 17" xfId="44637"/>
    <cellStyle name="强调文字颜色 6 6 17 2" xfId="44639"/>
    <cellStyle name="强调文字颜色 6 6 17 2 2" xfId="44641"/>
    <cellStyle name="强调文字颜色 6 6 17 2 2 2" xfId="44643"/>
    <cellStyle name="强调文字颜色 6 6 17 2 3" xfId="44644"/>
    <cellStyle name="强调文字颜色 6 6 17 3" xfId="44645"/>
    <cellStyle name="强调文字颜色 6 6 17 3 2" xfId="44647"/>
    <cellStyle name="强调文字颜色 6 6 17 4" xfId="44648"/>
    <cellStyle name="强调文字颜色 6 6 18" xfId="44649"/>
    <cellStyle name="强调文字颜色 6 6 18 2" xfId="44651"/>
    <cellStyle name="强调文字颜色 6 6 18 2 2" xfId="44653"/>
    <cellStyle name="强调文字颜色 6 6 18 2 2 2" xfId="44655"/>
    <cellStyle name="强调文字颜色 6 6 18 2 3" xfId="44656"/>
    <cellStyle name="强调文字颜色 6 6 18 3" xfId="44657"/>
    <cellStyle name="强调文字颜色 6 6 18 3 2" xfId="44659"/>
    <cellStyle name="强调文字颜色 6 6 18 4" xfId="44660"/>
    <cellStyle name="强调文字颜色 6 6 19" xfId="44661"/>
    <cellStyle name="强调文字颜色 6 6 19 2" xfId="44663"/>
    <cellStyle name="强调文字颜色 6 6 19 2 2" xfId="44665"/>
    <cellStyle name="强调文字颜色 6 6 19 2 2 2" xfId="44667"/>
    <cellStyle name="强调文字颜色 6 6 19 2 3" xfId="44668"/>
    <cellStyle name="强调文字颜色 6 6 19 3" xfId="44669"/>
    <cellStyle name="强调文字颜色 6 6 19 3 2" xfId="44671"/>
    <cellStyle name="强调文字颜色 6 6 19 4" xfId="44672"/>
    <cellStyle name="强调文字颜色 6 6 2" xfId="44673"/>
    <cellStyle name="强调文字颜色 6 6 2 2" xfId="44674"/>
    <cellStyle name="强调文字颜色 6 6 2 2 2" xfId="44675"/>
    <cellStyle name="强调文字颜色 6 6 2 2 2 2" xfId="44676"/>
    <cellStyle name="强调文字颜色 6 6 2 2 3" xfId="44677"/>
    <cellStyle name="强调文字颜色 6 6 2 3" xfId="44678"/>
    <cellStyle name="强调文字颜色 6 6 2 3 2" xfId="44679"/>
    <cellStyle name="强调文字颜色 6 6 2 4" xfId="44680"/>
    <cellStyle name="强调文字颜色 6 6 20" xfId="44614"/>
    <cellStyle name="强调文字颜色 6 6 20 2" xfId="44616"/>
    <cellStyle name="强调文字颜色 6 6 20 2 2" xfId="44618"/>
    <cellStyle name="强调文字颜色 6 6 20 3" xfId="44622"/>
    <cellStyle name="强调文字颜色 6 6 21" xfId="44626"/>
    <cellStyle name="强调文字颜色 6 6 21 2" xfId="44628"/>
    <cellStyle name="强调文字颜色 6 6 21 2 2" xfId="44630"/>
    <cellStyle name="强调文字颜色 6 6 21 3" xfId="44634"/>
    <cellStyle name="强调文字颜色 6 6 22" xfId="44638"/>
    <cellStyle name="强调文字颜色 6 6 22 2" xfId="44640"/>
    <cellStyle name="强调文字颜色 6 6 22 2 2" xfId="44642"/>
    <cellStyle name="强调文字颜色 6 6 22 3" xfId="44646"/>
    <cellStyle name="强调文字颜色 6 6 23" xfId="44650"/>
    <cellStyle name="强调文字颜色 6 6 23 2" xfId="44652"/>
    <cellStyle name="强调文字颜色 6 6 23 2 2" xfId="44654"/>
    <cellStyle name="强调文字颜色 6 6 23 3" xfId="44658"/>
    <cellStyle name="强调文字颜色 6 6 24" xfId="44662"/>
    <cellStyle name="强调文字颜色 6 6 24 2" xfId="44664"/>
    <cellStyle name="强调文字颜色 6 6 24 2 2" xfId="44666"/>
    <cellStyle name="强调文字颜色 6 6 24 3" xfId="44670"/>
    <cellStyle name="强调文字颜色 6 6 25" xfId="44681"/>
    <cellStyle name="强调文字颜色 6 6 25 2" xfId="44682"/>
    <cellStyle name="强调文字颜色 6 6 26" xfId="44683"/>
    <cellStyle name="强调文字颜色 6 6 3" xfId="44684"/>
    <cellStyle name="强调文字颜色 6 6 3 2" xfId="44685"/>
    <cellStyle name="强调文字颜色 6 6 3 2 2" xfId="44686"/>
    <cellStyle name="强调文字颜色 6 6 3 2 2 2" xfId="44687"/>
    <cellStyle name="强调文字颜色 6 6 3 2 3" xfId="44688"/>
    <cellStyle name="强调文字颜色 6 6 3 3" xfId="44689"/>
    <cellStyle name="强调文字颜色 6 6 3 3 2" xfId="44690"/>
    <cellStyle name="强调文字颜色 6 6 3 4" xfId="44691"/>
    <cellStyle name="强调文字颜色 6 6 4" xfId="44692"/>
    <cellStyle name="强调文字颜色 6 6 4 2" xfId="44693"/>
    <cellStyle name="强调文字颜色 6 6 4 2 2" xfId="44694"/>
    <cellStyle name="强调文字颜色 6 6 4 2 2 2" xfId="44695"/>
    <cellStyle name="强调文字颜色 6 6 4 2 3" xfId="44696"/>
    <cellStyle name="强调文字颜色 6 6 4 3" xfId="44697"/>
    <cellStyle name="强调文字颜色 6 6 4 3 2" xfId="44698"/>
    <cellStyle name="强调文字颜色 6 6 4 4" xfId="44699"/>
    <cellStyle name="强调文字颜色 6 6 5" xfId="44700"/>
    <cellStyle name="强调文字颜色 6 6 5 2" xfId="44701"/>
    <cellStyle name="强调文字颜色 6 6 5 2 2" xfId="44702"/>
    <cellStyle name="强调文字颜色 6 6 5 2 2 2" xfId="44703"/>
    <cellStyle name="强调文字颜色 6 6 5 2 3" xfId="44704"/>
    <cellStyle name="强调文字颜色 6 6 5 3" xfId="44705"/>
    <cellStyle name="强调文字颜色 6 6 5 3 2" xfId="44706"/>
    <cellStyle name="强调文字颜色 6 6 5 4" xfId="44707"/>
    <cellStyle name="强调文字颜色 6 6 6" xfId="44708"/>
    <cellStyle name="强调文字颜色 6 6 6 2" xfId="44709"/>
    <cellStyle name="强调文字颜色 6 6 6 2 2" xfId="44710"/>
    <cellStyle name="强调文字颜色 6 6 6 2 2 2" xfId="44711"/>
    <cellStyle name="强调文字颜色 6 6 6 2 3" xfId="44712"/>
    <cellStyle name="强调文字颜色 6 6 6 3" xfId="44713"/>
    <cellStyle name="强调文字颜色 6 6 6 3 2" xfId="44714"/>
    <cellStyle name="强调文字颜色 6 6 6 4" xfId="44715"/>
    <cellStyle name="强调文字颜色 6 6 7" xfId="44716"/>
    <cellStyle name="强调文字颜色 6 6 7 2" xfId="44717"/>
    <cellStyle name="强调文字颜色 6 6 7 2 2" xfId="44718"/>
    <cellStyle name="强调文字颜色 6 6 7 2 2 2" xfId="44719"/>
    <cellStyle name="强调文字颜色 6 6 7 2 3" xfId="44720"/>
    <cellStyle name="强调文字颜色 6 6 7 3" xfId="44721"/>
    <cellStyle name="强调文字颜色 6 6 7 3 2" xfId="44722"/>
    <cellStyle name="强调文字颜色 6 6 7 4" xfId="44723"/>
    <cellStyle name="强调文字颜色 6 6 8" xfId="43353"/>
    <cellStyle name="强调文字颜色 6 6 8 2" xfId="43355"/>
    <cellStyle name="强调文字颜色 6 6 8 2 2" xfId="43357"/>
    <cellStyle name="强调文字颜色 6 6 8 2 2 2" xfId="44724"/>
    <cellStyle name="强调文字颜色 6 6 8 2 3" xfId="44725"/>
    <cellStyle name="强调文字颜色 6 6 8 3" xfId="43359"/>
    <cellStyle name="强调文字颜色 6 6 8 3 2" xfId="44726"/>
    <cellStyle name="强调文字颜色 6 6 8 4" xfId="44727"/>
    <cellStyle name="强调文字颜色 6 6 9" xfId="43361"/>
    <cellStyle name="强调文字颜色 6 6 9 2" xfId="43363"/>
    <cellStyle name="强调文字颜色 6 6 9 2 2" xfId="44728"/>
    <cellStyle name="强调文字颜色 6 6 9 2 2 2" xfId="44729"/>
    <cellStyle name="强调文字颜色 6 6 9 2 3" xfId="44730"/>
    <cellStyle name="强调文字颜色 6 6 9 3" xfId="44731"/>
    <cellStyle name="强调文字颜色 6 6 9 3 2" xfId="44732"/>
    <cellStyle name="强调文字颜色 6 6 9 4" xfId="44733"/>
    <cellStyle name="强调文字颜色 6 7" xfId="44734"/>
    <cellStyle name="强调文字颜色 6 7 2" xfId="44735"/>
    <cellStyle name="强调文字颜色 6 7 2 2" xfId="44736"/>
    <cellStyle name="强调文字颜色 6 7 2 2 2" xfId="44737"/>
    <cellStyle name="强调文字颜色 6 7 2 3" xfId="44738"/>
    <cellStyle name="强调文字颜色 6 7 3" xfId="44739"/>
    <cellStyle name="强调文字颜色 6 7 3 2" xfId="44740"/>
    <cellStyle name="强调文字颜色 6 7 3 2 2" xfId="44741"/>
    <cellStyle name="强调文字颜色 6 7 3 3" xfId="44742"/>
    <cellStyle name="强调文字颜色 6 7 4" xfId="44743"/>
    <cellStyle name="强调文字颜色 6 7 4 2" xfId="44744"/>
    <cellStyle name="强调文字颜色 6 7 4 2 2" xfId="44745"/>
    <cellStyle name="强调文字颜色 6 7 4 3" xfId="44746"/>
    <cellStyle name="强调文字颜色 6 7 5" xfId="44747"/>
    <cellStyle name="强调文字颜色 6 7 5 2" xfId="44748"/>
    <cellStyle name="强调文字颜色 6 7 5 2 2" xfId="44749"/>
    <cellStyle name="强调文字颜色 6 7 5 3" xfId="44750"/>
    <cellStyle name="强调文字颜色 6 7 6" xfId="44751"/>
    <cellStyle name="强调文字颜色 6 7 6 2" xfId="44752"/>
    <cellStyle name="强调文字颜色 6 7 7" xfId="44753"/>
    <cellStyle name="适中 2" xfId="44754"/>
    <cellStyle name="适中 2 2" xfId="44755"/>
    <cellStyle name="适中 2 2 10" xfId="44756"/>
    <cellStyle name="适中 2 2 10 2" xfId="44757"/>
    <cellStyle name="适中 2 2 10 2 2" xfId="44758"/>
    <cellStyle name="适中 2 2 10 2 2 2" xfId="44759"/>
    <cellStyle name="适中 2 2 10 2 3" xfId="44760"/>
    <cellStyle name="适中 2 2 10 3" xfId="44761"/>
    <cellStyle name="适中 2 2 10 3 2" xfId="44762"/>
    <cellStyle name="适中 2 2 10 4" xfId="44763"/>
    <cellStyle name="适中 2 2 11" xfId="44764"/>
    <cellStyle name="适中 2 2 11 2" xfId="44765"/>
    <cellStyle name="适中 2 2 11 2 2" xfId="44766"/>
    <cellStyle name="适中 2 2 11 3" xfId="44767"/>
    <cellStyle name="适中 2 2 12" xfId="44768"/>
    <cellStyle name="适中 2 2 12 2" xfId="44769"/>
    <cellStyle name="适中 2 2 13" xfId="44770"/>
    <cellStyle name="适中 2 2 2" xfId="44771"/>
    <cellStyle name="适中 2 2 2 2" xfId="44772"/>
    <cellStyle name="适中 2 2 2 2 2" xfId="44773"/>
    <cellStyle name="适中 2 2 2 2 2 2" xfId="44774"/>
    <cellStyle name="适中 2 2 2 2 3" xfId="44775"/>
    <cellStyle name="适中 2 2 2 3" xfId="44776"/>
    <cellStyle name="适中 2 2 2 3 2" xfId="44777"/>
    <cellStyle name="适中 2 2 2 4" xfId="44778"/>
    <cellStyle name="适中 2 2 3" xfId="44779"/>
    <cellStyle name="适中 2 2 3 2" xfId="44780"/>
    <cellStyle name="适中 2 2 3 2 2" xfId="44781"/>
    <cellStyle name="适中 2 2 3 2 2 2" xfId="44782"/>
    <cellStyle name="适中 2 2 3 2 3" xfId="44783"/>
    <cellStyle name="适中 2 2 3 3" xfId="44784"/>
    <cellStyle name="适中 2 2 3 3 2" xfId="44785"/>
    <cellStyle name="适中 2 2 3 4" xfId="44786"/>
    <cellStyle name="适中 2 2 4" xfId="44787"/>
    <cellStyle name="适中 2 2 4 2" xfId="44788"/>
    <cellStyle name="适中 2 2 4 2 2" xfId="44789"/>
    <cellStyle name="适中 2 2 4 2 2 2" xfId="44790"/>
    <cellStyle name="适中 2 2 4 2 3" xfId="44791"/>
    <cellStyle name="适中 2 2 4 3" xfId="44792"/>
    <cellStyle name="适中 2 2 4 3 2" xfId="44793"/>
    <cellStyle name="适中 2 2 4 4" xfId="44794"/>
    <cellStyle name="适中 2 2 5" xfId="44795"/>
    <cellStyle name="适中 2 2 5 2" xfId="44796"/>
    <cellStyle name="适中 2 2 5 2 2" xfId="44797"/>
    <cellStyle name="适中 2 2 5 2 2 2" xfId="44798"/>
    <cellStyle name="适中 2 2 5 2 3" xfId="44799"/>
    <cellStyle name="适中 2 2 5 3" xfId="44800"/>
    <cellStyle name="适中 2 2 5 3 2" xfId="44801"/>
    <cellStyle name="适中 2 2 5 4" xfId="44802"/>
    <cellStyle name="适中 2 2 6" xfId="44803"/>
    <cellStyle name="适中 2 2 6 2" xfId="44804"/>
    <cellStyle name="适中 2 2 6 2 2" xfId="44805"/>
    <cellStyle name="适中 2 2 6 2 2 2" xfId="44806"/>
    <cellStyle name="适中 2 2 6 2 3" xfId="44807"/>
    <cellStyle name="适中 2 2 6 3" xfId="44808"/>
    <cellStyle name="适中 2 2 6 3 2" xfId="44809"/>
    <cellStyle name="适中 2 2 6 4" xfId="44810"/>
    <cellStyle name="适中 2 2 7" xfId="44811"/>
    <cellStyle name="适中 2 2 7 2" xfId="44812"/>
    <cellStyle name="适中 2 2 7 2 2" xfId="44813"/>
    <cellStyle name="适中 2 2 7 2 2 2" xfId="44814"/>
    <cellStyle name="适中 2 2 7 2 3" xfId="44815"/>
    <cellStyle name="适中 2 2 7 3" xfId="44816"/>
    <cellStyle name="适中 2 2 7 3 2" xfId="44817"/>
    <cellStyle name="适中 2 2 7 4" xfId="44818"/>
    <cellStyle name="适中 2 2 8" xfId="44819"/>
    <cellStyle name="适中 2 2 8 2" xfId="44820"/>
    <cellStyle name="适中 2 2 8 2 2" xfId="44821"/>
    <cellStyle name="适中 2 2 8 2 2 2" xfId="44822"/>
    <cellStyle name="适中 2 2 8 2 3" xfId="44823"/>
    <cellStyle name="适中 2 2 8 3" xfId="44824"/>
    <cellStyle name="适中 2 2 8 3 2" xfId="44069"/>
    <cellStyle name="适中 2 2 8 4" xfId="44825"/>
    <cellStyle name="适中 2 2 9" xfId="44826"/>
    <cellStyle name="适中 2 2 9 2" xfId="33662"/>
    <cellStyle name="适中 2 2 9 2 2" xfId="44827"/>
    <cellStyle name="适中 2 2 9 2 2 2" xfId="44828"/>
    <cellStyle name="适中 2 2 9 2 3" xfId="44829"/>
    <cellStyle name="适中 2 2 9 3" xfId="44830"/>
    <cellStyle name="适中 2 2 9 3 2" xfId="44831"/>
    <cellStyle name="适中 2 2 9 4" xfId="44832"/>
    <cellStyle name="适中 2 3" xfId="10807"/>
    <cellStyle name="适中 2 3 2" xfId="44833"/>
    <cellStyle name="适中 2 3 2 2" xfId="7273"/>
    <cellStyle name="适中 2 3 3" xfId="44834"/>
    <cellStyle name="适中 2 4" xfId="44835"/>
    <cellStyle name="适中 2 4 2" xfId="44836"/>
    <cellStyle name="适中 2 4 2 2" xfId="44837"/>
    <cellStyle name="适中 2 4 3" xfId="44838"/>
    <cellStyle name="适中 2 5" xfId="44839"/>
    <cellStyle name="适中 3" xfId="44840"/>
    <cellStyle name="适中 3 2" xfId="44841"/>
    <cellStyle name="适中 3 2 10" xfId="29625"/>
    <cellStyle name="适中 3 2 10 2" xfId="38445"/>
    <cellStyle name="适中 3 2 10 2 2" xfId="44842"/>
    <cellStyle name="适中 3 2 10 2 2 2" xfId="44843"/>
    <cellStyle name="适中 3 2 10 2 3" xfId="44844"/>
    <cellStyle name="适中 3 2 10 3" xfId="44845"/>
    <cellStyle name="适中 3 2 10 3 2" xfId="44846"/>
    <cellStyle name="适中 3 2 10 4" xfId="44847"/>
    <cellStyle name="适中 3 2 11" xfId="44848"/>
    <cellStyle name="适中 3 2 11 2" xfId="44849"/>
    <cellStyle name="适中 3 2 11 2 2" xfId="20179"/>
    <cellStyle name="适中 3 2 11 3" xfId="44850"/>
    <cellStyle name="适中 3 2 12" xfId="44851"/>
    <cellStyle name="适中 3 2 12 2" xfId="44852"/>
    <cellStyle name="适中 3 2 13" xfId="44853"/>
    <cellStyle name="适中 3 2 2" xfId="44854"/>
    <cellStyle name="适中 3 2 2 2" xfId="44855"/>
    <cellStyle name="适中 3 2 2 2 2" xfId="44856"/>
    <cellStyle name="适中 3 2 2 2 2 2" xfId="44857"/>
    <cellStyle name="适中 3 2 2 2 3" xfId="44858"/>
    <cellStyle name="适中 3 2 2 3" xfId="44859"/>
    <cellStyle name="适中 3 2 2 3 2" xfId="44860"/>
    <cellStyle name="适中 3 2 2 4" xfId="44861"/>
    <cellStyle name="适中 3 2 3" xfId="44862"/>
    <cellStyle name="适中 3 2 3 2" xfId="44863"/>
    <cellStyle name="适中 3 2 3 2 2" xfId="44864"/>
    <cellStyle name="适中 3 2 3 2 2 2" xfId="44865"/>
    <cellStyle name="适中 3 2 3 2 3" xfId="44866"/>
    <cellStyle name="适中 3 2 3 3" xfId="44867"/>
    <cellStyle name="适中 3 2 3 3 2" xfId="44868"/>
    <cellStyle name="适中 3 2 3 4" xfId="44869"/>
    <cellStyle name="适中 3 2 4" xfId="44870"/>
    <cellStyle name="适中 3 2 4 2" xfId="44871"/>
    <cellStyle name="适中 3 2 4 2 2" xfId="44872"/>
    <cellStyle name="适中 3 2 4 2 2 2" xfId="44873"/>
    <cellStyle name="适中 3 2 4 2 3" xfId="44874"/>
    <cellStyle name="适中 3 2 4 3" xfId="44875"/>
    <cellStyle name="适中 3 2 4 3 2" xfId="44876"/>
    <cellStyle name="适中 3 2 4 4" xfId="44877"/>
    <cellStyle name="适中 3 2 5" xfId="44878"/>
    <cellStyle name="适中 3 2 5 2" xfId="44879"/>
    <cellStyle name="适中 3 2 5 2 2" xfId="44880"/>
    <cellStyle name="适中 3 2 5 2 2 2" xfId="30366"/>
    <cellStyle name="适中 3 2 5 2 3" xfId="44881"/>
    <cellStyle name="适中 3 2 5 3" xfId="44882"/>
    <cellStyle name="适中 3 2 5 3 2" xfId="44883"/>
    <cellStyle name="适中 3 2 5 4" xfId="44884"/>
    <cellStyle name="适中 3 2 6" xfId="44885"/>
    <cellStyle name="适中 3 2 6 2" xfId="44886"/>
    <cellStyle name="适中 3 2 6 2 2" xfId="44887"/>
    <cellStyle name="适中 3 2 6 2 2 2" xfId="44888"/>
    <cellStyle name="适中 3 2 6 2 3" xfId="44889"/>
    <cellStyle name="适中 3 2 6 3" xfId="44890"/>
    <cellStyle name="适中 3 2 6 3 2" xfId="44891"/>
    <cellStyle name="适中 3 2 6 4" xfId="44892"/>
    <cellStyle name="适中 3 2 7" xfId="44893"/>
    <cellStyle name="适中 3 2 7 2" xfId="44894"/>
    <cellStyle name="适中 3 2 7 2 2" xfId="44895"/>
    <cellStyle name="适中 3 2 7 2 2 2" xfId="44896"/>
    <cellStyle name="适中 3 2 7 2 3" xfId="44897"/>
    <cellStyle name="适中 3 2 7 3" xfId="44898"/>
    <cellStyle name="适中 3 2 7 3 2" xfId="44899"/>
    <cellStyle name="适中 3 2 7 4" xfId="44900"/>
    <cellStyle name="适中 3 2 8" xfId="44901"/>
    <cellStyle name="适中 3 2 8 2" xfId="44902"/>
    <cellStyle name="适中 3 2 8 2 2" xfId="44903"/>
    <cellStyle name="适中 3 2 8 2 2 2" xfId="44904"/>
    <cellStyle name="适中 3 2 8 2 3" xfId="44905"/>
    <cellStyle name="适中 3 2 8 3" xfId="44906"/>
    <cellStyle name="适中 3 2 8 3 2" xfId="44907"/>
    <cellStyle name="适中 3 2 8 4" xfId="44908"/>
    <cellStyle name="适中 3 2 9" xfId="44909"/>
    <cellStyle name="适中 3 2 9 2" xfId="44910"/>
    <cellStyle name="适中 3 2 9 2 2" xfId="44911"/>
    <cellStyle name="适中 3 2 9 2 2 2" xfId="44912"/>
    <cellStyle name="适中 3 2 9 2 3" xfId="44913"/>
    <cellStyle name="适中 3 2 9 3" xfId="44914"/>
    <cellStyle name="适中 3 2 9 3 2" xfId="44915"/>
    <cellStyle name="适中 3 2 9 4" xfId="44916"/>
    <cellStyle name="适中 3 3" xfId="10814"/>
    <cellStyle name="适中 3 3 2" xfId="44917"/>
    <cellStyle name="适中 3 3 2 2" xfId="44918"/>
    <cellStyle name="适中 3 3 3" xfId="44919"/>
    <cellStyle name="适中 3 4" xfId="44920"/>
    <cellStyle name="适中 3 4 2" xfId="44921"/>
    <cellStyle name="适中 3 5" xfId="44922"/>
    <cellStyle name="适中 4" xfId="44923"/>
    <cellStyle name="适中 4 10" xfId="44924"/>
    <cellStyle name="适中 4 10 2" xfId="32738"/>
    <cellStyle name="适中 4 10 2 2" xfId="32741"/>
    <cellStyle name="适中 4 10 2 2 2" xfId="7161"/>
    <cellStyle name="适中 4 10 2 3" xfId="44925"/>
    <cellStyle name="适中 4 10 3" xfId="32744"/>
    <cellStyle name="适中 4 10 3 2" xfId="44926"/>
    <cellStyle name="适中 4 10 4" xfId="44927"/>
    <cellStyle name="适中 4 11" xfId="44928"/>
    <cellStyle name="适中 4 11 2" xfId="32753"/>
    <cellStyle name="适中 4 11 2 2" xfId="32756"/>
    <cellStyle name="适中 4 11 2 2 2" xfId="7701"/>
    <cellStyle name="适中 4 11 2 3" xfId="44929"/>
    <cellStyle name="适中 4 11 3" xfId="32759"/>
    <cellStyle name="适中 4 11 3 2" xfId="44930"/>
    <cellStyle name="适中 4 11 4" xfId="44931"/>
    <cellStyle name="适中 4 12" xfId="35084"/>
    <cellStyle name="适中 4 12 2" xfId="32771"/>
    <cellStyle name="适中 4 12 2 2" xfId="30840"/>
    <cellStyle name="适中 4 12 2 2 2" xfId="8229"/>
    <cellStyle name="适中 4 12 2 3" xfId="44932"/>
    <cellStyle name="适中 4 12 3" xfId="32774"/>
    <cellStyle name="适中 4 12 3 2" xfId="44933"/>
    <cellStyle name="适中 4 12 4" xfId="44934"/>
    <cellStyle name="适中 4 13" xfId="35086"/>
    <cellStyle name="适中 4 13 2" xfId="32787"/>
    <cellStyle name="适中 4 13 2 2" xfId="32790"/>
    <cellStyle name="适中 4 13 2 2 2" xfId="8789"/>
    <cellStyle name="适中 4 13 2 3" xfId="44935"/>
    <cellStyle name="适中 4 13 3" xfId="32793"/>
    <cellStyle name="适中 4 13 3 2" xfId="44936"/>
    <cellStyle name="适中 4 13 4" xfId="44937"/>
    <cellStyle name="适中 4 14" xfId="44938"/>
    <cellStyle name="适中 4 14 2" xfId="44939"/>
    <cellStyle name="适中 4 14 2 2" xfId="44940"/>
    <cellStyle name="适中 4 14 2 2 2" xfId="44941"/>
    <cellStyle name="适中 4 14 2 3" xfId="44942"/>
    <cellStyle name="适中 4 14 3" xfId="44943"/>
    <cellStyle name="适中 4 14 3 2" xfId="44944"/>
    <cellStyle name="适中 4 14 4" xfId="44945"/>
    <cellStyle name="适中 4 15" xfId="44946"/>
    <cellStyle name="适中 4 15 2" xfId="44948"/>
    <cellStyle name="适中 4 15 2 2" xfId="44950"/>
    <cellStyle name="适中 4 15 2 2 2" xfId="44952"/>
    <cellStyle name="适中 4 15 2 3" xfId="44953"/>
    <cellStyle name="适中 4 15 3" xfId="44954"/>
    <cellStyle name="适中 4 15 3 2" xfId="44956"/>
    <cellStyle name="适中 4 15 4" xfId="44957"/>
    <cellStyle name="适中 4 16" xfId="44958"/>
    <cellStyle name="适中 4 16 2" xfId="44960"/>
    <cellStyle name="适中 4 16 2 2" xfId="44962"/>
    <cellStyle name="适中 4 16 2 2 2" xfId="44964"/>
    <cellStyle name="适中 4 16 2 3" xfId="44965"/>
    <cellStyle name="适中 4 16 3" xfId="44966"/>
    <cellStyle name="适中 4 16 3 2" xfId="44968"/>
    <cellStyle name="适中 4 16 4" xfId="44969"/>
    <cellStyle name="适中 4 17" xfId="44970"/>
    <cellStyle name="适中 4 17 2" xfId="44972"/>
    <cellStyle name="适中 4 17 2 2" xfId="44974"/>
    <cellStyle name="适中 4 17 2 2 2" xfId="44976"/>
    <cellStyle name="适中 4 17 2 3" xfId="44977"/>
    <cellStyle name="适中 4 17 3" xfId="44978"/>
    <cellStyle name="适中 4 17 3 2" xfId="44980"/>
    <cellStyle name="适中 4 17 4" xfId="44981"/>
    <cellStyle name="适中 4 18" xfId="44982"/>
    <cellStyle name="适中 4 18 2" xfId="44984"/>
    <cellStyle name="适中 4 18 2 2" xfId="44986"/>
    <cellStyle name="适中 4 18 2 2 2" xfId="44988"/>
    <cellStyle name="适中 4 18 2 3" xfId="44989"/>
    <cellStyle name="适中 4 18 3" xfId="44990"/>
    <cellStyle name="适中 4 18 3 2" xfId="44992"/>
    <cellStyle name="适中 4 18 4" xfId="44993"/>
    <cellStyle name="适中 4 19" xfId="44994"/>
    <cellStyle name="适中 4 19 2" xfId="44996"/>
    <cellStyle name="适中 4 19 2 2" xfId="44998"/>
    <cellStyle name="适中 4 19 2 2 2" xfId="45000"/>
    <cellStyle name="适中 4 19 2 3" xfId="45001"/>
    <cellStyle name="适中 4 19 3" xfId="45002"/>
    <cellStyle name="适中 4 19 3 2" xfId="45004"/>
    <cellStyle name="适中 4 19 4" xfId="45005"/>
    <cellStyle name="适中 4 2" xfId="45006"/>
    <cellStyle name="适中 4 2 2" xfId="45007"/>
    <cellStyle name="适中 4 2 2 2" xfId="45008"/>
    <cellStyle name="适中 4 2 2 2 2" xfId="45009"/>
    <cellStyle name="适中 4 2 2 3" xfId="45010"/>
    <cellStyle name="适中 4 2 3" xfId="45011"/>
    <cellStyle name="适中 4 2 3 2" xfId="45012"/>
    <cellStyle name="适中 4 2 4" xfId="45013"/>
    <cellStyle name="适中 4 20" xfId="44947"/>
    <cellStyle name="适中 4 20 2" xfId="44949"/>
    <cellStyle name="适中 4 20 2 2" xfId="44951"/>
    <cellStyle name="适中 4 20 3" xfId="44955"/>
    <cellStyle name="适中 4 21" xfId="44959"/>
    <cellStyle name="适中 4 21 2" xfId="44961"/>
    <cellStyle name="适中 4 21 2 2" xfId="44963"/>
    <cellStyle name="适中 4 21 3" xfId="44967"/>
    <cellStyle name="适中 4 22" xfId="44971"/>
    <cellStyle name="适中 4 22 2" xfId="44973"/>
    <cellStyle name="适中 4 22 2 2" xfId="44975"/>
    <cellStyle name="适中 4 22 3" xfId="44979"/>
    <cellStyle name="适中 4 23" xfId="44983"/>
    <cellStyle name="适中 4 23 2" xfId="44985"/>
    <cellStyle name="适中 4 23 2 2" xfId="44987"/>
    <cellStyle name="适中 4 23 3" xfId="44991"/>
    <cellStyle name="适中 4 24" xfId="44995"/>
    <cellStyle name="适中 4 24 2" xfId="44997"/>
    <cellStyle name="适中 4 24 2 2" xfId="44999"/>
    <cellStyle name="适中 4 24 3" xfId="45003"/>
    <cellStyle name="适中 4 25" xfId="4387"/>
    <cellStyle name="适中 4 25 2" xfId="45014"/>
    <cellStyle name="适中 4 26" xfId="45015"/>
    <cellStyle name="适中 4 3" xfId="10821"/>
    <cellStyle name="适中 4 3 2" xfId="45016"/>
    <cellStyle name="适中 4 3 2 2" xfId="45017"/>
    <cellStyle name="适中 4 3 2 2 2" xfId="45018"/>
    <cellStyle name="适中 4 3 2 3" xfId="45019"/>
    <cellStyle name="适中 4 3 3" xfId="45020"/>
    <cellStyle name="适中 4 3 3 2" xfId="45021"/>
    <cellStyle name="适中 4 3 4" xfId="45022"/>
    <cellStyle name="适中 4 4" xfId="45023"/>
    <cellStyle name="适中 4 4 2" xfId="45024"/>
    <cellStyle name="适中 4 4 2 2" xfId="45025"/>
    <cellStyle name="适中 4 4 2 2 2" xfId="45026"/>
    <cellStyle name="适中 4 4 2 3" xfId="45027"/>
    <cellStyle name="适中 4 4 3" xfId="45028"/>
    <cellStyle name="适中 4 4 3 2" xfId="45029"/>
    <cellStyle name="适中 4 4 4" xfId="45030"/>
    <cellStyle name="适中 4 5" xfId="45031"/>
    <cellStyle name="适中 4 5 2" xfId="45032"/>
    <cellStyle name="适中 4 5 2 2" xfId="7050"/>
    <cellStyle name="适中 4 5 2 2 2" xfId="7054"/>
    <cellStyle name="适中 4 5 2 3" xfId="7057"/>
    <cellStyle name="适中 4 5 3" xfId="45033"/>
    <cellStyle name="适中 4 5 3 2" xfId="45034"/>
    <cellStyle name="适中 4 5 4" xfId="45035"/>
    <cellStyle name="适中 4 6" xfId="45036"/>
    <cellStyle name="适中 4 6 2" xfId="45037"/>
    <cellStyle name="适中 4 6 2 2" xfId="7190"/>
    <cellStyle name="适中 4 6 2 2 2" xfId="7198"/>
    <cellStyle name="适中 4 6 2 3" xfId="7204"/>
    <cellStyle name="适中 4 6 3" xfId="45038"/>
    <cellStyle name="适中 4 6 3 2" xfId="45039"/>
    <cellStyle name="适中 4 6 4" xfId="45040"/>
    <cellStyle name="适中 4 7" xfId="45041"/>
    <cellStyle name="适中 4 7 2" xfId="45042"/>
    <cellStyle name="适中 4 7 2 2" xfId="7329"/>
    <cellStyle name="适中 4 7 2 2 2" xfId="7333"/>
    <cellStyle name="适中 4 7 2 3" xfId="7338"/>
    <cellStyle name="适中 4 7 3" xfId="45043"/>
    <cellStyle name="适中 4 7 3 2" xfId="45044"/>
    <cellStyle name="适中 4 7 4" xfId="45045"/>
    <cellStyle name="适中 4 8" xfId="45046"/>
    <cellStyle name="适中 4 8 2" xfId="45047"/>
    <cellStyle name="适中 4 8 2 2" xfId="7462"/>
    <cellStyle name="适中 4 8 2 2 2" xfId="7466"/>
    <cellStyle name="适中 4 8 2 3" xfId="5099"/>
    <cellStyle name="适中 4 8 3" xfId="45048"/>
    <cellStyle name="适中 4 8 3 2" xfId="45049"/>
    <cellStyle name="适中 4 8 4" xfId="45050"/>
    <cellStyle name="适中 4 9" xfId="45051"/>
    <cellStyle name="适中 4 9 2" xfId="45052"/>
    <cellStyle name="适中 4 9 2 2" xfId="45053"/>
    <cellStyle name="适中 4 9 2 2 2" xfId="45054"/>
    <cellStyle name="适中 4 9 2 3" xfId="45055"/>
    <cellStyle name="适中 4 9 3" xfId="45056"/>
    <cellStyle name="适中 4 9 3 2" xfId="45057"/>
    <cellStyle name="适中 4 9 4" xfId="45058"/>
    <cellStyle name="适中 5" xfId="45059"/>
    <cellStyle name="适中 5 2" xfId="45060"/>
    <cellStyle name="适中 5 2 2" xfId="45061"/>
    <cellStyle name="适中 5 2 2 2" xfId="45062"/>
    <cellStyle name="适中 5 2 3" xfId="45063"/>
    <cellStyle name="适中 5 3" xfId="10828"/>
    <cellStyle name="适中 5 3 2" xfId="45064"/>
    <cellStyle name="适中 5 3 2 2" xfId="45065"/>
    <cellStyle name="适中 5 3 3" xfId="45066"/>
    <cellStyle name="适中 5 4" xfId="45067"/>
    <cellStyle name="适中 5 4 2" xfId="45068"/>
    <cellStyle name="适中 5 4 2 2" xfId="45069"/>
    <cellStyle name="适中 5 4 3" xfId="45070"/>
    <cellStyle name="适中 5 5" xfId="45071"/>
    <cellStyle name="适中 5 5 2" xfId="45072"/>
    <cellStyle name="适中 5 5 2 2" xfId="7631"/>
    <cellStyle name="适中 5 5 3" xfId="45073"/>
    <cellStyle name="适中 5 6" xfId="45074"/>
    <cellStyle name="适中 5 6 2" xfId="45075"/>
    <cellStyle name="适中 5 7" xfId="45076"/>
    <cellStyle name="适中 6" xfId="45077"/>
    <cellStyle name="适中 6 2" xfId="45078"/>
    <cellStyle name="适中 6 2 2" xfId="45079"/>
    <cellStyle name="适中 6 3" xfId="45080"/>
    <cellStyle name="输出 2" xfId="45081"/>
    <cellStyle name="输出 2 2" xfId="45082"/>
    <cellStyle name="输出 2 2 10" xfId="27406"/>
    <cellStyle name="输出 2 2 10 2" xfId="27410"/>
    <cellStyle name="输出 2 2 10 2 2" xfId="45083"/>
    <cellStyle name="输出 2 2 10 2 2 2" xfId="45084"/>
    <cellStyle name="输出 2 2 10 2 3" xfId="45085"/>
    <cellStyle name="输出 2 2 10 3" xfId="2864"/>
    <cellStyle name="输出 2 2 10 3 2" xfId="22236"/>
    <cellStyle name="输出 2 2 10 4" xfId="22240"/>
    <cellStyle name="输出 2 2 11" xfId="27414"/>
    <cellStyle name="输出 2 2 11 2" xfId="39983"/>
    <cellStyle name="输出 2 2 11 2 2" xfId="45086"/>
    <cellStyle name="输出 2 2 11 3" xfId="2871"/>
    <cellStyle name="输出 2 2 12" xfId="45087"/>
    <cellStyle name="输出 2 2 12 2" xfId="39995"/>
    <cellStyle name="输出 2 2 13" xfId="45088"/>
    <cellStyle name="输出 2 2 2" xfId="45089"/>
    <cellStyle name="输出 2 2 2 2" xfId="45090"/>
    <cellStyle name="输出 2 2 2 2 2" xfId="45091"/>
    <cellStyle name="输出 2 2 2 2 2 2" xfId="45092"/>
    <cellStyle name="输出 2 2 2 2 3" xfId="45093"/>
    <cellStyle name="输出 2 2 2 3" xfId="45094"/>
    <cellStyle name="输出 2 2 2 3 2" xfId="45095"/>
    <cellStyle name="输出 2 2 2 4" xfId="6814"/>
    <cellStyle name="输出 2 2 3" xfId="45096"/>
    <cellStyle name="输出 2 2 3 2" xfId="45097"/>
    <cellStyle name="输出 2 2 3 2 2" xfId="45098"/>
    <cellStyle name="输出 2 2 3 2 2 2" xfId="45099"/>
    <cellStyle name="输出 2 2 3 2 3" xfId="45100"/>
    <cellStyle name="输出 2 2 3 3" xfId="45101"/>
    <cellStyle name="输出 2 2 3 3 2" xfId="45102"/>
    <cellStyle name="输出 2 2 3 4" xfId="6538"/>
    <cellStyle name="输出 2 2 4" xfId="45103"/>
    <cellStyle name="输出 2 2 4 2" xfId="45104"/>
    <cellStyle name="输出 2 2 4 2 2" xfId="45105"/>
    <cellStyle name="输出 2 2 4 2 2 2" xfId="45106"/>
    <cellStyle name="输出 2 2 4 2 3" xfId="45108"/>
    <cellStyle name="输出 2 2 4 3" xfId="45109"/>
    <cellStyle name="输出 2 2 4 3 2" xfId="45110"/>
    <cellStyle name="输出 2 2 4 4" xfId="6225"/>
    <cellStyle name="输出 2 2 5" xfId="45111"/>
    <cellStyle name="输出 2 2 5 2" xfId="45112"/>
    <cellStyle name="输出 2 2 5 2 2" xfId="45113"/>
    <cellStyle name="输出 2 2 5 2 2 2" xfId="45114"/>
    <cellStyle name="输出 2 2 5 2 3" xfId="45115"/>
    <cellStyle name="输出 2 2 5 3" xfId="45116"/>
    <cellStyle name="输出 2 2 5 3 2" xfId="45117"/>
    <cellStyle name="输出 2 2 5 4" xfId="850"/>
    <cellStyle name="输出 2 2 6" xfId="45118"/>
    <cellStyle name="输出 2 2 6 2" xfId="45119"/>
    <cellStyle name="输出 2 2 6 2 2" xfId="30076"/>
    <cellStyle name="输出 2 2 6 2 2 2" xfId="30079"/>
    <cellStyle name="输出 2 2 6 2 3" xfId="30088"/>
    <cellStyle name="输出 2 2 6 3" xfId="45120"/>
    <cellStyle name="输出 2 2 6 3 2" xfId="45121"/>
    <cellStyle name="输出 2 2 6 4" xfId="6820"/>
    <cellStyle name="输出 2 2 7" xfId="45122"/>
    <cellStyle name="输出 2 2 7 2" xfId="45123"/>
    <cellStyle name="输出 2 2 7 2 2" xfId="18151"/>
    <cellStyle name="输出 2 2 7 2 2 2" xfId="31088"/>
    <cellStyle name="输出 2 2 7 2 3" xfId="31096"/>
    <cellStyle name="输出 2 2 7 3" xfId="45124"/>
    <cellStyle name="输出 2 2 7 3 2" xfId="45125"/>
    <cellStyle name="输出 2 2 7 4" xfId="6822"/>
    <cellStyle name="输出 2 2 8" xfId="45126"/>
    <cellStyle name="输出 2 2 8 2" xfId="45127"/>
    <cellStyle name="输出 2 2 8 2 2" xfId="33037"/>
    <cellStyle name="输出 2 2 8 2 2 2" xfId="33039"/>
    <cellStyle name="输出 2 2 8 2 3" xfId="33042"/>
    <cellStyle name="输出 2 2 8 3" xfId="45128"/>
    <cellStyle name="输出 2 2 8 3 2" xfId="45129"/>
    <cellStyle name="输出 2 2 8 4" xfId="45130"/>
    <cellStyle name="输出 2 2 9" xfId="45131"/>
    <cellStyle name="输出 2 2 9 2" xfId="45132"/>
    <cellStyle name="输出 2 2 9 2 2" xfId="45133"/>
    <cellStyle name="输出 2 2 9 2 2 2" xfId="45134"/>
    <cellStyle name="输出 2 2 9 2 3" xfId="45135"/>
    <cellStyle name="输出 2 2 9 3" xfId="45136"/>
    <cellStyle name="输出 2 2 9 3 2" xfId="45137"/>
    <cellStyle name="输出 2 2 9 4" xfId="45138"/>
    <cellStyle name="输出 2 3" xfId="45139"/>
    <cellStyle name="输出 2 3 2" xfId="45140"/>
    <cellStyle name="输出 2 3 2 2" xfId="45141"/>
    <cellStyle name="输出 2 3 3" xfId="45142"/>
    <cellStyle name="输出 2 4" xfId="45143"/>
    <cellStyle name="输出 2 4 2" xfId="45144"/>
    <cellStyle name="输出 2 4 2 2" xfId="45145"/>
    <cellStyle name="输出 2 4 3" xfId="45146"/>
    <cellStyle name="输出 2 5" xfId="45147"/>
    <cellStyle name="输出 2 5 2" xfId="45148"/>
    <cellStyle name="输出 2 6" xfId="45149"/>
    <cellStyle name="输出 2 6 2" xfId="45150"/>
    <cellStyle name="输出 2 7" xfId="45151"/>
    <cellStyle name="输出 2 7 2" xfId="45152"/>
    <cellStyle name="输出 2 8" xfId="45153"/>
    <cellStyle name="输出 3" xfId="1700"/>
    <cellStyle name="输出 3 2" xfId="45154"/>
    <cellStyle name="输出 3 2 10" xfId="45155"/>
    <cellStyle name="输出 3 2 10 2" xfId="12973"/>
    <cellStyle name="输出 3 2 10 2 2" xfId="45156"/>
    <cellStyle name="输出 3 2 10 2 2 2" xfId="45157"/>
    <cellStyle name="输出 3 2 10 2 3" xfId="45158"/>
    <cellStyle name="输出 3 2 10 3" xfId="45159"/>
    <cellStyle name="输出 3 2 10 3 2" xfId="45160"/>
    <cellStyle name="输出 3 2 10 4" xfId="45161"/>
    <cellStyle name="输出 3 2 11" xfId="45162"/>
    <cellStyle name="输出 3 2 11 2" xfId="12990"/>
    <cellStyle name="输出 3 2 11 2 2" xfId="45163"/>
    <cellStyle name="输出 3 2 11 3" xfId="45164"/>
    <cellStyle name="输出 3 2 12" xfId="45165"/>
    <cellStyle name="输出 3 2 12 2" xfId="12994"/>
    <cellStyle name="输出 3 2 13" xfId="45166"/>
    <cellStyle name="输出 3 2 2" xfId="45167"/>
    <cellStyle name="输出 3 2 2 2" xfId="45168"/>
    <cellStyle name="输出 3 2 2 2 2" xfId="45169"/>
    <cellStyle name="输出 3 2 2 2 2 2" xfId="45170"/>
    <cellStyle name="输出 3 2 2 2 3" xfId="45171"/>
    <cellStyle name="输出 3 2 2 3" xfId="45172"/>
    <cellStyle name="输出 3 2 2 3 2" xfId="45173"/>
    <cellStyle name="输出 3 2 2 4" xfId="6892"/>
    <cellStyle name="输出 3 2 3" xfId="45174"/>
    <cellStyle name="输出 3 2 3 2" xfId="45175"/>
    <cellStyle name="输出 3 2 3 2 2" xfId="45176"/>
    <cellStyle name="输出 3 2 3 2 2 2" xfId="45177"/>
    <cellStyle name="输出 3 2 3 2 3" xfId="45178"/>
    <cellStyle name="输出 3 2 3 3" xfId="45179"/>
    <cellStyle name="输出 3 2 3 3 2" xfId="45180"/>
    <cellStyle name="输出 3 2 3 4" xfId="6293"/>
    <cellStyle name="输出 3 2 4" xfId="45181"/>
    <cellStyle name="输出 3 2 4 2" xfId="45182"/>
    <cellStyle name="输出 3 2 4 2 2" xfId="45183"/>
    <cellStyle name="输出 3 2 4 2 2 2" xfId="45184"/>
    <cellStyle name="输出 3 2 4 2 3" xfId="45185"/>
    <cellStyle name="输出 3 2 4 3" xfId="45186"/>
    <cellStyle name="输出 3 2 4 3 2" xfId="45187"/>
    <cellStyle name="输出 3 2 4 4" xfId="6302"/>
    <cellStyle name="输出 3 2 5" xfId="45188"/>
    <cellStyle name="输出 3 2 5 2" xfId="45189"/>
    <cellStyle name="输出 3 2 5 2 2" xfId="45190"/>
    <cellStyle name="输出 3 2 5 2 2 2" xfId="45191"/>
    <cellStyle name="输出 3 2 5 2 3" xfId="45192"/>
    <cellStyle name="输出 3 2 5 3" xfId="45193"/>
    <cellStyle name="输出 3 2 5 3 2" xfId="45194"/>
    <cellStyle name="输出 3 2 5 4" xfId="1936"/>
    <cellStyle name="输出 3 2 6" xfId="45195"/>
    <cellStyle name="输出 3 2 6 2" xfId="45196"/>
    <cellStyle name="输出 3 2 6 2 2" xfId="45197"/>
    <cellStyle name="输出 3 2 6 2 2 2" xfId="45198"/>
    <cellStyle name="输出 3 2 6 2 3" xfId="45199"/>
    <cellStyle name="输出 3 2 6 3" xfId="45200"/>
    <cellStyle name="输出 3 2 6 3 2" xfId="45201"/>
    <cellStyle name="输出 3 2 6 4" xfId="6308"/>
    <cellStyle name="输出 3 2 7" xfId="45202"/>
    <cellStyle name="输出 3 2 7 2" xfId="45203"/>
    <cellStyle name="输出 3 2 7 2 2" xfId="45204"/>
    <cellStyle name="输出 3 2 7 2 2 2" xfId="45205"/>
    <cellStyle name="输出 3 2 7 2 3" xfId="45206"/>
    <cellStyle name="输出 3 2 7 3" xfId="45207"/>
    <cellStyle name="输出 3 2 7 3 2" xfId="45208"/>
    <cellStyle name="输出 3 2 7 4" xfId="204"/>
    <cellStyle name="输出 3 2 8" xfId="45209"/>
    <cellStyle name="输出 3 2 8 2" xfId="45210"/>
    <cellStyle name="输出 3 2 8 2 2" xfId="45211"/>
    <cellStyle name="输出 3 2 8 2 2 2" xfId="45212"/>
    <cellStyle name="输出 3 2 8 2 3" xfId="45213"/>
    <cellStyle name="输出 3 2 8 3" xfId="45214"/>
    <cellStyle name="输出 3 2 8 3 2" xfId="45215"/>
    <cellStyle name="输出 3 2 8 4" xfId="45216"/>
    <cellStyle name="输出 3 2 9" xfId="45217"/>
    <cellStyle name="输出 3 2 9 2" xfId="45218"/>
    <cellStyle name="输出 3 2 9 2 2" xfId="45219"/>
    <cellStyle name="输出 3 2 9 2 2 2" xfId="45220"/>
    <cellStyle name="输出 3 2 9 2 3" xfId="45221"/>
    <cellStyle name="输出 3 2 9 3" xfId="45222"/>
    <cellStyle name="输出 3 2 9 3 2" xfId="45223"/>
    <cellStyle name="输出 3 2 9 4" xfId="45224"/>
    <cellStyle name="输出 3 3" xfId="45225"/>
    <cellStyle name="输出 3 3 2" xfId="45226"/>
    <cellStyle name="输出 3 3 2 2" xfId="45227"/>
    <cellStyle name="输出 3 3 3" xfId="45228"/>
    <cellStyle name="输出 3 4" xfId="45229"/>
    <cellStyle name="输出 3 4 2" xfId="45230"/>
    <cellStyle name="输出 3 5" xfId="45231"/>
    <cellStyle name="输出 4" xfId="45232"/>
    <cellStyle name="输出 4 10" xfId="45233"/>
    <cellStyle name="输出 4 10 2" xfId="45234"/>
    <cellStyle name="输出 4 10 2 2" xfId="45235"/>
    <cellStyle name="输出 4 10 2 2 2" xfId="45236"/>
    <cellStyle name="输出 4 10 2 3" xfId="45237"/>
    <cellStyle name="输出 4 10 3" xfId="45238"/>
    <cellStyle name="输出 4 10 3 2" xfId="45239"/>
    <cellStyle name="输出 4 10 4" xfId="45240"/>
    <cellStyle name="输出 4 11" xfId="35242"/>
    <cellStyle name="输出 4 11 2" xfId="35244"/>
    <cellStyle name="输出 4 11 2 2" xfId="35246"/>
    <cellStyle name="输出 4 11 2 2 2" xfId="45241"/>
    <cellStyle name="输出 4 11 2 3" xfId="45242"/>
    <cellStyle name="输出 4 11 3" xfId="35248"/>
    <cellStyle name="输出 4 11 3 2" xfId="45243"/>
    <cellStyle name="输出 4 11 4" xfId="45244"/>
    <cellStyle name="输出 4 12" xfId="35250"/>
    <cellStyle name="输出 4 12 2" xfId="35252"/>
    <cellStyle name="输出 4 12 2 2" xfId="45245"/>
    <cellStyle name="输出 4 12 2 2 2" xfId="45246"/>
    <cellStyle name="输出 4 12 2 3" xfId="45247"/>
    <cellStyle name="输出 4 12 3" xfId="27703"/>
    <cellStyle name="输出 4 12 3 2" xfId="27707"/>
    <cellStyle name="输出 4 12 4" xfId="27711"/>
    <cellStyle name="输出 4 13" xfId="35254"/>
    <cellStyle name="输出 4 13 2" xfId="45248"/>
    <cellStyle name="输出 4 13 2 2" xfId="45249"/>
    <cellStyle name="输出 4 13 2 2 2" xfId="45250"/>
    <cellStyle name="输出 4 13 2 3" xfId="45251"/>
    <cellStyle name="输出 4 13 3" xfId="27716"/>
    <cellStyle name="输出 4 13 3 2" xfId="45252"/>
    <cellStyle name="输出 4 13 4" xfId="45253"/>
    <cellStyle name="输出 4 14" xfId="45254"/>
    <cellStyle name="输出 4 14 2" xfId="45255"/>
    <cellStyle name="输出 4 14 2 2" xfId="45256"/>
    <cellStyle name="输出 4 14 2 2 2" xfId="45257"/>
    <cellStyle name="输出 4 14 2 3" xfId="45258"/>
    <cellStyle name="输出 4 14 3" xfId="45259"/>
    <cellStyle name="输出 4 14 3 2" xfId="45260"/>
    <cellStyle name="输出 4 14 4" xfId="45261"/>
    <cellStyle name="输出 4 15" xfId="45262"/>
    <cellStyle name="输出 4 15 2" xfId="45264"/>
    <cellStyle name="输出 4 15 2 2" xfId="45266"/>
    <cellStyle name="输出 4 15 2 2 2" xfId="45268"/>
    <cellStyle name="输出 4 15 2 3" xfId="45270"/>
    <cellStyle name="输出 4 15 3" xfId="45272"/>
    <cellStyle name="输出 4 15 3 2" xfId="45274"/>
    <cellStyle name="输出 4 15 4" xfId="45276"/>
    <cellStyle name="输出 4 16" xfId="45278"/>
    <cellStyle name="输出 4 16 2" xfId="45280"/>
    <cellStyle name="输出 4 16 2 2" xfId="45282"/>
    <cellStyle name="输出 4 16 2 2 2" xfId="45284"/>
    <cellStyle name="输出 4 16 2 3" xfId="45285"/>
    <cellStyle name="输出 4 16 3" xfId="45286"/>
    <cellStyle name="输出 4 16 3 2" xfId="45288"/>
    <cellStyle name="输出 4 16 4" xfId="45289"/>
    <cellStyle name="输出 4 17" xfId="45290"/>
    <cellStyle name="输出 4 17 2" xfId="45292"/>
    <cellStyle name="输出 4 17 2 2" xfId="45294"/>
    <cellStyle name="输出 4 17 2 2 2" xfId="45296"/>
    <cellStyle name="输出 4 17 2 3" xfId="45297"/>
    <cellStyle name="输出 4 17 3" xfId="45298"/>
    <cellStyle name="输出 4 17 3 2" xfId="45300"/>
    <cellStyle name="输出 4 17 4" xfId="37131"/>
    <cellStyle name="输出 4 18" xfId="45301"/>
    <cellStyle name="输出 4 18 2" xfId="45303"/>
    <cellStyle name="输出 4 18 2 2" xfId="45305"/>
    <cellStyle name="输出 4 18 2 2 2" xfId="45307"/>
    <cellStyle name="输出 4 18 2 3" xfId="45308"/>
    <cellStyle name="输出 4 18 3" xfId="45309"/>
    <cellStyle name="输出 4 18 3 2" xfId="45311"/>
    <cellStyle name="输出 4 18 4" xfId="37136"/>
    <cellStyle name="输出 4 19" xfId="45312"/>
    <cellStyle name="输出 4 19 2" xfId="45314"/>
    <cellStyle name="输出 4 19 2 2" xfId="45316"/>
    <cellStyle name="输出 4 19 2 2 2" xfId="45318"/>
    <cellStyle name="输出 4 19 2 3" xfId="45319"/>
    <cellStyle name="输出 4 19 3" xfId="45320"/>
    <cellStyle name="输出 4 19 3 2" xfId="45322"/>
    <cellStyle name="输出 4 19 4" xfId="45323"/>
    <cellStyle name="输出 4 2" xfId="45324"/>
    <cellStyle name="输出 4 2 10" xfId="45325"/>
    <cellStyle name="输出 4 2 10 2" xfId="45326"/>
    <cellStyle name="输出 4 2 10 2 2" xfId="45327"/>
    <cellStyle name="输出 4 2 10 2 2 2" xfId="45328"/>
    <cellStyle name="输出 4 2 10 2 3" xfId="45329"/>
    <cellStyle name="输出 4 2 10 3" xfId="45330"/>
    <cellStyle name="输出 4 2 10 3 2" xfId="45331"/>
    <cellStyle name="输出 4 2 10 4" xfId="45332"/>
    <cellStyle name="输出 4 2 11" xfId="45333"/>
    <cellStyle name="输出 4 2 11 2" xfId="45334"/>
    <cellStyle name="输出 4 2 11 2 2" xfId="45335"/>
    <cellStyle name="输出 4 2 11 3" xfId="45336"/>
    <cellStyle name="输出 4 2 12" xfId="45337"/>
    <cellStyle name="输出 4 2 12 2" xfId="45338"/>
    <cellStyle name="输出 4 2 13" xfId="45339"/>
    <cellStyle name="输出 4 2 2" xfId="45340"/>
    <cellStyle name="输出 4 2 2 2" xfId="45341"/>
    <cellStyle name="输出 4 2 2 2 2" xfId="45342"/>
    <cellStyle name="输出 4 2 2 2 2 2" xfId="45343"/>
    <cellStyle name="输出 4 2 2 2 3" xfId="45344"/>
    <cellStyle name="输出 4 2 2 3" xfId="45345"/>
    <cellStyle name="输出 4 2 2 3 2" xfId="45346"/>
    <cellStyle name="输出 4 2 2 4" xfId="45347"/>
    <cellStyle name="输出 4 2 3" xfId="45348"/>
    <cellStyle name="输出 4 2 3 2" xfId="45349"/>
    <cellStyle name="输出 4 2 3 2 2" xfId="45350"/>
    <cellStyle name="输出 4 2 3 2 2 2" xfId="45351"/>
    <cellStyle name="输出 4 2 3 2 3" xfId="45352"/>
    <cellStyle name="输出 4 2 3 3" xfId="45353"/>
    <cellStyle name="输出 4 2 3 3 2" xfId="45354"/>
    <cellStyle name="输出 4 2 3 4" xfId="45355"/>
    <cellStyle name="输出 4 2 4" xfId="45356"/>
    <cellStyle name="输出 4 2 4 2" xfId="45357"/>
    <cellStyle name="输出 4 2 4 2 2" xfId="45358"/>
    <cellStyle name="输出 4 2 4 2 2 2" xfId="45359"/>
    <cellStyle name="输出 4 2 4 2 3" xfId="45360"/>
    <cellStyle name="输出 4 2 4 3" xfId="45361"/>
    <cellStyle name="输出 4 2 4 3 2" xfId="45362"/>
    <cellStyle name="输出 4 2 4 4" xfId="45363"/>
    <cellStyle name="输出 4 2 5" xfId="45364"/>
    <cellStyle name="输出 4 2 5 2" xfId="45365"/>
    <cellStyle name="输出 4 2 5 2 2" xfId="45366"/>
    <cellStyle name="输出 4 2 5 2 2 2" xfId="45367"/>
    <cellStyle name="输出 4 2 5 2 3" xfId="45368"/>
    <cellStyle name="输出 4 2 5 3" xfId="45369"/>
    <cellStyle name="输出 4 2 5 3 2" xfId="45370"/>
    <cellStyle name="输出 4 2 5 4" xfId="45371"/>
    <cellStyle name="输出 4 2 6" xfId="45372"/>
    <cellStyle name="输出 4 2 6 2" xfId="45373"/>
    <cellStyle name="输出 4 2 6 2 2" xfId="45374"/>
    <cellStyle name="输出 4 2 6 2 2 2" xfId="45375"/>
    <cellStyle name="输出 4 2 6 2 3" xfId="45376"/>
    <cellStyle name="输出 4 2 6 3" xfId="45377"/>
    <cellStyle name="输出 4 2 6 3 2" xfId="45378"/>
    <cellStyle name="输出 4 2 6 4" xfId="45379"/>
    <cellStyle name="输出 4 2 7" xfId="45380"/>
    <cellStyle name="输出 4 2 7 2" xfId="45381"/>
    <cellStyle name="输出 4 2 7 2 2" xfId="45382"/>
    <cellStyle name="输出 4 2 7 2 2 2" xfId="45383"/>
    <cellStyle name="输出 4 2 7 2 3" xfId="45384"/>
    <cellStyle name="输出 4 2 7 3" xfId="45385"/>
    <cellStyle name="输出 4 2 7 3 2" xfId="45386"/>
    <cellStyle name="输出 4 2 7 4" xfId="45387"/>
    <cellStyle name="输出 4 2 8" xfId="45388"/>
    <cellStyle name="输出 4 2 8 2" xfId="45389"/>
    <cellStyle name="输出 4 2 8 2 2" xfId="45390"/>
    <cellStyle name="输出 4 2 8 2 2 2" xfId="45391"/>
    <cellStyle name="输出 4 2 8 2 3" xfId="45392"/>
    <cellStyle name="输出 4 2 8 3" xfId="45393"/>
    <cellStyle name="输出 4 2 8 3 2" xfId="45394"/>
    <cellStyle name="输出 4 2 8 4" xfId="45395"/>
    <cellStyle name="输出 4 2 9" xfId="45396"/>
    <cellStyle name="输出 4 2 9 2" xfId="45397"/>
    <cellStyle name="输出 4 2 9 2 2" xfId="45398"/>
    <cellStyle name="输出 4 2 9 2 2 2" xfId="45399"/>
    <cellStyle name="输出 4 2 9 2 3" xfId="45400"/>
    <cellStyle name="输出 4 2 9 3" xfId="45401"/>
    <cellStyle name="输出 4 2 9 3 2" xfId="45402"/>
    <cellStyle name="输出 4 2 9 4" xfId="45403"/>
    <cellStyle name="输出 4 20" xfId="45263"/>
    <cellStyle name="输出 4 20 2" xfId="45265"/>
    <cellStyle name="输出 4 20 2 2" xfId="45267"/>
    <cellStyle name="输出 4 20 2 2 2" xfId="45269"/>
    <cellStyle name="输出 4 20 2 3" xfId="45271"/>
    <cellStyle name="输出 4 20 3" xfId="45273"/>
    <cellStyle name="输出 4 20 3 2" xfId="45275"/>
    <cellStyle name="输出 4 20 4" xfId="45277"/>
    <cellStyle name="输出 4 21" xfId="45279"/>
    <cellStyle name="输出 4 21 2" xfId="45281"/>
    <cellStyle name="输出 4 21 2 2" xfId="45283"/>
    <cellStyle name="输出 4 21 3" xfId="45287"/>
    <cellStyle name="输出 4 22" xfId="45291"/>
    <cellStyle name="输出 4 22 2" xfId="45293"/>
    <cellStyle name="输出 4 22 2 2" xfId="45295"/>
    <cellStyle name="输出 4 22 3" xfId="45299"/>
    <cellStyle name="输出 4 23" xfId="45302"/>
    <cellStyle name="输出 4 23 2" xfId="45304"/>
    <cellStyle name="输出 4 23 2 2" xfId="45306"/>
    <cellStyle name="输出 4 23 3" xfId="45310"/>
    <cellStyle name="输出 4 24" xfId="45313"/>
    <cellStyle name="输出 4 24 2" xfId="45315"/>
    <cellStyle name="输出 4 24 2 2" xfId="45317"/>
    <cellStyle name="输出 4 24 3" xfId="45321"/>
    <cellStyle name="输出 4 25" xfId="45404"/>
    <cellStyle name="输出 4 25 2" xfId="45405"/>
    <cellStyle name="输出 4 25 2 2" xfId="45406"/>
    <cellStyle name="输出 4 25 3" xfId="42077"/>
    <cellStyle name="输出 4 26" xfId="45407"/>
    <cellStyle name="输出 4 26 2" xfId="45408"/>
    <cellStyle name="输出 4 27" xfId="45409"/>
    <cellStyle name="输出 4 3" xfId="45410"/>
    <cellStyle name="输出 4 3 2" xfId="45411"/>
    <cellStyle name="输出 4 3 2 2" xfId="45412"/>
    <cellStyle name="输出 4 3 2 2 2" xfId="45413"/>
    <cellStyle name="输出 4 3 2 3" xfId="45414"/>
    <cellStyle name="输出 4 3 3" xfId="45415"/>
    <cellStyle name="输出 4 3 3 2" xfId="45416"/>
    <cellStyle name="输出 4 3 4" xfId="2699"/>
    <cellStyle name="输出 4 4" xfId="45417"/>
    <cellStyle name="输出 4 4 2" xfId="45418"/>
    <cellStyle name="输出 4 4 2 2" xfId="45419"/>
    <cellStyle name="输出 4 4 2 2 2" xfId="45420"/>
    <cellStyle name="输出 4 4 2 3" xfId="45421"/>
    <cellStyle name="输出 4 4 3" xfId="45422"/>
    <cellStyle name="输出 4 4 3 2" xfId="45423"/>
    <cellStyle name="输出 4 4 4" xfId="45424"/>
    <cellStyle name="输出 4 5" xfId="45425"/>
    <cellStyle name="输出 4 5 2" xfId="45426"/>
    <cellStyle name="输出 4 5 2 2" xfId="45427"/>
    <cellStyle name="输出 4 5 2 2 2" xfId="45428"/>
    <cellStyle name="输出 4 5 2 3" xfId="45429"/>
    <cellStyle name="输出 4 5 3" xfId="45430"/>
    <cellStyle name="输出 4 5 3 2" xfId="45431"/>
    <cellStyle name="输出 4 5 4" xfId="45432"/>
    <cellStyle name="输出 4 6" xfId="45433"/>
    <cellStyle name="输出 4 6 2" xfId="45434"/>
    <cellStyle name="输出 4 6 2 2" xfId="45435"/>
    <cellStyle name="输出 4 6 2 2 2" xfId="45436"/>
    <cellStyle name="输出 4 6 2 3" xfId="45437"/>
    <cellStyle name="输出 4 6 3" xfId="45438"/>
    <cellStyle name="输出 4 6 3 2" xfId="45439"/>
    <cellStyle name="输出 4 6 4" xfId="45440"/>
    <cellStyle name="输出 4 7" xfId="45441"/>
    <cellStyle name="输出 4 7 2" xfId="22489"/>
    <cellStyle name="输出 4 7 2 2" xfId="45442"/>
    <cellStyle name="输出 4 7 2 2 2" xfId="45443"/>
    <cellStyle name="输出 4 7 2 3" xfId="45444"/>
    <cellStyle name="输出 4 7 3" xfId="45445"/>
    <cellStyle name="输出 4 7 3 2" xfId="45446"/>
    <cellStyle name="输出 4 7 4" xfId="45447"/>
    <cellStyle name="输出 4 8" xfId="41579"/>
    <cellStyle name="输出 4 8 2" xfId="17375"/>
    <cellStyle name="输出 4 8 2 2" xfId="45448"/>
    <cellStyle name="输出 4 8 2 2 2" xfId="45449"/>
    <cellStyle name="输出 4 8 2 3" xfId="45450"/>
    <cellStyle name="输出 4 8 3" xfId="45451"/>
    <cellStyle name="输出 4 8 3 2" xfId="45452"/>
    <cellStyle name="输出 4 8 4" xfId="45453"/>
    <cellStyle name="输出 4 9" xfId="41581"/>
    <cellStyle name="输出 4 9 2" xfId="22494"/>
    <cellStyle name="输出 4 9 2 2" xfId="45454"/>
    <cellStyle name="输出 4 9 2 2 2" xfId="45455"/>
    <cellStyle name="输出 4 9 2 3" xfId="45456"/>
    <cellStyle name="输出 4 9 3" xfId="45457"/>
    <cellStyle name="输出 4 9 3 2" xfId="45458"/>
    <cellStyle name="输出 4 9 4" xfId="45459"/>
    <cellStyle name="输出 5" xfId="45460"/>
    <cellStyle name="输出 5 10" xfId="45461"/>
    <cellStyle name="输出 5 10 2" xfId="45462"/>
    <cellStyle name="输出 5 10 2 2" xfId="45463"/>
    <cellStyle name="输出 5 10 2 2 2" xfId="45464"/>
    <cellStyle name="输出 5 10 2 3" xfId="45465"/>
    <cellStyle name="输出 5 10 3" xfId="45466"/>
    <cellStyle name="输出 5 10 3 2" xfId="45467"/>
    <cellStyle name="输出 5 10 4" xfId="23224"/>
    <cellStyle name="输出 5 11" xfId="35288"/>
    <cellStyle name="输出 5 11 2" xfId="35291"/>
    <cellStyle name="输出 5 11 2 2" xfId="35293"/>
    <cellStyle name="输出 5 11 2 2 2" xfId="45468"/>
    <cellStyle name="输出 5 11 2 3" xfId="45469"/>
    <cellStyle name="输出 5 11 3" xfId="35295"/>
    <cellStyle name="输出 5 11 3 2" xfId="45470"/>
    <cellStyle name="输出 5 11 4" xfId="45471"/>
    <cellStyle name="输出 5 12" xfId="35298"/>
    <cellStyle name="输出 5 12 2" xfId="35300"/>
    <cellStyle name="输出 5 12 2 2" xfId="45472"/>
    <cellStyle name="输出 5 12 2 2 2" xfId="45473"/>
    <cellStyle name="输出 5 12 2 3" xfId="45474"/>
    <cellStyle name="输出 5 12 3" xfId="45475"/>
    <cellStyle name="输出 5 12 3 2" xfId="45476"/>
    <cellStyle name="输出 5 12 4" xfId="45477"/>
    <cellStyle name="输出 5 13" xfId="35302"/>
    <cellStyle name="输出 5 13 2" xfId="45478"/>
    <cellStyle name="输出 5 13 2 2" xfId="45479"/>
    <cellStyle name="输出 5 13 2 2 2" xfId="45480"/>
    <cellStyle name="输出 5 13 2 3" xfId="45481"/>
    <cellStyle name="输出 5 13 3" xfId="45482"/>
    <cellStyle name="输出 5 13 3 2" xfId="45483"/>
    <cellStyle name="输出 5 13 4" xfId="45484"/>
    <cellStyle name="输出 5 14" xfId="45485"/>
    <cellStyle name="输出 5 14 2" xfId="45486"/>
    <cellStyle name="输出 5 14 2 2" xfId="45487"/>
    <cellStyle name="输出 5 14 2 2 2" xfId="45488"/>
    <cellStyle name="输出 5 14 2 3" xfId="45489"/>
    <cellStyle name="输出 5 14 3" xfId="45490"/>
    <cellStyle name="输出 5 14 3 2" xfId="45491"/>
    <cellStyle name="输出 5 14 4" xfId="45492"/>
    <cellStyle name="输出 5 15" xfId="45493"/>
    <cellStyle name="输出 5 15 2" xfId="45495"/>
    <cellStyle name="输出 5 15 2 2" xfId="45497"/>
    <cellStyle name="输出 5 15 2 2 2" xfId="879"/>
    <cellStyle name="输出 5 15 2 3" xfId="45499"/>
    <cellStyle name="输出 5 15 3" xfId="45501"/>
    <cellStyle name="输出 5 15 3 2" xfId="45503"/>
    <cellStyle name="输出 5 15 4" xfId="45505"/>
    <cellStyle name="输出 5 16" xfId="45507"/>
    <cellStyle name="输出 5 16 2" xfId="45509"/>
    <cellStyle name="输出 5 16 2 2" xfId="45511"/>
    <cellStyle name="输出 5 16 2 2 2" xfId="1714"/>
    <cellStyle name="输出 5 16 2 3" xfId="45513"/>
    <cellStyle name="输出 5 16 3" xfId="45514"/>
    <cellStyle name="输出 5 16 3 2" xfId="45516"/>
    <cellStyle name="输出 5 16 4" xfId="45517"/>
    <cellStyle name="输出 5 17" xfId="45518"/>
    <cellStyle name="输出 5 17 2" xfId="45520"/>
    <cellStyle name="输出 5 17 2 2" xfId="45522"/>
    <cellStyle name="输出 5 17 2 2 2" xfId="2543"/>
    <cellStyle name="输出 5 17 2 3" xfId="45524"/>
    <cellStyle name="输出 5 17 3" xfId="45525"/>
    <cellStyle name="输出 5 17 3 2" xfId="45527"/>
    <cellStyle name="输出 5 17 4" xfId="45528"/>
    <cellStyle name="输出 5 18" xfId="45529"/>
    <cellStyle name="输出 5 18 2" xfId="45531"/>
    <cellStyle name="输出 5 18 2 2" xfId="45533"/>
    <cellStyle name="输出 5 18 2 2 2" xfId="3467"/>
    <cellStyle name="输出 5 18 2 3" xfId="45535"/>
    <cellStyle name="输出 5 18 3" xfId="45536"/>
    <cellStyle name="输出 5 18 3 2" xfId="45538"/>
    <cellStyle name="输出 5 18 4" xfId="45539"/>
    <cellStyle name="输出 5 19" xfId="45540"/>
    <cellStyle name="输出 5 19 2" xfId="45542"/>
    <cellStyle name="输出 5 19 2 2" xfId="45544"/>
    <cellStyle name="输出 5 19 2 2 2" xfId="45546"/>
    <cellStyle name="输出 5 19 2 3" xfId="45547"/>
    <cellStyle name="输出 5 19 3" xfId="45548"/>
    <cellStyle name="输出 5 19 3 2" xfId="45550"/>
    <cellStyle name="输出 5 19 4" xfId="45551"/>
    <cellStyle name="输出 5 2" xfId="45552"/>
    <cellStyle name="输出 5 2 10" xfId="45553"/>
    <cellStyle name="输出 5 2 10 2" xfId="45554"/>
    <cellStyle name="输出 5 2 10 2 2" xfId="45555"/>
    <cellStyle name="输出 5 2 10 2 2 2" xfId="45556"/>
    <cellStyle name="输出 5 2 10 2 3" xfId="45557"/>
    <cellStyle name="输出 5 2 10 3" xfId="45558"/>
    <cellStyle name="输出 5 2 10 3 2" xfId="19277"/>
    <cellStyle name="输出 5 2 10 4" xfId="45559"/>
    <cellStyle name="输出 5 2 11" xfId="45560"/>
    <cellStyle name="输出 5 2 11 2" xfId="45561"/>
    <cellStyle name="输出 5 2 11 2 2" xfId="45562"/>
    <cellStyle name="输出 5 2 11 3" xfId="45563"/>
    <cellStyle name="输出 5 2 12" xfId="45564"/>
    <cellStyle name="输出 5 2 12 2" xfId="45565"/>
    <cellStyle name="输出 5 2 13" xfId="45566"/>
    <cellStyle name="输出 5 2 2" xfId="45567"/>
    <cellStyle name="输出 5 2 2 2" xfId="45568"/>
    <cellStyle name="输出 5 2 2 2 2" xfId="45569"/>
    <cellStyle name="输出 5 2 2 2 2 2" xfId="45570"/>
    <cellStyle name="输出 5 2 2 2 3" xfId="45571"/>
    <cellStyle name="输出 5 2 2 3" xfId="45572"/>
    <cellStyle name="输出 5 2 2 3 2" xfId="45573"/>
    <cellStyle name="输出 5 2 2 4" xfId="45574"/>
    <cellStyle name="输出 5 2 3" xfId="45575"/>
    <cellStyle name="输出 5 2 3 2" xfId="45576"/>
    <cellStyle name="输出 5 2 3 2 2" xfId="45577"/>
    <cellStyle name="输出 5 2 3 2 2 2" xfId="45578"/>
    <cellStyle name="输出 5 2 3 2 3" xfId="45579"/>
    <cellStyle name="输出 5 2 3 3" xfId="45580"/>
    <cellStyle name="输出 5 2 3 3 2" xfId="45581"/>
    <cellStyle name="输出 5 2 3 4" xfId="45582"/>
    <cellStyle name="输出 5 2 4" xfId="45583"/>
    <cellStyle name="输出 5 2 4 2" xfId="45584"/>
    <cellStyle name="输出 5 2 4 2 2" xfId="45585"/>
    <cellStyle name="输出 5 2 4 2 2 2" xfId="45586"/>
    <cellStyle name="输出 5 2 4 2 3" xfId="45587"/>
    <cellStyle name="输出 5 2 4 3" xfId="45588"/>
    <cellStyle name="输出 5 2 4 3 2" xfId="45589"/>
    <cellStyle name="输出 5 2 4 4" xfId="45590"/>
    <cellStyle name="输出 5 2 5" xfId="45591"/>
    <cellStyle name="输出 5 2 5 2" xfId="45592"/>
    <cellStyle name="输出 5 2 5 2 2" xfId="45593"/>
    <cellStyle name="输出 5 2 5 2 2 2" xfId="45594"/>
    <cellStyle name="输出 5 2 5 2 3" xfId="45595"/>
    <cellStyle name="输出 5 2 5 3" xfId="45596"/>
    <cellStyle name="输出 5 2 5 3 2" xfId="45597"/>
    <cellStyle name="输出 5 2 5 4" xfId="45598"/>
    <cellStyle name="输出 5 2 6" xfId="45599"/>
    <cellStyle name="输出 5 2 6 2" xfId="45600"/>
    <cellStyle name="输出 5 2 6 2 2" xfId="45601"/>
    <cellStyle name="输出 5 2 6 2 2 2" xfId="45602"/>
    <cellStyle name="输出 5 2 6 2 3" xfId="45603"/>
    <cellStyle name="输出 5 2 6 3" xfId="45604"/>
    <cellStyle name="输出 5 2 6 3 2" xfId="45605"/>
    <cellStyle name="输出 5 2 6 4" xfId="45606"/>
    <cellStyle name="输出 5 2 7" xfId="45607"/>
    <cellStyle name="输出 5 2 7 2" xfId="4151"/>
    <cellStyle name="输出 5 2 7 2 2" xfId="4153"/>
    <cellStyle name="输出 5 2 7 2 2 2" xfId="45608"/>
    <cellStyle name="输出 5 2 7 2 3" xfId="35029"/>
    <cellStyle name="输出 5 2 7 3" xfId="4155"/>
    <cellStyle name="输出 5 2 7 3 2" xfId="4160"/>
    <cellStyle name="输出 5 2 7 4" xfId="4162"/>
    <cellStyle name="输出 5 2 8" xfId="45609"/>
    <cellStyle name="输出 5 2 8 2" xfId="45610"/>
    <cellStyle name="输出 5 2 8 2 2" xfId="45611"/>
    <cellStyle name="输出 5 2 8 2 2 2" xfId="45612"/>
    <cellStyle name="输出 5 2 8 2 3" xfId="45613"/>
    <cellStyle name="输出 5 2 8 3" xfId="45614"/>
    <cellStyle name="输出 5 2 8 3 2" xfId="45615"/>
    <cellStyle name="输出 5 2 8 4" xfId="45616"/>
    <cellStyle name="输出 5 2 9" xfId="8559"/>
    <cellStyle name="输出 5 2 9 2" xfId="45617"/>
    <cellStyle name="输出 5 2 9 2 2" xfId="45618"/>
    <cellStyle name="输出 5 2 9 2 2 2" xfId="45619"/>
    <cellStyle name="输出 5 2 9 2 3" xfId="23211"/>
    <cellStyle name="输出 5 2 9 3" xfId="45620"/>
    <cellStyle name="输出 5 2 9 3 2" xfId="45621"/>
    <cellStyle name="输出 5 2 9 4" xfId="45622"/>
    <cellStyle name="输出 5 20" xfId="45494"/>
    <cellStyle name="输出 5 20 2" xfId="45496"/>
    <cellStyle name="输出 5 20 2 2" xfId="45498"/>
    <cellStyle name="输出 5 20 2 2 2" xfId="880"/>
    <cellStyle name="输出 5 20 2 3" xfId="45500"/>
    <cellStyle name="输出 5 20 3" xfId="45502"/>
    <cellStyle name="输出 5 20 3 2" xfId="45504"/>
    <cellStyle name="输出 5 20 4" xfId="45506"/>
    <cellStyle name="输出 5 21" xfId="45508"/>
    <cellStyle name="输出 5 21 2" xfId="45510"/>
    <cellStyle name="输出 5 21 2 2" xfId="45512"/>
    <cellStyle name="输出 5 21 3" xfId="45515"/>
    <cellStyle name="输出 5 22" xfId="45519"/>
    <cellStyle name="输出 5 22 2" xfId="45521"/>
    <cellStyle name="输出 5 22 2 2" xfId="45523"/>
    <cellStyle name="输出 5 22 3" xfId="45526"/>
    <cellStyle name="输出 5 23" xfId="45530"/>
    <cellStyle name="输出 5 23 2" xfId="45532"/>
    <cellStyle name="输出 5 23 2 2" xfId="45534"/>
    <cellStyle name="输出 5 23 3" xfId="45537"/>
    <cellStyle name="输出 5 24" xfId="45541"/>
    <cellStyle name="输出 5 24 2" xfId="45543"/>
    <cellStyle name="输出 5 24 2 2" xfId="45545"/>
    <cellStyle name="输出 5 24 3" xfId="45549"/>
    <cellStyle name="输出 5 25" xfId="45623"/>
    <cellStyle name="输出 5 25 2" xfId="45624"/>
    <cellStyle name="输出 5 25 2 2" xfId="45625"/>
    <cellStyle name="输出 5 25 3" xfId="45626"/>
    <cellStyle name="输出 5 26" xfId="45627"/>
    <cellStyle name="输出 5 26 2" xfId="45628"/>
    <cellStyle name="输出 5 27" xfId="45629"/>
    <cellStyle name="输出 5 3" xfId="45630"/>
    <cellStyle name="输出 5 3 2" xfId="45631"/>
    <cellStyle name="输出 5 3 2 2" xfId="45632"/>
    <cellStyle name="输出 5 3 2 2 2" xfId="45633"/>
    <cellStyle name="输出 5 3 2 3" xfId="45634"/>
    <cellStyle name="输出 5 3 3" xfId="45635"/>
    <cellStyle name="输出 5 3 3 2" xfId="45636"/>
    <cellStyle name="输出 5 3 4" xfId="45637"/>
    <cellStyle name="输出 5 4" xfId="45638"/>
    <cellStyle name="输出 5 4 2" xfId="45639"/>
    <cellStyle name="输出 5 4 2 2" xfId="45640"/>
    <cellStyle name="输出 5 4 2 2 2" xfId="45641"/>
    <cellStyle name="输出 5 4 2 3" xfId="45642"/>
    <cellStyle name="输出 5 4 3" xfId="45643"/>
    <cellStyle name="输出 5 4 3 2" xfId="45644"/>
    <cellStyle name="输出 5 4 4" xfId="45645"/>
    <cellStyle name="输出 5 5" xfId="45646"/>
    <cellStyle name="输出 5 5 2" xfId="45647"/>
    <cellStyle name="输出 5 5 2 2" xfId="45648"/>
    <cellStyle name="输出 5 5 2 2 2" xfId="45649"/>
    <cellStyle name="输出 5 5 2 3" xfId="45650"/>
    <cellStyle name="输出 5 5 3" xfId="45651"/>
    <cellStyle name="输出 5 5 3 2" xfId="45652"/>
    <cellStyle name="输出 5 5 4" xfId="45653"/>
    <cellStyle name="输出 5 6" xfId="45654"/>
    <cellStyle name="输出 5 6 2" xfId="45655"/>
    <cellStyle name="输出 5 6 2 2" xfId="45656"/>
    <cellStyle name="输出 5 6 2 2 2" xfId="45657"/>
    <cellStyle name="输出 5 6 2 3" xfId="45658"/>
    <cellStyle name="输出 5 6 3" xfId="45659"/>
    <cellStyle name="输出 5 6 3 2" xfId="45660"/>
    <cellStyle name="输出 5 6 4" xfId="45661"/>
    <cellStyle name="输出 5 7" xfId="45662"/>
    <cellStyle name="输出 5 7 2" xfId="45663"/>
    <cellStyle name="输出 5 7 2 2" xfId="45664"/>
    <cellStyle name="输出 5 7 2 2 2" xfId="45665"/>
    <cellStyle name="输出 5 7 2 3" xfId="45666"/>
    <cellStyle name="输出 5 7 3" xfId="45667"/>
    <cellStyle name="输出 5 7 3 2" xfId="45668"/>
    <cellStyle name="输出 5 7 4" xfId="45669"/>
    <cellStyle name="输出 5 8" xfId="41584"/>
    <cellStyle name="输出 5 8 2" xfId="45670"/>
    <cellStyle name="输出 5 8 2 2" xfId="45671"/>
    <cellStyle name="输出 5 8 2 2 2" xfId="45672"/>
    <cellStyle name="输出 5 8 2 3" xfId="45673"/>
    <cellStyle name="输出 5 8 3" xfId="45674"/>
    <cellStyle name="输出 5 8 3 2" xfId="45675"/>
    <cellStyle name="输出 5 8 4" xfId="45676"/>
    <cellStyle name="输出 5 9" xfId="45677"/>
    <cellStyle name="输出 5 9 2" xfId="45678"/>
    <cellStyle name="输出 5 9 2 2" xfId="45679"/>
    <cellStyle name="输出 5 9 2 2 2" xfId="45680"/>
    <cellStyle name="输出 5 9 2 3" xfId="45681"/>
    <cellStyle name="输出 5 9 3" xfId="45682"/>
    <cellStyle name="输出 5 9 3 2" xfId="45683"/>
    <cellStyle name="输出 5 9 4" xfId="45684"/>
    <cellStyle name="输出 6" xfId="45685"/>
    <cellStyle name="输出 6 10" xfId="45686"/>
    <cellStyle name="输出 6 10 2" xfId="45687"/>
    <cellStyle name="输出 6 10 2 2" xfId="45688"/>
    <cellStyle name="输出 6 10 2 2 2" xfId="45689"/>
    <cellStyle name="输出 6 10 2 3" xfId="45690"/>
    <cellStyle name="输出 6 10 3" xfId="45691"/>
    <cellStyle name="输出 6 10 3 2" xfId="45692"/>
    <cellStyle name="输出 6 10 4" xfId="45693"/>
    <cellStyle name="输出 6 11" xfId="45694"/>
    <cellStyle name="输出 6 11 2" xfId="45695"/>
    <cellStyle name="输出 6 11 2 2" xfId="45696"/>
    <cellStyle name="输出 6 11 2 2 2" xfId="45697"/>
    <cellStyle name="输出 6 11 2 3" xfId="45698"/>
    <cellStyle name="输出 6 11 3" xfId="45699"/>
    <cellStyle name="输出 6 11 3 2" xfId="45700"/>
    <cellStyle name="输出 6 11 4" xfId="45701"/>
    <cellStyle name="输出 6 12" xfId="45702"/>
    <cellStyle name="输出 6 12 2" xfId="45703"/>
    <cellStyle name="输出 6 12 2 2" xfId="45704"/>
    <cellStyle name="输出 6 12 2 2 2" xfId="45705"/>
    <cellStyle name="输出 6 12 2 3" xfId="45706"/>
    <cellStyle name="输出 6 12 3" xfId="45707"/>
    <cellStyle name="输出 6 12 3 2" xfId="45708"/>
    <cellStyle name="输出 6 12 4" xfId="45709"/>
    <cellStyle name="输出 6 13" xfId="45710"/>
    <cellStyle name="输出 6 13 2" xfId="45711"/>
    <cellStyle name="输出 6 13 2 2" xfId="45712"/>
    <cellStyle name="输出 6 13 2 2 2" xfId="45713"/>
    <cellStyle name="输出 6 13 2 3" xfId="45714"/>
    <cellStyle name="输出 6 13 3" xfId="45715"/>
    <cellStyle name="输出 6 13 3 2" xfId="45716"/>
    <cellStyle name="输出 6 13 4" xfId="45717"/>
    <cellStyle name="输出 6 14" xfId="45718"/>
    <cellStyle name="输出 6 14 2" xfId="45719"/>
    <cellStyle name="输出 6 14 2 2" xfId="45720"/>
    <cellStyle name="输出 6 14 2 2 2" xfId="45721"/>
    <cellStyle name="输出 6 14 2 3" xfId="45722"/>
    <cellStyle name="输出 6 14 3" xfId="45723"/>
    <cellStyle name="输出 6 14 3 2" xfId="45724"/>
    <cellStyle name="输出 6 14 4" xfId="45725"/>
    <cellStyle name="输出 6 15" xfId="45726"/>
    <cellStyle name="输出 6 15 2" xfId="45728"/>
    <cellStyle name="输出 6 15 2 2" xfId="45730"/>
    <cellStyle name="输出 6 15 2 2 2" xfId="45732"/>
    <cellStyle name="输出 6 15 2 3" xfId="45733"/>
    <cellStyle name="输出 6 15 3" xfId="45734"/>
    <cellStyle name="输出 6 15 3 2" xfId="45736"/>
    <cellStyle name="输出 6 15 4" xfId="45737"/>
    <cellStyle name="输出 6 16" xfId="45738"/>
    <cellStyle name="输出 6 16 2" xfId="45740"/>
    <cellStyle name="输出 6 16 2 2" xfId="45742"/>
    <cellStyle name="输出 6 16 2 2 2" xfId="45744"/>
    <cellStyle name="输出 6 16 2 3" xfId="45745"/>
    <cellStyle name="输出 6 16 3" xfId="45746"/>
    <cellStyle name="输出 6 16 3 2" xfId="45748"/>
    <cellStyle name="输出 6 16 4" xfId="45749"/>
    <cellStyle name="输出 6 17" xfId="45750"/>
    <cellStyle name="输出 6 17 2" xfId="45752"/>
    <cellStyle name="输出 6 17 2 2" xfId="45754"/>
    <cellStyle name="输出 6 17 2 2 2" xfId="45756"/>
    <cellStyle name="输出 6 17 2 3" xfId="45757"/>
    <cellStyle name="输出 6 17 3" xfId="45758"/>
    <cellStyle name="输出 6 17 3 2" xfId="45760"/>
    <cellStyle name="输出 6 17 4" xfId="45761"/>
    <cellStyle name="输出 6 18" xfId="45762"/>
    <cellStyle name="输出 6 18 2" xfId="45764"/>
    <cellStyle name="输出 6 18 2 2" xfId="45766"/>
    <cellStyle name="输出 6 18 2 2 2" xfId="45768"/>
    <cellStyle name="输出 6 18 2 3" xfId="45769"/>
    <cellStyle name="输出 6 18 3" xfId="45770"/>
    <cellStyle name="输出 6 18 3 2" xfId="45772"/>
    <cellStyle name="输出 6 18 4" xfId="45773"/>
    <cellStyle name="输出 6 19" xfId="45774"/>
    <cellStyle name="输出 6 19 2" xfId="45776"/>
    <cellStyle name="输出 6 19 2 2" xfId="45778"/>
    <cellStyle name="输出 6 19 2 2 2" xfId="45780"/>
    <cellStyle name="输出 6 19 2 3" xfId="45781"/>
    <cellStyle name="输出 6 19 3" xfId="45782"/>
    <cellStyle name="输出 6 19 3 2" xfId="45784"/>
    <cellStyle name="输出 6 19 4" xfId="45785"/>
    <cellStyle name="输出 6 2" xfId="45786"/>
    <cellStyle name="输出 6 2 2" xfId="45787"/>
    <cellStyle name="输出 6 2 2 2" xfId="45788"/>
    <cellStyle name="输出 6 2 2 2 2" xfId="45789"/>
    <cellStyle name="输出 6 2 2 3" xfId="45790"/>
    <cellStyle name="输出 6 2 3" xfId="45791"/>
    <cellStyle name="输出 6 2 3 2" xfId="45792"/>
    <cellStyle name="输出 6 2 4" xfId="45793"/>
    <cellStyle name="输出 6 20" xfId="45727"/>
    <cellStyle name="输出 6 20 2" xfId="45729"/>
    <cellStyle name="输出 6 20 2 2" xfId="45731"/>
    <cellStyle name="输出 6 20 3" xfId="45735"/>
    <cellStyle name="输出 6 21" xfId="45739"/>
    <cellStyle name="输出 6 21 2" xfId="45741"/>
    <cellStyle name="输出 6 21 2 2" xfId="45743"/>
    <cellStyle name="输出 6 21 3" xfId="45747"/>
    <cellStyle name="输出 6 22" xfId="45751"/>
    <cellStyle name="输出 6 22 2" xfId="45753"/>
    <cellStyle name="输出 6 22 2 2" xfId="45755"/>
    <cellStyle name="输出 6 22 3" xfId="45759"/>
    <cellStyle name="输出 6 23" xfId="45763"/>
    <cellStyle name="输出 6 23 2" xfId="45765"/>
    <cellStyle name="输出 6 23 2 2" xfId="45767"/>
    <cellStyle name="输出 6 23 3" xfId="45771"/>
    <cellStyle name="输出 6 24" xfId="45775"/>
    <cellStyle name="输出 6 24 2" xfId="45777"/>
    <cellStyle name="输出 6 24 2 2" xfId="45779"/>
    <cellStyle name="输出 6 24 3" xfId="45783"/>
    <cellStyle name="输出 6 25" xfId="45794"/>
    <cellStyle name="输出 6 25 2" xfId="45795"/>
    <cellStyle name="输出 6 26" xfId="45796"/>
    <cellStyle name="输出 6 3" xfId="15970"/>
    <cellStyle name="输出 6 3 2" xfId="45797"/>
    <cellStyle name="输出 6 3 2 2" xfId="45798"/>
    <cellStyle name="输出 6 3 2 2 2" xfId="45799"/>
    <cellStyle name="输出 6 3 2 3" xfId="45800"/>
    <cellStyle name="输出 6 3 3" xfId="45801"/>
    <cellStyle name="输出 6 3 3 2" xfId="45802"/>
    <cellStyle name="输出 6 3 4" xfId="45803"/>
    <cellStyle name="输出 6 4" xfId="45804"/>
    <cellStyle name="输出 6 4 2" xfId="45805"/>
    <cellStyle name="输出 6 4 2 2" xfId="45806"/>
    <cellStyle name="输出 6 4 2 2 2" xfId="45807"/>
    <cellStyle name="输出 6 4 2 3" xfId="45808"/>
    <cellStyle name="输出 6 4 3" xfId="45809"/>
    <cellStyle name="输出 6 4 3 2" xfId="45810"/>
    <cellStyle name="输出 6 4 4" xfId="45811"/>
    <cellStyle name="输出 6 5" xfId="45812"/>
    <cellStyle name="输出 6 5 2" xfId="45813"/>
    <cellStyle name="输出 6 5 2 2" xfId="45814"/>
    <cellStyle name="输出 6 5 2 2 2" xfId="45815"/>
    <cellStyle name="输出 6 5 2 3" xfId="45816"/>
    <cellStyle name="输出 6 5 3" xfId="45817"/>
    <cellStyle name="输出 6 5 3 2" xfId="45818"/>
    <cellStyle name="输出 6 5 4" xfId="45819"/>
    <cellStyle name="输出 6 6" xfId="45820"/>
    <cellStyle name="输出 6 6 2" xfId="45821"/>
    <cellStyle name="输出 6 6 2 2" xfId="45822"/>
    <cellStyle name="输出 6 6 2 2 2" xfId="45823"/>
    <cellStyle name="输出 6 6 2 3" xfId="45824"/>
    <cellStyle name="输出 6 6 3" xfId="45825"/>
    <cellStyle name="输出 6 6 3 2" xfId="45826"/>
    <cellStyle name="输出 6 6 4" xfId="45827"/>
    <cellStyle name="输出 6 7" xfId="45828"/>
    <cellStyle name="输出 6 7 2" xfId="45829"/>
    <cellStyle name="输出 6 7 2 2" xfId="45830"/>
    <cellStyle name="输出 6 7 2 2 2" xfId="45831"/>
    <cellStyle name="输出 6 7 2 3" xfId="45832"/>
    <cellStyle name="输出 6 7 3" xfId="45833"/>
    <cellStyle name="输出 6 7 3 2" xfId="45834"/>
    <cellStyle name="输出 6 7 4" xfId="45835"/>
    <cellStyle name="输出 6 8" xfId="45836"/>
    <cellStyle name="输出 6 8 2" xfId="45837"/>
    <cellStyle name="输出 6 8 2 2" xfId="45838"/>
    <cellStyle name="输出 6 8 2 2 2" xfId="45839"/>
    <cellStyle name="输出 6 8 2 3" xfId="45840"/>
    <cellStyle name="输出 6 8 3" xfId="45841"/>
    <cellStyle name="输出 6 8 3 2" xfId="45842"/>
    <cellStyle name="输出 6 8 4" xfId="45843"/>
    <cellStyle name="输出 6 9" xfId="45844"/>
    <cellStyle name="输出 6 9 2" xfId="45845"/>
    <cellStyle name="输出 6 9 2 2" xfId="45846"/>
    <cellStyle name="输出 6 9 2 2 2" xfId="45847"/>
    <cellStyle name="输出 6 9 2 3" xfId="45848"/>
    <cellStyle name="输出 6 9 3" xfId="45849"/>
    <cellStyle name="输出 6 9 3 2" xfId="45850"/>
    <cellStyle name="输出 6 9 4" xfId="45851"/>
    <cellStyle name="输出 7" xfId="45852"/>
    <cellStyle name="输出 7 2" xfId="45853"/>
    <cellStyle name="输出 7 2 2" xfId="45854"/>
    <cellStyle name="输出 7 2 2 2" xfId="45855"/>
    <cellStyle name="输出 7 2 3" xfId="45856"/>
    <cellStyle name="输出 7 3" xfId="45857"/>
    <cellStyle name="输出 7 3 2" xfId="45858"/>
    <cellStyle name="输出 7 3 2 2" xfId="45859"/>
    <cellStyle name="输出 7 3 3" xfId="45860"/>
    <cellStyle name="输出 7 4" xfId="45861"/>
    <cellStyle name="输出 7 4 2" xfId="45862"/>
    <cellStyle name="输出 7 4 2 2" xfId="45863"/>
    <cellStyle name="输出 7 4 3" xfId="45864"/>
    <cellStyle name="输出 7 5" xfId="45865"/>
    <cellStyle name="输出 7 5 2" xfId="45866"/>
    <cellStyle name="输出 7 5 2 2" xfId="44159"/>
    <cellStyle name="输出 7 5 3" xfId="45867"/>
    <cellStyle name="输出 7 6" xfId="45868"/>
    <cellStyle name="输出 7 6 2" xfId="45869"/>
    <cellStyle name="输出 7 7" xfId="45870"/>
    <cellStyle name="输出 8" xfId="45871"/>
    <cellStyle name="输出 8 2" xfId="45872"/>
    <cellStyle name="输出 8 2 2" xfId="45873"/>
    <cellStyle name="输出 8 3" xfId="45874"/>
    <cellStyle name="输入 2" xfId="45875"/>
    <cellStyle name="输入 2 2" xfId="45876"/>
    <cellStyle name="输入 2 2 10" xfId="45877"/>
    <cellStyle name="输入 2 2 10 2" xfId="45878"/>
    <cellStyle name="输入 2 2 10 2 2" xfId="45879"/>
    <cellStyle name="输入 2 2 10 2 2 2" xfId="45880"/>
    <cellStyle name="输入 2 2 10 2 3" xfId="45881"/>
    <cellStyle name="输入 2 2 10 3" xfId="45882"/>
    <cellStyle name="输入 2 2 10 3 2" xfId="45883"/>
    <cellStyle name="输入 2 2 10 4" xfId="45884"/>
    <cellStyle name="输入 2 2 11" xfId="45885"/>
    <cellStyle name="输入 2 2 11 2" xfId="45886"/>
    <cellStyle name="输入 2 2 11 2 2" xfId="45887"/>
    <cellStyle name="输入 2 2 11 3" xfId="45888"/>
    <cellStyle name="输入 2 2 12" xfId="45889"/>
    <cellStyle name="输入 2 2 12 2" xfId="45890"/>
    <cellStyle name="输入 2 2 13" xfId="45891"/>
    <cellStyle name="输入 2 2 2" xfId="45892"/>
    <cellStyle name="输入 2 2 2 2" xfId="45893"/>
    <cellStyle name="输入 2 2 2 2 2" xfId="45894"/>
    <cellStyle name="输入 2 2 2 2 2 2" xfId="45895"/>
    <cellStyle name="输入 2 2 2 2 3" xfId="45896"/>
    <cellStyle name="输入 2 2 2 3" xfId="45897"/>
    <cellStyle name="输入 2 2 2 3 2" xfId="45898"/>
    <cellStyle name="输入 2 2 2 4" xfId="45899"/>
    <cellStyle name="输入 2 2 3" xfId="45900"/>
    <cellStyle name="输入 2 2 3 2" xfId="45901"/>
    <cellStyle name="输入 2 2 3 2 2" xfId="45902"/>
    <cellStyle name="输入 2 2 3 2 2 2" xfId="45903"/>
    <cellStyle name="输入 2 2 3 2 3" xfId="45904"/>
    <cellStyle name="输入 2 2 3 3" xfId="45905"/>
    <cellStyle name="输入 2 2 3 3 2" xfId="45906"/>
    <cellStyle name="输入 2 2 3 4" xfId="45907"/>
    <cellStyle name="输入 2 2 4" xfId="45908"/>
    <cellStyle name="输入 2 2 4 2" xfId="45909"/>
    <cellStyle name="输入 2 2 4 2 2" xfId="45910"/>
    <cellStyle name="输入 2 2 4 2 2 2" xfId="45911"/>
    <cellStyle name="输入 2 2 4 2 3" xfId="45912"/>
    <cellStyle name="输入 2 2 4 3" xfId="45913"/>
    <cellStyle name="输入 2 2 4 3 2" xfId="45914"/>
    <cellStyle name="输入 2 2 4 4" xfId="45915"/>
    <cellStyle name="输入 2 2 5" xfId="45916"/>
    <cellStyle name="输入 2 2 5 2" xfId="45917"/>
    <cellStyle name="输入 2 2 5 2 2" xfId="45918"/>
    <cellStyle name="输入 2 2 5 2 2 2" xfId="45919"/>
    <cellStyle name="输入 2 2 5 2 3" xfId="45920"/>
    <cellStyle name="输入 2 2 5 3" xfId="45921"/>
    <cellStyle name="输入 2 2 5 3 2" xfId="45922"/>
    <cellStyle name="输入 2 2 5 4" xfId="45923"/>
    <cellStyle name="输入 2 2 6" xfId="45924"/>
    <cellStyle name="输入 2 2 6 2" xfId="45925"/>
    <cellStyle name="输入 2 2 6 2 2" xfId="45926"/>
    <cellStyle name="输入 2 2 6 2 2 2" xfId="45927"/>
    <cellStyle name="输入 2 2 6 2 3" xfId="45928"/>
    <cellStyle name="输入 2 2 6 3" xfId="45929"/>
    <cellStyle name="输入 2 2 6 3 2" xfId="45930"/>
    <cellStyle name="输入 2 2 6 4" xfId="30056"/>
    <cellStyle name="输入 2 2 7" xfId="45931"/>
    <cellStyle name="输入 2 2 7 2" xfId="45932"/>
    <cellStyle name="输入 2 2 7 2 2" xfId="45933"/>
    <cellStyle name="输入 2 2 7 2 2 2" xfId="45934"/>
    <cellStyle name="输入 2 2 7 2 3" xfId="45935"/>
    <cellStyle name="输入 2 2 7 3" xfId="45936"/>
    <cellStyle name="输入 2 2 7 3 2" xfId="45937"/>
    <cellStyle name="输入 2 2 7 4" xfId="45938"/>
    <cellStyle name="输入 2 2 8" xfId="45939"/>
    <cellStyle name="输入 2 2 8 2" xfId="45940"/>
    <cellStyle name="输入 2 2 8 2 2" xfId="45941"/>
    <cellStyle name="输入 2 2 8 2 2 2" xfId="45942"/>
    <cellStyle name="输入 2 2 8 2 3" xfId="45943"/>
    <cellStyle name="输入 2 2 8 3" xfId="45944"/>
    <cellStyle name="输入 2 2 8 3 2" xfId="45945"/>
    <cellStyle name="输入 2 2 8 4" xfId="45946"/>
    <cellStyle name="输入 2 2 9" xfId="45947"/>
    <cellStyle name="输入 2 2 9 2" xfId="45948"/>
    <cellStyle name="输入 2 2 9 2 2" xfId="45949"/>
    <cellStyle name="输入 2 2 9 2 2 2" xfId="45950"/>
    <cellStyle name="输入 2 2 9 2 3" xfId="45951"/>
    <cellStyle name="输入 2 2 9 3" xfId="45952"/>
    <cellStyle name="输入 2 2 9 3 2" xfId="45953"/>
    <cellStyle name="输入 2 2 9 4" xfId="45954"/>
    <cellStyle name="输入 2 3" xfId="45955"/>
    <cellStyle name="输入 2 3 2" xfId="45956"/>
    <cellStyle name="输入 2 3 2 2" xfId="45957"/>
    <cellStyle name="输入 2 3 3" xfId="45958"/>
    <cellStyle name="输入 2 4" xfId="45959"/>
    <cellStyle name="输入 2 4 2" xfId="45960"/>
    <cellStyle name="输入 2 4 2 2" xfId="45961"/>
    <cellStyle name="输入 2 4 3" xfId="45962"/>
    <cellStyle name="输入 2 5" xfId="44611"/>
    <cellStyle name="输入 2 5 2" xfId="45963"/>
    <cellStyle name="输入 2 6" xfId="45964"/>
    <cellStyle name="输入 2 6 2" xfId="45965"/>
    <cellStyle name="输入 2 7" xfId="45966"/>
    <cellStyle name="输入 2 7 2" xfId="37604"/>
    <cellStyle name="输入 2 8" xfId="45967"/>
    <cellStyle name="输入 2 9" xfId="45968"/>
    <cellStyle name="输入 3" xfId="45969"/>
    <cellStyle name="输入 3 2" xfId="45970"/>
    <cellStyle name="输入 3 2 10" xfId="45971"/>
    <cellStyle name="输入 3 2 10 2" xfId="45972"/>
    <cellStyle name="输入 3 2 10 2 2" xfId="45973"/>
    <cellStyle name="输入 3 2 10 2 2 2" xfId="45974"/>
    <cellStyle name="输入 3 2 10 2 3" xfId="45975"/>
    <cellStyle name="输入 3 2 10 3" xfId="45976"/>
    <cellStyle name="输入 3 2 10 3 2" xfId="45977"/>
    <cellStyle name="输入 3 2 10 4" xfId="45978"/>
    <cellStyle name="输入 3 2 11" xfId="45979"/>
    <cellStyle name="输入 3 2 11 2" xfId="45980"/>
    <cellStyle name="输入 3 2 11 2 2" xfId="45981"/>
    <cellStyle name="输入 3 2 11 3" xfId="45982"/>
    <cellStyle name="输入 3 2 12" xfId="45983"/>
    <cellStyle name="输入 3 2 12 2" xfId="45984"/>
    <cellStyle name="输入 3 2 13" xfId="45985"/>
    <cellStyle name="输入 3 2 2" xfId="45986"/>
    <cellStyle name="输入 3 2 2 2" xfId="45987"/>
    <cellStyle name="输入 3 2 2 2 2" xfId="45988"/>
    <cellStyle name="输入 3 2 2 2 2 2" xfId="45989"/>
    <cellStyle name="输入 3 2 2 2 3" xfId="45990"/>
    <cellStyle name="输入 3 2 2 3" xfId="45991"/>
    <cellStyle name="输入 3 2 2 3 2" xfId="45992"/>
    <cellStyle name="输入 3 2 2 4" xfId="45993"/>
    <cellStyle name="输入 3 2 3" xfId="45994"/>
    <cellStyle name="输入 3 2 3 2" xfId="45995"/>
    <cellStyle name="输入 3 2 3 2 2" xfId="45996"/>
    <cellStyle name="输入 3 2 3 2 2 2" xfId="45997"/>
    <cellStyle name="输入 3 2 3 2 3" xfId="45998"/>
    <cellStyle name="输入 3 2 3 3" xfId="45999"/>
    <cellStyle name="输入 3 2 3 3 2" xfId="46000"/>
    <cellStyle name="输入 3 2 3 4" xfId="46001"/>
    <cellStyle name="输入 3 2 4" xfId="46002"/>
    <cellStyle name="输入 3 2 4 2" xfId="46003"/>
    <cellStyle name="输入 3 2 4 2 2" xfId="46004"/>
    <cellStyle name="输入 3 2 4 2 2 2" xfId="46005"/>
    <cellStyle name="输入 3 2 4 2 3" xfId="46006"/>
    <cellStyle name="输入 3 2 4 3" xfId="46007"/>
    <cellStyle name="输入 3 2 4 3 2" xfId="46008"/>
    <cellStyle name="输入 3 2 4 4" xfId="46009"/>
    <cellStyle name="输入 3 2 5" xfId="46010"/>
    <cellStyle name="输入 3 2 5 2" xfId="46011"/>
    <cellStyle name="输入 3 2 5 2 2" xfId="46012"/>
    <cellStyle name="输入 3 2 5 2 2 2" xfId="46013"/>
    <cellStyle name="输入 3 2 5 2 3" xfId="46014"/>
    <cellStyle name="输入 3 2 5 3" xfId="46015"/>
    <cellStyle name="输入 3 2 5 3 2" xfId="46016"/>
    <cellStyle name="输入 3 2 5 4" xfId="46017"/>
    <cellStyle name="输入 3 2 6" xfId="46018"/>
    <cellStyle name="输入 3 2 6 2" xfId="46019"/>
    <cellStyle name="输入 3 2 6 2 2" xfId="46020"/>
    <cellStyle name="输入 3 2 6 2 2 2" xfId="46021"/>
    <cellStyle name="输入 3 2 6 2 3" xfId="46022"/>
    <cellStyle name="输入 3 2 6 3" xfId="46023"/>
    <cellStyle name="输入 3 2 6 3 2" xfId="46024"/>
    <cellStyle name="输入 3 2 6 4" xfId="14645"/>
    <cellStyle name="输入 3 2 7" xfId="46025"/>
    <cellStyle name="输入 3 2 7 2" xfId="46026"/>
    <cellStyle name="输入 3 2 7 2 2" xfId="46027"/>
    <cellStyle name="输入 3 2 7 2 2 2" xfId="46028"/>
    <cellStyle name="输入 3 2 7 2 3" xfId="46029"/>
    <cellStyle name="输入 3 2 7 3" xfId="46030"/>
    <cellStyle name="输入 3 2 7 3 2" xfId="46031"/>
    <cellStyle name="输入 3 2 7 4" xfId="46032"/>
    <cellStyle name="输入 3 2 8" xfId="46033"/>
    <cellStyle name="输入 3 2 8 2" xfId="46034"/>
    <cellStyle name="输入 3 2 8 2 2" xfId="46035"/>
    <cellStyle name="输入 3 2 8 2 2 2" xfId="46036"/>
    <cellStyle name="输入 3 2 8 2 3" xfId="46037"/>
    <cellStyle name="输入 3 2 8 3" xfId="46038"/>
    <cellStyle name="输入 3 2 8 3 2" xfId="46039"/>
    <cellStyle name="输入 3 2 8 4" xfId="46040"/>
    <cellStyle name="输入 3 2 9" xfId="46041"/>
    <cellStyle name="输入 3 2 9 2" xfId="46042"/>
    <cellStyle name="输入 3 2 9 2 2" xfId="46043"/>
    <cellStyle name="输入 3 2 9 2 2 2" xfId="46044"/>
    <cellStyle name="输入 3 2 9 2 3" xfId="46045"/>
    <cellStyle name="输入 3 2 9 3" xfId="46046"/>
    <cellStyle name="输入 3 2 9 3 2" xfId="46047"/>
    <cellStyle name="输入 3 2 9 4" xfId="46048"/>
    <cellStyle name="输入 3 3" xfId="46049"/>
    <cellStyle name="输入 3 3 2" xfId="46050"/>
    <cellStyle name="输入 3 3 2 2" xfId="46051"/>
    <cellStyle name="输入 3 3 3" xfId="46052"/>
    <cellStyle name="输入 3 4" xfId="46053"/>
    <cellStyle name="输入 3 4 2" xfId="46054"/>
    <cellStyle name="输入 3 5" xfId="46055"/>
    <cellStyle name="输入 4" xfId="46056"/>
    <cellStyle name="输入 4 10" xfId="46057"/>
    <cellStyle name="输入 4 10 2" xfId="46058"/>
    <cellStyle name="输入 4 10 2 2" xfId="46059"/>
    <cellStyle name="输入 4 10 2 2 2" xfId="46060"/>
    <cellStyle name="输入 4 10 2 3" xfId="37983"/>
    <cellStyle name="输入 4 10 3" xfId="46061"/>
    <cellStyle name="输入 4 10 3 2" xfId="46062"/>
    <cellStyle name="输入 4 10 4" xfId="46063"/>
    <cellStyle name="输入 4 11" xfId="46064"/>
    <cellStyle name="输入 4 11 2" xfId="46065"/>
    <cellStyle name="输入 4 11 2 2" xfId="46066"/>
    <cellStyle name="输入 4 11 2 2 2" xfId="46067"/>
    <cellStyle name="输入 4 11 2 3" xfId="46068"/>
    <cellStyle name="输入 4 11 3" xfId="46069"/>
    <cellStyle name="输入 4 11 3 2" xfId="46070"/>
    <cellStyle name="输入 4 11 4" xfId="46071"/>
    <cellStyle name="输入 4 12" xfId="46072"/>
    <cellStyle name="输入 4 12 2" xfId="46073"/>
    <cellStyle name="输入 4 12 2 2" xfId="46074"/>
    <cellStyle name="输入 4 12 2 2 2" xfId="46075"/>
    <cellStyle name="输入 4 12 2 3" xfId="46076"/>
    <cellStyle name="输入 4 12 3" xfId="46077"/>
    <cellStyle name="输入 4 12 3 2" xfId="46078"/>
    <cellStyle name="输入 4 12 4" xfId="46079"/>
    <cellStyle name="输入 4 13" xfId="46080"/>
    <cellStyle name="输入 4 13 2" xfId="46081"/>
    <cellStyle name="输入 4 13 2 2" xfId="46082"/>
    <cellStyle name="输入 4 13 2 2 2" xfId="46083"/>
    <cellStyle name="输入 4 13 2 3" xfId="46084"/>
    <cellStyle name="输入 4 13 3" xfId="46085"/>
    <cellStyle name="输入 4 13 3 2" xfId="46086"/>
    <cellStyle name="输入 4 13 4" xfId="46087"/>
    <cellStyle name="输入 4 14" xfId="46088"/>
    <cellStyle name="输入 4 14 2" xfId="46089"/>
    <cellStyle name="输入 4 14 2 2" xfId="2739"/>
    <cellStyle name="输入 4 14 2 2 2" xfId="2745"/>
    <cellStyle name="输入 4 14 2 3" xfId="2757"/>
    <cellStyle name="输入 4 14 3" xfId="46090"/>
    <cellStyle name="输入 4 14 3 2" xfId="46091"/>
    <cellStyle name="输入 4 14 4" xfId="46092"/>
    <cellStyle name="输入 4 15" xfId="46093"/>
    <cellStyle name="输入 4 15 2" xfId="46095"/>
    <cellStyle name="输入 4 15 2 2" xfId="46097"/>
    <cellStyle name="输入 4 15 2 2 2" xfId="46099"/>
    <cellStyle name="输入 4 15 2 3" xfId="46100"/>
    <cellStyle name="输入 4 15 3" xfId="46101"/>
    <cellStyle name="输入 4 15 3 2" xfId="46103"/>
    <cellStyle name="输入 4 15 4" xfId="46104"/>
    <cellStyle name="输入 4 16" xfId="46105"/>
    <cellStyle name="输入 4 16 2" xfId="46107"/>
    <cellStyle name="输入 4 16 2 2" xfId="46109"/>
    <cellStyle name="输入 4 16 2 2 2" xfId="46111"/>
    <cellStyle name="输入 4 16 2 3" xfId="46112"/>
    <cellStyle name="输入 4 16 3" xfId="46113"/>
    <cellStyle name="输入 4 16 3 2" xfId="46115"/>
    <cellStyle name="输入 4 16 4" xfId="46116"/>
    <cellStyle name="输入 4 17" xfId="46117"/>
    <cellStyle name="输入 4 17 2" xfId="46119"/>
    <cellStyle name="输入 4 17 2 2" xfId="46121"/>
    <cellStyle name="输入 4 17 2 2 2" xfId="46123"/>
    <cellStyle name="输入 4 17 2 3" xfId="46124"/>
    <cellStyle name="输入 4 17 3" xfId="46125"/>
    <cellStyle name="输入 4 17 3 2" xfId="46127"/>
    <cellStyle name="输入 4 17 4" xfId="46128"/>
    <cellStyle name="输入 4 18" xfId="46129"/>
    <cellStyle name="输入 4 18 2" xfId="46131"/>
    <cellStyle name="输入 4 18 2 2" xfId="46133"/>
    <cellStyle name="输入 4 18 2 2 2" xfId="46135"/>
    <cellStyle name="输入 4 18 2 3" xfId="46136"/>
    <cellStyle name="输入 4 18 3" xfId="46137"/>
    <cellStyle name="输入 4 18 3 2" xfId="46139"/>
    <cellStyle name="输入 4 18 4" xfId="46140"/>
    <cellStyle name="输入 4 19" xfId="46141"/>
    <cellStyle name="输入 4 19 2" xfId="46143"/>
    <cellStyle name="输入 4 19 2 2" xfId="46145"/>
    <cellStyle name="输入 4 19 2 2 2" xfId="46147"/>
    <cellStyle name="输入 4 19 2 3" xfId="46148"/>
    <cellStyle name="输入 4 19 3" xfId="46149"/>
    <cellStyle name="输入 4 19 3 2" xfId="46151"/>
    <cellStyle name="输入 4 19 4" xfId="46152"/>
    <cellStyle name="输入 4 2" xfId="46153"/>
    <cellStyle name="输入 4 2 2" xfId="46154"/>
    <cellStyle name="输入 4 2 2 2" xfId="46155"/>
    <cellStyle name="输入 4 2 2 2 2" xfId="46156"/>
    <cellStyle name="输入 4 2 2 3" xfId="46157"/>
    <cellStyle name="输入 4 2 3" xfId="46158"/>
    <cellStyle name="输入 4 2 3 2" xfId="46159"/>
    <cellStyle name="输入 4 2 4" xfId="46160"/>
    <cellStyle name="输入 4 20" xfId="46094"/>
    <cellStyle name="输入 4 20 2" xfId="46096"/>
    <cellStyle name="输入 4 20 2 2" xfId="46098"/>
    <cellStyle name="输入 4 20 3" xfId="46102"/>
    <cellStyle name="输入 4 21" xfId="46106"/>
    <cellStyle name="输入 4 21 2" xfId="46108"/>
    <cellStyle name="输入 4 21 2 2" xfId="46110"/>
    <cellStyle name="输入 4 21 3" xfId="46114"/>
    <cellStyle name="输入 4 22" xfId="46118"/>
    <cellStyle name="输入 4 22 2" xfId="46120"/>
    <cellStyle name="输入 4 22 2 2" xfId="46122"/>
    <cellStyle name="输入 4 22 3" xfId="46126"/>
    <cellStyle name="输入 4 23" xfId="46130"/>
    <cellStyle name="输入 4 23 2" xfId="46132"/>
    <cellStyle name="输入 4 23 2 2" xfId="46134"/>
    <cellStyle name="输入 4 23 3" xfId="46138"/>
    <cellStyle name="输入 4 24" xfId="46142"/>
    <cellStyle name="输入 4 24 2" xfId="46144"/>
    <cellStyle name="输入 4 24 2 2" xfId="46146"/>
    <cellStyle name="输入 4 24 3" xfId="46150"/>
    <cellStyle name="输入 4 25" xfId="46161"/>
    <cellStyle name="输入 4 25 2" xfId="46162"/>
    <cellStyle name="输入 4 26" xfId="46163"/>
    <cellStyle name="输入 4 3" xfId="46164"/>
    <cellStyle name="输入 4 3 2" xfId="46165"/>
    <cellStyle name="输入 4 3 2 2" xfId="46166"/>
    <cellStyle name="输入 4 3 2 2 2" xfId="46167"/>
    <cellStyle name="输入 4 3 2 3" xfId="46168"/>
    <cellStyle name="输入 4 3 3" xfId="46169"/>
    <cellStyle name="输入 4 3 3 2" xfId="46170"/>
    <cellStyle name="输入 4 3 4" xfId="46171"/>
    <cellStyle name="输入 4 4" xfId="46172"/>
    <cellStyle name="输入 4 4 2" xfId="46173"/>
    <cellStyle name="输入 4 4 2 2" xfId="46174"/>
    <cellStyle name="输入 4 4 2 2 2" xfId="46175"/>
    <cellStyle name="输入 4 4 2 3" xfId="46176"/>
    <cellStyle name="输入 4 4 3" xfId="46177"/>
    <cellStyle name="输入 4 4 3 2" xfId="46178"/>
    <cellStyle name="输入 4 4 4" xfId="46179"/>
    <cellStyle name="输入 4 5" xfId="46180"/>
    <cellStyle name="输入 4 5 2" xfId="46181"/>
    <cellStyle name="输入 4 5 2 2" xfId="46182"/>
    <cellStyle name="输入 4 5 2 2 2" xfId="46183"/>
    <cellStyle name="输入 4 5 2 3" xfId="46184"/>
    <cellStyle name="输入 4 5 3" xfId="46185"/>
    <cellStyle name="输入 4 5 3 2" xfId="46186"/>
    <cellStyle name="输入 4 5 4" xfId="46187"/>
    <cellStyle name="输入 4 6" xfId="46188"/>
    <cellStyle name="输入 4 6 2" xfId="46189"/>
    <cellStyle name="输入 4 6 2 2" xfId="46190"/>
    <cellStyle name="输入 4 6 2 2 2" xfId="46191"/>
    <cellStyle name="输入 4 6 2 3" xfId="46192"/>
    <cellStyle name="输入 4 6 3" xfId="46193"/>
    <cellStyle name="输入 4 6 3 2" xfId="46194"/>
    <cellStyle name="输入 4 6 4" xfId="46195"/>
    <cellStyle name="输入 4 7" xfId="46196"/>
    <cellStyle name="输入 4 7 2" xfId="37621"/>
    <cellStyle name="输入 4 7 2 2" xfId="46197"/>
    <cellStyle name="输入 4 7 2 2 2" xfId="46198"/>
    <cellStyle name="输入 4 7 2 3" xfId="46199"/>
    <cellStyle name="输入 4 7 3" xfId="46200"/>
    <cellStyle name="输入 4 7 3 2" xfId="46201"/>
    <cellStyle name="输入 4 7 4" xfId="46202"/>
    <cellStyle name="输入 4 8" xfId="46203"/>
    <cellStyle name="输入 4 8 2" xfId="46204"/>
    <cellStyle name="输入 4 8 2 2" xfId="46205"/>
    <cellStyle name="输入 4 8 2 2 2" xfId="46206"/>
    <cellStyle name="输入 4 8 2 3" xfId="46207"/>
    <cellStyle name="输入 4 8 3" xfId="46208"/>
    <cellStyle name="输入 4 8 3 2" xfId="46209"/>
    <cellStyle name="输入 4 8 4" xfId="46210"/>
    <cellStyle name="输入 4 9" xfId="41867"/>
    <cellStyle name="输入 4 9 2" xfId="46211"/>
    <cellStyle name="输入 4 9 2 2" xfId="46212"/>
    <cellStyle name="输入 4 9 2 2 2" xfId="46213"/>
    <cellStyle name="输入 4 9 2 3" xfId="46214"/>
    <cellStyle name="输入 4 9 3" xfId="46215"/>
    <cellStyle name="输入 4 9 3 2" xfId="46216"/>
    <cellStyle name="输入 4 9 4" xfId="46217"/>
    <cellStyle name="输入 5" xfId="46218"/>
    <cellStyle name="输入 5 2" xfId="46219"/>
    <cellStyle name="输入 5 2 2" xfId="39546"/>
    <cellStyle name="输入 5 2 2 2" xfId="46220"/>
    <cellStyle name="输入 5 2 3" xfId="46221"/>
    <cellStyle name="输入 5 3" xfId="39524"/>
    <cellStyle name="输入 5 3 2" xfId="39527"/>
    <cellStyle name="输入 5 3 2 2" xfId="46222"/>
    <cellStyle name="输入 5 3 3" xfId="46223"/>
    <cellStyle name="输入 5 4" xfId="39529"/>
    <cellStyle name="输入 5 4 2" xfId="39570"/>
    <cellStyle name="输入 5 4 2 2" xfId="46224"/>
    <cellStyle name="输入 5 4 3" xfId="46225"/>
    <cellStyle name="输入 5 5" xfId="46226"/>
    <cellStyle name="输入 5 5 2" xfId="39583"/>
    <cellStyle name="输入 5 5 2 2" xfId="46227"/>
    <cellStyle name="输入 5 5 3" xfId="46228"/>
    <cellStyle name="输入 5 6" xfId="46229"/>
    <cellStyle name="输入 5 6 2" xfId="39596"/>
    <cellStyle name="输入 5 7" xfId="46230"/>
    <cellStyle name="输入 6" xfId="46231"/>
    <cellStyle name="输入 6 2" xfId="46232"/>
    <cellStyle name="输入 6 2 2" xfId="46233"/>
    <cellStyle name="输入 6 3" xfId="39532"/>
    <cellStyle name="注释 2" xfId="46234"/>
    <cellStyle name="注释 2 2" xfId="46235"/>
    <cellStyle name="注释 2 2 10" xfId="46236"/>
    <cellStyle name="注释 2 2 10 2" xfId="46237"/>
    <cellStyle name="注释 2 2 10 2 2" xfId="46238"/>
    <cellStyle name="注释 2 2 10 2 2 2" xfId="46239"/>
    <cellStyle name="注释 2 2 10 2 3" xfId="46240"/>
    <cellStyle name="注释 2 2 10 3" xfId="46241"/>
    <cellStyle name="注释 2 2 10 3 2" xfId="46242"/>
    <cellStyle name="注释 2 2 10 4" xfId="46243"/>
    <cellStyle name="注释 2 2 11" xfId="46244"/>
    <cellStyle name="注释 2 2 11 2" xfId="46245"/>
    <cellStyle name="注释 2 2 11 2 2" xfId="46246"/>
    <cellStyle name="注释 2 2 11 3" xfId="46247"/>
    <cellStyle name="注释 2 2 12" xfId="6409"/>
    <cellStyle name="注释 2 2 12 2" xfId="46248"/>
    <cellStyle name="注释 2 2 13" xfId="46249"/>
    <cellStyle name="注释 2 2 2" xfId="4633"/>
    <cellStyle name="注释 2 2 2 2" xfId="4637"/>
    <cellStyle name="注释 2 2 2 2 2" xfId="46250"/>
    <cellStyle name="注释 2 2 2 2 2 2" xfId="46251"/>
    <cellStyle name="注释 2 2 2 2 3" xfId="46252"/>
    <cellStyle name="注释 2 2 2 3" xfId="46253"/>
    <cellStyle name="注释 2 2 2 3 2" xfId="46254"/>
    <cellStyle name="注释 2 2 2 4" xfId="46255"/>
    <cellStyle name="注释 2 2 3" xfId="4640"/>
    <cellStyle name="注释 2 2 3 2" xfId="4644"/>
    <cellStyle name="注释 2 2 3 2 2" xfId="46256"/>
    <cellStyle name="注释 2 2 3 2 2 2" xfId="46257"/>
    <cellStyle name="注释 2 2 3 2 3" xfId="46258"/>
    <cellStyle name="注释 2 2 3 3" xfId="46259"/>
    <cellStyle name="注释 2 2 3 3 2" xfId="46260"/>
    <cellStyle name="注释 2 2 3 4" xfId="29294"/>
    <cellStyle name="注释 2 2 4" xfId="3374"/>
    <cellStyle name="注释 2 2 4 2" xfId="4647"/>
    <cellStyle name="注释 2 2 4 2 2" xfId="46261"/>
    <cellStyle name="注释 2 2 4 2 2 2" xfId="46262"/>
    <cellStyle name="注释 2 2 4 2 3" xfId="46263"/>
    <cellStyle name="注释 2 2 4 3" xfId="46264"/>
    <cellStyle name="注释 2 2 4 3 2" xfId="46265"/>
    <cellStyle name="注释 2 2 4 4" xfId="46266"/>
    <cellStyle name="注释 2 2 5" xfId="4650"/>
    <cellStyle name="注释 2 2 5 2" xfId="4654"/>
    <cellStyle name="注释 2 2 5 2 2" xfId="46267"/>
    <cellStyle name="注释 2 2 5 2 2 2" xfId="46268"/>
    <cellStyle name="注释 2 2 5 2 3" xfId="46269"/>
    <cellStyle name="注释 2 2 5 3" xfId="46270"/>
    <cellStyle name="注释 2 2 5 3 2" xfId="46271"/>
    <cellStyle name="注释 2 2 5 4" xfId="46272"/>
    <cellStyle name="注释 2 2 6" xfId="4657"/>
    <cellStyle name="注释 2 2 6 2" xfId="4664"/>
    <cellStyle name="注释 2 2 6 2 2" xfId="46273"/>
    <cellStyle name="注释 2 2 6 2 2 2" xfId="46274"/>
    <cellStyle name="注释 2 2 6 2 3" xfId="46275"/>
    <cellStyle name="注释 2 2 6 3" xfId="46276"/>
    <cellStyle name="注释 2 2 6 3 2" xfId="46277"/>
    <cellStyle name="注释 2 2 6 4" xfId="46278"/>
    <cellStyle name="注释 2 2 7" xfId="3734"/>
    <cellStyle name="注释 2 2 7 2" xfId="3739"/>
    <cellStyle name="注释 2 2 7 2 2" xfId="46279"/>
    <cellStyle name="注释 2 2 7 2 2 2" xfId="46280"/>
    <cellStyle name="注释 2 2 7 2 3" xfId="46281"/>
    <cellStyle name="注释 2 2 7 3" xfId="46282"/>
    <cellStyle name="注释 2 2 7 3 2" xfId="46283"/>
    <cellStyle name="注释 2 2 7 4" xfId="46284"/>
    <cellStyle name="注释 2 2 8" xfId="3746"/>
    <cellStyle name="注释 2 2 8 2" xfId="3752"/>
    <cellStyle name="注释 2 2 8 2 2" xfId="46285"/>
    <cellStyle name="注释 2 2 8 2 2 2" xfId="46286"/>
    <cellStyle name="注释 2 2 8 2 3" xfId="46287"/>
    <cellStyle name="注释 2 2 8 3" xfId="46288"/>
    <cellStyle name="注释 2 2 8 3 2" xfId="46289"/>
    <cellStyle name="注释 2 2 8 4" xfId="46290"/>
    <cellStyle name="注释 2 2 9" xfId="3291"/>
    <cellStyle name="注释 2 2 9 2" xfId="3759"/>
    <cellStyle name="注释 2 2 9 2 2" xfId="40412"/>
    <cellStyle name="注释 2 2 9 2 2 2" xfId="24178"/>
    <cellStyle name="注释 2 2 9 2 3" xfId="46291"/>
    <cellStyle name="注释 2 2 9 3" xfId="46292"/>
    <cellStyle name="注释 2 2 9 3 2" xfId="46293"/>
    <cellStyle name="注释 2 2 9 4" xfId="34734"/>
    <cellStyle name="注释 2 3" xfId="46294"/>
    <cellStyle name="注释 2 3 2" xfId="46295"/>
    <cellStyle name="注释 2 3 2 2" xfId="46296"/>
    <cellStyle name="注释 2 3 3" xfId="46297"/>
    <cellStyle name="注释 2 4" xfId="24408"/>
    <cellStyle name="注释 2 4 2" xfId="46298"/>
    <cellStyle name="注释 2 4 2 2" xfId="46299"/>
    <cellStyle name="注释 2 4 3" xfId="46300"/>
    <cellStyle name="注释 2 5" xfId="46301"/>
    <cellStyle name="注释 2 5 2" xfId="46302"/>
    <cellStyle name="注释 2 6" xfId="46303"/>
    <cellStyle name="注释 2 6 2" xfId="46304"/>
    <cellStyle name="注释 2 7" xfId="46305"/>
    <cellStyle name="注释 2 7 2" xfId="46306"/>
    <cellStyle name="注释 2 8" xfId="46307"/>
    <cellStyle name="注释 3" xfId="46308"/>
    <cellStyle name="注释 3 2" xfId="46309"/>
    <cellStyle name="注释 3 2 10" xfId="46310"/>
    <cellStyle name="注释 3 2 10 2" xfId="46311"/>
    <cellStyle name="注释 3 2 10 2 2" xfId="46312"/>
    <cellStyle name="注释 3 2 10 2 2 2" xfId="46313"/>
    <cellStyle name="注释 3 2 10 2 3" xfId="46314"/>
    <cellStyle name="注释 3 2 10 3" xfId="46315"/>
    <cellStyle name="注释 3 2 10 3 2" xfId="46316"/>
    <cellStyle name="注释 3 2 10 4" xfId="46317"/>
    <cellStyle name="注释 3 2 11" xfId="46318"/>
    <cellStyle name="注释 3 2 11 2" xfId="46319"/>
    <cellStyle name="注释 3 2 11 2 2" xfId="46320"/>
    <cellStyle name="注释 3 2 11 3" xfId="46321"/>
    <cellStyle name="注释 3 2 12" xfId="46322"/>
    <cellStyle name="注释 3 2 12 2" xfId="46323"/>
    <cellStyle name="注释 3 2 13" xfId="46324"/>
    <cellStyle name="注释 3 2 2" xfId="46325"/>
    <cellStyle name="注释 3 2 2 2" xfId="46326"/>
    <cellStyle name="注释 3 2 2 2 2" xfId="6505"/>
    <cellStyle name="注释 3 2 2 2 2 2" xfId="46327"/>
    <cellStyle name="注释 3 2 2 2 3" xfId="46328"/>
    <cellStyle name="注释 3 2 2 3" xfId="46329"/>
    <cellStyle name="注释 3 2 2 3 2" xfId="36335"/>
    <cellStyle name="注释 3 2 2 4" xfId="46330"/>
    <cellStyle name="注释 3 2 3" xfId="46331"/>
    <cellStyle name="注释 3 2 3 2" xfId="46332"/>
    <cellStyle name="注释 3 2 3 2 2" xfId="6536"/>
    <cellStyle name="注释 3 2 3 2 2 2" xfId="46333"/>
    <cellStyle name="注释 3 2 3 2 3" xfId="46334"/>
    <cellStyle name="注释 3 2 3 3" xfId="46335"/>
    <cellStyle name="注释 3 2 3 3 2" xfId="46336"/>
    <cellStyle name="注释 3 2 3 4" xfId="29304"/>
    <cellStyle name="注释 3 2 4" xfId="46337"/>
    <cellStyle name="注释 3 2 4 2" xfId="46338"/>
    <cellStyle name="注释 3 2 4 2 2" xfId="6620"/>
    <cellStyle name="注释 3 2 4 2 2 2" xfId="20405"/>
    <cellStyle name="注释 3 2 4 2 3" xfId="46339"/>
    <cellStyle name="注释 3 2 4 3" xfId="46340"/>
    <cellStyle name="注释 3 2 4 3 2" xfId="46341"/>
    <cellStyle name="注释 3 2 4 4" xfId="46342"/>
    <cellStyle name="注释 3 2 5" xfId="46343"/>
    <cellStyle name="注释 3 2 5 2" xfId="46344"/>
    <cellStyle name="注释 3 2 5 2 2" xfId="20002"/>
    <cellStyle name="注释 3 2 5 2 2 2" xfId="46345"/>
    <cellStyle name="注释 3 2 5 2 3" xfId="46346"/>
    <cellStyle name="注释 3 2 5 3" xfId="46347"/>
    <cellStyle name="注释 3 2 5 3 2" xfId="46348"/>
    <cellStyle name="注释 3 2 5 4" xfId="46349"/>
    <cellStyle name="注释 3 2 6" xfId="46350"/>
    <cellStyle name="注释 3 2 6 2" xfId="46351"/>
    <cellStyle name="注释 3 2 6 2 2" xfId="20010"/>
    <cellStyle name="注释 3 2 6 2 2 2" xfId="46352"/>
    <cellStyle name="注释 3 2 6 2 3" xfId="46353"/>
    <cellStyle name="注释 3 2 6 3" xfId="46354"/>
    <cellStyle name="注释 3 2 6 3 2" xfId="46355"/>
    <cellStyle name="注释 3 2 6 4" xfId="46356"/>
    <cellStyle name="注释 3 2 7" xfId="46357"/>
    <cellStyle name="注释 3 2 7 2" xfId="46358"/>
    <cellStyle name="注释 3 2 7 2 2" xfId="20019"/>
    <cellStyle name="注释 3 2 7 2 2 2" xfId="46359"/>
    <cellStyle name="注释 3 2 7 2 3" xfId="46360"/>
    <cellStyle name="注释 3 2 7 3" xfId="46361"/>
    <cellStyle name="注释 3 2 7 3 2" xfId="46362"/>
    <cellStyle name="注释 3 2 7 4" xfId="46363"/>
    <cellStyle name="注释 3 2 8" xfId="46364"/>
    <cellStyle name="注释 3 2 8 2" xfId="46365"/>
    <cellStyle name="注释 3 2 8 2 2" xfId="20024"/>
    <cellStyle name="注释 3 2 8 2 2 2" xfId="46366"/>
    <cellStyle name="注释 3 2 8 2 3" xfId="46367"/>
    <cellStyle name="注释 3 2 8 3" xfId="46368"/>
    <cellStyle name="注释 3 2 8 3 2" xfId="46369"/>
    <cellStyle name="注释 3 2 8 4" xfId="46370"/>
    <cellStyle name="注释 3 2 9" xfId="46371"/>
    <cellStyle name="注释 3 2 9 2" xfId="46372"/>
    <cellStyle name="注释 3 2 9 2 2" xfId="46373"/>
    <cellStyle name="注释 3 2 9 2 2 2" xfId="20452"/>
    <cellStyle name="注释 3 2 9 2 3" xfId="46374"/>
    <cellStyle name="注释 3 2 9 3" xfId="46375"/>
    <cellStyle name="注释 3 2 9 3 2" xfId="46376"/>
    <cellStyle name="注释 3 2 9 4" xfId="46377"/>
    <cellStyle name="注释 3 3" xfId="46378"/>
    <cellStyle name="注释 3 3 2" xfId="46379"/>
    <cellStyle name="注释 3 3 2 2" xfId="46380"/>
    <cellStyle name="注释 3 3 3" xfId="46381"/>
    <cellStyle name="注释 3 4" xfId="46382"/>
    <cellStyle name="注释 3 4 2" xfId="46383"/>
    <cellStyle name="注释 3 5" xfId="46384"/>
    <cellStyle name="注释 4" xfId="46385"/>
    <cellStyle name="注释 4 10" xfId="46386"/>
    <cellStyle name="注释 4 10 2" xfId="46387"/>
    <cellStyle name="注释 4 10 2 2" xfId="46388"/>
    <cellStyle name="注释 4 10 2 2 2" xfId="46389"/>
    <cellStyle name="注释 4 10 2 3" xfId="46390"/>
    <cellStyle name="注释 4 10 3" xfId="46391"/>
    <cellStyle name="注释 4 10 3 2" xfId="46392"/>
    <cellStyle name="注释 4 10 4" xfId="46393"/>
    <cellStyle name="注释 4 11" xfId="46394"/>
    <cellStyle name="注释 4 11 2" xfId="46395"/>
    <cellStyle name="注释 4 11 2 2" xfId="46396"/>
    <cellStyle name="注释 4 11 2 2 2" xfId="46397"/>
    <cellStyle name="注释 4 11 2 3" xfId="46398"/>
    <cellStyle name="注释 4 11 3" xfId="45107"/>
    <cellStyle name="注释 4 11 3 2" xfId="46399"/>
    <cellStyle name="注释 4 11 4" xfId="46400"/>
    <cellStyle name="注释 4 12" xfId="46401"/>
    <cellStyle name="注释 4 12 2" xfId="46402"/>
    <cellStyle name="注释 4 12 2 2" xfId="46403"/>
    <cellStyle name="注释 4 12 2 2 2" xfId="46404"/>
    <cellStyle name="注释 4 12 2 3" xfId="46405"/>
    <cellStyle name="注释 4 12 3" xfId="46406"/>
    <cellStyle name="注释 4 12 3 2" xfId="46407"/>
    <cellStyle name="注释 4 12 4" xfId="46408"/>
    <cellStyle name="注释 4 13" xfId="46409"/>
    <cellStyle name="注释 4 13 2" xfId="46410"/>
    <cellStyle name="注释 4 13 2 2" xfId="46411"/>
    <cellStyle name="注释 4 13 2 2 2" xfId="46412"/>
    <cellStyle name="注释 4 13 2 3" xfId="46413"/>
    <cellStyle name="注释 4 13 3" xfId="46414"/>
    <cellStyle name="注释 4 13 3 2" xfId="46415"/>
    <cellStyle name="注释 4 13 4" xfId="46416"/>
    <cellStyle name="注释 4 14" xfId="46417"/>
    <cellStyle name="注释 4 14 2" xfId="46418"/>
    <cellStyle name="注释 4 14 2 2" xfId="46419"/>
    <cellStyle name="注释 4 14 2 2 2" xfId="46420"/>
    <cellStyle name="注释 4 14 2 3" xfId="46421"/>
    <cellStyle name="注释 4 14 3" xfId="46422"/>
    <cellStyle name="注释 4 14 3 2" xfId="46423"/>
    <cellStyle name="注释 4 14 4" xfId="46424"/>
    <cellStyle name="注释 4 15" xfId="46425"/>
    <cellStyle name="注释 4 15 2" xfId="46427"/>
    <cellStyle name="注释 4 15 2 2" xfId="46429"/>
    <cellStyle name="注释 4 15 2 2 2" xfId="46431"/>
    <cellStyle name="注释 4 15 2 3" xfId="46433"/>
    <cellStyle name="注释 4 15 3" xfId="46435"/>
    <cellStyle name="注释 4 15 3 2" xfId="46437"/>
    <cellStyle name="注释 4 15 4" xfId="46439"/>
    <cellStyle name="注释 4 16" xfId="46441"/>
    <cellStyle name="注释 4 16 2" xfId="46443"/>
    <cellStyle name="注释 4 16 2 2" xfId="46445"/>
    <cellStyle name="注释 4 16 2 2 2" xfId="46447"/>
    <cellStyle name="注释 4 16 2 3" xfId="46448"/>
    <cellStyle name="注释 4 16 3" xfId="22085"/>
    <cellStyle name="注释 4 16 3 2" xfId="22087"/>
    <cellStyle name="注释 4 16 4" xfId="22089"/>
    <cellStyle name="注释 4 17" xfId="46449"/>
    <cellStyle name="注释 4 17 2" xfId="46451"/>
    <cellStyle name="注释 4 17 2 2" xfId="46453"/>
    <cellStyle name="注释 4 17 2 2 2" xfId="46455"/>
    <cellStyle name="注释 4 17 2 3" xfId="8830"/>
    <cellStyle name="注释 4 17 3" xfId="22093"/>
    <cellStyle name="注释 4 17 3 2" xfId="46456"/>
    <cellStyle name="注释 4 17 4" xfId="46457"/>
    <cellStyle name="注释 4 18" xfId="46458"/>
    <cellStyle name="注释 4 18 2" xfId="46460"/>
    <cellStyle name="注释 4 18 2 2" xfId="46462"/>
    <cellStyle name="注释 4 18 2 2 2" xfId="46464"/>
    <cellStyle name="注释 4 18 2 3" xfId="46465"/>
    <cellStyle name="注释 4 18 3" xfId="46466"/>
    <cellStyle name="注释 4 18 3 2" xfId="46468"/>
    <cellStyle name="注释 4 18 4" xfId="46469"/>
    <cellStyle name="注释 4 19" xfId="46470"/>
    <cellStyle name="注释 4 19 2" xfId="46472"/>
    <cellStyle name="注释 4 19 2 2" xfId="46474"/>
    <cellStyle name="注释 4 19 2 2 2" xfId="46476"/>
    <cellStyle name="注释 4 19 2 3" xfId="46477"/>
    <cellStyle name="注释 4 19 3" xfId="46478"/>
    <cellStyle name="注释 4 19 3 2" xfId="46480"/>
    <cellStyle name="注释 4 19 4" xfId="46481"/>
    <cellStyle name="注释 4 2" xfId="46482"/>
    <cellStyle name="注释 4 2 10" xfId="46483"/>
    <cellStyle name="注释 4 2 10 2" xfId="31005"/>
    <cellStyle name="注释 4 2 10 2 2" xfId="46484"/>
    <cellStyle name="注释 4 2 10 2 2 2" xfId="46485"/>
    <cellStyle name="注释 4 2 10 2 3" xfId="46486"/>
    <cellStyle name="注释 4 2 10 3" xfId="46487"/>
    <cellStyle name="注释 4 2 10 3 2" xfId="46488"/>
    <cellStyle name="注释 4 2 10 4" xfId="46489"/>
    <cellStyle name="注释 4 2 11" xfId="46490"/>
    <cellStyle name="注释 4 2 11 2" xfId="31009"/>
    <cellStyle name="注释 4 2 11 2 2" xfId="46491"/>
    <cellStyle name="注释 4 2 11 3" xfId="46492"/>
    <cellStyle name="注释 4 2 12" xfId="46493"/>
    <cellStyle name="注释 4 2 12 2" xfId="31016"/>
    <cellStyle name="注释 4 2 13" xfId="46494"/>
    <cellStyle name="注释 4 2 2" xfId="46495"/>
    <cellStyle name="注释 4 2 2 2" xfId="46496"/>
    <cellStyle name="注释 4 2 2 2 2" xfId="46497"/>
    <cellStyle name="注释 4 2 2 2 2 2" xfId="46498"/>
    <cellStyle name="注释 4 2 2 2 3" xfId="46499"/>
    <cellStyle name="注释 4 2 2 3" xfId="46500"/>
    <cellStyle name="注释 4 2 2 3 2" xfId="29318"/>
    <cellStyle name="注释 4 2 2 4" xfId="46501"/>
    <cellStyle name="注释 4 2 3" xfId="46502"/>
    <cellStyle name="注释 4 2 3 2" xfId="46503"/>
    <cellStyle name="注释 4 2 3 2 2" xfId="46504"/>
    <cellStyle name="注释 4 2 3 2 2 2" xfId="46505"/>
    <cellStyle name="注释 4 2 3 2 3" xfId="46506"/>
    <cellStyle name="注释 4 2 3 3" xfId="46507"/>
    <cellStyle name="注释 4 2 3 3 2" xfId="29327"/>
    <cellStyle name="注释 4 2 3 4" xfId="29312"/>
    <cellStyle name="注释 4 2 4" xfId="46508"/>
    <cellStyle name="注释 4 2 4 2" xfId="46509"/>
    <cellStyle name="注释 4 2 4 2 2" xfId="46510"/>
    <cellStyle name="注释 4 2 4 2 2 2" xfId="27159"/>
    <cellStyle name="注释 4 2 4 2 3" xfId="46511"/>
    <cellStyle name="注释 4 2 4 3" xfId="46512"/>
    <cellStyle name="注释 4 2 4 3 2" xfId="29333"/>
    <cellStyle name="注释 4 2 4 4" xfId="46513"/>
    <cellStyle name="注释 4 2 5" xfId="46514"/>
    <cellStyle name="注释 4 2 5 2" xfId="46515"/>
    <cellStyle name="注释 4 2 5 2 2" xfId="46516"/>
    <cellStyle name="注释 4 2 5 2 2 2" xfId="46517"/>
    <cellStyle name="注释 4 2 5 2 3" xfId="46518"/>
    <cellStyle name="注释 4 2 5 3" xfId="46519"/>
    <cellStyle name="注释 4 2 5 3 2" xfId="29341"/>
    <cellStyle name="注释 4 2 5 4" xfId="46520"/>
    <cellStyle name="注释 4 2 6" xfId="46521"/>
    <cellStyle name="注释 4 2 6 2" xfId="46522"/>
    <cellStyle name="注释 4 2 6 2 2" xfId="46523"/>
    <cellStyle name="注释 4 2 6 2 2 2" xfId="46524"/>
    <cellStyle name="注释 4 2 6 2 3" xfId="46525"/>
    <cellStyle name="注释 4 2 6 3" xfId="46526"/>
    <cellStyle name="注释 4 2 6 3 2" xfId="29347"/>
    <cellStyle name="注释 4 2 6 4" xfId="46527"/>
    <cellStyle name="注释 4 2 7" xfId="46528"/>
    <cellStyle name="注释 4 2 7 2" xfId="46529"/>
    <cellStyle name="注释 4 2 7 2 2" xfId="46530"/>
    <cellStyle name="注释 4 2 7 2 2 2" xfId="46531"/>
    <cellStyle name="注释 4 2 7 2 3" xfId="46532"/>
    <cellStyle name="注释 4 2 7 3" xfId="46533"/>
    <cellStyle name="注释 4 2 7 3 2" xfId="29354"/>
    <cellStyle name="注释 4 2 7 4" xfId="46534"/>
    <cellStyle name="注释 4 2 8" xfId="46535"/>
    <cellStyle name="注释 4 2 8 2" xfId="46536"/>
    <cellStyle name="注释 4 2 8 2 2" xfId="46537"/>
    <cellStyle name="注释 4 2 8 2 2 2" xfId="46538"/>
    <cellStyle name="注释 4 2 8 2 3" xfId="46539"/>
    <cellStyle name="注释 4 2 8 3" xfId="46540"/>
    <cellStyle name="注释 4 2 8 3 2" xfId="29364"/>
    <cellStyle name="注释 4 2 8 4" xfId="46541"/>
    <cellStyle name="注释 4 2 9" xfId="46542"/>
    <cellStyle name="注释 4 2 9 2" xfId="46543"/>
    <cellStyle name="注释 4 2 9 2 2" xfId="46544"/>
    <cellStyle name="注释 4 2 9 2 2 2" xfId="27901"/>
    <cellStyle name="注释 4 2 9 2 3" xfId="46545"/>
    <cellStyle name="注释 4 2 9 3" xfId="46546"/>
    <cellStyle name="注释 4 2 9 3 2" xfId="17094"/>
    <cellStyle name="注释 4 2 9 4" xfId="46547"/>
    <cellStyle name="注释 4 20" xfId="46426"/>
    <cellStyle name="注释 4 20 2" xfId="46428"/>
    <cellStyle name="注释 4 20 2 2" xfId="46430"/>
    <cellStyle name="注释 4 20 2 2 2" xfId="46432"/>
    <cellStyle name="注释 4 20 2 3" xfId="46434"/>
    <cellStyle name="注释 4 20 3" xfId="46436"/>
    <cellStyle name="注释 4 20 3 2" xfId="46438"/>
    <cellStyle name="注释 4 20 4" xfId="46440"/>
    <cellStyle name="注释 4 21" xfId="46442"/>
    <cellStyle name="注释 4 21 2" xfId="46444"/>
    <cellStyle name="注释 4 21 2 2" xfId="46446"/>
    <cellStyle name="注释 4 21 3" xfId="22084"/>
    <cellStyle name="注释 4 22" xfId="46450"/>
    <cellStyle name="注释 4 22 2" xfId="46452"/>
    <cellStyle name="注释 4 22 2 2" xfId="46454"/>
    <cellStyle name="注释 4 22 3" xfId="22092"/>
    <cellStyle name="注释 4 23" xfId="46459"/>
    <cellStyle name="注释 4 23 2" xfId="46461"/>
    <cellStyle name="注释 4 23 2 2" xfId="46463"/>
    <cellStyle name="注释 4 23 3" xfId="46467"/>
    <cellStyle name="注释 4 24" xfId="46471"/>
    <cellStyle name="注释 4 24 2" xfId="46473"/>
    <cellStyle name="注释 4 24 2 2" xfId="46475"/>
    <cellStyle name="注释 4 24 3" xfId="46479"/>
    <cellStyle name="注释 4 25" xfId="46548"/>
    <cellStyle name="注释 4 25 2" xfId="46549"/>
    <cellStyle name="注释 4 25 2 2" xfId="46550"/>
    <cellStyle name="注释 4 25 3" xfId="46551"/>
    <cellStyle name="注释 4 26" xfId="46552"/>
    <cellStyle name="注释 4 26 2" xfId="46553"/>
    <cellStyle name="注释 4 27" xfId="46554"/>
    <cellStyle name="注释 4 3" xfId="46555"/>
    <cellStyle name="注释 4 3 2" xfId="46556"/>
    <cellStyle name="注释 4 3 2 2" xfId="46557"/>
    <cellStyle name="注释 4 3 2 2 2" xfId="46558"/>
    <cellStyle name="注释 4 3 2 3" xfId="46559"/>
    <cellStyle name="注释 4 3 3" xfId="46560"/>
    <cellStyle name="注释 4 3 3 2" xfId="46561"/>
    <cellStyle name="注释 4 3 4" xfId="46562"/>
    <cellStyle name="注释 4 4" xfId="46563"/>
    <cellStyle name="注释 4 4 2" xfId="46564"/>
    <cellStyle name="注释 4 4 2 2" xfId="46565"/>
    <cellStyle name="注释 4 4 2 2 2" xfId="46566"/>
    <cellStyle name="注释 4 4 2 3" xfId="46567"/>
    <cellStyle name="注释 4 4 3" xfId="2126"/>
    <cellStyle name="注释 4 4 3 2" xfId="2128"/>
    <cellStyle name="注释 4 4 4" xfId="2131"/>
    <cellStyle name="注释 4 5" xfId="46568"/>
    <cellStyle name="注释 4 5 2" xfId="46569"/>
    <cellStyle name="注释 4 5 2 2" xfId="46570"/>
    <cellStyle name="注释 4 5 2 2 2" xfId="46571"/>
    <cellStyle name="注释 4 5 2 3" xfId="46572"/>
    <cellStyle name="注释 4 5 3" xfId="46573"/>
    <cellStyle name="注释 4 5 3 2" xfId="46574"/>
    <cellStyle name="注释 4 5 4" xfId="46575"/>
    <cellStyle name="注释 4 6" xfId="46576"/>
    <cellStyle name="注释 4 6 2" xfId="46577"/>
    <cellStyle name="注释 4 6 2 2" xfId="46578"/>
    <cellStyle name="注释 4 6 2 2 2" xfId="46579"/>
    <cellStyle name="注释 4 6 2 3" xfId="46580"/>
    <cellStyle name="注释 4 6 3" xfId="46581"/>
    <cellStyle name="注释 4 6 3 2" xfId="82"/>
    <cellStyle name="注释 4 6 4" xfId="46582"/>
    <cellStyle name="注释 4 7" xfId="46583"/>
    <cellStyle name="注释 4 7 2" xfId="46584"/>
    <cellStyle name="注释 4 7 2 2" xfId="46585"/>
    <cellStyle name="注释 4 7 2 2 2" xfId="46586"/>
    <cellStyle name="注释 4 7 2 3" xfId="46587"/>
    <cellStyle name="注释 4 7 3" xfId="46588"/>
    <cellStyle name="注释 4 7 3 2" xfId="46589"/>
    <cellStyle name="注释 4 7 4" xfId="46590"/>
    <cellStyle name="注释 4 8" xfId="46591"/>
    <cellStyle name="注释 4 8 2" xfId="46592"/>
    <cellStyle name="注释 4 8 2 2" xfId="46593"/>
    <cellStyle name="注释 4 8 2 2 2" xfId="46594"/>
    <cellStyle name="注释 4 8 2 3" xfId="46595"/>
    <cellStyle name="注释 4 8 3" xfId="46596"/>
    <cellStyle name="注释 4 8 3 2" xfId="46597"/>
    <cellStyle name="注释 4 8 4" xfId="46598"/>
    <cellStyle name="注释 4 9" xfId="46599"/>
    <cellStyle name="注释 4 9 2" xfId="46600"/>
    <cellStyle name="注释 4 9 2 2" xfId="46601"/>
    <cellStyle name="注释 4 9 2 2 2" xfId="46602"/>
    <cellStyle name="注释 4 9 2 3" xfId="46603"/>
    <cellStyle name="注释 4 9 3" xfId="46604"/>
    <cellStyle name="注释 4 9 3 2" xfId="46605"/>
    <cellStyle name="注释 4 9 4" xfId="46606"/>
    <cellStyle name="注释 5" xfId="46607"/>
    <cellStyle name="注释 5 10" xfId="46608"/>
    <cellStyle name="注释 5 10 2" xfId="46609"/>
    <cellStyle name="注释 5 10 2 2" xfId="46610"/>
    <cellStyle name="注释 5 10 2 2 2" xfId="46611"/>
    <cellStyle name="注释 5 10 2 3" xfId="46612"/>
    <cellStyle name="注释 5 10 3" xfId="46613"/>
    <cellStyle name="注释 5 10 3 2" xfId="46614"/>
    <cellStyle name="注释 5 10 4" xfId="46615"/>
    <cellStyle name="注释 5 11" xfId="46616"/>
    <cellStyle name="注释 5 11 2" xfId="21543"/>
    <cellStyle name="注释 5 11 2 2" xfId="157"/>
    <cellStyle name="注释 5 11 2 2 2" xfId="3028"/>
    <cellStyle name="注释 5 11 2 3" xfId="118"/>
    <cellStyle name="注释 5 11 3" xfId="21549"/>
    <cellStyle name="注释 5 11 3 2" xfId="21553"/>
    <cellStyle name="注释 5 11 4" xfId="21563"/>
    <cellStyle name="注释 5 12" xfId="46617"/>
    <cellStyle name="注释 5 12 2" xfId="46618"/>
    <cellStyle name="注释 5 12 2 2" xfId="46619"/>
    <cellStyle name="注释 5 12 2 2 2" xfId="46620"/>
    <cellStyle name="注释 5 12 2 3" xfId="46621"/>
    <cellStyle name="注释 5 12 3" xfId="46622"/>
    <cellStyle name="注释 5 12 3 2" xfId="46623"/>
    <cellStyle name="注释 5 12 4" xfId="46624"/>
    <cellStyle name="注释 5 13" xfId="46625"/>
    <cellStyle name="注释 5 13 2" xfId="46626"/>
    <cellStyle name="注释 5 13 2 2" xfId="46627"/>
    <cellStyle name="注释 5 13 2 2 2" xfId="46628"/>
    <cellStyle name="注释 5 13 2 3" xfId="46629"/>
    <cellStyle name="注释 5 13 3" xfId="46630"/>
    <cellStyle name="注释 5 13 3 2" xfId="46631"/>
    <cellStyle name="注释 5 13 4" xfId="46632"/>
    <cellStyle name="注释 5 14" xfId="46633"/>
    <cellStyle name="注释 5 14 2" xfId="46634"/>
    <cellStyle name="注释 5 14 2 2" xfId="46635"/>
    <cellStyle name="注释 5 14 2 2 2" xfId="46636"/>
    <cellStyle name="注释 5 14 2 3" xfId="46637"/>
    <cellStyle name="注释 5 14 3" xfId="46638"/>
    <cellStyle name="注释 5 14 3 2" xfId="46639"/>
    <cellStyle name="注释 5 14 4" xfId="46640"/>
    <cellStyle name="注释 5 15" xfId="46641"/>
    <cellStyle name="注释 5 15 2" xfId="46643"/>
    <cellStyle name="注释 5 15 2 2" xfId="46645"/>
    <cellStyle name="注释 5 15 2 2 2" xfId="46647"/>
    <cellStyle name="注释 5 15 2 3" xfId="46649"/>
    <cellStyle name="注释 5 15 3" xfId="46651"/>
    <cellStyle name="注释 5 15 3 2" xfId="46653"/>
    <cellStyle name="注释 5 15 4" xfId="46655"/>
    <cellStyle name="注释 5 16" xfId="46657"/>
    <cellStyle name="注释 5 16 2" xfId="21807"/>
    <cellStyle name="注释 5 16 2 2" xfId="21811"/>
    <cellStyle name="注释 5 16 2 2 2" xfId="21814"/>
    <cellStyle name="注释 5 16 2 3" xfId="21819"/>
    <cellStyle name="注释 5 16 3" xfId="21828"/>
    <cellStyle name="注释 5 16 3 2" xfId="21832"/>
    <cellStyle name="注释 5 16 4" xfId="12042"/>
    <cellStyle name="注释 5 17" xfId="46659"/>
    <cellStyle name="注释 5 17 2" xfId="46661"/>
    <cellStyle name="注释 5 17 2 2" xfId="46663"/>
    <cellStyle name="注释 5 17 2 2 2" xfId="46665"/>
    <cellStyle name="注释 5 17 2 3" xfId="8953"/>
    <cellStyle name="注释 5 17 3" xfId="22154"/>
    <cellStyle name="注释 5 17 3 2" xfId="46666"/>
    <cellStyle name="注释 5 17 4" xfId="46667"/>
    <cellStyle name="注释 5 18" xfId="46668"/>
    <cellStyle name="注释 5 18 2" xfId="46670"/>
    <cellStyle name="注释 5 18 2 2" xfId="46672"/>
    <cellStyle name="注释 5 18 2 2 2" xfId="46674"/>
    <cellStyle name="注释 5 18 2 3" xfId="46675"/>
    <cellStyle name="注释 5 18 3" xfId="46676"/>
    <cellStyle name="注释 5 18 3 2" xfId="46678"/>
    <cellStyle name="注释 5 18 4" xfId="46679"/>
    <cellStyle name="注释 5 19" xfId="46680"/>
    <cellStyle name="注释 5 19 2" xfId="46682"/>
    <cellStyle name="注释 5 19 2 2" xfId="46684"/>
    <cellStyle name="注释 5 19 2 2 2" xfId="46686"/>
    <cellStyle name="注释 5 19 2 3" xfId="46687"/>
    <cellStyle name="注释 5 19 3" xfId="46688"/>
    <cellStyle name="注释 5 19 3 2" xfId="46690"/>
    <cellStyle name="注释 5 19 4" xfId="46691"/>
    <cellStyle name="注释 5 2" xfId="46692"/>
    <cellStyle name="注释 5 2 10" xfId="46693"/>
    <cellStyle name="注释 5 2 10 2" xfId="32695"/>
    <cellStyle name="注释 5 2 10 2 2" xfId="46694"/>
    <cellStyle name="注释 5 2 10 2 2 2" xfId="46695"/>
    <cellStyle name="注释 5 2 10 2 3" xfId="46696"/>
    <cellStyle name="注释 5 2 10 3" xfId="46697"/>
    <cellStyle name="注释 5 2 10 3 2" xfId="46698"/>
    <cellStyle name="注释 5 2 10 4" xfId="46699"/>
    <cellStyle name="注释 5 2 11" xfId="46700"/>
    <cellStyle name="注释 5 2 11 2" xfId="32710"/>
    <cellStyle name="注释 5 2 11 2 2" xfId="46701"/>
    <cellStyle name="注释 5 2 11 3" xfId="46702"/>
    <cellStyle name="注释 5 2 12" xfId="46703"/>
    <cellStyle name="注释 5 2 12 2" xfId="32727"/>
    <cellStyle name="注释 5 2 13" xfId="46704"/>
    <cellStyle name="注释 5 2 2" xfId="46705"/>
    <cellStyle name="注释 5 2 2 2" xfId="46706"/>
    <cellStyle name="注释 5 2 2 2 2" xfId="46707"/>
    <cellStyle name="注释 5 2 2 2 2 2" xfId="46708"/>
    <cellStyle name="注释 5 2 2 2 3" xfId="46709"/>
    <cellStyle name="注释 5 2 2 3" xfId="46710"/>
    <cellStyle name="注释 5 2 2 3 2" xfId="46711"/>
    <cellStyle name="注释 5 2 2 4" xfId="13788"/>
    <cellStyle name="注释 5 2 3" xfId="46712"/>
    <cellStyle name="注释 5 2 3 2" xfId="46713"/>
    <cellStyle name="注释 5 2 3 2 2" xfId="46714"/>
    <cellStyle name="注释 5 2 3 2 2 2" xfId="46715"/>
    <cellStyle name="注释 5 2 3 2 3" xfId="46716"/>
    <cellStyle name="注释 5 2 3 3" xfId="46717"/>
    <cellStyle name="注释 5 2 3 3 2" xfId="46718"/>
    <cellStyle name="注释 5 2 3 4" xfId="14100"/>
    <cellStyle name="注释 5 2 4" xfId="46719"/>
    <cellStyle name="注释 5 2 4 2" xfId="46720"/>
    <cellStyle name="注释 5 2 4 2 2" xfId="46721"/>
    <cellStyle name="注释 5 2 4 2 2 2" xfId="32570"/>
    <cellStyle name="注释 5 2 4 2 3" xfId="46722"/>
    <cellStyle name="注释 5 2 4 3" xfId="46723"/>
    <cellStyle name="注释 5 2 4 3 2" xfId="46724"/>
    <cellStyle name="注释 5 2 4 4" xfId="46725"/>
    <cellStyle name="注释 5 2 5" xfId="46726"/>
    <cellStyle name="注释 5 2 5 2" xfId="46727"/>
    <cellStyle name="注释 5 2 5 2 2" xfId="46728"/>
    <cellStyle name="注释 5 2 5 2 2 2" xfId="46729"/>
    <cellStyle name="注释 5 2 5 2 3" xfId="46730"/>
    <cellStyle name="注释 5 2 5 3" xfId="46731"/>
    <cellStyle name="注释 5 2 5 3 2" xfId="46732"/>
    <cellStyle name="注释 5 2 5 4" xfId="46733"/>
    <cellStyle name="注释 5 2 6" xfId="46734"/>
    <cellStyle name="注释 5 2 6 2" xfId="46735"/>
    <cellStyle name="注释 5 2 6 2 2" xfId="46736"/>
    <cellStyle name="注释 5 2 6 2 2 2" xfId="46737"/>
    <cellStyle name="注释 5 2 6 2 3" xfId="46738"/>
    <cellStyle name="注释 5 2 6 3" xfId="46739"/>
    <cellStyle name="注释 5 2 6 3 2" xfId="46740"/>
    <cellStyle name="注释 5 2 6 4" xfId="46741"/>
    <cellStyle name="注释 5 2 7" xfId="46742"/>
    <cellStyle name="注释 5 2 7 2" xfId="46743"/>
    <cellStyle name="注释 5 2 7 2 2" xfId="46744"/>
    <cellStyle name="注释 5 2 7 2 2 2" xfId="46745"/>
    <cellStyle name="注释 5 2 7 2 3" xfId="46746"/>
    <cellStyle name="注释 5 2 7 3" xfId="46747"/>
    <cellStyle name="注释 5 2 7 3 2" xfId="46748"/>
    <cellStyle name="注释 5 2 7 4" xfId="46749"/>
    <cellStyle name="注释 5 2 8" xfId="46750"/>
    <cellStyle name="注释 5 2 8 2" xfId="46751"/>
    <cellStyle name="注释 5 2 8 2 2" xfId="46752"/>
    <cellStyle name="注释 5 2 8 2 2 2" xfId="46753"/>
    <cellStyle name="注释 5 2 8 2 3" xfId="46754"/>
    <cellStyle name="注释 5 2 8 3" xfId="46755"/>
    <cellStyle name="注释 5 2 8 3 2" xfId="46756"/>
    <cellStyle name="注释 5 2 8 4" xfId="46757"/>
    <cellStyle name="注释 5 2 9" xfId="46758"/>
    <cellStyle name="注释 5 2 9 2" xfId="46759"/>
    <cellStyle name="注释 5 2 9 2 2" xfId="46760"/>
    <cellStyle name="注释 5 2 9 2 2 2" xfId="24293"/>
    <cellStyle name="注释 5 2 9 2 3" xfId="46761"/>
    <cellStyle name="注释 5 2 9 3" xfId="46762"/>
    <cellStyle name="注释 5 2 9 3 2" xfId="46763"/>
    <cellStyle name="注释 5 2 9 4" xfId="46764"/>
    <cellStyle name="注释 5 20" xfId="46642"/>
    <cellStyle name="注释 5 20 2" xfId="46644"/>
    <cellStyle name="注释 5 20 2 2" xfId="46646"/>
    <cellStyle name="注释 5 20 2 2 2" xfId="46648"/>
    <cellStyle name="注释 5 20 2 3" xfId="46650"/>
    <cellStyle name="注释 5 20 3" xfId="46652"/>
    <cellStyle name="注释 5 20 3 2" xfId="46654"/>
    <cellStyle name="注释 5 20 4" xfId="46656"/>
    <cellStyle name="注释 5 21" xfId="46658"/>
    <cellStyle name="注释 5 21 2" xfId="21806"/>
    <cellStyle name="注释 5 21 2 2" xfId="21810"/>
    <cellStyle name="注释 5 21 3" xfId="21827"/>
    <cellStyle name="注释 5 22" xfId="46660"/>
    <cellStyle name="注释 5 22 2" xfId="46662"/>
    <cellStyle name="注释 5 22 2 2" xfId="46664"/>
    <cellStyle name="注释 5 22 3" xfId="22153"/>
    <cellStyle name="注释 5 23" xfId="46669"/>
    <cellStyle name="注释 5 23 2" xfId="46671"/>
    <cellStyle name="注释 5 23 2 2" xfId="46673"/>
    <cellStyle name="注释 5 23 3" xfId="46677"/>
    <cellStyle name="注释 5 24" xfId="46681"/>
    <cellStyle name="注释 5 24 2" xfId="46683"/>
    <cellStyle name="注释 5 24 2 2" xfId="46685"/>
    <cellStyle name="注释 5 24 3" xfId="46689"/>
    <cellStyle name="注释 5 25" xfId="46765"/>
    <cellStyle name="注释 5 25 2" xfId="46766"/>
    <cellStyle name="注释 5 25 2 2" xfId="46767"/>
    <cellStyle name="注释 5 25 3" xfId="46768"/>
    <cellStyle name="注释 5 26" xfId="46769"/>
    <cellStyle name="注释 5 26 2" xfId="22145"/>
    <cellStyle name="注释 5 27" xfId="46770"/>
    <cellStyle name="注释 5 3" xfId="46771"/>
    <cellStyle name="注释 5 3 2" xfId="46772"/>
    <cellStyle name="注释 5 3 2 2" xfId="46773"/>
    <cellStyle name="注释 5 3 2 2 2" xfId="37626"/>
    <cellStyle name="注释 5 3 2 3" xfId="46774"/>
    <cellStyle name="注释 5 3 3" xfId="46775"/>
    <cellStyle name="注释 5 3 3 2" xfId="46776"/>
    <cellStyle name="注释 5 3 4" xfId="46777"/>
    <cellStyle name="注释 5 4" xfId="46778"/>
    <cellStyle name="注释 5 4 2" xfId="46779"/>
    <cellStyle name="注释 5 4 2 2" xfId="46780"/>
    <cellStyle name="注释 5 4 2 2 2" xfId="46781"/>
    <cellStyle name="注释 5 4 2 3" xfId="46782"/>
    <cellStyle name="注释 5 4 3" xfId="46783"/>
    <cellStyle name="注释 5 4 3 2" xfId="46784"/>
    <cellStyle name="注释 5 4 4" xfId="46785"/>
    <cellStyle name="注释 5 5" xfId="46786"/>
    <cellStyle name="注释 5 5 2" xfId="46787"/>
    <cellStyle name="注释 5 5 2 2" xfId="46788"/>
    <cellStyle name="注释 5 5 2 2 2" xfId="46789"/>
    <cellStyle name="注释 5 5 2 3" xfId="46790"/>
    <cellStyle name="注释 5 5 3" xfId="46791"/>
    <cellStyle name="注释 5 5 3 2" xfId="46792"/>
    <cellStyle name="注释 5 5 4" xfId="46793"/>
    <cellStyle name="注释 5 6" xfId="46794"/>
    <cellStyle name="注释 5 6 2" xfId="46795"/>
    <cellStyle name="注释 5 6 2 2" xfId="46796"/>
    <cellStyle name="注释 5 6 2 2 2" xfId="46797"/>
    <cellStyle name="注释 5 6 2 3" xfId="46798"/>
    <cellStyle name="注释 5 6 3" xfId="46799"/>
    <cellStyle name="注释 5 6 3 2" xfId="46800"/>
    <cellStyle name="注释 5 6 4" xfId="46801"/>
    <cellStyle name="注释 5 7" xfId="46802"/>
    <cellStyle name="注释 5 7 2" xfId="46803"/>
    <cellStyle name="注释 5 7 2 2" xfId="46804"/>
    <cellStyle name="注释 5 7 2 2 2" xfId="46805"/>
    <cellStyle name="注释 5 7 2 3" xfId="46806"/>
    <cellStyle name="注释 5 7 3" xfId="46807"/>
    <cellStyle name="注释 5 7 3 2" xfId="46808"/>
    <cellStyle name="注释 5 7 4" xfId="46809"/>
    <cellStyle name="注释 5 8" xfId="46810"/>
    <cellStyle name="注释 5 8 2" xfId="46811"/>
    <cellStyle name="注释 5 8 2 2" xfId="46812"/>
    <cellStyle name="注释 5 8 2 2 2" xfId="46813"/>
    <cellStyle name="注释 5 8 2 3" xfId="46814"/>
    <cellStyle name="注释 5 8 3" xfId="46815"/>
    <cellStyle name="注释 5 8 3 2" xfId="46816"/>
    <cellStyle name="注释 5 8 4" xfId="46817"/>
    <cellStyle name="注释 5 9" xfId="46818"/>
    <cellStyle name="注释 5 9 2" xfId="46819"/>
    <cellStyle name="注释 5 9 2 2" xfId="46820"/>
    <cellStyle name="注释 5 9 2 2 2" xfId="46821"/>
    <cellStyle name="注释 5 9 2 3" xfId="46822"/>
    <cellStyle name="注释 5 9 3" xfId="46823"/>
    <cellStyle name="注释 5 9 3 2" xfId="46824"/>
    <cellStyle name="注释 5 9 4" xfId="46825"/>
    <cellStyle name="注释 6" xfId="46826"/>
    <cellStyle name="注释 6 10" xfId="46827"/>
    <cellStyle name="注释 6 10 2" xfId="46828"/>
    <cellStyle name="注释 6 10 2 2" xfId="46829"/>
    <cellStyle name="注释 6 10 2 2 2" xfId="46830"/>
    <cellStyle name="注释 6 10 2 3" xfId="46831"/>
    <cellStyle name="注释 6 10 3" xfId="32993"/>
    <cellStyle name="注释 6 10 3 2" xfId="32995"/>
    <cellStyle name="注释 6 10 4" xfId="32999"/>
    <cellStyle name="注释 6 11" xfId="46832"/>
    <cellStyle name="注释 6 11 2" xfId="25455"/>
    <cellStyle name="注释 6 11 2 2" xfId="28536"/>
    <cellStyle name="注释 6 11 2 2 2" xfId="28539"/>
    <cellStyle name="注释 6 11 2 3" xfId="28543"/>
    <cellStyle name="注释 6 11 3" xfId="28546"/>
    <cellStyle name="注释 6 11 3 2" xfId="28549"/>
    <cellStyle name="注释 6 11 4" xfId="28558"/>
    <cellStyle name="注释 6 12" xfId="22890"/>
    <cellStyle name="注释 6 12 2" xfId="22893"/>
    <cellStyle name="注释 6 12 2 2" xfId="46833"/>
    <cellStyle name="注释 6 12 2 2 2" xfId="46834"/>
    <cellStyle name="注释 6 12 2 3" xfId="46835"/>
    <cellStyle name="注释 6 12 3" xfId="46836"/>
    <cellStyle name="注释 6 12 3 2" xfId="46837"/>
    <cellStyle name="注释 6 12 4" xfId="46838"/>
    <cellStyle name="注释 6 13" xfId="22897"/>
    <cellStyle name="注释 6 13 2" xfId="29545"/>
    <cellStyle name="注释 6 13 2 2" xfId="29547"/>
    <cellStyle name="注释 6 13 2 2 2" xfId="46839"/>
    <cellStyle name="注释 6 13 2 3" xfId="46840"/>
    <cellStyle name="注释 6 13 3" xfId="29549"/>
    <cellStyle name="注释 6 13 3 2" xfId="46841"/>
    <cellStyle name="注释 6 13 4" xfId="46842"/>
    <cellStyle name="注释 6 14" xfId="46843"/>
    <cellStyle name="注释 6 14 2" xfId="29552"/>
    <cellStyle name="注释 6 14 2 2" xfId="29554"/>
    <cellStyle name="注释 6 14 2 2 2" xfId="46844"/>
    <cellStyle name="注释 6 14 2 3" xfId="46845"/>
    <cellStyle name="注释 6 14 3" xfId="29556"/>
    <cellStyle name="注释 6 14 3 2" xfId="46846"/>
    <cellStyle name="注释 6 14 4" xfId="46847"/>
    <cellStyle name="注释 6 15" xfId="46848"/>
    <cellStyle name="注释 6 15 2" xfId="29564"/>
    <cellStyle name="注释 6 15 2 2" xfId="29567"/>
    <cellStyle name="注释 6 15 2 2 2" xfId="46850"/>
    <cellStyle name="注释 6 15 2 3" xfId="46851"/>
    <cellStyle name="注释 6 15 3" xfId="29570"/>
    <cellStyle name="注释 6 15 3 2" xfId="46852"/>
    <cellStyle name="注释 6 15 4" xfId="46853"/>
    <cellStyle name="注释 6 16" xfId="46854"/>
    <cellStyle name="注释 6 16 2" xfId="22845"/>
    <cellStyle name="注释 6 16 2 2" xfId="22851"/>
    <cellStyle name="注释 6 16 2 2 2" xfId="24852"/>
    <cellStyle name="注释 6 16 2 3" xfId="28833"/>
    <cellStyle name="注释 6 16 3" xfId="22857"/>
    <cellStyle name="注释 6 16 3 2" xfId="28836"/>
    <cellStyle name="注释 6 16 4" xfId="28845"/>
    <cellStyle name="注释 6 17" xfId="46856"/>
    <cellStyle name="注释 6 17 2" xfId="22864"/>
    <cellStyle name="注释 6 17 2 2" xfId="29580"/>
    <cellStyle name="注释 6 17 2 2 2" xfId="46858"/>
    <cellStyle name="注释 6 17 2 3" xfId="46859"/>
    <cellStyle name="注释 6 17 3" xfId="18616"/>
    <cellStyle name="注释 6 17 3 2" xfId="46860"/>
    <cellStyle name="注释 6 17 4" xfId="46861"/>
    <cellStyle name="注释 6 18" xfId="46862"/>
    <cellStyle name="注释 6 18 2" xfId="29591"/>
    <cellStyle name="注释 6 18 2 2" xfId="29595"/>
    <cellStyle name="注释 6 18 2 2 2" xfId="46864"/>
    <cellStyle name="注释 6 18 2 3" xfId="46865"/>
    <cellStyle name="注释 6 18 3" xfId="20036"/>
    <cellStyle name="注释 6 18 3 2" xfId="46866"/>
    <cellStyle name="注释 6 18 4" xfId="46867"/>
    <cellStyle name="注释 6 19" xfId="46868"/>
    <cellStyle name="注释 6 19 2" xfId="28325"/>
    <cellStyle name="注释 6 19 2 2" xfId="29600"/>
    <cellStyle name="注释 6 19 2 2 2" xfId="46870"/>
    <cellStyle name="注释 6 19 2 3" xfId="46871"/>
    <cellStyle name="注释 6 19 3" xfId="29603"/>
    <cellStyle name="注释 6 19 3 2" xfId="46872"/>
    <cellStyle name="注释 6 19 4" xfId="46873"/>
    <cellStyle name="注释 6 2" xfId="46874"/>
    <cellStyle name="注释 6 2 2" xfId="46875"/>
    <cellStyle name="注释 6 2 2 2" xfId="46876"/>
    <cellStyle name="注释 6 2 2 2 2" xfId="46877"/>
    <cellStyle name="注释 6 2 2 3" xfId="46878"/>
    <cellStyle name="注释 6 2 3" xfId="46879"/>
    <cellStyle name="注释 6 2 3 2" xfId="46880"/>
    <cellStyle name="注释 6 2 4" xfId="46881"/>
    <cellStyle name="注释 6 20" xfId="46849"/>
    <cellStyle name="注释 6 20 2" xfId="29563"/>
    <cellStyle name="注释 6 20 2 2" xfId="29566"/>
    <cellStyle name="注释 6 20 3" xfId="29569"/>
    <cellStyle name="注释 6 21" xfId="46855"/>
    <cellStyle name="注释 6 21 2" xfId="22844"/>
    <cellStyle name="注释 6 21 2 2" xfId="22850"/>
    <cellStyle name="注释 6 21 3" xfId="22856"/>
    <cellStyle name="注释 6 22" xfId="46857"/>
    <cellStyle name="注释 6 22 2" xfId="22863"/>
    <cellStyle name="注释 6 22 2 2" xfId="29579"/>
    <cellStyle name="注释 6 22 3" xfId="18615"/>
    <cellStyle name="注释 6 23" xfId="46863"/>
    <cellStyle name="注释 6 23 2" xfId="29590"/>
    <cellStyle name="注释 6 23 2 2" xfId="29594"/>
    <cellStyle name="注释 6 23 3" xfId="20035"/>
    <cellStyle name="注释 6 24" xfId="46869"/>
    <cellStyle name="注释 6 24 2" xfId="28324"/>
    <cellStyle name="注释 6 24 2 2" xfId="29599"/>
    <cellStyle name="注释 6 24 3" xfId="29602"/>
    <cellStyle name="注释 6 25" xfId="46882"/>
    <cellStyle name="注释 6 25 2" xfId="29609"/>
    <cellStyle name="注释 6 26" xfId="33726"/>
    <cellStyle name="注释 6 3" xfId="46883"/>
    <cellStyle name="注释 6 3 2" xfId="46884"/>
    <cellStyle name="注释 6 3 2 2" xfId="46885"/>
    <cellStyle name="注释 6 3 2 2 2" xfId="46886"/>
    <cellStyle name="注释 6 3 2 3" xfId="46887"/>
    <cellStyle name="注释 6 3 3" xfId="46888"/>
    <cellStyle name="注释 6 3 3 2" xfId="46889"/>
    <cellStyle name="注释 6 3 4" xfId="46890"/>
    <cellStyle name="注释 6 4" xfId="46891"/>
    <cellStyle name="注释 6 4 2" xfId="46892"/>
    <cellStyle name="注释 6 4 2 2" xfId="46893"/>
    <cellStyle name="注释 6 4 2 2 2" xfId="46894"/>
    <cellStyle name="注释 6 4 2 3" xfId="46895"/>
    <cellStyle name="注释 6 4 3" xfId="46896"/>
    <cellStyle name="注释 6 4 3 2" xfId="46897"/>
    <cellStyle name="注释 6 4 4" xfId="46898"/>
    <cellStyle name="注释 6 5" xfId="46899"/>
    <cellStyle name="注释 6 5 2" xfId="46900"/>
    <cellStyle name="注释 6 5 2 2" xfId="46901"/>
    <cellStyle name="注释 6 5 2 2 2" xfId="20236"/>
    <cellStyle name="注释 6 5 2 3" xfId="46902"/>
    <cellStyle name="注释 6 5 3" xfId="46903"/>
    <cellStyle name="注释 6 5 3 2" xfId="46904"/>
    <cellStyle name="注释 6 5 4" xfId="46905"/>
    <cellStyle name="注释 6 6" xfId="46906"/>
    <cellStyle name="注释 6 6 2" xfId="46907"/>
    <cellStyle name="注释 6 6 2 2" xfId="46908"/>
    <cellStyle name="注释 6 6 2 2 2" xfId="46909"/>
    <cellStyle name="注释 6 6 2 3" xfId="46910"/>
    <cellStyle name="注释 6 6 3" xfId="46911"/>
    <cellStyle name="注释 6 6 3 2" xfId="46912"/>
    <cellStyle name="注释 6 6 4" xfId="46913"/>
    <cellStyle name="注释 6 7" xfId="46914"/>
    <cellStyle name="注释 6 7 2" xfId="46915"/>
    <cellStyle name="注释 6 7 2 2" xfId="46916"/>
    <cellStyle name="注释 6 7 2 2 2" xfId="46917"/>
    <cellStyle name="注释 6 7 2 3" xfId="46918"/>
    <cellStyle name="注释 6 7 3" xfId="46919"/>
    <cellStyle name="注释 6 7 3 2" xfId="46920"/>
    <cellStyle name="注释 6 7 4" xfId="46921"/>
    <cellStyle name="注释 6 8" xfId="46922"/>
    <cellStyle name="注释 6 8 2" xfId="46923"/>
    <cellStyle name="注释 6 8 2 2" xfId="46924"/>
    <cellStyle name="注释 6 8 2 2 2" xfId="46925"/>
    <cellStyle name="注释 6 8 2 3" xfId="46926"/>
    <cellStyle name="注释 6 8 3" xfId="46927"/>
    <cellStyle name="注释 6 8 3 2" xfId="46928"/>
    <cellStyle name="注释 6 8 4" xfId="46929"/>
    <cellStyle name="注释 6 9" xfId="46930"/>
    <cellStyle name="注释 6 9 2" xfId="46931"/>
    <cellStyle name="注释 6 9 2 2" xfId="46932"/>
    <cellStyle name="注释 6 9 2 2 2" xfId="46933"/>
    <cellStyle name="注释 6 9 2 3" xfId="46934"/>
    <cellStyle name="注释 6 9 3" xfId="46935"/>
    <cellStyle name="注释 6 9 3 2" xfId="46936"/>
    <cellStyle name="注释 6 9 4" xfId="46937"/>
    <cellStyle name="注释 7" xfId="11862"/>
    <cellStyle name="注释 7 2" xfId="46938"/>
    <cellStyle name="注释 7 2 2" xfId="16424"/>
    <cellStyle name="注释 7 2 2 2" xfId="16426"/>
    <cellStyle name="注释 7 2 3" xfId="16429"/>
    <cellStyle name="注释 7 3" xfId="46939"/>
    <cellStyle name="注释 7 3 2" xfId="46940"/>
    <cellStyle name="注释 7 3 2 2" xfId="46941"/>
    <cellStyle name="注释 7 3 3" xfId="46942"/>
    <cellStyle name="注释 7 4" xfId="46943"/>
    <cellStyle name="注释 7 4 2" xfId="46944"/>
    <cellStyle name="注释 7 4 2 2" xfId="46945"/>
    <cellStyle name="注释 7 4 3" xfId="46946"/>
    <cellStyle name="注释 7 5" xfId="46947"/>
    <cellStyle name="注释 7 5 2" xfId="46948"/>
    <cellStyle name="注释 7 5 2 2" xfId="46949"/>
    <cellStyle name="注释 7 5 3" xfId="46950"/>
    <cellStyle name="注释 7 6" xfId="46951"/>
    <cellStyle name="注释 7 6 2" xfId="46952"/>
    <cellStyle name="注释 7 7" xfId="46953"/>
    <cellStyle name="注释 8" xfId="46954"/>
    <cellStyle name="注释 8 2" xfId="37658"/>
    <cellStyle name="注释 8 2 2" xfId="23370"/>
    <cellStyle name="注释 8 3" xfId="46955"/>
  </cellStyles>
  <dxfs count="39"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b/>
      </font>
      <fill>
        <patternFill patternType="solid">
          <bgColor rgb="FFD7D7D7"/>
        </patternFill>
      </fill>
    </dxf>
  </dxfs>
  <tableStyles count="1" defaultTableStyle="TableStyleMedium2">
    <tableStyle name="MySqlDefault" count="1">
      <tableStyleElement type="headerRow" dxfId="38"/>
    </tableStyle>
  </tableStyles>
  <colors>
    <mruColors>
      <color rgb="FFE24F1C"/>
      <color rgb="FFFF00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ask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onster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GDD/&#26032;&#20384;&#23458;&#34892;/&#26032;&#20384;&#23458;&#34892;&#31532;2&#29256;&#25968;&#20540;/&#20135;&#20986;&#28040;&#32791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GDD/&#26032;&#20384;&#23458;&#34892;/&#26032;&#20384;&#23458;&#34892;&#31532;2&#29256;&#25968;&#20540;/B&#23453;&#3166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line"/>
      <sheetName val="collectTask"/>
      <sheetName val="collectTaskType"/>
      <sheetName val="task"/>
      <sheetName val="reward"/>
      <sheetName val="target"/>
      <sheetName val="typeExplain"/>
      <sheetName val="主线任务配置表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">
          <cell r="P4" t="str">
            <v>陨铁</v>
          </cell>
          <cell r="Q4">
            <v>7</v>
          </cell>
        </row>
        <row r="5">
          <cell r="P5" t="str">
            <v>神兵精华</v>
          </cell>
          <cell r="Q5">
            <v>8</v>
          </cell>
        </row>
        <row r="6">
          <cell r="P6" t="str">
            <v>将军令</v>
          </cell>
          <cell r="Q6">
            <v>10</v>
          </cell>
        </row>
        <row r="7">
          <cell r="P7" t="str">
            <v>将军符印</v>
          </cell>
          <cell r="Q7">
            <v>11</v>
          </cell>
        </row>
        <row r="8">
          <cell r="P8" t="str">
            <v>坐骑培养丹</v>
          </cell>
          <cell r="Q8">
            <v>13</v>
          </cell>
        </row>
        <row r="9">
          <cell r="P9" t="str">
            <v>绸缎</v>
          </cell>
          <cell r="Q9">
            <v>15</v>
          </cell>
        </row>
        <row r="10">
          <cell r="P10" t="str">
            <v>铜钱</v>
          </cell>
          <cell r="Q10">
            <v>16</v>
          </cell>
        </row>
        <row r="11">
          <cell r="P11" t="str">
            <v>金子</v>
          </cell>
          <cell r="Q11">
            <v>17</v>
          </cell>
        </row>
        <row r="12">
          <cell r="P12" t="str">
            <v>经验</v>
          </cell>
          <cell r="Q12">
            <v>18</v>
          </cell>
        </row>
        <row r="13">
          <cell r="P13" t="str">
            <v>银子</v>
          </cell>
          <cell r="Q13">
            <v>19</v>
          </cell>
        </row>
        <row r="14">
          <cell r="P14" t="str">
            <v>国战令</v>
          </cell>
          <cell r="Q14">
            <v>20</v>
          </cell>
        </row>
        <row r="15">
          <cell r="P15" t="str">
            <v>元宝</v>
          </cell>
          <cell r="Q15">
            <v>22</v>
          </cell>
        </row>
        <row r="16">
          <cell r="P16" t="str">
            <v>称号精华</v>
          </cell>
          <cell r="Q16">
            <v>23</v>
          </cell>
        </row>
        <row r="17">
          <cell r="P17" t="str">
            <v>经络丹</v>
          </cell>
          <cell r="Q17">
            <v>25</v>
          </cell>
        </row>
        <row r="18">
          <cell r="P18" t="str">
            <v>飞升丹</v>
          </cell>
          <cell r="Q18">
            <v>31</v>
          </cell>
        </row>
        <row r="19">
          <cell r="P19" t="str">
            <v>小喇叭</v>
          </cell>
          <cell r="Q19">
            <v>34</v>
          </cell>
        </row>
        <row r="20">
          <cell r="P20" t="str">
            <v>家族资金</v>
          </cell>
          <cell r="Q20">
            <v>35</v>
          </cell>
        </row>
        <row r="21">
          <cell r="P21" t="str">
            <v>家族繁荣度</v>
          </cell>
          <cell r="Q21">
            <v>36</v>
          </cell>
        </row>
        <row r="22">
          <cell r="P22" t="str">
            <v>个人贡献</v>
          </cell>
          <cell r="Q22">
            <v>37</v>
          </cell>
        </row>
        <row r="23">
          <cell r="P23" t="str">
            <v>酒</v>
          </cell>
          <cell r="Q23">
            <v>38</v>
          </cell>
        </row>
        <row r="24">
          <cell r="P24" t="str">
            <v>名将经验书</v>
          </cell>
          <cell r="Q24">
            <v>39</v>
          </cell>
        </row>
        <row r="25">
          <cell r="P25" t="str">
            <v>公库资金</v>
          </cell>
          <cell r="Q25">
            <v>40</v>
          </cell>
        </row>
        <row r="26">
          <cell r="P26" t="str">
            <v>私库资金</v>
          </cell>
          <cell r="Q26">
            <v>43</v>
          </cell>
        </row>
        <row r="27">
          <cell r="P27" t="str">
            <v>神装精华</v>
          </cell>
          <cell r="Q27">
            <v>41</v>
          </cell>
        </row>
        <row r="28">
          <cell r="P28" t="str">
            <v>神石</v>
          </cell>
          <cell r="Q28">
            <v>42</v>
          </cell>
        </row>
        <row r="29">
          <cell r="P29" t="str">
            <v>巡逻积分</v>
          </cell>
          <cell r="Q29" t="str">
            <v/>
          </cell>
        </row>
        <row r="30">
          <cell r="P30" t="str">
            <v>军功</v>
          </cell>
          <cell r="Q30" t="str">
            <v/>
          </cell>
        </row>
        <row r="31">
          <cell r="P31" t="str">
            <v>经书</v>
          </cell>
          <cell r="Q31" t="str">
            <v/>
          </cell>
        </row>
        <row r="32">
          <cell r="P32" t="str">
            <v>汝南地宫券</v>
          </cell>
          <cell r="Q32" t="str">
            <v/>
          </cell>
        </row>
        <row r="33">
          <cell r="P33" t="str">
            <v>矿场券</v>
          </cell>
          <cell r="Q33" t="str">
            <v/>
          </cell>
        </row>
        <row r="34">
          <cell r="P34" t="str">
            <v>铜发簪</v>
          </cell>
          <cell r="Q34">
            <v>49</v>
          </cell>
        </row>
        <row r="35">
          <cell r="P35" t="str">
            <v>银发簪</v>
          </cell>
          <cell r="Q35">
            <v>50</v>
          </cell>
        </row>
        <row r="36">
          <cell r="P36" t="str">
            <v>金发簪</v>
          </cell>
          <cell r="Q36">
            <v>51</v>
          </cell>
        </row>
        <row r="37">
          <cell r="P37" t="str">
            <v>颍川地宫券</v>
          </cell>
          <cell r="Q37" t="str">
            <v/>
          </cell>
        </row>
        <row r="38">
          <cell r="P38" t="str">
            <v>进阶丹</v>
          </cell>
          <cell r="Q38">
            <v>2000</v>
          </cell>
        </row>
        <row r="39">
          <cell r="P39" t="str">
            <v>强化石</v>
          </cell>
          <cell r="Q39">
            <v>2700</v>
          </cell>
        </row>
        <row r="40">
          <cell r="P40" t="str">
            <v>兵符</v>
          </cell>
          <cell r="Q40">
            <v>2701</v>
          </cell>
        </row>
        <row r="41">
          <cell r="P41" t="str">
            <v>升星石</v>
          </cell>
          <cell r="Q41">
            <v>2750</v>
          </cell>
        </row>
        <row r="42">
          <cell r="P42" t="str">
            <v>初学者</v>
          </cell>
          <cell r="Q42">
            <v>9200</v>
          </cell>
        </row>
        <row r="43">
          <cell r="P43" t="str">
            <v>初学者</v>
          </cell>
          <cell r="Q43">
            <v>9200</v>
          </cell>
        </row>
        <row r="44">
          <cell r="P44" t="str">
            <v>初学者</v>
          </cell>
          <cell r="Q44">
            <v>9200</v>
          </cell>
        </row>
        <row r="45">
          <cell r="P45" t="str">
            <v>初学者</v>
          </cell>
          <cell r="Q45">
            <v>9200</v>
          </cell>
        </row>
        <row r="46">
          <cell r="P46" t="str">
            <v>初学者</v>
          </cell>
          <cell r="Q46">
            <v>9200</v>
          </cell>
        </row>
        <row r="47">
          <cell r="P47" t="str">
            <v>初学者</v>
          </cell>
          <cell r="Q47">
            <v>9200</v>
          </cell>
        </row>
        <row r="48">
          <cell r="P48" t="str">
            <v>初学者</v>
          </cell>
          <cell r="Q48">
            <v>9200</v>
          </cell>
        </row>
        <row r="49">
          <cell r="P49" t="str">
            <v>初学者</v>
          </cell>
          <cell r="Q49">
            <v>9200</v>
          </cell>
        </row>
        <row r="50">
          <cell r="P50" t="str">
            <v>初学者</v>
          </cell>
          <cell r="Q50">
            <v>9200</v>
          </cell>
        </row>
        <row r="51">
          <cell r="P51" t="str">
            <v>初学者</v>
          </cell>
          <cell r="Q51">
            <v>9200</v>
          </cell>
        </row>
        <row r="52">
          <cell r="P52" t="str">
            <v>初学者</v>
          </cell>
          <cell r="Q52">
            <v>9200</v>
          </cell>
        </row>
        <row r="53">
          <cell r="P53" t="str">
            <v>初学者</v>
          </cell>
          <cell r="Q53">
            <v>9200</v>
          </cell>
        </row>
        <row r="54">
          <cell r="P54" t="str">
            <v>初学者</v>
          </cell>
          <cell r="Q54">
            <v>9200</v>
          </cell>
        </row>
        <row r="55">
          <cell r="P55" t="str">
            <v>初学者</v>
          </cell>
          <cell r="Q55">
            <v>9200</v>
          </cell>
        </row>
        <row r="56">
          <cell r="P56" t="str">
            <v>初学者</v>
          </cell>
          <cell r="Q56">
            <v>9200</v>
          </cell>
        </row>
        <row r="57">
          <cell r="P57" t="str">
            <v>初学者</v>
          </cell>
          <cell r="Q57">
            <v>9200</v>
          </cell>
        </row>
        <row r="58">
          <cell r="P58" t="str">
            <v>初学者</v>
          </cell>
          <cell r="Q58">
            <v>9200</v>
          </cell>
        </row>
        <row r="59">
          <cell r="P59" t="str">
            <v>初学者</v>
          </cell>
          <cell r="Q59">
            <v>9200</v>
          </cell>
        </row>
        <row r="60">
          <cell r="P60" t="str">
            <v>初学者</v>
          </cell>
          <cell r="Q60">
            <v>9200</v>
          </cell>
        </row>
        <row r="61">
          <cell r="P61" t="str">
            <v>初学者</v>
          </cell>
          <cell r="Q61">
            <v>9200</v>
          </cell>
        </row>
        <row r="62">
          <cell r="P62" t="str">
            <v>初学者</v>
          </cell>
          <cell r="Q62">
            <v>9200</v>
          </cell>
        </row>
        <row r="63">
          <cell r="P63" t="str">
            <v>初学者</v>
          </cell>
          <cell r="Q63">
            <v>9200</v>
          </cell>
        </row>
        <row r="64">
          <cell r="P64" t="str">
            <v>初学者</v>
          </cell>
          <cell r="Q64">
            <v>9200</v>
          </cell>
        </row>
        <row r="65">
          <cell r="P65" t="str">
            <v>初学者</v>
          </cell>
          <cell r="Q65">
            <v>9200</v>
          </cell>
        </row>
        <row r="66">
          <cell r="P66" t="str">
            <v>初学者</v>
          </cell>
          <cell r="Q66">
            <v>9200</v>
          </cell>
        </row>
        <row r="67">
          <cell r="P67" t="str">
            <v>初学者</v>
          </cell>
          <cell r="Q67">
            <v>9200</v>
          </cell>
        </row>
        <row r="68">
          <cell r="P68" t="str">
            <v>初学者</v>
          </cell>
          <cell r="Q68">
            <v>9200</v>
          </cell>
        </row>
        <row r="69">
          <cell r="P69" t="str">
            <v>初学者</v>
          </cell>
          <cell r="Q69">
            <v>9200</v>
          </cell>
        </row>
        <row r="70">
          <cell r="P70" t="str">
            <v>初学者</v>
          </cell>
          <cell r="Q70">
            <v>9200</v>
          </cell>
        </row>
        <row r="71">
          <cell r="P71" t="str">
            <v>初学者</v>
          </cell>
          <cell r="Q71">
            <v>9200</v>
          </cell>
        </row>
        <row r="72">
          <cell r="P72" t="str">
            <v>初学者</v>
          </cell>
          <cell r="Q72">
            <v>9200</v>
          </cell>
        </row>
        <row r="73">
          <cell r="P73" t="str">
            <v>初学者</v>
          </cell>
          <cell r="Q73">
            <v>9200</v>
          </cell>
        </row>
        <row r="74">
          <cell r="P74" t="str">
            <v>初学者</v>
          </cell>
          <cell r="Q74">
            <v>9200</v>
          </cell>
        </row>
        <row r="75">
          <cell r="P75" t="str">
            <v>初学者</v>
          </cell>
          <cell r="Q75">
            <v>9200</v>
          </cell>
        </row>
        <row r="76">
          <cell r="P76" t="str">
            <v>初学者</v>
          </cell>
          <cell r="Q76">
            <v>9200</v>
          </cell>
        </row>
        <row r="77">
          <cell r="P77" t="str">
            <v>初学者</v>
          </cell>
          <cell r="Q77">
            <v>9200</v>
          </cell>
        </row>
        <row r="78">
          <cell r="P78" t="str">
            <v>初学者</v>
          </cell>
          <cell r="Q78">
            <v>9200</v>
          </cell>
        </row>
        <row r="79">
          <cell r="P79" t="str">
            <v>初学者</v>
          </cell>
          <cell r="Q79">
            <v>9200</v>
          </cell>
        </row>
        <row r="80">
          <cell r="P80" t="str">
            <v>初学者</v>
          </cell>
          <cell r="Q80">
            <v>9200</v>
          </cell>
        </row>
        <row r="81">
          <cell r="P81" t="str">
            <v>初学者</v>
          </cell>
          <cell r="Q81">
            <v>9200</v>
          </cell>
        </row>
        <row r="82">
          <cell r="P82" t="str">
            <v>初学者</v>
          </cell>
          <cell r="Q82">
            <v>9200</v>
          </cell>
        </row>
        <row r="83">
          <cell r="P83" t="str">
            <v>初学者</v>
          </cell>
          <cell r="Q83">
            <v>9200</v>
          </cell>
        </row>
        <row r="84">
          <cell r="P84" t="str">
            <v>初学者</v>
          </cell>
          <cell r="Q84">
            <v>9200</v>
          </cell>
        </row>
        <row r="85">
          <cell r="P85" t="str">
            <v>初学者</v>
          </cell>
          <cell r="Q85">
            <v>9200</v>
          </cell>
        </row>
        <row r="86">
          <cell r="P86" t="str">
            <v>初学者</v>
          </cell>
          <cell r="Q86">
            <v>9200</v>
          </cell>
        </row>
        <row r="87">
          <cell r="P87" t="str">
            <v>初学者</v>
          </cell>
          <cell r="Q87">
            <v>9200</v>
          </cell>
        </row>
        <row r="88">
          <cell r="P88" t="str">
            <v>初学者</v>
          </cell>
          <cell r="Q88">
            <v>9200</v>
          </cell>
        </row>
        <row r="89">
          <cell r="P89" t="str">
            <v>初学者</v>
          </cell>
          <cell r="Q89">
            <v>9200</v>
          </cell>
        </row>
        <row r="90">
          <cell r="P90" t="str">
            <v>初学者</v>
          </cell>
          <cell r="Q90">
            <v>9200</v>
          </cell>
        </row>
        <row r="91">
          <cell r="P91" t="str">
            <v>初学者</v>
          </cell>
          <cell r="Q91">
            <v>9200</v>
          </cell>
        </row>
        <row r="92">
          <cell r="P92" t="str">
            <v>初学者</v>
          </cell>
          <cell r="Q92">
            <v>9200</v>
          </cell>
        </row>
        <row r="93">
          <cell r="P93" t="str">
            <v>初学者</v>
          </cell>
          <cell r="Q93">
            <v>9200</v>
          </cell>
        </row>
        <row r="94">
          <cell r="P94" t="str">
            <v>初学者</v>
          </cell>
          <cell r="Q94">
            <v>9200</v>
          </cell>
        </row>
        <row r="95">
          <cell r="P95" t="str">
            <v>初学者</v>
          </cell>
          <cell r="Q95">
            <v>9200</v>
          </cell>
        </row>
        <row r="96">
          <cell r="P96" t="str">
            <v>初学者</v>
          </cell>
          <cell r="Q96">
            <v>9200</v>
          </cell>
        </row>
        <row r="97">
          <cell r="P97" t="str">
            <v>初学者</v>
          </cell>
          <cell r="Q97">
            <v>9200</v>
          </cell>
        </row>
        <row r="98">
          <cell r="P98" t="str">
            <v>初学者</v>
          </cell>
          <cell r="Q98">
            <v>9200</v>
          </cell>
        </row>
        <row r="99">
          <cell r="P99" t="str">
            <v>初学者</v>
          </cell>
          <cell r="Q99">
            <v>9200</v>
          </cell>
        </row>
        <row r="100">
          <cell r="P100" t="str">
            <v>初学者</v>
          </cell>
          <cell r="Q100">
            <v>9200</v>
          </cell>
        </row>
        <row r="101">
          <cell r="P101" t="str">
            <v>初学者</v>
          </cell>
          <cell r="Q101">
            <v>9200</v>
          </cell>
        </row>
        <row r="102">
          <cell r="P102" t="str">
            <v>初学者</v>
          </cell>
          <cell r="Q102">
            <v>9200</v>
          </cell>
        </row>
        <row r="103">
          <cell r="P103" t="str">
            <v>声名鹊起</v>
          </cell>
          <cell r="Q103">
            <v>4001</v>
          </cell>
        </row>
        <row r="104">
          <cell r="P104" t="str">
            <v>威震四方</v>
          </cell>
          <cell r="Q104">
            <v>4002</v>
          </cell>
        </row>
        <row r="105">
          <cell r="P105" t="str">
            <v>战力无双</v>
          </cell>
          <cell r="Q105">
            <v>4004</v>
          </cell>
        </row>
        <row r="106">
          <cell r="P106" t="str">
            <v>声名鹊起</v>
          </cell>
          <cell r="Q106">
            <v>4001</v>
          </cell>
        </row>
        <row r="108">
          <cell r="P108" t="str">
            <v>威震四方</v>
          </cell>
          <cell r="Q108">
            <v>4002</v>
          </cell>
        </row>
        <row r="109">
          <cell r="P109" t="str">
            <v>战力无双</v>
          </cell>
          <cell r="Q109">
            <v>4004</v>
          </cell>
        </row>
        <row r="110">
          <cell r="P110" t="str">
            <v>声名鹊起</v>
          </cell>
          <cell r="Q110">
            <v>4001</v>
          </cell>
        </row>
        <row r="111">
          <cell r="P111" t="str">
            <v>威震四方</v>
          </cell>
          <cell r="Q111">
            <v>4002</v>
          </cell>
        </row>
        <row r="112">
          <cell r="P112" t="str">
            <v>战力无双</v>
          </cell>
          <cell r="Q112">
            <v>4004</v>
          </cell>
        </row>
        <row r="113">
          <cell r="P113" t="str">
            <v>传国玉玺</v>
          </cell>
          <cell r="Q113">
            <v>1001</v>
          </cell>
        </row>
        <row r="114">
          <cell r="P114" t="str">
            <v>七星灯</v>
          </cell>
          <cell r="Q114">
            <v>1002</v>
          </cell>
        </row>
        <row r="115">
          <cell r="P115" t="str">
            <v>铜雀</v>
          </cell>
          <cell r="Q115">
            <v>1003</v>
          </cell>
        </row>
        <row r="116">
          <cell r="P116" t="str">
            <v>九州鼎</v>
          </cell>
          <cell r="Q116">
            <v>1004</v>
          </cell>
        </row>
        <row r="117">
          <cell r="P117" t="str">
            <v>太平要术</v>
          </cell>
          <cell r="Q117">
            <v>1005</v>
          </cell>
        </row>
        <row r="118">
          <cell r="P118" t="str">
            <v>传国玉玺</v>
          </cell>
          <cell r="Q118">
            <v>1001</v>
          </cell>
        </row>
        <row r="119">
          <cell r="P119" t="str">
            <v>七星灯</v>
          </cell>
          <cell r="Q119">
            <v>1002</v>
          </cell>
        </row>
        <row r="120">
          <cell r="P120" t="str">
            <v>铜雀</v>
          </cell>
          <cell r="Q120">
            <v>1003</v>
          </cell>
        </row>
        <row r="121">
          <cell r="P121" t="str">
            <v>九州鼎</v>
          </cell>
          <cell r="Q121">
            <v>1004</v>
          </cell>
        </row>
        <row r="122">
          <cell r="P122" t="str">
            <v>太平要术</v>
          </cell>
          <cell r="Q122">
            <v>1005</v>
          </cell>
        </row>
        <row r="123">
          <cell r="P123" t="str">
            <v>天子剑</v>
          </cell>
          <cell r="Q123" t="str">
            <v>60001</v>
          </cell>
        </row>
        <row r="124">
          <cell r="P124" t="str">
            <v>亮银枪</v>
          </cell>
          <cell r="Q124" t="str">
            <v>60004</v>
          </cell>
        </row>
        <row r="125">
          <cell r="P125" t="str">
            <v>丈八蛇矛</v>
          </cell>
          <cell r="Q125" t="str">
            <v>60005</v>
          </cell>
        </row>
        <row r="126">
          <cell r="P126" t="str">
            <v>青龙偃月刀</v>
          </cell>
          <cell r="Q126" t="str">
            <v>60002</v>
          </cell>
        </row>
        <row r="127">
          <cell r="P127" t="str">
            <v>方天画戟</v>
          </cell>
          <cell r="Q127" t="str">
            <v>60008</v>
          </cell>
        </row>
        <row r="128">
          <cell r="P128" t="str">
            <v>宝雕弓</v>
          </cell>
          <cell r="Q128" t="str">
            <v>60003</v>
          </cell>
        </row>
        <row r="129">
          <cell r="P129" t="str">
            <v>双股剑</v>
          </cell>
          <cell r="Q129" t="str">
            <v>60006</v>
          </cell>
        </row>
        <row r="130">
          <cell r="P130" t="str">
            <v>诸葛连弩</v>
          </cell>
          <cell r="Q130" t="str">
            <v>60007</v>
          </cell>
        </row>
        <row r="131">
          <cell r="P131" t="str">
            <v>魔•天子剑</v>
          </cell>
          <cell r="Q131" t="str">
            <v>60009</v>
          </cell>
        </row>
        <row r="132">
          <cell r="P132" t="str">
            <v>魔•亮银枪</v>
          </cell>
          <cell r="Q132" t="str">
            <v>60012</v>
          </cell>
        </row>
        <row r="133">
          <cell r="P133" t="str">
            <v>魔•丈八蛇矛</v>
          </cell>
          <cell r="Q133" t="str">
            <v>60013</v>
          </cell>
        </row>
        <row r="134">
          <cell r="P134" t="str">
            <v>魔•青龙偃月刀</v>
          </cell>
          <cell r="Q134" t="str">
            <v>60010</v>
          </cell>
        </row>
        <row r="135">
          <cell r="P135" t="str">
            <v>魔•方天画戟</v>
          </cell>
          <cell r="Q135" t="str">
            <v>60016</v>
          </cell>
        </row>
        <row r="136">
          <cell r="P136" t="str">
            <v>魔•宝雕弓</v>
          </cell>
          <cell r="Q136" t="str">
            <v>60011</v>
          </cell>
        </row>
        <row r="137">
          <cell r="P137" t="str">
            <v>魔•双股剑</v>
          </cell>
          <cell r="Q137" t="str">
            <v>60014</v>
          </cell>
        </row>
        <row r="138">
          <cell r="P138" t="str">
            <v>魔•诸葛连弩</v>
          </cell>
          <cell r="Q138" t="str">
            <v>60015</v>
          </cell>
        </row>
        <row r="139">
          <cell r="P139" t="str">
            <v>青釭剑</v>
          </cell>
          <cell r="Q139" t="str">
            <v>60017</v>
          </cell>
        </row>
        <row r="140">
          <cell r="P140" t="str">
            <v>七星刀</v>
          </cell>
          <cell r="Q140" t="str">
            <v>60018</v>
          </cell>
        </row>
        <row r="141">
          <cell r="P141" t="str">
            <v>万石弓</v>
          </cell>
          <cell r="Q141" t="str">
            <v>60019</v>
          </cell>
        </row>
        <row r="142">
          <cell r="P142" t="str">
            <v>龙舌弓</v>
          </cell>
          <cell r="Q142" t="str">
            <v>60020</v>
          </cell>
        </row>
        <row r="143">
          <cell r="P143" t="str">
            <v>双铁戟</v>
          </cell>
          <cell r="Q143" t="str">
            <v>60021</v>
          </cell>
        </row>
        <row r="144">
          <cell r="P144" t="str">
            <v>双金瓜槌</v>
          </cell>
          <cell r="Q144" t="str">
            <v>60022</v>
          </cell>
        </row>
        <row r="145">
          <cell r="P145" t="str">
            <v>神臂弩</v>
          </cell>
          <cell r="Q145" t="str">
            <v>60023</v>
          </cell>
        </row>
        <row r="146">
          <cell r="P146" t="str">
            <v>诛邪弩</v>
          </cell>
          <cell r="Q146" t="str">
            <v>60024</v>
          </cell>
        </row>
        <row r="147">
          <cell r="P147" t="str">
            <v>天子剑碎片</v>
          </cell>
          <cell r="Q147" t="str">
            <v/>
          </cell>
        </row>
        <row r="148">
          <cell r="P148" t="str">
            <v>亮银枪碎片</v>
          </cell>
          <cell r="Q148" t="str">
            <v/>
          </cell>
        </row>
        <row r="149">
          <cell r="P149" t="str">
            <v>丈八蛇矛碎片</v>
          </cell>
          <cell r="Q149" t="str">
            <v/>
          </cell>
        </row>
        <row r="150">
          <cell r="P150" t="str">
            <v>青龙偃月刀碎片</v>
          </cell>
          <cell r="Q150" t="str">
            <v/>
          </cell>
        </row>
        <row r="151">
          <cell r="P151" t="str">
            <v>方天画戟碎片</v>
          </cell>
          <cell r="Q151" t="str">
            <v/>
          </cell>
        </row>
        <row r="152">
          <cell r="P152" t="str">
            <v>宝雕弓碎片</v>
          </cell>
          <cell r="Q152" t="str">
            <v/>
          </cell>
        </row>
        <row r="153">
          <cell r="P153" t="str">
            <v>双股剑碎片</v>
          </cell>
          <cell r="Q153" t="str">
            <v/>
          </cell>
        </row>
        <row r="154">
          <cell r="P154" t="str">
            <v>诸葛连弩碎片</v>
          </cell>
          <cell r="Q154" t="str">
            <v/>
          </cell>
        </row>
        <row r="155">
          <cell r="P155" t="str">
            <v>魔•天子剑碎片</v>
          </cell>
          <cell r="Q155" t="str">
            <v/>
          </cell>
        </row>
        <row r="156">
          <cell r="P156" t="str">
            <v>魔•亮银枪碎片</v>
          </cell>
          <cell r="Q156" t="str">
            <v/>
          </cell>
        </row>
        <row r="157">
          <cell r="P157" t="str">
            <v>魔•丈八蛇矛碎片</v>
          </cell>
          <cell r="Q157" t="str">
            <v/>
          </cell>
        </row>
        <row r="158">
          <cell r="P158" t="str">
            <v>魔•青龙偃月刀碎片</v>
          </cell>
          <cell r="Q158" t="str">
            <v/>
          </cell>
        </row>
        <row r="159">
          <cell r="P159" t="str">
            <v>魔•方天画戟碎片</v>
          </cell>
          <cell r="Q159" t="str">
            <v/>
          </cell>
        </row>
        <row r="160">
          <cell r="P160" t="str">
            <v>魔•宝雕弓碎片</v>
          </cell>
          <cell r="Q160" t="str">
            <v/>
          </cell>
        </row>
        <row r="161">
          <cell r="P161" t="str">
            <v>魔•双股剑碎片</v>
          </cell>
          <cell r="Q161" t="str">
            <v/>
          </cell>
        </row>
        <row r="162">
          <cell r="P162" t="str">
            <v>魔•诸葛连弩碎片</v>
          </cell>
          <cell r="Q162" t="str">
            <v/>
          </cell>
        </row>
        <row r="163">
          <cell r="P163" t="str">
            <v>青釭剑碎片</v>
          </cell>
          <cell r="Q163" t="str">
            <v>70017</v>
          </cell>
        </row>
        <row r="164">
          <cell r="P164" t="str">
            <v>七星刀碎片</v>
          </cell>
          <cell r="Q164" t="str">
            <v>70018</v>
          </cell>
        </row>
        <row r="165">
          <cell r="P165" t="str">
            <v>万石弓碎片</v>
          </cell>
          <cell r="Q165" t="str">
            <v>70019</v>
          </cell>
        </row>
        <row r="166">
          <cell r="P166" t="str">
            <v>龙舌弓碎片</v>
          </cell>
          <cell r="Q166" t="str">
            <v>70020</v>
          </cell>
        </row>
        <row r="167">
          <cell r="P167" t="str">
            <v>双铁戟碎片</v>
          </cell>
          <cell r="Q167" t="str">
            <v>70021</v>
          </cell>
        </row>
        <row r="168">
          <cell r="P168" t="str">
            <v>双金瓜槌碎片</v>
          </cell>
          <cell r="Q168" t="str">
            <v>70022</v>
          </cell>
        </row>
        <row r="169">
          <cell r="P169" t="str">
            <v>神臂弩碎片</v>
          </cell>
          <cell r="Q169" t="str">
            <v>70023</v>
          </cell>
        </row>
        <row r="170">
          <cell r="P170" t="str">
            <v>诛邪弩碎片</v>
          </cell>
          <cell r="Q170" t="str">
            <v>70024</v>
          </cell>
        </row>
        <row r="171">
          <cell r="P171" t="str">
            <v>天子剑</v>
          </cell>
          <cell r="Q171" t="str">
            <v>60001</v>
          </cell>
        </row>
        <row r="172">
          <cell r="P172" t="str">
            <v>天子剑+1</v>
          </cell>
          <cell r="Q172">
            <v>201001</v>
          </cell>
        </row>
        <row r="173">
          <cell r="P173" t="str">
            <v>天子剑+2</v>
          </cell>
          <cell r="Q173">
            <v>201002</v>
          </cell>
        </row>
        <row r="174">
          <cell r="P174" t="str">
            <v>天子剑+3</v>
          </cell>
          <cell r="Q174">
            <v>201003</v>
          </cell>
        </row>
        <row r="175">
          <cell r="P175" t="str">
            <v>天子剑+4</v>
          </cell>
          <cell r="Q175">
            <v>201004</v>
          </cell>
        </row>
        <row r="176">
          <cell r="P176" t="str">
            <v>天子剑+5</v>
          </cell>
          <cell r="Q176">
            <v>201005</v>
          </cell>
        </row>
        <row r="177">
          <cell r="P177" t="str">
            <v>青龙偃月刀</v>
          </cell>
          <cell r="Q177" t="str">
            <v>60002</v>
          </cell>
        </row>
        <row r="178">
          <cell r="P178" t="str">
            <v>青龙偃月刀+1</v>
          </cell>
          <cell r="Q178">
            <v>202001</v>
          </cell>
        </row>
        <row r="179">
          <cell r="P179" t="str">
            <v>青龙偃月刀+2</v>
          </cell>
          <cell r="Q179">
            <v>202002</v>
          </cell>
        </row>
        <row r="180">
          <cell r="P180" t="str">
            <v>青龙偃月刀+3</v>
          </cell>
          <cell r="Q180">
            <v>202003</v>
          </cell>
        </row>
        <row r="181">
          <cell r="P181" t="str">
            <v>青龙偃月刀+4</v>
          </cell>
          <cell r="Q181">
            <v>202004</v>
          </cell>
        </row>
        <row r="182">
          <cell r="P182" t="str">
            <v>青龙偃月刀+5</v>
          </cell>
          <cell r="Q182">
            <v>202005</v>
          </cell>
        </row>
        <row r="183">
          <cell r="P183" t="str">
            <v>宝雕弓</v>
          </cell>
          <cell r="Q183" t="str">
            <v>60003</v>
          </cell>
        </row>
        <row r="184">
          <cell r="P184" t="str">
            <v>宝雕弓+1</v>
          </cell>
          <cell r="Q184">
            <v>203011</v>
          </cell>
        </row>
        <row r="185">
          <cell r="P185" t="str">
            <v>宝雕弓+2</v>
          </cell>
          <cell r="Q185">
            <v>203012</v>
          </cell>
        </row>
        <row r="186">
          <cell r="P186" t="str">
            <v>宝雕弓+3</v>
          </cell>
          <cell r="Q186">
            <v>203013</v>
          </cell>
        </row>
        <row r="187">
          <cell r="P187" t="str">
            <v>宝雕弓+4</v>
          </cell>
          <cell r="Q187">
            <v>203014</v>
          </cell>
        </row>
        <row r="188">
          <cell r="P188" t="str">
            <v>宝雕弓+5</v>
          </cell>
          <cell r="Q188">
            <v>203015</v>
          </cell>
        </row>
        <row r="189">
          <cell r="P189" t="str">
            <v>亮银枪</v>
          </cell>
          <cell r="Q189" t="str">
            <v>60004</v>
          </cell>
        </row>
        <row r="190">
          <cell r="P190" t="str">
            <v>亮银枪+1</v>
          </cell>
          <cell r="Q190" t="str">
            <v>204001</v>
          </cell>
        </row>
        <row r="191">
          <cell r="P191" t="str">
            <v>亮银枪+2</v>
          </cell>
          <cell r="Q191" t="str">
            <v>204002</v>
          </cell>
        </row>
        <row r="192">
          <cell r="P192" t="str">
            <v>亮银枪+3</v>
          </cell>
          <cell r="Q192" t="str">
            <v>204003</v>
          </cell>
        </row>
        <row r="193">
          <cell r="P193" t="str">
            <v>亮银枪+4</v>
          </cell>
          <cell r="Q193" t="str">
            <v>204004</v>
          </cell>
        </row>
        <row r="194">
          <cell r="P194" t="str">
            <v>亮银枪+5</v>
          </cell>
          <cell r="Q194" t="str">
            <v>204005</v>
          </cell>
        </row>
        <row r="195">
          <cell r="P195" t="str">
            <v>亮银枪+6</v>
          </cell>
          <cell r="Q195" t="str">
            <v>204006</v>
          </cell>
        </row>
        <row r="196">
          <cell r="P196" t="str">
            <v>亮银枪+7</v>
          </cell>
          <cell r="Q196" t="str">
            <v>204007</v>
          </cell>
        </row>
        <row r="197">
          <cell r="P197" t="str">
            <v>亮银枪+8</v>
          </cell>
          <cell r="Q197" t="str">
            <v>204008</v>
          </cell>
        </row>
        <row r="198">
          <cell r="P198" t="str">
            <v>亮银枪+9</v>
          </cell>
          <cell r="Q198" t="str">
            <v>204009</v>
          </cell>
        </row>
        <row r="199">
          <cell r="P199" t="str">
            <v>亮银枪+10</v>
          </cell>
          <cell r="Q199" t="str">
            <v>204010</v>
          </cell>
        </row>
        <row r="200">
          <cell r="P200" t="str">
            <v>丈八蛇矛</v>
          </cell>
          <cell r="Q200" t="str">
            <v>60005</v>
          </cell>
        </row>
        <row r="201">
          <cell r="P201" t="str">
            <v>丈八蛇矛+1</v>
          </cell>
          <cell r="Q201" t="str">
            <v>205001</v>
          </cell>
        </row>
        <row r="202">
          <cell r="P202" t="str">
            <v>丈八蛇矛+2</v>
          </cell>
          <cell r="Q202" t="str">
            <v>205002</v>
          </cell>
        </row>
        <row r="203">
          <cell r="P203" t="str">
            <v>丈八蛇矛+3</v>
          </cell>
          <cell r="Q203" t="str">
            <v>205003</v>
          </cell>
        </row>
        <row r="204">
          <cell r="P204" t="str">
            <v>丈八蛇矛+4</v>
          </cell>
          <cell r="Q204" t="str">
            <v>205004</v>
          </cell>
        </row>
        <row r="205">
          <cell r="P205" t="str">
            <v>丈八蛇矛+5</v>
          </cell>
          <cell r="Q205" t="str">
            <v>205005</v>
          </cell>
        </row>
        <row r="206">
          <cell r="P206" t="str">
            <v>丈八蛇矛+6</v>
          </cell>
          <cell r="Q206" t="str">
            <v>205006</v>
          </cell>
        </row>
        <row r="207">
          <cell r="P207" t="str">
            <v>丈八蛇矛+7</v>
          </cell>
          <cell r="Q207" t="str">
            <v>205007</v>
          </cell>
        </row>
        <row r="208">
          <cell r="P208" t="str">
            <v>丈八蛇矛+8</v>
          </cell>
          <cell r="Q208" t="str">
            <v>205008</v>
          </cell>
        </row>
        <row r="209">
          <cell r="P209" t="str">
            <v>丈八蛇矛+9</v>
          </cell>
          <cell r="Q209" t="str">
            <v>205009</v>
          </cell>
        </row>
        <row r="210">
          <cell r="P210" t="str">
            <v>丈八蛇矛+10</v>
          </cell>
          <cell r="Q210" t="str">
            <v>205010</v>
          </cell>
        </row>
        <row r="211">
          <cell r="P211" t="str">
            <v>双股剑</v>
          </cell>
          <cell r="Q211" t="str">
            <v>60006</v>
          </cell>
        </row>
        <row r="212">
          <cell r="P212" t="str">
            <v>双股剑+1</v>
          </cell>
          <cell r="Q212" t="str">
            <v>206011</v>
          </cell>
        </row>
        <row r="213">
          <cell r="P213" t="str">
            <v>双股剑+2</v>
          </cell>
          <cell r="Q213" t="str">
            <v>206012</v>
          </cell>
        </row>
        <row r="214">
          <cell r="P214" t="str">
            <v>双股剑+3</v>
          </cell>
          <cell r="Q214" t="str">
            <v>206013</v>
          </cell>
        </row>
        <row r="215">
          <cell r="P215" t="str">
            <v>双股剑+4</v>
          </cell>
          <cell r="Q215" t="str">
            <v>206014</v>
          </cell>
        </row>
        <row r="216">
          <cell r="P216" t="str">
            <v>双股剑+5</v>
          </cell>
          <cell r="Q216" t="str">
            <v>206015</v>
          </cell>
        </row>
        <row r="217">
          <cell r="P217" t="str">
            <v>双股剑+6</v>
          </cell>
          <cell r="Q217" t="str">
            <v>206016</v>
          </cell>
        </row>
        <row r="218">
          <cell r="P218" t="str">
            <v>双股剑+7</v>
          </cell>
          <cell r="Q218" t="str">
            <v>206017</v>
          </cell>
        </row>
        <row r="219">
          <cell r="P219" t="str">
            <v>双股剑+8</v>
          </cell>
          <cell r="Q219" t="str">
            <v>206018</v>
          </cell>
        </row>
        <row r="220">
          <cell r="P220" t="str">
            <v>双股剑+9</v>
          </cell>
          <cell r="Q220" t="str">
            <v>206019</v>
          </cell>
        </row>
        <row r="221">
          <cell r="P221" t="str">
            <v>双股剑+10</v>
          </cell>
          <cell r="Q221" t="str">
            <v>206020</v>
          </cell>
        </row>
        <row r="222">
          <cell r="P222" t="str">
            <v>诸葛连弩</v>
          </cell>
          <cell r="Q222" t="str">
            <v>60007</v>
          </cell>
        </row>
        <row r="223">
          <cell r="P223" t="str">
            <v>诸葛连弩+1</v>
          </cell>
          <cell r="Q223" t="str">
            <v>207011</v>
          </cell>
        </row>
        <row r="224">
          <cell r="P224" t="str">
            <v>诸葛连弩+2</v>
          </cell>
          <cell r="Q224" t="str">
            <v>207012</v>
          </cell>
        </row>
        <row r="225">
          <cell r="P225" t="str">
            <v>诸葛连弩+3</v>
          </cell>
          <cell r="Q225" t="str">
            <v>207013</v>
          </cell>
        </row>
        <row r="226">
          <cell r="P226" t="str">
            <v>诸葛连弩+4</v>
          </cell>
          <cell r="Q226" t="str">
            <v>207014</v>
          </cell>
        </row>
        <row r="227">
          <cell r="P227" t="str">
            <v>诸葛连弩+5</v>
          </cell>
          <cell r="Q227" t="str">
            <v>207015</v>
          </cell>
        </row>
        <row r="228">
          <cell r="P228" t="str">
            <v>诸葛连弩+6</v>
          </cell>
          <cell r="Q228" t="str">
            <v>207016</v>
          </cell>
        </row>
        <row r="229">
          <cell r="P229" t="str">
            <v>诸葛连弩+7</v>
          </cell>
          <cell r="Q229" t="str">
            <v>207017</v>
          </cell>
        </row>
        <row r="230">
          <cell r="P230" t="str">
            <v>诸葛连弩+8</v>
          </cell>
          <cell r="Q230" t="str">
            <v>207018</v>
          </cell>
        </row>
        <row r="231">
          <cell r="P231" t="str">
            <v>诸葛连弩+9</v>
          </cell>
          <cell r="Q231" t="str">
            <v>207019</v>
          </cell>
        </row>
        <row r="232">
          <cell r="P232" t="str">
            <v>诸葛连弩+10</v>
          </cell>
          <cell r="Q232" t="str">
            <v>207020</v>
          </cell>
        </row>
        <row r="233">
          <cell r="P233" t="str">
            <v>方天画戟</v>
          </cell>
          <cell r="Q233" t="str">
            <v>60008</v>
          </cell>
        </row>
        <row r="234">
          <cell r="P234" t="str">
            <v>方天画戟+1</v>
          </cell>
          <cell r="Q234" t="str">
            <v>208001</v>
          </cell>
        </row>
        <row r="235">
          <cell r="P235" t="str">
            <v>方天画戟+2</v>
          </cell>
          <cell r="Q235" t="str">
            <v>208002</v>
          </cell>
        </row>
        <row r="236">
          <cell r="P236" t="str">
            <v>方天画戟+3</v>
          </cell>
          <cell r="Q236" t="str">
            <v>208003</v>
          </cell>
        </row>
        <row r="237">
          <cell r="P237" t="str">
            <v>方天画戟+4</v>
          </cell>
          <cell r="Q237" t="str">
            <v>208004</v>
          </cell>
        </row>
        <row r="238">
          <cell r="P238" t="str">
            <v>方天画戟+5</v>
          </cell>
          <cell r="Q238" t="str">
            <v>208005</v>
          </cell>
        </row>
        <row r="239">
          <cell r="P239" t="str">
            <v>方天画戟+6</v>
          </cell>
          <cell r="Q239" t="str">
            <v>208006</v>
          </cell>
        </row>
        <row r="240">
          <cell r="P240" t="str">
            <v>方天画戟+7</v>
          </cell>
          <cell r="Q240" t="str">
            <v>208007</v>
          </cell>
        </row>
        <row r="241">
          <cell r="P241" t="str">
            <v>方天画戟+8</v>
          </cell>
          <cell r="Q241" t="str">
            <v>208008</v>
          </cell>
        </row>
        <row r="242">
          <cell r="P242" t="str">
            <v>方天画戟+9</v>
          </cell>
          <cell r="Q242" t="str">
            <v>208009</v>
          </cell>
        </row>
        <row r="243">
          <cell r="P243" t="str">
            <v>方天画戟+10</v>
          </cell>
          <cell r="Q243" t="str">
            <v>208010</v>
          </cell>
        </row>
        <row r="244">
          <cell r="P244" t="str">
            <v>方天画戟+11</v>
          </cell>
          <cell r="Q244" t="str">
            <v>208011</v>
          </cell>
        </row>
        <row r="245">
          <cell r="P245" t="str">
            <v>方天画戟+12</v>
          </cell>
          <cell r="Q245" t="str">
            <v>208012</v>
          </cell>
        </row>
        <row r="246">
          <cell r="P246" t="str">
            <v>方天画戟+13</v>
          </cell>
          <cell r="Q246" t="str">
            <v>208013</v>
          </cell>
        </row>
        <row r="247">
          <cell r="P247" t="str">
            <v>方天画戟+14</v>
          </cell>
          <cell r="Q247" t="str">
            <v>208014</v>
          </cell>
        </row>
        <row r="248">
          <cell r="P248" t="str">
            <v>方天画戟+15</v>
          </cell>
          <cell r="Q248" t="str">
            <v>208015</v>
          </cell>
        </row>
        <row r="249">
          <cell r="P249" t="str">
            <v>魔•天子剑</v>
          </cell>
          <cell r="Q249" t="str">
            <v>60009</v>
          </cell>
        </row>
        <row r="250">
          <cell r="P250" t="str">
            <v>魔•天子剑+1</v>
          </cell>
          <cell r="Q250" t="str">
            <v>209001</v>
          </cell>
        </row>
        <row r="251">
          <cell r="P251" t="str">
            <v>魔•天子剑+2</v>
          </cell>
          <cell r="Q251" t="str">
            <v>209002</v>
          </cell>
        </row>
        <row r="252">
          <cell r="P252" t="str">
            <v>魔•天子剑+3</v>
          </cell>
          <cell r="Q252" t="str">
            <v>209003</v>
          </cell>
        </row>
        <row r="253">
          <cell r="P253" t="str">
            <v>魔•天子剑+4</v>
          </cell>
          <cell r="Q253" t="str">
            <v>209004</v>
          </cell>
        </row>
        <row r="254">
          <cell r="P254" t="str">
            <v>魔•天子剑+5</v>
          </cell>
          <cell r="Q254" t="str">
            <v>209005</v>
          </cell>
        </row>
        <row r="255">
          <cell r="P255" t="str">
            <v>魔•天子剑+6</v>
          </cell>
          <cell r="Q255" t="str">
            <v>209006</v>
          </cell>
        </row>
        <row r="256">
          <cell r="P256" t="str">
            <v>魔•天子剑+7</v>
          </cell>
          <cell r="Q256" t="str">
            <v>209007</v>
          </cell>
        </row>
        <row r="257">
          <cell r="P257" t="str">
            <v>魔•天子剑+8</v>
          </cell>
          <cell r="Q257" t="str">
            <v>209008</v>
          </cell>
        </row>
        <row r="258">
          <cell r="P258" t="str">
            <v>魔•天子剑+9</v>
          </cell>
          <cell r="Q258" t="str">
            <v>209009</v>
          </cell>
        </row>
        <row r="259">
          <cell r="P259" t="str">
            <v>魔•天子剑+10</v>
          </cell>
          <cell r="Q259" t="str">
            <v>209010</v>
          </cell>
        </row>
        <row r="260">
          <cell r="P260" t="str">
            <v>魔•青龙偃月刀</v>
          </cell>
          <cell r="Q260" t="str">
            <v>60010</v>
          </cell>
        </row>
        <row r="261">
          <cell r="P261" t="str">
            <v>魔•青龙偃月刀+1</v>
          </cell>
          <cell r="Q261" t="str">
            <v>210001</v>
          </cell>
        </row>
        <row r="262">
          <cell r="P262" t="str">
            <v>魔•青龙偃月刀+2</v>
          </cell>
          <cell r="Q262" t="str">
            <v>210002</v>
          </cell>
        </row>
        <row r="263">
          <cell r="P263" t="str">
            <v>魔•青龙偃月刀+3</v>
          </cell>
          <cell r="Q263" t="str">
            <v>210003</v>
          </cell>
        </row>
        <row r="264">
          <cell r="P264" t="str">
            <v>魔•青龙偃月刀+4</v>
          </cell>
          <cell r="Q264" t="str">
            <v>210004</v>
          </cell>
        </row>
        <row r="265">
          <cell r="P265" t="str">
            <v>魔•青龙偃月刀+5</v>
          </cell>
          <cell r="Q265" t="str">
            <v>210005</v>
          </cell>
        </row>
        <row r="266">
          <cell r="P266" t="str">
            <v>魔•青龙偃月刀+6</v>
          </cell>
          <cell r="Q266" t="str">
            <v>210006</v>
          </cell>
        </row>
        <row r="267">
          <cell r="P267" t="str">
            <v>魔•青龙偃月刀+7</v>
          </cell>
          <cell r="Q267" t="str">
            <v>210007</v>
          </cell>
        </row>
        <row r="268">
          <cell r="P268" t="str">
            <v>魔•青龙偃月刀+8</v>
          </cell>
          <cell r="Q268" t="str">
            <v>210008</v>
          </cell>
        </row>
        <row r="269">
          <cell r="P269" t="str">
            <v>魔•青龙偃月刀+9</v>
          </cell>
          <cell r="Q269" t="str">
            <v>210009</v>
          </cell>
        </row>
        <row r="270">
          <cell r="P270" t="str">
            <v>魔•青龙偃月刀+10</v>
          </cell>
          <cell r="Q270" t="str">
            <v>210010</v>
          </cell>
        </row>
        <row r="271">
          <cell r="P271" t="str">
            <v>魔•宝雕弓</v>
          </cell>
          <cell r="Q271" t="str">
            <v>60011</v>
          </cell>
        </row>
        <row r="272">
          <cell r="P272" t="str">
            <v>魔•宝雕弓+1</v>
          </cell>
          <cell r="Q272" t="str">
            <v>211011</v>
          </cell>
        </row>
        <row r="273">
          <cell r="P273" t="str">
            <v>魔•宝雕弓+2</v>
          </cell>
          <cell r="Q273" t="str">
            <v>211012</v>
          </cell>
        </row>
        <row r="274">
          <cell r="P274" t="str">
            <v>魔•宝雕弓+3</v>
          </cell>
          <cell r="Q274" t="str">
            <v>211013</v>
          </cell>
        </row>
        <row r="275">
          <cell r="P275" t="str">
            <v>魔•宝雕弓+4</v>
          </cell>
          <cell r="Q275" t="str">
            <v>211014</v>
          </cell>
        </row>
        <row r="276">
          <cell r="P276" t="str">
            <v>魔•宝雕弓+5</v>
          </cell>
          <cell r="Q276" t="str">
            <v>211015</v>
          </cell>
        </row>
        <row r="277">
          <cell r="P277" t="str">
            <v>魔•宝雕弓+6</v>
          </cell>
          <cell r="Q277" t="str">
            <v>211016</v>
          </cell>
        </row>
        <row r="278">
          <cell r="P278" t="str">
            <v>魔•宝雕弓+7</v>
          </cell>
          <cell r="Q278" t="str">
            <v>211017</v>
          </cell>
        </row>
        <row r="279">
          <cell r="P279" t="str">
            <v>魔•宝雕弓+8</v>
          </cell>
          <cell r="Q279" t="str">
            <v>211018</v>
          </cell>
        </row>
        <row r="280">
          <cell r="P280" t="str">
            <v>魔•宝雕弓+9</v>
          </cell>
          <cell r="Q280" t="str">
            <v>211019</v>
          </cell>
        </row>
        <row r="281">
          <cell r="P281" t="str">
            <v>魔•宝雕弓+10</v>
          </cell>
          <cell r="Q281" t="str">
            <v>211020</v>
          </cell>
        </row>
        <row r="282">
          <cell r="P282" t="str">
            <v>魔•亮银枪</v>
          </cell>
          <cell r="Q282" t="str">
            <v>60012</v>
          </cell>
        </row>
        <row r="283">
          <cell r="P283" t="str">
            <v>魔•亮银枪+1</v>
          </cell>
          <cell r="Q283" t="str">
            <v>212001</v>
          </cell>
        </row>
        <row r="284">
          <cell r="P284" t="str">
            <v>魔•亮银枪+2</v>
          </cell>
          <cell r="Q284" t="str">
            <v>212002</v>
          </cell>
        </row>
        <row r="285">
          <cell r="P285" t="str">
            <v>魔•亮银枪+3</v>
          </cell>
          <cell r="Q285" t="str">
            <v>212003</v>
          </cell>
        </row>
        <row r="286">
          <cell r="P286" t="str">
            <v>魔•亮银枪+4</v>
          </cell>
          <cell r="Q286" t="str">
            <v>212004</v>
          </cell>
        </row>
        <row r="287">
          <cell r="P287" t="str">
            <v>魔•亮银枪+5</v>
          </cell>
          <cell r="Q287" t="str">
            <v>212005</v>
          </cell>
        </row>
        <row r="288">
          <cell r="P288" t="str">
            <v>魔•亮银枪+6</v>
          </cell>
          <cell r="Q288" t="str">
            <v>212006</v>
          </cell>
        </row>
        <row r="289">
          <cell r="P289" t="str">
            <v>魔•亮银枪+7</v>
          </cell>
          <cell r="Q289" t="str">
            <v>212007</v>
          </cell>
        </row>
        <row r="290">
          <cell r="P290" t="str">
            <v>魔•亮银枪+8</v>
          </cell>
          <cell r="Q290" t="str">
            <v>212008</v>
          </cell>
        </row>
        <row r="291">
          <cell r="P291" t="str">
            <v>魔•亮银枪+9</v>
          </cell>
          <cell r="Q291" t="str">
            <v>212009</v>
          </cell>
        </row>
        <row r="292">
          <cell r="P292" t="str">
            <v>魔•亮银枪+10</v>
          </cell>
          <cell r="Q292" t="str">
            <v>212010</v>
          </cell>
        </row>
        <row r="293">
          <cell r="P293" t="str">
            <v>魔•丈八蛇矛</v>
          </cell>
          <cell r="Q293" t="str">
            <v>60013</v>
          </cell>
        </row>
        <row r="294">
          <cell r="P294" t="str">
            <v>魔•丈八蛇矛+1</v>
          </cell>
          <cell r="Q294" t="str">
            <v>213001</v>
          </cell>
        </row>
        <row r="295">
          <cell r="P295" t="str">
            <v>魔•丈八蛇矛+2</v>
          </cell>
          <cell r="Q295" t="str">
            <v>213002</v>
          </cell>
        </row>
        <row r="296">
          <cell r="P296" t="str">
            <v>魔•丈八蛇矛+3</v>
          </cell>
          <cell r="Q296" t="str">
            <v>213003</v>
          </cell>
        </row>
        <row r="297">
          <cell r="P297" t="str">
            <v>魔•丈八蛇矛+4</v>
          </cell>
          <cell r="Q297" t="str">
            <v>213004</v>
          </cell>
        </row>
        <row r="298">
          <cell r="P298" t="str">
            <v>魔•丈八蛇矛+5</v>
          </cell>
          <cell r="Q298" t="str">
            <v>213005</v>
          </cell>
        </row>
        <row r="299">
          <cell r="P299" t="str">
            <v>魔•丈八蛇矛+6</v>
          </cell>
          <cell r="Q299" t="str">
            <v>213006</v>
          </cell>
        </row>
        <row r="300">
          <cell r="P300" t="str">
            <v>魔•丈八蛇矛+7</v>
          </cell>
          <cell r="Q300" t="str">
            <v>213007</v>
          </cell>
        </row>
        <row r="301">
          <cell r="P301" t="str">
            <v>魔•丈八蛇矛+8</v>
          </cell>
          <cell r="Q301" t="str">
            <v>213008</v>
          </cell>
        </row>
        <row r="302">
          <cell r="P302" t="str">
            <v>魔•丈八蛇矛+9</v>
          </cell>
          <cell r="Q302" t="str">
            <v>213009</v>
          </cell>
        </row>
        <row r="303">
          <cell r="P303" t="str">
            <v>魔•丈八蛇矛+10</v>
          </cell>
          <cell r="Q303" t="str">
            <v>213010</v>
          </cell>
        </row>
        <row r="304">
          <cell r="P304" t="str">
            <v>魔•双股剑</v>
          </cell>
          <cell r="Q304" t="str">
            <v>60014</v>
          </cell>
        </row>
        <row r="305">
          <cell r="P305" t="str">
            <v>魔•双股剑+1</v>
          </cell>
          <cell r="Q305" t="str">
            <v>214011</v>
          </cell>
        </row>
        <row r="306">
          <cell r="P306" t="str">
            <v>魔•双股剑+2</v>
          </cell>
          <cell r="Q306" t="str">
            <v>214012</v>
          </cell>
        </row>
        <row r="307">
          <cell r="P307" t="str">
            <v>魔•双股剑+3</v>
          </cell>
          <cell r="Q307" t="str">
            <v>214013</v>
          </cell>
        </row>
        <row r="308">
          <cell r="P308" t="str">
            <v>魔•双股剑+4</v>
          </cell>
          <cell r="Q308" t="str">
            <v>214014</v>
          </cell>
        </row>
        <row r="309">
          <cell r="P309" t="str">
            <v>魔•双股剑+5</v>
          </cell>
          <cell r="Q309" t="str">
            <v>214015</v>
          </cell>
        </row>
        <row r="310">
          <cell r="P310" t="str">
            <v>魔•双股剑+6</v>
          </cell>
          <cell r="Q310" t="str">
            <v>214016</v>
          </cell>
        </row>
        <row r="311">
          <cell r="P311" t="str">
            <v>魔•双股剑+7</v>
          </cell>
          <cell r="Q311" t="str">
            <v>214017</v>
          </cell>
        </row>
        <row r="312">
          <cell r="P312" t="str">
            <v>魔•双股剑+8</v>
          </cell>
          <cell r="Q312" t="str">
            <v>214018</v>
          </cell>
        </row>
        <row r="313">
          <cell r="P313" t="str">
            <v>魔•双股剑+9</v>
          </cell>
          <cell r="Q313" t="str">
            <v>214019</v>
          </cell>
        </row>
        <row r="314">
          <cell r="P314" t="str">
            <v>魔•双股剑+10</v>
          </cell>
          <cell r="Q314" t="str">
            <v>214020</v>
          </cell>
        </row>
        <row r="315">
          <cell r="P315" t="str">
            <v>魔•诸葛连弩</v>
          </cell>
          <cell r="Q315" t="str">
            <v>60015</v>
          </cell>
        </row>
        <row r="316">
          <cell r="P316" t="str">
            <v>魔•诸葛连弩+1</v>
          </cell>
          <cell r="Q316" t="str">
            <v>215011</v>
          </cell>
        </row>
        <row r="317">
          <cell r="P317" t="str">
            <v>魔•诸葛连弩+2</v>
          </cell>
          <cell r="Q317" t="str">
            <v>215012</v>
          </cell>
        </row>
        <row r="318">
          <cell r="P318" t="str">
            <v>魔•诸葛连弩+3</v>
          </cell>
          <cell r="Q318" t="str">
            <v>215013</v>
          </cell>
        </row>
        <row r="319">
          <cell r="P319" t="str">
            <v>魔•诸葛连弩+4</v>
          </cell>
          <cell r="Q319" t="str">
            <v>215014</v>
          </cell>
        </row>
        <row r="320">
          <cell r="P320" t="str">
            <v>魔•诸葛连弩+5</v>
          </cell>
          <cell r="Q320" t="str">
            <v>215015</v>
          </cell>
        </row>
        <row r="321">
          <cell r="P321" t="str">
            <v>魔•诸葛连弩+6</v>
          </cell>
          <cell r="Q321" t="str">
            <v>215016</v>
          </cell>
        </row>
        <row r="322">
          <cell r="P322" t="str">
            <v>魔•诸葛连弩+7</v>
          </cell>
          <cell r="Q322" t="str">
            <v>215017</v>
          </cell>
        </row>
        <row r="323">
          <cell r="P323" t="str">
            <v>魔•诸葛连弩+8</v>
          </cell>
          <cell r="Q323" t="str">
            <v>215018</v>
          </cell>
        </row>
        <row r="324">
          <cell r="P324" t="str">
            <v>魔•诸葛连弩+9</v>
          </cell>
          <cell r="Q324" t="str">
            <v>215019</v>
          </cell>
        </row>
        <row r="325">
          <cell r="P325" t="str">
            <v>魔•诸葛连弩+10</v>
          </cell>
          <cell r="Q325" t="str">
            <v>215020</v>
          </cell>
        </row>
        <row r="326">
          <cell r="P326" t="str">
            <v>魔•方天画戟</v>
          </cell>
          <cell r="Q326" t="str">
            <v>60016</v>
          </cell>
        </row>
        <row r="327">
          <cell r="P327" t="str">
            <v>魔•方天画戟+1</v>
          </cell>
          <cell r="Q327" t="str">
            <v>216001</v>
          </cell>
        </row>
        <row r="328">
          <cell r="P328" t="str">
            <v>魔•方天画戟+2</v>
          </cell>
          <cell r="Q328" t="str">
            <v>216002</v>
          </cell>
        </row>
        <row r="329">
          <cell r="P329" t="str">
            <v>魔•方天画戟+3</v>
          </cell>
          <cell r="Q329" t="str">
            <v>216003</v>
          </cell>
        </row>
        <row r="330">
          <cell r="P330" t="str">
            <v>魔•方天画戟+4</v>
          </cell>
          <cell r="Q330" t="str">
            <v>216004</v>
          </cell>
        </row>
        <row r="331">
          <cell r="P331" t="str">
            <v>魔•方天画戟+5</v>
          </cell>
          <cell r="Q331" t="str">
            <v>216005</v>
          </cell>
        </row>
        <row r="332">
          <cell r="P332" t="str">
            <v>魔•方天画戟+6</v>
          </cell>
          <cell r="Q332" t="str">
            <v>216006</v>
          </cell>
        </row>
        <row r="333">
          <cell r="P333" t="str">
            <v>魔•方天画戟+7</v>
          </cell>
          <cell r="Q333" t="str">
            <v>216007</v>
          </cell>
        </row>
        <row r="334">
          <cell r="P334" t="str">
            <v>魔•方天画戟+8</v>
          </cell>
          <cell r="Q334" t="str">
            <v>216008</v>
          </cell>
        </row>
        <row r="335">
          <cell r="P335" t="str">
            <v>魔•方天画戟+9</v>
          </cell>
          <cell r="Q335" t="str">
            <v>216009</v>
          </cell>
        </row>
        <row r="336">
          <cell r="P336" t="str">
            <v>魔•方天画戟+10</v>
          </cell>
          <cell r="Q336" t="str">
            <v>216010</v>
          </cell>
        </row>
        <row r="337">
          <cell r="P337" t="str">
            <v>青釭剑</v>
          </cell>
          <cell r="Q337" t="str">
            <v>60017</v>
          </cell>
        </row>
        <row r="338">
          <cell r="P338" t="str">
            <v>青釭剑+1</v>
          </cell>
          <cell r="Q338" t="str">
            <v>217001</v>
          </cell>
        </row>
        <row r="339">
          <cell r="P339" t="str">
            <v>青釭剑+2</v>
          </cell>
          <cell r="Q339" t="str">
            <v>217002</v>
          </cell>
        </row>
        <row r="340">
          <cell r="P340" t="str">
            <v>青釭剑+3</v>
          </cell>
          <cell r="Q340" t="str">
            <v>217003</v>
          </cell>
        </row>
        <row r="341">
          <cell r="P341" t="str">
            <v>青釭剑+4</v>
          </cell>
          <cell r="Q341" t="str">
            <v>217004</v>
          </cell>
        </row>
        <row r="342">
          <cell r="P342" t="str">
            <v>青釭剑+5</v>
          </cell>
          <cell r="Q342" t="str">
            <v>217005</v>
          </cell>
        </row>
        <row r="343">
          <cell r="P343" t="str">
            <v>青釭剑+6</v>
          </cell>
          <cell r="Q343" t="str">
            <v>217006</v>
          </cell>
        </row>
        <row r="344">
          <cell r="P344" t="str">
            <v>青釭剑+7</v>
          </cell>
          <cell r="Q344" t="str">
            <v>217007</v>
          </cell>
        </row>
        <row r="345">
          <cell r="P345" t="str">
            <v>青釭剑+8</v>
          </cell>
          <cell r="Q345" t="str">
            <v>217008</v>
          </cell>
        </row>
        <row r="346">
          <cell r="P346" t="str">
            <v>青釭剑+9</v>
          </cell>
          <cell r="Q346" t="str">
            <v>217009</v>
          </cell>
        </row>
        <row r="347">
          <cell r="P347" t="str">
            <v>青釭剑+10</v>
          </cell>
          <cell r="Q347" t="str">
            <v>217010</v>
          </cell>
        </row>
        <row r="348">
          <cell r="P348" t="str">
            <v>青釭剑+11</v>
          </cell>
          <cell r="Q348" t="str">
            <v>217011</v>
          </cell>
        </row>
        <row r="349">
          <cell r="P349" t="str">
            <v>青釭剑+12</v>
          </cell>
          <cell r="Q349" t="str">
            <v>217012</v>
          </cell>
        </row>
        <row r="350">
          <cell r="P350" t="str">
            <v>青釭剑+13</v>
          </cell>
          <cell r="Q350" t="str">
            <v>217013</v>
          </cell>
        </row>
        <row r="351">
          <cell r="P351" t="str">
            <v>青釭剑+14</v>
          </cell>
          <cell r="Q351" t="str">
            <v>217014</v>
          </cell>
        </row>
        <row r="352">
          <cell r="P352" t="str">
            <v>青釭剑+15</v>
          </cell>
          <cell r="Q352" t="str">
            <v>217015</v>
          </cell>
        </row>
        <row r="353">
          <cell r="P353" t="str">
            <v>七星刀</v>
          </cell>
          <cell r="Q353" t="str">
            <v>60018</v>
          </cell>
        </row>
        <row r="354">
          <cell r="P354" t="str">
            <v>七星刀+1</v>
          </cell>
          <cell r="Q354" t="str">
            <v>218001</v>
          </cell>
        </row>
        <row r="355">
          <cell r="P355" t="str">
            <v>七星刀+2</v>
          </cell>
          <cell r="Q355" t="str">
            <v>218002</v>
          </cell>
        </row>
        <row r="356">
          <cell r="P356" t="str">
            <v>七星刀+3</v>
          </cell>
          <cell r="Q356" t="str">
            <v>218003</v>
          </cell>
        </row>
        <row r="357">
          <cell r="P357" t="str">
            <v>七星刀+4</v>
          </cell>
          <cell r="Q357" t="str">
            <v>218004</v>
          </cell>
        </row>
        <row r="358">
          <cell r="P358" t="str">
            <v>七星刀+5</v>
          </cell>
          <cell r="Q358" t="str">
            <v>218005</v>
          </cell>
        </row>
        <row r="359">
          <cell r="P359" t="str">
            <v>七星刀+6</v>
          </cell>
          <cell r="Q359" t="str">
            <v>218006</v>
          </cell>
        </row>
        <row r="360">
          <cell r="P360" t="str">
            <v>七星刀+7</v>
          </cell>
          <cell r="Q360" t="str">
            <v>218007</v>
          </cell>
        </row>
        <row r="361">
          <cell r="P361" t="str">
            <v>七星刀+8</v>
          </cell>
          <cell r="Q361" t="str">
            <v>218008</v>
          </cell>
        </row>
        <row r="362">
          <cell r="P362" t="str">
            <v>七星刀+9</v>
          </cell>
          <cell r="Q362" t="str">
            <v>218009</v>
          </cell>
        </row>
        <row r="363">
          <cell r="P363" t="str">
            <v>七星刀+10</v>
          </cell>
          <cell r="Q363" t="str">
            <v>218010</v>
          </cell>
        </row>
        <row r="364">
          <cell r="P364" t="str">
            <v>七星刀+11</v>
          </cell>
          <cell r="Q364" t="str">
            <v>218011</v>
          </cell>
        </row>
        <row r="365">
          <cell r="P365" t="str">
            <v>七星刀+12</v>
          </cell>
          <cell r="Q365" t="str">
            <v>218012</v>
          </cell>
        </row>
        <row r="366">
          <cell r="P366" t="str">
            <v>七星刀+13</v>
          </cell>
          <cell r="Q366" t="str">
            <v>218013</v>
          </cell>
        </row>
        <row r="367">
          <cell r="P367" t="str">
            <v>七星刀+14</v>
          </cell>
          <cell r="Q367" t="str">
            <v>218014</v>
          </cell>
        </row>
        <row r="368">
          <cell r="P368" t="str">
            <v>七星刀+15</v>
          </cell>
          <cell r="Q368" t="str">
            <v>218015</v>
          </cell>
        </row>
        <row r="369">
          <cell r="P369" t="str">
            <v>万石弓</v>
          </cell>
          <cell r="Q369" t="str">
            <v>60019</v>
          </cell>
        </row>
        <row r="370">
          <cell r="P370" t="str">
            <v>万石弓+1</v>
          </cell>
          <cell r="Q370" t="str">
            <v>219001</v>
          </cell>
        </row>
        <row r="371">
          <cell r="P371" t="str">
            <v>万石弓+2</v>
          </cell>
          <cell r="Q371" t="str">
            <v>219002</v>
          </cell>
        </row>
        <row r="372">
          <cell r="P372" t="str">
            <v>万石弓+3</v>
          </cell>
          <cell r="Q372" t="str">
            <v>219003</v>
          </cell>
        </row>
        <row r="373">
          <cell r="P373" t="str">
            <v>万石弓+4</v>
          </cell>
          <cell r="Q373" t="str">
            <v>219004</v>
          </cell>
        </row>
        <row r="374">
          <cell r="P374" t="str">
            <v>万石弓+5</v>
          </cell>
          <cell r="Q374" t="str">
            <v>219005</v>
          </cell>
        </row>
        <row r="375">
          <cell r="P375" t="str">
            <v>龙舌弓</v>
          </cell>
          <cell r="Q375" t="str">
            <v>60020</v>
          </cell>
        </row>
        <row r="376">
          <cell r="P376" t="str">
            <v>龙舌弓+1</v>
          </cell>
          <cell r="Q376" t="str">
            <v>220001</v>
          </cell>
        </row>
        <row r="377">
          <cell r="P377" t="str">
            <v>双铁戟</v>
          </cell>
          <cell r="Q377" t="str">
            <v>60021</v>
          </cell>
        </row>
        <row r="378">
          <cell r="P378" t="str">
            <v>双铁戟+1</v>
          </cell>
          <cell r="Q378" t="str">
            <v>221001</v>
          </cell>
        </row>
        <row r="379">
          <cell r="P379" t="str">
            <v>双铁戟+2</v>
          </cell>
          <cell r="Q379" t="str">
            <v>221002</v>
          </cell>
        </row>
        <row r="380">
          <cell r="P380" t="str">
            <v>双铁戟+3</v>
          </cell>
          <cell r="Q380" t="str">
            <v>221003</v>
          </cell>
        </row>
        <row r="381">
          <cell r="P381" t="str">
            <v>双铁戟+4</v>
          </cell>
          <cell r="Q381" t="str">
            <v>221004</v>
          </cell>
        </row>
        <row r="382">
          <cell r="P382" t="str">
            <v>双铁戟+5</v>
          </cell>
          <cell r="Q382" t="str">
            <v>221005</v>
          </cell>
        </row>
        <row r="383">
          <cell r="P383" t="str">
            <v>双金瓜槌</v>
          </cell>
          <cell r="Q383" t="str">
            <v>60022</v>
          </cell>
        </row>
        <row r="384">
          <cell r="P384" t="str">
            <v>双金瓜槌+1</v>
          </cell>
          <cell r="Q384" t="str">
            <v>222001</v>
          </cell>
        </row>
        <row r="385">
          <cell r="P385" t="str">
            <v>双金瓜槌+2</v>
          </cell>
          <cell r="Q385" t="str">
            <v>222002</v>
          </cell>
        </row>
        <row r="386">
          <cell r="P386" t="str">
            <v>双金瓜槌+3</v>
          </cell>
          <cell r="Q386" t="str">
            <v>222003</v>
          </cell>
        </row>
        <row r="387">
          <cell r="P387" t="str">
            <v>双金瓜槌+4</v>
          </cell>
          <cell r="Q387" t="str">
            <v>222004</v>
          </cell>
        </row>
        <row r="388">
          <cell r="P388" t="str">
            <v>双金瓜槌+5</v>
          </cell>
          <cell r="Q388" t="str">
            <v>222005</v>
          </cell>
        </row>
        <row r="389">
          <cell r="P389" t="str">
            <v>双金瓜槌+6</v>
          </cell>
          <cell r="Q389" t="str">
            <v>222006</v>
          </cell>
        </row>
        <row r="390">
          <cell r="P390" t="str">
            <v>双金瓜槌+7</v>
          </cell>
          <cell r="Q390" t="str">
            <v>222007</v>
          </cell>
        </row>
        <row r="391">
          <cell r="P391" t="str">
            <v>双金瓜槌+8</v>
          </cell>
          <cell r="Q391" t="str">
            <v>222008</v>
          </cell>
        </row>
        <row r="392">
          <cell r="P392" t="str">
            <v>双金瓜槌+9</v>
          </cell>
          <cell r="Q392" t="str">
            <v>222009</v>
          </cell>
        </row>
        <row r="393">
          <cell r="P393" t="str">
            <v>双金瓜槌+10</v>
          </cell>
          <cell r="Q393" t="str">
            <v>222010</v>
          </cell>
        </row>
        <row r="394">
          <cell r="P394" t="str">
            <v>神臂弩</v>
          </cell>
          <cell r="Q394" t="str">
            <v>60023</v>
          </cell>
        </row>
        <row r="395">
          <cell r="P395" t="str">
            <v>神臂弩+1</v>
          </cell>
          <cell r="Q395" t="str">
            <v>223001</v>
          </cell>
        </row>
        <row r="396">
          <cell r="P396" t="str">
            <v>神臂弩+2</v>
          </cell>
          <cell r="Q396" t="str">
            <v>223002</v>
          </cell>
        </row>
        <row r="397">
          <cell r="P397" t="str">
            <v>神臂弩+3</v>
          </cell>
          <cell r="Q397" t="str">
            <v>223003</v>
          </cell>
        </row>
        <row r="398">
          <cell r="P398" t="str">
            <v>神臂弩+4</v>
          </cell>
          <cell r="Q398" t="str">
            <v>223004</v>
          </cell>
        </row>
        <row r="399">
          <cell r="P399" t="str">
            <v>神臂弩+5</v>
          </cell>
          <cell r="Q399" t="str">
            <v>223005</v>
          </cell>
        </row>
        <row r="400">
          <cell r="P400" t="str">
            <v>诛邪弩</v>
          </cell>
          <cell r="Q400" t="str">
            <v>60024</v>
          </cell>
        </row>
        <row r="401">
          <cell r="P401" t="str">
            <v>诛邪弩+1</v>
          </cell>
          <cell r="Q401" t="str">
            <v>224001</v>
          </cell>
        </row>
        <row r="402">
          <cell r="P402" t="str">
            <v>诛邪弩+2</v>
          </cell>
          <cell r="Q402" t="str">
            <v>224002</v>
          </cell>
        </row>
        <row r="403">
          <cell r="P403" t="str">
            <v>诛邪弩+3</v>
          </cell>
          <cell r="Q403" t="str">
            <v>224003</v>
          </cell>
        </row>
        <row r="404">
          <cell r="P404" t="str">
            <v>诛邪弩+4</v>
          </cell>
          <cell r="Q404" t="str">
            <v>224004</v>
          </cell>
        </row>
        <row r="405">
          <cell r="P405" t="str">
            <v>诛邪弩+5</v>
          </cell>
          <cell r="Q405" t="str">
            <v>224005</v>
          </cell>
        </row>
        <row r="406">
          <cell r="P406" t="str">
            <v>诛邪弩+6</v>
          </cell>
          <cell r="Q406" t="str">
            <v>224006</v>
          </cell>
        </row>
        <row r="407">
          <cell r="P407" t="str">
            <v>诛邪弩+7</v>
          </cell>
          <cell r="Q407" t="str">
            <v>224007</v>
          </cell>
        </row>
        <row r="408">
          <cell r="P408" t="str">
            <v>诛邪弩+8</v>
          </cell>
          <cell r="Q408" t="str">
            <v>224008</v>
          </cell>
        </row>
        <row r="409">
          <cell r="P409" t="str">
            <v>诛邪弩+9</v>
          </cell>
          <cell r="Q409" t="str">
            <v>224009</v>
          </cell>
        </row>
        <row r="410">
          <cell r="P410" t="str">
            <v>诛邪弩+10</v>
          </cell>
          <cell r="Q410" t="str">
            <v>224010</v>
          </cell>
        </row>
        <row r="411">
          <cell r="P411" t="str">
            <v>物攻晶石</v>
          </cell>
          <cell r="Q411">
            <v>5000</v>
          </cell>
        </row>
        <row r="412">
          <cell r="P412" t="str">
            <v>法攻晶石</v>
          </cell>
          <cell r="Q412">
            <v>5001</v>
          </cell>
        </row>
        <row r="413">
          <cell r="P413" t="str">
            <v>物防晶石</v>
          </cell>
          <cell r="Q413">
            <v>5002</v>
          </cell>
        </row>
        <row r="414">
          <cell r="P414" t="str">
            <v>法防晶石</v>
          </cell>
          <cell r="Q414">
            <v>5003</v>
          </cell>
        </row>
        <row r="415">
          <cell r="P415" t="str">
            <v>生命晶石</v>
          </cell>
          <cell r="Q415">
            <v>5004</v>
          </cell>
        </row>
        <row r="416">
          <cell r="P416" t="str">
            <v>命中晶石</v>
          </cell>
          <cell r="Q416">
            <v>5005</v>
          </cell>
        </row>
        <row r="417">
          <cell r="P417" t="str">
            <v>闪避晶石</v>
          </cell>
          <cell r="Q417">
            <v>5006</v>
          </cell>
        </row>
        <row r="418">
          <cell r="P418" t="str">
            <v>抗暴晶石</v>
          </cell>
          <cell r="Q418">
            <v>5007</v>
          </cell>
        </row>
        <row r="419">
          <cell r="P419" t="str">
            <v>暴击晶石</v>
          </cell>
          <cell r="Q419">
            <v>5008</v>
          </cell>
        </row>
        <row r="420">
          <cell r="P420" t="str">
            <v>GM头盔</v>
          </cell>
          <cell r="Q420">
            <v>121000</v>
          </cell>
        </row>
        <row r="421">
          <cell r="P421" t="str">
            <v>虎头头盔</v>
          </cell>
          <cell r="Q421">
            <v>121001</v>
          </cell>
        </row>
        <row r="422">
          <cell r="P422" t="str">
            <v>黑铁头盔</v>
          </cell>
          <cell r="Q422">
            <v>121002</v>
          </cell>
        </row>
        <row r="423">
          <cell r="P423" t="str">
            <v>精炼头盔</v>
          </cell>
          <cell r="Q423">
            <v>121003</v>
          </cell>
        </row>
        <row r="424">
          <cell r="P424" t="str">
            <v>鳄鱼头盔</v>
          </cell>
          <cell r="Q424">
            <v>121004</v>
          </cell>
        </row>
        <row r="425">
          <cell r="P425" t="str">
            <v>细纹头盔</v>
          </cell>
          <cell r="Q425">
            <v>121005</v>
          </cell>
        </row>
        <row r="426">
          <cell r="P426" t="str">
            <v>霜刃头盔</v>
          </cell>
          <cell r="Q426">
            <v>121006</v>
          </cell>
        </row>
        <row r="427">
          <cell r="P427" t="str">
            <v>黄金头盔</v>
          </cell>
          <cell r="Q427">
            <v>121007</v>
          </cell>
        </row>
        <row r="428">
          <cell r="P428" t="str">
            <v>铆钉头盔</v>
          </cell>
          <cell r="Q428">
            <v>121008</v>
          </cell>
        </row>
        <row r="429">
          <cell r="P429" t="str">
            <v>灵狐头盔</v>
          </cell>
          <cell r="Q429">
            <v>121009</v>
          </cell>
        </row>
        <row r="430">
          <cell r="P430" t="str">
            <v>烈焰头盔</v>
          </cell>
          <cell r="Q430">
            <v>121010</v>
          </cell>
        </row>
        <row r="431">
          <cell r="P431" t="str">
            <v>十字头盔</v>
          </cell>
          <cell r="Q431">
            <v>121011</v>
          </cell>
        </row>
        <row r="432">
          <cell r="P432" t="str">
            <v>修罗头盔</v>
          </cell>
          <cell r="Q432">
            <v>121012</v>
          </cell>
        </row>
        <row r="433">
          <cell r="P433" t="str">
            <v>狮吼头盔</v>
          </cell>
          <cell r="Q433">
            <v>121013</v>
          </cell>
        </row>
        <row r="434">
          <cell r="P434" t="str">
            <v>虚空头盔</v>
          </cell>
          <cell r="Q434">
            <v>121014</v>
          </cell>
        </row>
        <row r="435">
          <cell r="P435" t="str">
            <v>玄武头盔</v>
          </cell>
          <cell r="Q435">
            <v>121015</v>
          </cell>
        </row>
        <row r="436">
          <cell r="P436" t="str">
            <v>麒麟头盔</v>
          </cell>
          <cell r="Q436">
            <v>121016</v>
          </cell>
        </row>
        <row r="437">
          <cell r="P437" t="str">
            <v>白虎头盔</v>
          </cell>
          <cell r="Q437">
            <v>121017</v>
          </cell>
        </row>
        <row r="438">
          <cell r="P438" t="str">
            <v>青龙头盔</v>
          </cell>
          <cell r="Q438">
            <v>121018</v>
          </cell>
        </row>
        <row r="439">
          <cell r="P439" t="str">
            <v>天神头盔</v>
          </cell>
          <cell r="Q439">
            <v>121019</v>
          </cell>
        </row>
        <row r="440">
          <cell r="P440" t="str">
            <v>不朽头盔</v>
          </cell>
          <cell r="Q440">
            <v>121020</v>
          </cell>
        </row>
        <row r="441">
          <cell r="P441" t="str">
            <v>永恒头盔</v>
          </cell>
          <cell r="Q441">
            <v>121021</v>
          </cell>
        </row>
        <row r="442">
          <cell r="P442" t="str">
            <v>虎头硬甲</v>
          </cell>
          <cell r="Q442">
            <v>111001</v>
          </cell>
        </row>
        <row r="443">
          <cell r="P443" t="str">
            <v>黑铁硬甲</v>
          </cell>
          <cell r="Q443">
            <v>111002</v>
          </cell>
        </row>
        <row r="444">
          <cell r="P444" t="str">
            <v>精炼硬甲</v>
          </cell>
          <cell r="Q444">
            <v>111003</v>
          </cell>
        </row>
        <row r="445">
          <cell r="P445" t="str">
            <v>鳄鱼硬甲</v>
          </cell>
          <cell r="Q445">
            <v>111004</v>
          </cell>
        </row>
        <row r="446">
          <cell r="P446" t="str">
            <v>细纹硬甲</v>
          </cell>
          <cell r="Q446">
            <v>111005</v>
          </cell>
        </row>
        <row r="447">
          <cell r="P447" t="str">
            <v>霜刃硬甲</v>
          </cell>
          <cell r="Q447">
            <v>111006</v>
          </cell>
        </row>
        <row r="448">
          <cell r="P448" t="str">
            <v>黄金硬甲</v>
          </cell>
          <cell r="Q448">
            <v>111007</v>
          </cell>
        </row>
        <row r="449">
          <cell r="P449" t="str">
            <v>铆钉硬甲</v>
          </cell>
          <cell r="Q449">
            <v>111008</v>
          </cell>
        </row>
        <row r="450">
          <cell r="P450" t="str">
            <v>灵狐硬甲</v>
          </cell>
          <cell r="Q450">
            <v>111009</v>
          </cell>
        </row>
        <row r="451">
          <cell r="P451" t="str">
            <v>烈焰硬甲</v>
          </cell>
          <cell r="Q451">
            <v>111010</v>
          </cell>
        </row>
        <row r="452">
          <cell r="P452" t="str">
            <v>十字硬甲</v>
          </cell>
          <cell r="Q452">
            <v>111011</v>
          </cell>
        </row>
        <row r="453">
          <cell r="P453" t="str">
            <v>修罗硬甲</v>
          </cell>
          <cell r="Q453">
            <v>111012</v>
          </cell>
        </row>
        <row r="454">
          <cell r="P454" t="str">
            <v>狮吼衣服</v>
          </cell>
          <cell r="Q454">
            <v>111013</v>
          </cell>
        </row>
        <row r="455">
          <cell r="P455" t="str">
            <v>虚空衣服</v>
          </cell>
          <cell r="Q455">
            <v>111014</v>
          </cell>
        </row>
        <row r="456">
          <cell r="P456" t="str">
            <v>玄武衣服</v>
          </cell>
          <cell r="Q456">
            <v>111015</v>
          </cell>
        </row>
        <row r="457">
          <cell r="P457" t="str">
            <v>麒麟衣服</v>
          </cell>
          <cell r="Q457">
            <v>111016</v>
          </cell>
        </row>
        <row r="458">
          <cell r="P458" t="str">
            <v>白虎衣服</v>
          </cell>
          <cell r="Q458">
            <v>111017</v>
          </cell>
        </row>
        <row r="459">
          <cell r="P459" t="str">
            <v>青龙衣服</v>
          </cell>
          <cell r="Q459">
            <v>111018</v>
          </cell>
        </row>
        <row r="460">
          <cell r="P460" t="str">
            <v>天神衣服</v>
          </cell>
          <cell r="Q460">
            <v>111019</v>
          </cell>
        </row>
        <row r="461">
          <cell r="P461" t="str">
            <v>不朽衣服</v>
          </cell>
          <cell r="Q461">
            <v>111020</v>
          </cell>
        </row>
        <row r="462">
          <cell r="P462" t="str">
            <v>永恒衣服</v>
          </cell>
          <cell r="Q462">
            <v>111021</v>
          </cell>
        </row>
        <row r="463">
          <cell r="P463" t="str">
            <v>虎头护腿</v>
          </cell>
          <cell r="Q463">
            <v>171001</v>
          </cell>
        </row>
        <row r="464">
          <cell r="P464" t="str">
            <v>黑铁护腿</v>
          </cell>
          <cell r="Q464">
            <v>171002</v>
          </cell>
        </row>
        <row r="465">
          <cell r="P465" t="str">
            <v>精炼护腿</v>
          </cell>
          <cell r="Q465">
            <v>171003</v>
          </cell>
        </row>
        <row r="466">
          <cell r="P466" t="str">
            <v>鳄鱼护腿</v>
          </cell>
          <cell r="Q466">
            <v>171004</v>
          </cell>
        </row>
        <row r="467">
          <cell r="P467" t="str">
            <v>细纹护腿</v>
          </cell>
          <cell r="Q467">
            <v>171005</v>
          </cell>
        </row>
        <row r="468">
          <cell r="P468" t="str">
            <v>霜刃护腿</v>
          </cell>
          <cell r="Q468">
            <v>171006</v>
          </cell>
        </row>
        <row r="469">
          <cell r="P469" t="str">
            <v>黄金护腿</v>
          </cell>
          <cell r="Q469">
            <v>171007</v>
          </cell>
        </row>
        <row r="470">
          <cell r="P470" t="str">
            <v>铆钉护腿</v>
          </cell>
          <cell r="Q470">
            <v>171008</v>
          </cell>
        </row>
        <row r="471">
          <cell r="P471" t="str">
            <v>灵狐护腿</v>
          </cell>
          <cell r="Q471">
            <v>171009</v>
          </cell>
        </row>
        <row r="472">
          <cell r="P472" t="str">
            <v>烈焰护腿</v>
          </cell>
          <cell r="Q472">
            <v>171010</v>
          </cell>
        </row>
        <row r="473">
          <cell r="P473" t="str">
            <v>十字护腿</v>
          </cell>
          <cell r="Q473">
            <v>171011</v>
          </cell>
        </row>
        <row r="474">
          <cell r="P474" t="str">
            <v>修罗护腿</v>
          </cell>
          <cell r="Q474">
            <v>171012</v>
          </cell>
        </row>
        <row r="475">
          <cell r="P475" t="str">
            <v>狮吼护腿</v>
          </cell>
          <cell r="Q475">
            <v>171013</v>
          </cell>
        </row>
        <row r="476">
          <cell r="P476" t="str">
            <v>虚空护腿</v>
          </cell>
          <cell r="Q476">
            <v>171014</v>
          </cell>
        </row>
        <row r="477">
          <cell r="P477" t="str">
            <v>玄武护腿</v>
          </cell>
          <cell r="Q477">
            <v>171015</v>
          </cell>
        </row>
        <row r="478">
          <cell r="P478" t="str">
            <v>麒麟护腿</v>
          </cell>
          <cell r="Q478">
            <v>171016</v>
          </cell>
        </row>
        <row r="479">
          <cell r="P479" t="str">
            <v>白虎护腿</v>
          </cell>
          <cell r="Q479">
            <v>171017</v>
          </cell>
        </row>
        <row r="480">
          <cell r="P480" t="str">
            <v>青龙护腿</v>
          </cell>
          <cell r="Q480">
            <v>171018</v>
          </cell>
        </row>
        <row r="481">
          <cell r="P481" t="str">
            <v>天神护腿</v>
          </cell>
          <cell r="Q481">
            <v>171019</v>
          </cell>
        </row>
        <row r="482">
          <cell r="P482" t="str">
            <v>不朽护腿</v>
          </cell>
          <cell r="Q482">
            <v>171020</v>
          </cell>
        </row>
        <row r="483">
          <cell r="P483" t="str">
            <v>永恒护腿</v>
          </cell>
          <cell r="Q483">
            <v>171021</v>
          </cell>
        </row>
        <row r="484">
          <cell r="P484" t="str">
            <v>虎头战靴</v>
          </cell>
          <cell r="Q484">
            <v>181001</v>
          </cell>
        </row>
        <row r="485">
          <cell r="P485" t="str">
            <v>黑铁战靴</v>
          </cell>
          <cell r="Q485">
            <v>181002</v>
          </cell>
        </row>
        <row r="486">
          <cell r="P486" t="str">
            <v>精炼战靴</v>
          </cell>
          <cell r="Q486">
            <v>181003</v>
          </cell>
        </row>
        <row r="487">
          <cell r="P487" t="str">
            <v>鳄鱼战靴</v>
          </cell>
          <cell r="Q487">
            <v>181004</v>
          </cell>
        </row>
        <row r="488">
          <cell r="P488" t="str">
            <v>细纹战靴</v>
          </cell>
          <cell r="Q488">
            <v>181005</v>
          </cell>
        </row>
        <row r="489">
          <cell r="P489" t="str">
            <v>霜刃战靴</v>
          </cell>
          <cell r="Q489">
            <v>181006</v>
          </cell>
        </row>
        <row r="490">
          <cell r="P490" t="str">
            <v>黄金战靴</v>
          </cell>
          <cell r="Q490">
            <v>181007</v>
          </cell>
        </row>
        <row r="491">
          <cell r="P491" t="str">
            <v>铆钉战靴</v>
          </cell>
          <cell r="Q491">
            <v>181008</v>
          </cell>
        </row>
        <row r="492">
          <cell r="P492" t="str">
            <v>灵狐战靴</v>
          </cell>
          <cell r="Q492">
            <v>181009</v>
          </cell>
        </row>
        <row r="493">
          <cell r="P493" t="str">
            <v>烈焰战靴</v>
          </cell>
          <cell r="Q493">
            <v>181010</v>
          </cell>
        </row>
        <row r="494">
          <cell r="P494" t="str">
            <v>十字战靴</v>
          </cell>
          <cell r="Q494">
            <v>181011</v>
          </cell>
        </row>
        <row r="495">
          <cell r="P495" t="str">
            <v>修罗战靴</v>
          </cell>
          <cell r="Q495">
            <v>181012</v>
          </cell>
        </row>
        <row r="496">
          <cell r="P496" t="str">
            <v>狮吼战靴</v>
          </cell>
          <cell r="Q496">
            <v>181013</v>
          </cell>
        </row>
        <row r="497">
          <cell r="P497" t="str">
            <v>虚空战靴</v>
          </cell>
          <cell r="Q497">
            <v>181014</v>
          </cell>
        </row>
        <row r="498">
          <cell r="P498" t="str">
            <v>玄武战靴</v>
          </cell>
          <cell r="Q498">
            <v>181015</v>
          </cell>
        </row>
        <row r="499">
          <cell r="P499" t="str">
            <v>麒麟战靴</v>
          </cell>
          <cell r="Q499">
            <v>181016</v>
          </cell>
        </row>
        <row r="500">
          <cell r="P500" t="str">
            <v>白虎战靴</v>
          </cell>
          <cell r="Q500">
            <v>181017</v>
          </cell>
        </row>
        <row r="501">
          <cell r="P501" t="str">
            <v>青龙战靴</v>
          </cell>
          <cell r="Q501">
            <v>181018</v>
          </cell>
        </row>
        <row r="502">
          <cell r="P502" t="str">
            <v>天神战靴</v>
          </cell>
          <cell r="Q502">
            <v>181019</v>
          </cell>
        </row>
        <row r="503">
          <cell r="P503" t="str">
            <v>不朽战靴</v>
          </cell>
          <cell r="Q503">
            <v>181020</v>
          </cell>
        </row>
        <row r="504">
          <cell r="P504" t="str">
            <v>永恒战靴</v>
          </cell>
          <cell r="Q504">
            <v>181021</v>
          </cell>
        </row>
        <row r="505">
          <cell r="P505" t="str">
            <v>虎头项链</v>
          </cell>
          <cell r="Q505">
            <v>131001</v>
          </cell>
        </row>
        <row r="506">
          <cell r="P506" t="str">
            <v>黑铁项链</v>
          </cell>
          <cell r="Q506">
            <v>131002</v>
          </cell>
        </row>
        <row r="507">
          <cell r="P507" t="str">
            <v>精炼项链</v>
          </cell>
          <cell r="Q507">
            <v>131003</v>
          </cell>
        </row>
        <row r="508">
          <cell r="P508" t="str">
            <v>鳄鱼项链</v>
          </cell>
          <cell r="Q508">
            <v>131004</v>
          </cell>
        </row>
        <row r="509">
          <cell r="P509" t="str">
            <v>细纹项链</v>
          </cell>
          <cell r="Q509">
            <v>131005</v>
          </cell>
        </row>
        <row r="510">
          <cell r="P510" t="str">
            <v>霜刃项链</v>
          </cell>
          <cell r="Q510">
            <v>131006</v>
          </cell>
        </row>
        <row r="511">
          <cell r="P511" t="str">
            <v>黄金项链</v>
          </cell>
          <cell r="Q511">
            <v>131007</v>
          </cell>
        </row>
        <row r="512">
          <cell r="P512" t="str">
            <v>铆钉项链</v>
          </cell>
          <cell r="Q512">
            <v>131008</v>
          </cell>
        </row>
        <row r="513">
          <cell r="P513" t="str">
            <v>灵狐项链</v>
          </cell>
          <cell r="Q513">
            <v>131009</v>
          </cell>
        </row>
        <row r="514">
          <cell r="P514" t="str">
            <v>烈焰项链</v>
          </cell>
          <cell r="Q514">
            <v>131010</v>
          </cell>
        </row>
        <row r="515">
          <cell r="P515" t="str">
            <v>十字项链</v>
          </cell>
          <cell r="Q515">
            <v>131011</v>
          </cell>
        </row>
        <row r="516">
          <cell r="P516" t="str">
            <v>修罗项链</v>
          </cell>
          <cell r="Q516">
            <v>131012</v>
          </cell>
        </row>
        <row r="517">
          <cell r="P517" t="str">
            <v>狮吼项链</v>
          </cell>
          <cell r="Q517">
            <v>131013</v>
          </cell>
        </row>
        <row r="518">
          <cell r="P518" t="str">
            <v>虚空项链</v>
          </cell>
          <cell r="Q518">
            <v>131014</v>
          </cell>
        </row>
        <row r="519">
          <cell r="P519" t="str">
            <v>玄武项链</v>
          </cell>
          <cell r="Q519">
            <v>131015</v>
          </cell>
        </row>
        <row r="520">
          <cell r="P520" t="str">
            <v>麒麟项链</v>
          </cell>
          <cell r="Q520">
            <v>131016</v>
          </cell>
        </row>
        <row r="521">
          <cell r="P521" t="str">
            <v>白虎项链</v>
          </cell>
          <cell r="Q521">
            <v>131017</v>
          </cell>
        </row>
        <row r="522">
          <cell r="P522" t="str">
            <v>青龙项链</v>
          </cell>
          <cell r="Q522">
            <v>131018</v>
          </cell>
        </row>
        <row r="523">
          <cell r="P523" t="str">
            <v>天神项链</v>
          </cell>
          <cell r="Q523">
            <v>131019</v>
          </cell>
        </row>
        <row r="524">
          <cell r="P524" t="str">
            <v>不朽项链</v>
          </cell>
          <cell r="Q524">
            <v>131020</v>
          </cell>
        </row>
        <row r="525">
          <cell r="P525" t="str">
            <v>永恒项链</v>
          </cell>
          <cell r="Q525">
            <v>131021</v>
          </cell>
        </row>
        <row r="526">
          <cell r="P526" t="str">
            <v>虎头护手</v>
          </cell>
          <cell r="Q526">
            <v>161001</v>
          </cell>
        </row>
        <row r="527">
          <cell r="P527" t="str">
            <v>黑铁护手</v>
          </cell>
          <cell r="Q527">
            <v>161002</v>
          </cell>
        </row>
        <row r="528">
          <cell r="P528" t="str">
            <v>精炼护手</v>
          </cell>
          <cell r="Q528">
            <v>161003</v>
          </cell>
        </row>
        <row r="529">
          <cell r="P529" t="str">
            <v>鳄鱼护手</v>
          </cell>
          <cell r="Q529">
            <v>161004</v>
          </cell>
        </row>
        <row r="530">
          <cell r="P530" t="str">
            <v>细纹护手</v>
          </cell>
          <cell r="Q530">
            <v>161005</v>
          </cell>
        </row>
        <row r="531">
          <cell r="P531" t="str">
            <v>霜刃护手</v>
          </cell>
          <cell r="Q531">
            <v>161006</v>
          </cell>
        </row>
        <row r="532">
          <cell r="P532" t="str">
            <v>黄金护手</v>
          </cell>
          <cell r="Q532">
            <v>161007</v>
          </cell>
        </row>
        <row r="533">
          <cell r="P533" t="str">
            <v>铆钉护手</v>
          </cell>
          <cell r="Q533">
            <v>161008</v>
          </cell>
        </row>
        <row r="534">
          <cell r="P534" t="str">
            <v>灵狐护手</v>
          </cell>
          <cell r="Q534">
            <v>161009</v>
          </cell>
        </row>
        <row r="535">
          <cell r="P535" t="str">
            <v>烈焰护手</v>
          </cell>
          <cell r="Q535">
            <v>161010</v>
          </cell>
        </row>
        <row r="536">
          <cell r="P536" t="str">
            <v>十字护手</v>
          </cell>
          <cell r="Q536">
            <v>161011</v>
          </cell>
        </row>
        <row r="537">
          <cell r="P537" t="str">
            <v>修罗护手</v>
          </cell>
          <cell r="Q537">
            <v>161012</v>
          </cell>
        </row>
        <row r="538">
          <cell r="P538" t="str">
            <v>狮吼护手</v>
          </cell>
          <cell r="Q538">
            <v>161013</v>
          </cell>
        </row>
        <row r="539">
          <cell r="P539" t="str">
            <v>虚空护手</v>
          </cell>
          <cell r="Q539">
            <v>161014</v>
          </cell>
        </row>
        <row r="540">
          <cell r="P540" t="str">
            <v>玄武护手</v>
          </cell>
          <cell r="Q540">
            <v>161015</v>
          </cell>
        </row>
        <row r="541">
          <cell r="P541" t="str">
            <v>麒麟护手</v>
          </cell>
          <cell r="Q541">
            <v>161016</v>
          </cell>
        </row>
        <row r="542">
          <cell r="P542" t="str">
            <v>白虎护手</v>
          </cell>
          <cell r="Q542">
            <v>161017</v>
          </cell>
        </row>
        <row r="543">
          <cell r="P543" t="str">
            <v>青龙护手</v>
          </cell>
          <cell r="Q543">
            <v>161018</v>
          </cell>
        </row>
        <row r="544">
          <cell r="P544" t="str">
            <v>天神护手</v>
          </cell>
          <cell r="Q544">
            <v>161019</v>
          </cell>
        </row>
        <row r="545">
          <cell r="P545" t="str">
            <v>不朽护手</v>
          </cell>
          <cell r="Q545">
            <v>161020</v>
          </cell>
        </row>
        <row r="546">
          <cell r="P546" t="str">
            <v>永恒护手</v>
          </cell>
          <cell r="Q546">
            <v>161021</v>
          </cell>
        </row>
        <row r="547">
          <cell r="P547" t="str">
            <v>虎头戒指</v>
          </cell>
          <cell r="Q547">
            <v>141001</v>
          </cell>
        </row>
        <row r="548">
          <cell r="P548" t="str">
            <v>黑铁戒指</v>
          </cell>
          <cell r="Q548">
            <v>141002</v>
          </cell>
        </row>
        <row r="549">
          <cell r="P549" t="str">
            <v>精炼戒指</v>
          </cell>
          <cell r="Q549">
            <v>141003</v>
          </cell>
        </row>
        <row r="550">
          <cell r="P550" t="str">
            <v>鳄鱼戒指</v>
          </cell>
          <cell r="Q550">
            <v>141004</v>
          </cell>
        </row>
        <row r="551">
          <cell r="P551" t="str">
            <v>细纹戒指</v>
          </cell>
          <cell r="Q551">
            <v>141005</v>
          </cell>
        </row>
        <row r="552">
          <cell r="P552" t="str">
            <v>霜刃戒指</v>
          </cell>
          <cell r="Q552">
            <v>141006</v>
          </cell>
        </row>
        <row r="553">
          <cell r="P553" t="str">
            <v>黄金戒指</v>
          </cell>
          <cell r="Q553">
            <v>141007</v>
          </cell>
        </row>
        <row r="554">
          <cell r="P554" t="str">
            <v>铆钉戒指</v>
          </cell>
          <cell r="Q554">
            <v>141008</v>
          </cell>
        </row>
        <row r="555">
          <cell r="P555" t="str">
            <v>灵狐戒指</v>
          </cell>
          <cell r="Q555">
            <v>141009</v>
          </cell>
        </row>
        <row r="556">
          <cell r="P556" t="str">
            <v>烈焰戒指</v>
          </cell>
          <cell r="Q556">
            <v>141010</v>
          </cell>
        </row>
        <row r="557">
          <cell r="P557" t="str">
            <v>十字戒指</v>
          </cell>
          <cell r="Q557">
            <v>141011</v>
          </cell>
        </row>
        <row r="558">
          <cell r="P558" t="str">
            <v>修罗戒指</v>
          </cell>
          <cell r="Q558">
            <v>141012</v>
          </cell>
        </row>
        <row r="559">
          <cell r="P559" t="str">
            <v>狮吼戒指</v>
          </cell>
          <cell r="Q559">
            <v>141013</v>
          </cell>
        </row>
        <row r="560">
          <cell r="P560" t="str">
            <v>虚空戒指</v>
          </cell>
          <cell r="Q560">
            <v>141014</v>
          </cell>
        </row>
        <row r="561">
          <cell r="P561" t="str">
            <v>玄武戒指</v>
          </cell>
          <cell r="Q561">
            <v>141015</v>
          </cell>
        </row>
        <row r="562">
          <cell r="P562" t="str">
            <v>麒麟戒指</v>
          </cell>
          <cell r="Q562">
            <v>141016</v>
          </cell>
        </row>
        <row r="563">
          <cell r="P563" t="str">
            <v>白虎戒指</v>
          </cell>
          <cell r="Q563">
            <v>141017</v>
          </cell>
        </row>
        <row r="564">
          <cell r="P564" t="str">
            <v>青龙戒指</v>
          </cell>
          <cell r="Q564">
            <v>141018</v>
          </cell>
        </row>
        <row r="565">
          <cell r="P565" t="str">
            <v>天神戒指</v>
          </cell>
          <cell r="Q565">
            <v>141019</v>
          </cell>
        </row>
        <row r="566">
          <cell r="P566" t="str">
            <v>不朽戒指</v>
          </cell>
          <cell r="Q566">
            <v>141020</v>
          </cell>
        </row>
        <row r="567">
          <cell r="P567" t="str">
            <v>永恒戒指</v>
          </cell>
          <cell r="Q567">
            <v>141021</v>
          </cell>
        </row>
        <row r="568">
          <cell r="P568" t="str">
            <v>虎头头盔</v>
          </cell>
          <cell r="Q568">
            <v>121001</v>
          </cell>
        </row>
        <row r="569">
          <cell r="P569" t="str">
            <v>黑铁头盔</v>
          </cell>
          <cell r="Q569">
            <v>121002</v>
          </cell>
        </row>
        <row r="570">
          <cell r="P570" t="str">
            <v>精炼头盔</v>
          </cell>
          <cell r="Q570">
            <v>121003</v>
          </cell>
        </row>
        <row r="571">
          <cell r="P571" t="str">
            <v>鳄鱼头盔</v>
          </cell>
          <cell r="Q571">
            <v>121004</v>
          </cell>
        </row>
        <row r="572">
          <cell r="P572" t="str">
            <v>细纹头盔</v>
          </cell>
          <cell r="Q572">
            <v>121005</v>
          </cell>
        </row>
        <row r="573">
          <cell r="P573" t="str">
            <v>霜刃头盔</v>
          </cell>
          <cell r="Q573">
            <v>121006</v>
          </cell>
        </row>
        <row r="574">
          <cell r="P574" t="str">
            <v>黄金头盔</v>
          </cell>
          <cell r="Q574">
            <v>121007</v>
          </cell>
        </row>
        <row r="575">
          <cell r="P575" t="str">
            <v>铆钉头盔</v>
          </cell>
          <cell r="Q575">
            <v>121008</v>
          </cell>
        </row>
        <row r="576">
          <cell r="P576" t="str">
            <v>灵狐头盔</v>
          </cell>
          <cell r="Q576">
            <v>121009</v>
          </cell>
        </row>
        <row r="577">
          <cell r="P577" t="str">
            <v>烈焰头盔</v>
          </cell>
          <cell r="Q577">
            <v>121010</v>
          </cell>
        </row>
        <row r="578">
          <cell r="P578" t="str">
            <v>十字头盔</v>
          </cell>
          <cell r="Q578">
            <v>121011</v>
          </cell>
        </row>
        <row r="579">
          <cell r="P579" t="str">
            <v>修罗头盔</v>
          </cell>
          <cell r="Q579">
            <v>121012</v>
          </cell>
        </row>
        <row r="580">
          <cell r="P580" t="str">
            <v>狮吼头盔</v>
          </cell>
          <cell r="Q580">
            <v>121013</v>
          </cell>
        </row>
        <row r="581">
          <cell r="P581" t="str">
            <v>虚空头盔</v>
          </cell>
          <cell r="Q581">
            <v>121014</v>
          </cell>
        </row>
        <row r="582">
          <cell r="P582" t="str">
            <v>玄武头盔</v>
          </cell>
          <cell r="Q582">
            <v>121015</v>
          </cell>
        </row>
        <row r="583">
          <cell r="P583" t="str">
            <v>麒麟头盔</v>
          </cell>
          <cell r="Q583">
            <v>121016</v>
          </cell>
        </row>
        <row r="584">
          <cell r="P584" t="str">
            <v>白虎头盔</v>
          </cell>
          <cell r="Q584">
            <v>121017</v>
          </cell>
        </row>
        <row r="585">
          <cell r="P585" t="str">
            <v>青龙头盔</v>
          </cell>
          <cell r="Q585">
            <v>121018</v>
          </cell>
        </row>
        <row r="586">
          <cell r="P586" t="str">
            <v>天神头盔</v>
          </cell>
          <cell r="Q586">
            <v>121019</v>
          </cell>
        </row>
        <row r="587">
          <cell r="P587" t="str">
            <v>不朽头盔</v>
          </cell>
          <cell r="Q587">
            <v>121020</v>
          </cell>
        </row>
        <row r="588">
          <cell r="P588" t="str">
            <v>永恒头盔</v>
          </cell>
          <cell r="Q588">
            <v>121021</v>
          </cell>
        </row>
        <row r="589">
          <cell r="P589" t="str">
            <v>虎头硬甲</v>
          </cell>
          <cell r="Q589">
            <v>111001</v>
          </cell>
        </row>
        <row r="590">
          <cell r="P590" t="str">
            <v>黑铁硬甲</v>
          </cell>
          <cell r="Q590">
            <v>111002</v>
          </cell>
        </row>
        <row r="591">
          <cell r="P591" t="str">
            <v>精炼硬甲</v>
          </cell>
          <cell r="Q591">
            <v>111003</v>
          </cell>
        </row>
        <row r="592">
          <cell r="P592" t="str">
            <v>鳄鱼硬甲</v>
          </cell>
          <cell r="Q592">
            <v>111004</v>
          </cell>
        </row>
        <row r="593">
          <cell r="P593" t="str">
            <v>细纹硬甲</v>
          </cell>
          <cell r="Q593">
            <v>111005</v>
          </cell>
        </row>
        <row r="594">
          <cell r="P594" t="str">
            <v>霜刃硬甲</v>
          </cell>
          <cell r="Q594">
            <v>111006</v>
          </cell>
        </row>
        <row r="595">
          <cell r="P595" t="str">
            <v>黄金硬甲</v>
          </cell>
          <cell r="Q595">
            <v>111007</v>
          </cell>
        </row>
        <row r="596">
          <cell r="P596" t="str">
            <v>铆钉硬甲</v>
          </cell>
          <cell r="Q596">
            <v>111008</v>
          </cell>
        </row>
        <row r="597">
          <cell r="P597" t="str">
            <v>灵狐硬甲</v>
          </cell>
          <cell r="Q597">
            <v>111009</v>
          </cell>
        </row>
        <row r="598">
          <cell r="P598" t="str">
            <v>烈焰硬甲</v>
          </cell>
          <cell r="Q598">
            <v>111010</v>
          </cell>
        </row>
        <row r="599">
          <cell r="P599" t="str">
            <v>十字硬甲</v>
          </cell>
          <cell r="Q599">
            <v>111011</v>
          </cell>
        </row>
        <row r="600">
          <cell r="P600" t="str">
            <v>修罗硬甲</v>
          </cell>
          <cell r="Q600">
            <v>111012</v>
          </cell>
        </row>
        <row r="601">
          <cell r="P601" t="str">
            <v>狮吼衣服</v>
          </cell>
          <cell r="Q601">
            <v>111013</v>
          </cell>
        </row>
        <row r="602">
          <cell r="P602" t="str">
            <v>虚空衣服</v>
          </cell>
          <cell r="Q602">
            <v>111014</v>
          </cell>
        </row>
        <row r="603">
          <cell r="P603" t="str">
            <v>玄武衣服</v>
          </cell>
          <cell r="Q603">
            <v>111015</v>
          </cell>
        </row>
        <row r="604">
          <cell r="P604" t="str">
            <v>麒麟衣服</v>
          </cell>
          <cell r="Q604">
            <v>111016</v>
          </cell>
        </row>
        <row r="605">
          <cell r="P605" t="str">
            <v>白虎衣服</v>
          </cell>
          <cell r="Q605">
            <v>111017</v>
          </cell>
        </row>
        <row r="606">
          <cell r="P606" t="str">
            <v>青龙衣服</v>
          </cell>
          <cell r="Q606">
            <v>111018</v>
          </cell>
        </row>
        <row r="607">
          <cell r="P607" t="str">
            <v>天神衣服</v>
          </cell>
          <cell r="Q607">
            <v>111019</v>
          </cell>
        </row>
        <row r="608">
          <cell r="P608" t="str">
            <v>不朽衣服</v>
          </cell>
          <cell r="Q608">
            <v>111020</v>
          </cell>
        </row>
        <row r="609">
          <cell r="P609" t="str">
            <v>永恒衣服</v>
          </cell>
          <cell r="Q609">
            <v>111021</v>
          </cell>
        </row>
        <row r="610">
          <cell r="P610" t="str">
            <v>虎头护腿</v>
          </cell>
          <cell r="Q610">
            <v>171001</v>
          </cell>
        </row>
        <row r="611">
          <cell r="P611" t="str">
            <v>黑铁护腿</v>
          </cell>
          <cell r="Q611">
            <v>171002</v>
          </cell>
        </row>
        <row r="612">
          <cell r="P612" t="str">
            <v>精炼护腿</v>
          </cell>
          <cell r="Q612">
            <v>171003</v>
          </cell>
        </row>
        <row r="613">
          <cell r="P613" t="str">
            <v>鳄鱼护腿</v>
          </cell>
          <cell r="Q613">
            <v>171004</v>
          </cell>
        </row>
        <row r="614">
          <cell r="P614" t="str">
            <v>细纹护腿</v>
          </cell>
          <cell r="Q614">
            <v>171005</v>
          </cell>
        </row>
        <row r="615">
          <cell r="P615" t="str">
            <v>霜刃护腿</v>
          </cell>
          <cell r="Q615">
            <v>171006</v>
          </cell>
        </row>
        <row r="616">
          <cell r="P616" t="str">
            <v>黄金护腿</v>
          </cell>
          <cell r="Q616">
            <v>171007</v>
          </cell>
        </row>
        <row r="617">
          <cell r="P617" t="str">
            <v>铆钉护腿</v>
          </cell>
          <cell r="Q617">
            <v>171008</v>
          </cell>
        </row>
        <row r="618">
          <cell r="P618" t="str">
            <v>灵狐护腿</v>
          </cell>
          <cell r="Q618">
            <v>171009</v>
          </cell>
        </row>
        <row r="619">
          <cell r="P619" t="str">
            <v>烈焰护腿</v>
          </cell>
          <cell r="Q619">
            <v>171010</v>
          </cell>
        </row>
        <row r="620">
          <cell r="P620" t="str">
            <v>十字护腿</v>
          </cell>
          <cell r="Q620">
            <v>171011</v>
          </cell>
        </row>
        <row r="621">
          <cell r="P621" t="str">
            <v>修罗护腿</v>
          </cell>
          <cell r="Q621">
            <v>171012</v>
          </cell>
        </row>
        <row r="622">
          <cell r="P622" t="str">
            <v>狮吼护腿</v>
          </cell>
          <cell r="Q622">
            <v>171013</v>
          </cell>
        </row>
        <row r="623">
          <cell r="P623" t="str">
            <v>虚空护腿</v>
          </cell>
          <cell r="Q623">
            <v>171014</v>
          </cell>
        </row>
        <row r="624">
          <cell r="P624" t="str">
            <v>玄武护腿</v>
          </cell>
          <cell r="Q624">
            <v>171015</v>
          </cell>
        </row>
        <row r="625">
          <cell r="P625" t="str">
            <v>麒麟护腿</v>
          </cell>
          <cell r="Q625">
            <v>171016</v>
          </cell>
        </row>
        <row r="626">
          <cell r="P626" t="str">
            <v>白虎护腿</v>
          </cell>
          <cell r="Q626">
            <v>171017</v>
          </cell>
        </row>
        <row r="627">
          <cell r="P627" t="str">
            <v>青龙护腿</v>
          </cell>
          <cell r="Q627">
            <v>171018</v>
          </cell>
        </row>
        <row r="628">
          <cell r="P628" t="str">
            <v>天神护腿</v>
          </cell>
          <cell r="Q628">
            <v>171019</v>
          </cell>
        </row>
        <row r="629">
          <cell r="P629" t="str">
            <v>不朽护腿</v>
          </cell>
          <cell r="Q629">
            <v>171020</v>
          </cell>
        </row>
        <row r="630">
          <cell r="P630" t="str">
            <v>永恒护腿</v>
          </cell>
          <cell r="Q630">
            <v>171021</v>
          </cell>
        </row>
        <row r="631">
          <cell r="P631" t="str">
            <v>虎头战靴</v>
          </cell>
          <cell r="Q631">
            <v>181001</v>
          </cell>
        </row>
        <row r="632">
          <cell r="P632" t="str">
            <v>黑铁战靴</v>
          </cell>
          <cell r="Q632">
            <v>181002</v>
          </cell>
        </row>
        <row r="633">
          <cell r="P633" t="str">
            <v>精炼战靴</v>
          </cell>
          <cell r="Q633">
            <v>181003</v>
          </cell>
        </row>
        <row r="634">
          <cell r="P634" t="str">
            <v>鳄鱼战靴</v>
          </cell>
          <cell r="Q634">
            <v>181004</v>
          </cell>
        </row>
        <row r="635">
          <cell r="P635" t="str">
            <v>细纹战靴</v>
          </cell>
          <cell r="Q635">
            <v>181005</v>
          </cell>
        </row>
        <row r="636">
          <cell r="P636" t="str">
            <v>霜刃战靴</v>
          </cell>
          <cell r="Q636">
            <v>181006</v>
          </cell>
        </row>
        <row r="637">
          <cell r="P637" t="str">
            <v>黄金战靴</v>
          </cell>
          <cell r="Q637">
            <v>181007</v>
          </cell>
        </row>
        <row r="638">
          <cell r="P638" t="str">
            <v>铆钉战靴</v>
          </cell>
          <cell r="Q638">
            <v>181008</v>
          </cell>
        </row>
        <row r="639">
          <cell r="P639" t="str">
            <v>灵狐战靴</v>
          </cell>
          <cell r="Q639">
            <v>181009</v>
          </cell>
        </row>
        <row r="640">
          <cell r="P640" t="str">
            <v>烈焰战靴</v>
          </cell>
          <cell r="Q640">
            <v>181010</v>
          </cell>
        </row>
        <row r="641">
          <cell r="P641" t="str">
            <v>十字战靴</v>
          </cell>
          <cell r="Q641">
            <v>181011</v>
          </cell>
        </row>
        <row r="642">
          <cell r="P642" t="str">
            <v>修罗战靴</v>
          </cell>
          <cell r="Q642">
            <v>181012</v>
          </cell>
        </row>
        <row r="643">
          <cell r="P643" t="str">
            <v>狮吼战靴</v>
          </cell>
          <cell r="Q643">
            <v>181013</v>
          </cell>
        </row>
        <row r="644">
          <cell r="P644" t="str">
            <v>虚空战靴</v>
          </cell>
          <cell r="Q644">
            <v>181014</v>
          </cell>
        </row>
        <row r="645">
          <cell r="P645" t="str">
            <v>玄武战靴</v>
          </cell>
          <cell r="Q645">
            <v>181015</v>
          </cell>
        </row>
        <row r="646">
          <cell r="P646" t="str">
            <v>麒麟战靴</v>
          </cell>
          <cell r="Q646">
            <v>181016</v>
          </cell>
        </row>
        <row r="647">
          <cell r="P647" t="str">
            <v>白虎战靴</v>
          </cell>
          <cell r="Q647">
            <v>181017</v>
          </cell>
        </row>
        <row r="648">
          <cell r="P648" t="str">
            <v>青龙战靴</v>
          </cell>
          <cell r="Q648">
            <v>181018</v>
          </cell>
        </row>
        <row r="649">
          <cell r="P649" t="str">
            <v>天神战靴</v>
          </cell>
          <cell r="Q649">
            <v>181019</v>
          </cell>
        </row>
        <row r="650">
          <cell r="P650" t="str">
            <v>不朽战靴</v>
          </cell>
          <cell r="Q650">
            <v>181020</v>
          </cell>
        </row>
        <row r="651">
          <cell r="P651" t="str">
            <v>永恒战靴</v>
          </cell>
          <cell r="Q651">
            <v>181021</v>
          </cell>
        </row>
        <row r="652">
          <cell r="P652" t="str">
            <v>虎头项链</v>
          </cell>
          <cell r="Q652">
            <v>131001</v>
          </cell>
        </row>
        <row r="653">
          <cell r="P653" t="str">
            <v>黑铁项链</v>
          </cell>
          <cell r="Q653">
            <v>131002</v>
          </cell>
        </row>
        <row r="654">
          <cell r="P654" t="str">
            <v>精炼项链</v>
          </cell>
          <cell r="Q654">
            <v>131003</v>
          </cell>
        </row>
        <row r="655">
          <cell r="P655" t="str">
            <v>鳄鱼项链</v>
          </cell>
          <cell r="Q655">
            <v>131004</v>
          </cell>
        </row>
        <row r="656">
          <cell r="P656" t="str">
            <v>细纹项链</v>
          </cell>
          <cell r="Q656">
            <v>131005</v>
          </cell>
        </row>
        <row r="657">
          <cell r="P657" t="str">
            <v>霜刃项链</v>
          </cell>
          <cell r="Q657">
            <v>131006</v>
          </cell>
        </row>
        <row r="658">
          <cell r="P658" t="str">
            <v>黄金项链</v>
          </cell>
          <cell r="Q658">
            <v>131007</v>
          </cell>
        </row>
        <row r="659">
          <cell r="P659" t="str">
            <v>铆钉项链</v>
          </cell>
          <cell r="Q659">
            <v>131008</v>
          </cell>
        </row>
        <row r="660">
          <cell r="P660" t="str">
            <v>灵狐项链</v>
          </cell>
          <cell r="Q660">
            <v>131009</v>
          </cell>
        </row>
        <row r="661">
          <cell r="P661" t="str">
            <v>烈焰项链</v>
          </cell>
          <cell r="Q661">
            <v>131010</v>
          </cell>
        </row>
        <row r="662">
          <cell r="P662" t="str">
            <v>十字项链</v>
          </cell>
          <cell r="Q662">
            <v>131011</v>
          </cell>
        </row>
        <row r="663">
          <cell r="P663" t="str">
            <v>修罗项链</v>
          </cell>
          <cell r="Q663">
            <v>131012</v>
          </cell>
        </row>
        <row r="664">
          <cell r="P664" t="str">
            <v>狮吼项链</v>
          </cell>
          <cell r="Q664">
            <v>131013</v>
          </cell>
        </row>
        <row r="665">
          <cell r="P665" t="str">
            <v>虚空项链</v>
          </cell>
          <cell r="Q665">
            <v>131014</v>
          </cell>
        </row>
        <row r="666">
          <cell r="P666" t="str">
            <v>玄武项链</v>
          </cell>
          <cell r="Q666">
            <v>131015</v>
          </cell>
        </row>
        <row r="667">
          <cell r="P667" t="str">
            <v>麒麟项链</v>
          </cell>
          <cell r="Q667">
            <v>131016</v>
          </cell>
        </row>
        <row r="668">
          <cell r="P668" t="str">
            <v>白虎项链</v>
          </cell>
          <cell r="Q668">
            <v>131017</v>
          </cell>
        </row>
        <row r="669">
          <cell r="P669" t="str">
            <v>青龙项链</v>
          </cell>
          <cell r="Q669">
            <v>131018</v>
          </cell>
        </row>
        <row r="670">
          <cell r="P670" t="str">
            <v>天神项链</v>
          </cell>
          <cell r="Q670">
            <v>131019</v>
          </cell>
        </row>
        <row r="671">
          <cell r="P671" t="str">
            <v>不朽项链</v>
          </cell>
          <cell r="Q671">
            <v>131020</v>
          </cell>
        </row>
        <row r="672">
          <cell r="P672" t="str">
            <v>永恒项链</v>
          </cell>
          <cell r="Q672">
            <v>131021</v>
          </cell>
        </row>
        <row r="673">
          <cell r="P673" t="str">
            <v>虎头护手</v>
          </cell>
          <cell r="Q673">
            <v>161001</v>
          </cell>
        </row>
        <row r="674">
          <cell r="P674" t="str">
            <v>黑铁护手</v>
          </cell>
          <cell r="Q674">
            <v>161002</v>
          </cell>
        </row>
        <row r="675">
          <cell r="P675" t="str">
            <v>精炼护手</v>
          </cell>
          <cell r="Q675">
            <v>161003</v>
          </cell>
        </row>
        <row r="676">
          <cell r="P676" t="str">
            <v>鳄鱼护手</v>
          </cell>
          <cell r="Q676">
            <v>161004</v>
          </cell>
        </row>
        <row r="677">
          <cell r="P677" t="str">
            <v>细纹护手</v>
          </cell>
          <cell r="Q677">
            <v>161005</v>
          </cell>
        </row>
        <row r="678">
          <cell r="P678" t="str">
            <v>霜刃护手</v>
          </cell>
          <cell r="Q678">
            <v>161006</v>
          </cell>
        </row>
        <row r="679">
          <cell r="P679" t="str">
            <v>黄金护手</v>
          </cell>
          <cell r="Q679">
            <v>161007</v>
          </cell>
        </row>
        <row r="680">
          <cell r="P680" t="str">
            <v>铆钉护手</v>
          </cell>
          <cell r="Q680">
            <v>161008</v>
          </cell>
        </row>
        <row r="681">
          <cell r="P681" t="str">
            <v>灵狐护手</v>
          </cell>
          <cell r="Q681">
            <v>161009</v>
          </cell>
        </row>
        <row r="682">
          <cell r="P682" t="str">
            <v>烈焰护手</v>
          </cell>
          <cell r="Q682">
            <v>161010</v>
          </cell>
        </row>
        <row r="683">
          <cell r="P683" t="str">
            <v>十字护手</v>
          </cell>
          <cell r="Q683">
            <v>161011</v>
          </cell>
        </row>
        <row r="684">
          <cell r="P684" t="str">
            <v>修罗护手</v>
          </cell>
          <cell r="Q684">
            <v>161012</v>
          </cell>
        </row>
        <row r="685">
          <cell r="P685" t="str">
            <v>狮吼护手</v>
          </cell>
          <cell r="Q685">
            <v>161013</v>
          </cell>
        </row>
        <row r="686">
          <cell r="P686" t="str">
            <v>虚空护手</v>
          </cell>
          <cell r="Q686">
            <v>161014</v>
          </cell>
        </row>
        <row r="687">
          <cell r="P687" t="str">
            <v>玄武护手</v>
          </cell>
          <cell r="Q687">
            <v>161015</v>
          </cell>
        </row>
        <row r="688">
          <cell r="P688" t="str">
            <v>麒麟护手</v>
          </cell>
          <cell r="Q688">
            <v>161016</v>
          </cell>
        </row>
        <row r="689">
          <cell r="P689" t="str">
            <v>白虎护手</v>
          </cell>
          <cell r="Q689">
            <v>161017</v>
          </cell>
        </row>
        <row r="690">
          <cell r="P690" t="str">
            <v>青龙护手</v>
          </cell>
          <cell r="Q690">
            <v>161018</v>
          </cell>
        </row>
        <row r="691">
          <cell r="P691" t="str">
            <v>天神护手</v>
          </cell>
          <cell r="Q691">
            <v>161019</v>
          </cell>
        </row>
        <row r="692">
          <cell r="P692" t="str">
            <v>不朽护手</v>
          </cell>
          <cell r="Q692">
            <v>161020</v>
          </cell>
        </row>
        <row r="693">
          <cell r="P693" t="str">
            <v>永恒护手</v>
          </cell>
          <cell r="Q693">
            <v>161021</v>
          </cell>
        </row>
        <row r="694">
          <cell r="P694" t="str">
            <v>虎头戒指</v>
          </cell>
          <cell r="Q694">
            <v>141001</v>
          </cell>
        </row>
        <row r="695">
          <cell r="P695" t="str">
            <v>黑铁戒指</v>
          </cell>
          <cell r="Q695">
            <v>141002</v>
          </cell>
        </row>
        <row r="696">
          <cell r="P696" t="str">
            <v>精炼戒指</v>
          </cell>
          <cell r="Q696">
            <v>141003</v>
          </cell>
        </row>
        <row r="697">
          <cell r="P697" t="str">
            <v>鳄鱼戒指</v>
          </cell>
          <cell r="Q697">
            <v>141004</v>
          </cell>
        </row>
        <row r="698">
          <cell r="P698" t="str">
            <v>细纹戒指</v>
          </cell>
          <cell r="Q698">
            <v>141005</v>
          </cell>
        </row>
        <row r="699">
          <cell r="P699" t="str">
            <v>霜刃戒指</v>
          </cell>
          <cell r="Q699">
            <v>141006</v>
          </cell>
        </row>
        <row r="700">
          <cell r="P700" t="str">
            <v>黄金戒指</v>
          </cell>
          <cell r="Q700">
            <v>141007</v>
          </cell>
        </row>
        <row r="701">
          <cell r="P701" t="str">
            <v>铆钉戒指</v>
          </cell>
          <cell r="Q701">
            <v>141008</v>
          </cell>
        </row>
        <row r="702">
          <cell r="P702" t="str">
            <v>灵狐戒指</v>
          </cell>
          <cell r="Q702">
            <v>141009</v>
          </cell>
        </row>
        <row r="703">
          <cell r="P703" t="str">
            <v>烈焰戒指</v>
          </cell>
          <cell r="Q703">
            <v>141010</v>
          </cell>
        </row>
        <row r="704">
          <cell r="P704" t="str">
            <v>十字戒指</v>
          </cell>
          <cell r="Q704">
            <v>141011</v>
          </cell>
        </row>
        <row r="705">
          <cell r="P705" t="str">
            <v>修罗戒指</v>
          </cell>
          <cell r="Q705">
            <v>141012</v>
          </cell>
        </row>
        <row r="706">
          <cell r="P706" t="str">
            <v>狮吼戒指</v>
          </cell>
          <cell r="Q706">
            <v>141013</v>
          </cell>
        </row>
        <row r="707">
          <cell r="P707" t="str">
            <v>虚空戒指</v>
          </cell>
          <cell r="Q707">
            <v>141014</v>
          </cell>
        </row>
        <row r="708">
          <cell r="P708" t="str">
            <v>玄武戒指</v>
          </cell>
          <cell r="Q708">
            <v>141015</v>
          </cell>
        </row>
        <row r="709">
          <cell r="P709" t="str">
            <v>麒麟戒指</v>
          </cell>
          <cell r="Q709">
            <v>141016</v>
          </cell>
        </row>
        <row r="710">
          <cell r="P710" t="str">
            <v>白虎戒指</v>
          </cell>
          <cell r="Q710">
            <v>141017</v>
          </cell>
        </row>
        <row r="711">
          <cell r="P711" t="str">
            <v>青龙戒指</v>
          </cell>
          <cell r="Q711">
            <v>141018</v>
          </cell>
        </row>
        <row r="712">
          <cell r="P712" t="str">
            <v>天神戒指</v>
          </cell>
          <cell r="Q712">
            <v>141019</v>
          </cell>
        </row>
        <row r="713">
          <cell r="P713" t="str">
            <v>不朽戒指</v>
          </cell>
          <cell r="Q713">
            <v>141020</v>
          </cell>
        </row>
        <row r="714">
          <cell r="P714" t="str">
            <v>永恒戒指</v>
          </cell>
          <cell r="Q714">
            <v>141021</v>
          </cell>
        </row>
        <row r="715">
          <cell r="P715" t="str">
            <v>虎头头盔</v>
          </cell>
          <cell r="Q715">
            <v>121001</v>
          </cell>
        </row>
        <row r="716">
          <cell r="P716" t="str">
            <v>黑铁头盔</v>
          </cell>
          <cell r="Q716">
            <v>121002</v>
          </cell>
        </row>
        <row r="717">
          <cell r="P717" t="str">
            <v>精炼头盔</v>
          </cell>
          <cell r="Q717">
            <v>121003</v>
          </cell>
        </row>
        <row r="718">
          <cell r="P718" t="str">
            <v>鳄鱼头盔</v>
          </cell>
          <cell r="Q718">
            <v>121004</v>
          </cell>
        </row>
        <row r="719">
          <cell r="P719" t="str">
            <v>细纹头盔</v>
          </cell>
          <cell r="Q719">
            <v>121005</v>
          </cell>
        </row>
        <row r="720">
          <cell r="P720" t="str">
            <v>霜刃头盔</v>
          </cell>
          <cell r="Q720">
            <v>121006</v>
          </cell>
        </row>
        <row r="721">
          <cell r="P721" t="str">
            <v>黄金头盔</v>
          </cell>
          <cell r="Q721">
            <v>121007</v>
          </cell>
        </row>
        <row r="722">
          <cell r="P722" t="str">
            <v>铆钉头盔</v>
          </cell>
          <cell r="Q722">
            <v>121008</v>
          </cell>
        </row>
        <row r="723">
          <cell r="P723" t="str">
            <v>灵狐头盔</v>
          </cell>
          <cell r="Q723">
            <v>121009</v>
          </cell>
        </row>
        <row r="724">
          <cell r="P724" t="str">
            <v>烈焰头盔</v>
          </cell>
          <cell r="Q724">
            <v>121010</v>
          </cell>
        </row>
        <row r="725">
          <cell r="P725" t="str">
            <v>十字头盔</v>
          </cell>
          <cell r="Q725">
            <v>121011</v>
          </cell>
        </row>
        <row r="726">
          <cell r="P726" t="str">
            <v>修罗头盔</v>
          </cell>
          <cell r="Q726">
            <v>121012</v>
          </cell>
        </row>
        <row r="727">
          <cell r="P727" t="str">
            <v>狮吼头盔</v>
          </cell>
          <cell r="Q727">
            <v>121013</v>
          </cell>
        </row>
        <row r="728">
          <cell r="P728" t="str">
            <v>虚空头盔</v>
          </cell>
          <cell r="Q728">
            <v>121014</v>
          </cell>
        </row>
        <row r="729">
          <cell r="P729" t="str">
            <v>玄武头盔</v>
          </cell>
          <cell r="Q729">
            <v>121015</v>
          </cell>
        </row>
        <row r="730">
          <cell r="P730" t="str">
            <v>麒麟头盔</v>
          </cell>
          <cell r="Q730">
            <v>121016</v>
          </cell>
        </row>
        <row r="731">
          <cell r="P731" t="str">
            <v>白虎头盔</v>
          </cell>
          <cell r="Q731">
            <v>121017</v>
          </cell>
        </row>
        <row r="732">
          <cell r="P732" t="str">
            <v>青龙头盔</v>
          </cell>
          <cell r="Q732">
            <v>121018</v>
          </cell>
        </row>
        <row r="733">
          <cell r="P733" t="str">
            <v>天神头盔</v>
          </cell>
          <cell r="Q733">
            <v>121019</v>
          </cell>
        </row>
        <row r="734">
          <cell r="P734" t="str">
            <v>不朽头盔</v>
          </cell>
          <cell r="Q734">
            <v>121020</v>
          </cell>
        </row>
        <row r="735">
          <cell r="P735" t="str">
            <v>永恒头盔</v>
          </cell>
          <cell r="Q735">
            <v>121021</v>
          </cell>
        </row>
        <row r="736">
          <cell r="P736" t="str">
            <v>虎头硬甲</v>
          </cell>
          <cell r="Q736">
            <v>111001</v>
          </cell>
        </row>
        <row r="737">
          <cell r="P737" t="str">
            <v>黑铁硬甲</v>
          </cell>
          <cell r="Q737">
            <v>111002</v>
          </cell>
        </row>
        <row r="738">
          <cell r="P738" t="str">
            <v>精炼硬甲</v>
          </cell>
          <cell r="Q738">
            <v>111003</v>
          </cell>
        </row>
        <row r="739">
          <cell r="P739" t="str">
            <v>鳄鱼硬甲</v>
          </cell>
          <cell r="Q739">
            <v>111004</v>
          </cell>
        </row>
        <row r="740">
          <cell r="P740" t="str">
            <v>细纹硬甲</v>
          </cell>
          <cell r="Q740">
            <v>111005</v>
          </cell>
        </row>
        <row r="741">
          <cell r="P741" t="str">
            <v>霜刃硬甲</v>
          </cell>
          <cell r="Q741">
            <v>111006</v>
          </cell>
        </row>
        <row r="742">
          <cell r="P742" t="str">
            <v>黄金硬甲</v>
          </cell>
          <cell r="Q742">
            <v>111007</v>
          </cell>
        </row>
        <row r="743">
          <cell r="P743" t="str">
            <v>铆钉硬甲</v>
          </cell>
          <cell r="Q743">
            <v>111008</v>
          </cell>
        </row>
        <row r="744">
          <cell r="P744" t="str">
            <v>灵狐硬甲</v>
          </cell>
          <cell r="Q744">
            <v>111009</v>
          </cell>
        </row>
        <row r="745">
          <cell r="P745" t="str">
            <v>烈焰硬甲</v>
          </cell>
          <cell r="Q745">
            <v>111010</v>
          </cell>
        </row>
        <row r="746">
          <cell r="P746" t="str">
            <v>十字硬甲</v>
          </cell>
          <cell r="Q746">
            <v>111011</v>
          </cell>
        </row>
        <row r="747">
          <cell r="P747" t="str">
            <v>修罗硬甲</v>
          </cell>
          <cell r="Q747">
            <v>111012</v>
          </cell>
        </row>
        <row r="748">
          <cell r="P748" t="str">
            <v>狮吼衣服</v>
          </cell>
          <cell r="Q748">
            <v>111013</v>
          </cell>
        </row>
        <row r="749">
          <cell r="P749" t="str">
            <v>虚空衣服</v>
          </cell>
          <cell r="Q749">
            <v>111014</v>
          </cell>
        </row>
        <row r="750">
          <cell r="P750" t="str">
            <v>玄武衣服</v>
          </cell>
          <cell r="Q750">
            <v>111015</v>
          </cell>
        </row>
        <row r="751">
          <cell r="P751" t="str">
            <v>麒麟衣服</v>
          </cell>
          <cell r="Q751">
            <v>111016</v>
          </cell>
        </row>
        <row r="752">
          <cell r="P752" t="str">
            <v>白虎衣服</v>
          </cell>
          <cell r="Q752">
            <v>111017</v>
          </cell>
        </row>
        <row r="753">
          <cell r="P753" t="str">
            <v>青龙衣服</v>
          </cell>
          <cell r="Q753">
            <v>111018</v>
          </cell>
        </row>
        <row r="754">
          <cell r="P754" t="str">
            <v>天神衣服</v>
          </cell>
          <cell r="Q754">
            <v>111019</v>
          </cell>
        </row>
        <row r="755">
          <cell r="P755" t="str">
            <v>不朽衣服</v>
          </cell>
          <cell r="Q755">
            <v>111020</v>
          </cell>
        </row>
        <row r="756">
          <cell r="P756" t="str">
            <v>永恒衣服</v>
          </cell>
          <cell r="Q756">
            <v>111021</v>
          </cell>
        </row>
        <row r="757">
          <cell r="P757" t="str">
            <v>虎头护腿</v>
          </cell>
          <cell r="Q757">
            <v>171001</v>
          </cell>
        </row>
        <row r="758">
          <cell r="P758" t="str">
            <v>黑铁护腿</v>
          </cell>
          <cell r="Q758">
            <v>171002</v>
          </cell>
        </row>
        <row r="759">
          <cell r="P759" t="str">
            <v>精炼护腿</v>
          </cell>
          <cell r="Q759">
            <v>171003</v>
          </cell>
        </row>
        <row r="760">
          <cell r="P760" t="str">
            <v>鳄鱼护腿</v>
          </cell>
          <cell r="Q760">
            <v>171004</v>
          </cell>
        </row>
        <row r="761">
          <cell r="P761" t="str">
            <v>细纹护腿</v>
          </cell>
          <cell r="Q761">
            <v>171005</v>
          </cell>
        </row>
        <row r="762">
          <cell r="P762" t="str">
            <v>霜刃护腿</v>
          </cell>
          <cell r="Q762">
            <v>171006</v>
          </cell>
        </row>
        <row r="763">
          <cell r="P763" t="str">
            <v>黄金护腿</v>
          </cell>
          <cell r="Q763">
            <v>171007</v>
          </cell>
        </row>
        <row r="764">
          <cell r="P764" t="str">
            <v>铆钉护腿</v>
          </cell>
          <cell r="Q764">
            <v>171008</v>
          </cell>
        </row>
        <row r="765">
          <cell r="P765" t="str">
            <v>灵狐护腿</v>
          </cell>
          <cell r="Q765">
            <v>171009</v>
          </cell>
        </row>
        <row r="766">
          <cell r="P766" t="str">
            <v>烈焰护腿</v>
          </cell>
          <cell r="Q766">
            <v>171010</v>
          </cell>
        </row>
        <row r="767">
          <cell r="P767" t="str">
            <v>十字护腿</v>
          </cell>
          <cell r="Q767">
            <v>171011</v>
          </cell>
        </row>
        <row r="768">
          <cell r="P768" t="str">
            <v>修罗护腿</v>
          </cell>
          <cell r="Q768">
            <v>171012</v>
          </cell>
        </row>
        <row r="769">
          <cell r="P769" t="str">
            <v>狮吼护腿</v>
          </cell>
          <cell r="Q769">
            <v>171013</v>
          </cell>
        </row>
        <row r="770">
          <cell r="P770" t="str">
            <v>虚空护腿</v>
          </cell>
          <cell r="Q770">
            <v>171014</v>
          </cell>
        </row>
        <row r="771">
          <cell r="P771" t="str">
            <v>玄武护腿</v>
          </cell>
          <cell r="Q771">
            <v>171015</v>
          </cell>
        </row>
        <row r="772">
          <cell r="P772" t="str">
            <v>麒麟护腿</v>
          </cell>
          <cell r="Q772">
            <v>171016</v>
          </cell>
        </row>
        <row r="773">
          <cell r="P773" t="str">
            <v>白虎护腿</v>
          </cell>
          <cell r="Q773">
            <v>171017</v>
          </cell>
        </row>
        <row r="774">
          <cell r="P774" t="str">
            <v>青龙护腿</v>
          </cell>
          <cell r="Q774">
            <v>171018</v>
          </cell>
        </row>
        <row r="775">
          <cell r="P775" t="str">
            <v>天神护腿</v>
          </cell>
          <cell r="Q775">
            <v>171019</v>
          </cell>
        </row>
        <row r="776">
          <cell r="P776" t="str">
            <v>不朽护腿</v>
          </cell>
          <cell r="Q776">
            <v>171020</v>
          </cell>
        </row>
        <row r="777">
          <cell r="P777" t="str">
            <v>永恒护腿</v>
          </cell>
          <cell r="Q777">
            <v>171021</v>
          </cell>
        </row>
        <row r="778">
          <cell r="P778" t="str">
            <v>虎头战靴</v>
          </cell>
          <cell r="Q778">
            <v>181001</v>
          </cell>
        </row>
        <row r="779">
          <cell r="P779" t="str">
            <v>黑铁战靴</v>
          </cell>
          <cell r="Q779">
            <v>181002</v>
          </cell>
        </row>
        <row r="780">
          <cell r="P780" t="str">
            <v>精炼战靴</v>
          </cell>
          <cell r="Q780">
            <v>181003</v>
          </cell>
        </row>
        <row r="781">
          <cell r="P781" t="str">
            <v>鳄鱼战靴</v>
          </cell>
          <cell r="Q781">
            <v>181004</v>
          </cell>
        </row>
        <row r="782">
          <cell r="P782" t="str">
            <v>细纹战靴</v>
          </cell>
          <cell r="Q782">
            <v>181005</v>
          </cell>
        </row>
        <row r="783">
          <cell r="P783" t="str">
            <v>霜刃战靴</v>
          </cell>
          <cell r="Q783">
            <v>181006</v>
          </cell>
        </row>
        <row r="784">
          <cell r="P784" t="str">
            <v>黄金战靴</v>
          </cell>
          <cell r="Q784">
            <v>181007</v>
          </cell>
        </row>
        <row r="785">
          <cell r="P785" t="str">
            <v>铆钉战靴</v>
          </cell>
          <cell r="Q785">
            <v>181008</v>
          </cell>
        </row>
        <row r="786">
          <cell r="P786" t="str">
            <v>灵狐战靴</v>
          </cell>
          <cell r="Q786">
            <v>181009</v>
          </cell>
        </row>
        <row r="787">
          <cell r="P787" t="str">
            <v>烈焰战靴</v>
          </cell>
          <cell r="Q787">
            <v>181010</v>
          </cell>
        </row>
        <row r="788">
          <cell r="P788" t="str">
            <v>十字战靴</v>
          </cell>
          <cell r="Q788">
            <v>181011</v>
          </cell>
        </row>
        <row r="789">
          <cell r="P789" t="str">
            <v>修罗战靴</v>
          </cell>
          <cell r="Q789">
            <v>181012</v>
          </cell>
        </row>
        <row r="790">
          <cell r="P790" t="str">
            <v>狮吼战靴</v>
          </cell>
          <cell r="Q790">
            <v>181013</v>
          </cell>
        </row>
        <row r="791">
          <cell r="P791" t="str">
            <v>虚空战靴</v>
          </cell>
          <cell r="Q791">
            <v>181014</v>
          </cell>
        </row>
        <row r="792">
          <cell r="P792" t="str">
            <v>玄武战靴</v>
          </cell>
          <cell r="Q792">
            <v>181015</v>
          </cell>
        </row>
        <row r="793">
          <cell r="P793" t="str">
            <v>麒麟战靴</v>
          </cell>
          <cell r="Q793">
            <v>181016</v>
          </cell>
        </row>
        <row r="794">
          <cell r="P794" t="str">
            <v>白虎战靴</v>
          </cell>
          <cell r="Q794">
            <v>181017</v>
          </cell>
        </row>
        <row r="795">
          <cell r="P795" t="str">
            <v>青龙战靴</v>
          </cell>
          <cell r="Q795">
            <v>181018</v>
          </cell>
        </row>
        <row r="796">
          <cell r="P796" t="str">
            <v>天神战靴</v>
          </cell>
          <cell r="Q796">
            <v>181019</v>
          </cell>
        </row>
        <row r="797">
          <cell r="P797" t="str">
            <v>不朽战靴</v>
          </cell>
          <cell r="Q797">
            <v>181020</v>
          </cell>
        </row>
        <row r="798">
          <cell r="P798" t="str">
            <v>永恒战靴</v>
          </cell>
          <cell r="Q798">
            <v>181021</v>
          </cell>
        </row>
        <row r="799">
          <cell r="P799" t="str">
            <v>虎头项链</v>
          </cell>
          <cell r="Q799">
            <v>131001</v>
          </cell>
        </row>
        <row r="800">
          <cell r="P800" t="str">
            <v>黑铁项链</v>
          </cell>
          <cell r="Q800">
            <v>131002</v>
          </cell>
        </row>
        <row r="801">
          <cell r="P801" t="str">
            <v>精炼项链</v>
          </cell>
          <cell r="Q801">
            <v>131003</v>
          </cell>
        </row>
        <row r="802">
          <cell r="P802" t="str">
            <v>鳄鱼项链</v>
          </cell>
          <cell r="Q802">
            <v>131004</v>
          </cell>
        </row>
        <row r="803">
          <cell r="P803" t="str">
            <v>细纹项链</v>
          </cell>
          <cell r="Q803">
            <v>131005</v>
          </cell>
        </row>
        <row r="804">
          <cell r="P804" t="str">
            <v>霜刃项链</v>
          </cell>
          <cell r="Q804">
            <v>131006</v>
          </cell>
        </row>
        <row r="805">
          <cell r="P805" t="str">
            <v>黄金项链</v>
          </cell>
          <cell r="Q805">
            <v>131007</v>
          </cell>
        </row>
        <row r="806">
          <cell r="P806" t="str">
            <v>铆钉项链</v>
          </cell>
          <cell r="Q806">
            <v>131008</v>
          </cell>
        </row>
        <row r="807">
          <cell r="P807" t="str">
            <v>灵狐项链</v>
          </cell>
          <cell r="Q807">
            <v>131009</v>
          </cell>
        </row>
        <row r="808">
          <cell r="P808" t="str">
            <v>烈焰项链</v>
          </cell>
          <cell r="Q808">
            <v>131010</v>
          </cell>
        </row>
        <row r="809">
          <cell r="P809" t="str">
            <v>十字项链</v>
          </cell>
          <cell r="Q809">
            <v>131011</v>
          </cell>
        </row>
        <row r="810">
          <cell r="P810" t="str">
            <v>修罗项链</v>
          </cell>
          <cell r="Q810">
            <v>131012</v>
          </cell>
        </row>
        <row r="811">
          <cell r="P811" t="str">
            <v>狮吼项链</v>
          </cell>
          <cell r="Q811">
            <v>131013</v>
          </cell>
        </row>
        <row r="812">
          <cell r="P812" t="str">
            <v>虚空项链</v>
          </cell>
          <cell r="Q812">
            <v>131014</v>
          </cell>
        </row>
        <row r="813">
          <cell r="P813" t="str">
            <v>玄武项链</v>
          </cell>
          <cell r="Q813">
            <v>131015</v>
          </cell>
        </row>
        <row r="814">
          <cell r="P814" t="str">
            <v>麒麟项链</v>
          </cell>
          <cell r="Q814">
            <v>131016</v>
          </cell>
        </row>
        <row r="815">
          <cell r="P815" t="str">
            <v>白虎项链</v>
          </cell>
          <cell r="Q815">
            <v>131017</v>
          </cell>
        </row>
        <row r="816">
          <cell r="P816" t="str">
            <v>青龙项链</v>
          </cell>
          <cell r="Q816">
            <v>131018</v>
          </cell>
        </row>
        <row r="817">
          <cell r="P817" t="str">
            <v>天神项链</v>
          </cell>
          <cell r="Q817">
            <v>131019</v>
          </cell>
        </row>
        <row r="818">
          <cell r="P818" t="str">
            <v>不朽项链</v>
          </cell>
          <cell r="Q818">
            <v>131020</v>
          </cell>
        </row>
        <row r="819">
          <cell r="P819" t="str">
            <v>永恒项链</v>
          </cell>
          <cell r="Q819">
            <v>131021</v>
          </cell>
        </row>
        <row r="820">
          <cell r="P820" t="str">
            <v>虎头护手</v>
          </cell>
          <cell r="Q820">
            <v>161001</v>
          </cell>
        </row>
        <row r="821">
          <cell r="P821" t="str">
            <v>黑铁护手</v>
          </cell>
          <cell r="Q821">
            <v>161002</v>
          </cell>
        </row>
        <row r="822">
          <cell r="P822" t="str">
            <v>精炼护手</v>
          </cell>
          <cell r="Q822">
            <v>161003</v>
          </cell>
        </row>
        <row r="823">
          <cell r="P823" t="str">
            <v>鳄鱼护手</v>
          </cell>
          <cell r="Q823">
            <v>161004</v>
          </cell>
        </row>
        <row r="824">
          <cell r="P824" t="str">
            <v>细纹护手</v>
          </cell>
          <cell r="Q824">
            <v>161005</v>
          </cell>
        </row>
        <row r="825">
          <cell r="P825" t="str">
            <v>霜刃护手</v>
          </cell>
          <cell r="Q825">
            <v>161006</v>
          </cell>
        </row>
        <row r="826">
          <cell r="P826" t="str">
            <v>黄金护手</v>
          </cell>
          <cell r="Q826">
            <v>161007</v>
          </cell>
        </row>
        <row r="827">
          <cell r="P827" t="str">
            <v>铆钉护手</v>
          </cell>
          <cell r="Q827">
            <v>161008</v>
          </cell>
        </row>
        <row r="828">
          <cell r="P828" t="str">
            <v>灵狐护手</v>
          </cell>
          <cell r="Q828">
            <v>161009</v>
          </cell>
        </row>
        <row r="829">
          <cell r="P829" t="str">
            <v>烈焰护手</v>
          </cell>
          <cell r="Q829">
            <v>161010</v>
          </cell>
        </row>
        <row r="830">
          <cell r="P830" t="str">
            <v>十字护手</v>
          </cell>
          <cell r="Q830">
            <v>161011</v>
          </cell>
        </row>
        <row r="831">
          <cell r="P831" t="str">
            <v>修罗护手</v>
          </cell>
          <cell r="Q831">
            <v>161012</v>
          </cell>
        </row>
        <row r="832">
          <cell r="P832" t="str">
            <v>狮吼护手</v>
          </cell>
          <cell r="Q832">
            <v>161013</v>
          </cell>
        </row>
        <row r="833">
          <cell r="P833" t="str">
            <v>虚空护手</v>
          </cell>
          <cell r="Q833">
            <v>161014</v>
          </cell>
        </row>
        <row r="834">
          <cell r="P834" t="str">
            <v>玄武护手</v>
          </cell>
          <cell r="Q834">
            <v>161015</v>
          </cell>
        </row>
        <row r="835">
          <cell r="P835" t="str">
            <v>麒麟护手</v>
          </cell>
          <cell r="Q835">
            <v>161016</v>
          </cell>
        </row>
        <row r="836">
          <cell r="P836" t="str">
            <v>白虎护手</v>
          </cell>
          <cell r="Q836">
            <v>161017</v>
          </cell>
        </row>
        <row r="837">
          <cell r="P837" t="str">
            <v>青龙护手</v>
          </cell>
          <cell r="Q837">
            <v>161018</v>
          </cell>
        </row>
        <row r="838">
          <cell r="P838" t="str">
            <v>天神护手</v>
          </cell>
          <cell r="Q838">
            <v>161019</v>
          </cell>
        </row>
        <row r="839">
          <cell r="P839" t="str">
            <v>不朽护手</v>
          </cell>
          <cell r="Q839">
            <v>161020</v>
          </cell>
        </row>
        <row r="840">
          <cell r="P840" t="str">
            <v>永恒护手</v>
          </cell>
          <cell r="Q840">
            <v>161021</v>
          </cell>
        </row>
        <row r="841">
          <cell r="P841" t="str">
            <v>虎头戒指</v>
          </cell>
          <cell r="Q841">
            <v>141001</v>
          </cell>
        </row>
        <row r="842">
          <cell r="P842" t="str">
            <v>黑铁戒指</v>
          </cell>
          <cell r="Q842">
            <v>141002</v>
          </cell>
        </row>
        <row r="843">
          <cell r="P843" t="str">
            <v>精炼戒指</v>
          </cell>
          <cell r="Q843">
            <v>141003</v>
          </cell>
        </row>
        <row r="844">
          <cell r="P844" t="str">
            <v>鳄鱼戒指</v>
          </cell>
          <cell r="Q844">
            <v>141004</v>
          </cell>
        </row>
        <row r="845">
          <cell r="P845" t="str">
            <v>细纹戒指</v>
          </cell>
          <cell r="Q845">
            <v>141005</v>
          </cell>
        </row>
        <row r="846">
          <cell r="P846" t="str">
            <v>霜刃戒指</v>
          </cell>
          <cell r="Q846">
            <v>141006</v>
          </cell>
        </row>
        <row r="847">
          <cell r="P847" t="str">
            <v>黄金戒指</v>
          </cell>
          <cell r="Q847">
            <v>141007</v>
          </cell>
        </row>
        <row r="848">
          <cell r="P848" t="str">
            <v>铆钉戒指</v>
          </cell>
          <cell r="Q848">
            <v>141008</v>
          </cell>
        </row>
        <row r="849">
          <cell r="P849" t="str">
            <v>灵狐戒指</v>
          </cell>
          <cell r="Q849">
            <v>141009</v>
          </cell>
        </row>
        <row r="850">
          <cell r="P850" t="str">
            <v>烈焰戒指</v>
          </cell>
          <cell r="Q850">
            <v>141010</v>
          </cell>
        </row>
        <row r="851">
          <cell r="P851" t="str">
            <v>十字戒指</v>
          </cell>
          <cell r="Q851">
            <v>141011</v>
          </cell>
        </row>
        <row r="852">
          <cell r="P852" t="str">
            <v>修罗戒指</v>
          </cell>
          <cell r="Q852">
            <v>141012</v>
          </cell>
        </row>
        <row r="853">
          <cell r="P853" t="str">
            <v>狮吼戒指</v>
          </cell>
          <cell r="Q853">
            <v>141013</v>
          </cell>
        </row>
        <row r="854">
          <cell r="P854" t="str">
            <v>虚空戒指</v>
          </cell>
          <cell r="Q854">
            <v>141014</v>
          </cell>
        </row>
        <row r="855">
          <cell r="P855" t="str">
            <v>玄武戒指</v>
          </cell>
          <cell r="Q855">
            <v>141015</v>
          </cell>
        </row>
        <row r="856">
          <cell r="P856" t="str">
            <v>麒麟戒指</v>
          </cell>
          <cell r="Q856">
            <v>141016</v>
          </cell>
        </row>
        <row r="857">
          <cell r="P857" t="str">
            <v>白虎戒指</v>
          </cell>
          <cell r="Q857">
            <v>141017</v>
          </cell>
        </row>
        <row r="858">
          <cell r="P858" t="str">
            <v>青龙戒指</v>
          </cell>
          <cell r="Q858">
            <v>141018</v>
          </cell>
        </row>
        <row r="859">
          <cell r="P859" t="str">
            <v>天神戒指</v>
          </cell>
          <cell r="Q859">
            <v>141019</v>
          </cell>
        </row>
        <row r="860">
          <cell r="P860" t="str">
            <v>不朽戒指</v>
          </cell>
          <cell r="Q860">
            <v>141020</v>
          </cell>
        </row>
        <row r="861">
          <cell r="P861" t="str">
            <v>永恒戒指</v>
          </cell>
          <cell r="Q861">
            <v>141021</v>
          </cell>
        </row>
        <row r="862">
          <cell r="P862" t="str">
            <v>虎头头盔</v>
          </cell>
          <cell r="Q862">
            <v>121001</v>
          </cell>
        </row>
        <row r="863">
          <cell r="P863" t="str">
            <v>黑铁头盔</v>
          </cell>
          <cell r="Q863">
            <v>121002</v>
          </cell>
        </row>
        <row r="864">
          <cell r="P864" t="str">
            <v>精炼头盔</v>
          </cell>
          <cell r="Q864">
            <v>121003</v>
          </cell>
        </row>
        <row r="865">
          <cell r="P865" t="str">
            <v>鳄鱼头盔</v>
          </cell>
          <cell r="Q865">
            <v>121004</v>
          </cell>
        </row>
        <row r="866">
          <cell r="P866" t="str">
            <v>细纹头盔</v>
          </cell>
          <cell r="Q866">
            <v>121005</v>
          </cell>
        </row>
        <row r="867">
          <cell r="P867" t="str">
            <v>霜刃头盔</v>
          </cell>
          <cell r="Q867">
            <v>121006</v>
          </cell>
        </row>
        <row r="868">
          <cell r="P868" t="str">
            <v>黄金头盔</v>
          </cell>
          <cell r="Q868">
            <v>121007</v>
          </cell>
        </row>
        <row r="869">
          <cell r="P869" t="str">
            <v>铆钉头盔</v>
          </cell>
          <cell r="Q869">
            <v>121008</v>
          </cell>
        </row>
        <row r="870">
          <cell r="P870" t="str">
            <v>灵狐头盔</v>
          </cell>
          <cell r="Q870">
            <v>121009</v>
          </cell>
        </row>
        <row r="871">
          <cell r="P871" t="str">
            <v>烈焰头盔</v>
          </cell>
          <cell r="Q871">
            <v>121010</v>
          </cell>
        </row>
        <row r="872">
          <cell r="P872" t="str">
            <v>十字头盔</v>
          </cell>
          <cell r="Q872">
            <v>121011</v>
          </cell>
        </row>
        <row r="873">
          <cell r="P873" t="str">
            <v>修罗头盔</v>
          </cell>
          <cell r="Q873">
            <v>121012</v>
          </cell>
        </row>
        <row r="874">
          <cell r="P874" t="str">
            <v>狮吼头盔</v>
          </cell>
          <cell r="Q874">
            <v>121013</v>
          </cell>
        </row>
        <row r="875">
          <cell r="P875" t="str">
            <v>虚空头盔</v>
          </cell>
          <cell r="Q875">
            <v>121014</v>
          </cell>
        </row>
        <row r="876">
          <cell r="P876" t="str">
            <v>玄武头盔</v>
          </cell>
          <cell r="Q876">
            <v>121015</v>
          </cell>
        </row>
        <row r="877">
          <cell r="P877" t="str">
            <v>麒麟头盔</v>
          </cell>
          <cell r="Q877">
            <v>121016</v>
          </cell>
        </row>
        <row r="878">
          <cell r="P878" t="str">
            <v>白虎头盔</v>
          </cell>
          <cell r="Q878">
            <v>121017</v>
          </cell>
        </row>
        <row r="879">
          <cell r="P879" t="str">
            <v>青龙头盔</v>
          </cell>
          <cell r="Q879">
            <v>121018</v>
          </cell>
        </row>
        <row r="880">
          <cell r="P880" t="str">
            <v>天神头盔</v>
          </cell>
          <cell r="Q880">
            <v>121019</v>
          </cell>
        </row>
        <row r="881">
          <cell r="P881" t="str">
            <v>不朽头盔</v>
          </cell>
          <cell r="Q881">
            <v>121020</v>
          </cell>
        </row>
        <row r="882">
          <cell r="P882" t="str">
            <v>永恒头盔</v>
          </cell>
          <cell r="Q882">
            <v>121021</v>
          </cell>
        </row>
        <row r="883">
          <cell r="P883" t="str">
            <v>虎头硬甲</v>
          </cell>
          <cell r="Q883">
            <v>111001</v>
          </cell>
        </row>
        <row r="884">
          <cell r="P884" t="str">
            <v>黑铁硬甲</v>
          </cell>
          <cell r="Q884">
            <v>111002</v>
          </cell>
        </row>
        <row r="885">
          <cell r="P885" t="str">
            <v>精炼硬甲</v>
          </cell>
          <cell r="Q885">
            <v>111003</v>
          </cell>
        </row>
        <row r="886">
          <cell r="P886" t="str">
            <v>鳄鱼硬甲</v>
          </cell>
          <cell r="Q886">
            <v>111004</v>
          </cell>
        </row>
        <row r="887">
          <cell r="P887" t="str">
            <v>细纹硬甲</v>
          </cell>
          <cell r="Q887">
            <v>111005</v>
          </cell>
        </row>
        <row r="888">
          <cell r="P888" t="str">
            <v>霜刃硬甲</v>
          </cell>
          <cell r="Q888">
            <v>111006</v>
          </cell>
        </row>
        <row r="889">
          <cell r="P889" t="str">
            <v>黄金硬甲</v>
          </cell>
          <cell r="Q889">
            <v>111007</v>
          </cell>
        </row>
        <row r="890">
          <cell r="P890" t="str">
            <v>铆钉硬甲</v>
          </cell>
          <cell r="Q890">
            <v>111008</v>
          </cell>
        </row>
        <row r="891">
          <cell r="P891" t="str">
            <v>灵狐硬甲</v>
          </cell>
          <cell r="Q891">
            <v>111009</v>
          </cell>
        </row>
        <row r="892">
          <cell r="P892" t="str">
            <v>烈焰硬甲</v>
          </cell>
          <cell r="Q892">
            <v>111010</v>
          </cell>
        </row>
        <row r="893">
          <cell r="P893" t="str">
            <v>十字硬甲</v>
          </cell>
          <cell r="Q893">
            <v>111011</v>
          </cell>
        </row>
        <row r="894">
          <cell r="P894" t="str">
            <v>修罗硬甲</v>
          </cell>
          <cell r="Q894">
            <v>111012</v>
          </cell>
        </row>
        <row r="895">
          <cell r="P895" t="str">
            <v>狮吼衣服</v>
          </cell>
          <cell r="Q895">
            <v>111013</v>
          </cell>
        </row>
        <row r="896">
          <cell r="P896" t="str">
            <v>虚空衣服</v>
          </cell>
          <cell r="Q896">
            <v>111014</v>
          </cell>
        </row>
        <row r="897">
          <cell r="P897" t="str">
            <v>玄武衣服</v>
          </cell>
          <cell r="Q897">
            <v>111015</v>
          </cell>
        </row>
        <row r="898">
          <cell r="P898" t="str">
            <v>麒麟衣服</v>
          </cell>
          <cell r="Q898">
            <v>111016</v>
          </cell>
        </row>
        <row r="899">
          <cell r="P899" t="str">
            <v>白虎衣服</v>
          </cell>
          <cell r="Q899">
            <v>111017</v>
          </cell>
        </row>
        <row r="900">
          <cell r="P900" t="str">
            <v>青龙衣服</v>
          </cell>
          <cell r="Q900">
            <v>111018</v>
          </cell>
        </row>
        <row r="901">
          <cell r="P901" t="str">
            <v>天神衣服</v>
          </cell>
          <cell r="Q901">
            <v>111019</v>
          </cell>
        </row>
        <row r="902">
          <cell r="P902" t="str">
            <v>不朽衣服</v>
          </cell>
          <cell r="Q902">
            <v>111020</v>
          </cell>
        </row>
        <row r="903">
          <cell r="P903" t="str">
            <v>永恒衣服</v>
          </cell>
          <cell r="Q903">
            <v>111021</v>
          </cell>
        </row>
        <row r="904">
          <cell r="P904" t="str">
            <v>虎头护腿</v>
          </cell>
          <cell r="Q904">
            <v>171001</v>
          </cell>
        </row>
        <row r="905">
          <cell r="P905" t="str">
            <v>黑铁护腿</v>
          </cell>
          <cell r="Q905">
            <v>171002</v>
          </cell>
        </row>
        <row r="906">
          <cell r="P906" t="str">
            <v>精炼护腿</v>
          </cell>
          <cell r="Q906">
            <v>171003</v>
          </cell>
        </row>
        <row r="907">
          <cell r="P907" t="str">
            <v>鳄鱼护腿</v>
          </cell>
          <cell r="Q907">
            <v>171004</v>
          </cell>
        </row>
        <row r="908">
          <cell r="P908" t="str">
            <v>细纹护腿</v>
          </cell>
          <cell r="Q908">
            <v>171005</v>
          </cell>
        </row>
        <row r="909">
          <cell r="P909" t="str">
            <v>霜刃护腿</v>
          </cell>
          <cell r="Q909">
            <v>171006</v>
          </cell>
        </row>
        <row r="910">
          <cell r="P910" t="str">
            <v>黄金护腿</v>
          </cell>
          <cell r="Q910">
            <v>171007</v>
          </cell>
        </row>
        <row r="911">
          <cell r="P911" t="str">
            <v>铆钉护腿</v>
          </cell>
          <cell r="Q911">
            <v>171008</v>
          </cell>
        </row>
        <row r="912">
          <cell r="P912" t="str">
            <v>灵狐护腿</v>
          </cell>
          <cell r="Q912">
            <v>171009</v>
          </cell>
        </row>
        <row r="913">
          <cell r="P913" t="str">
            <v>烈焰护腿</v>
          </cell>
          <cell r="Q913">
            <v>171010</v>
          </cell>
        </row>
        <row r="914">
          <cell r="P914" t="str">
            <v>十字护腿</v>
          </cell>
          <cell r="Q914">
            <v>171011</v>
          </cell>
        </row>
        <row r="915">
          <cell r="P915" t="str">
            <v>修罗护腿</v>
          </cell>
          <cell r="Q915">
            <v>171012</v>
          </cell>
        </row>
        <row r="916">
          <cell r="P916" t="str">
            <v>狮吼护腿</v>
          </cell>
          <cell r="Q916">
            <v>171013</v>
          </cell>
        </row>
        <row r="917">
          <cell r="P917" t="str">
            <v>虚空护腿</v>
          </cell>
          <cell r="Q917">
            <v>171014</v>
          </cell>
        </row>
        <row r="918">
          <cell r="P918" t="str">
            <v>玄武护腿</v>
          </cell>
          <cell r="Q918">
            <v>171015</v>
          </cell>
        </row>
        <row r="919">
          <cell r="P919" t="str">
            <v>麒麟护腿</v>
          </cell>
          <cell r="Q919">
            <v>171016</v>
          </cell>
        </row>
        <row r="920">
          <cell r="P920" t="str">
            <v>白虎护腿</v>
          </cell>
          <cell r="Q920">
            <v>171017</v>
          </cell>
        </row>
        <row r="921">
          <cell r="P921" t="str">
            <v>青龙护腿</v>
          </cell>
          <cell r="Q921">
            <v>171018</v>
          </cell>
        </row>
        <row r="922">
          <cell r="P922" t="str">
            <v>天神护腿</v>
          </cell>
          <cell r="Q922">
            <v>171019</v>
          </cell>
        </row>
        <row r="923">
          <cell r="P923" t="str">
            <v>不朽护腿</v>
          </cell>
          <cell r="Q923">
            <v>171020</v>
          </cell>
        </row>
        <row r="924">
          <cell r="P924" t="str">
            <v>永恒护腿</v>
          </cell>
          <cell r="Q924">
            <v>171021</v>
          </cell>
        </row>
        <row r="925">
          <cell r="P925" t="str">
            <v>虎头战靴</v>
          </cell>
          <cell r="Q925">
            <v>181001</v>
          </cell>
        </row>
        <row r="926">
          <cell r="P926" t="str">
            <v>黑铁战靴</v>
          </cell>
          <cell r="Q926">
            <v>181002</v>
          </cell>
        </row>
        <row r="927">
          <cell r="P927" t="str">
            <v>精炼战靴</v>
          </cell>
          <cell r="Q927">
            <v>181003</v>
          </cell>
        </row>
        <row r="928">
          <cell r="P928" t="str">
            <v>鳄鱼战靴</v>
          </cell>
          <cell r="Q928">
            <v>181004</v>
          </cell>
        </row>
        <row r="929">
          <cell r="P929" t="str">
            <v>细纹战靴</v>
          </cell>
          <cell r="Q929">
            <v>181005</v>
          </cell>
        </row>
        <row r="930">
          <cell r="P930" t="str">
            <v>霜刃战靴</v>
          </cell>
          <cell r="Q930">
            <v>181006</v>
          </cell>
        </row>
        <row r="931">
          <cell r="P931" t="str">
            <v>黄金战靴</v>
          </cell>
          <cell r="Q931">
            <v>181007</v>
          </cell>
        </row>
        <row r="932">
          <cell r="P932" t="str">
            <v>铆钉战靴</v>
          </cell>
          <cell r="Q932">
            <v>181008</v>
          </cell>
        </row>
        <row r="933">
          <cell r="P933" t="str">
            <v>灵狐战靴</v>
          </cell>
          <cell r="Q933">
            <v>181009</v>
          </cell>
        </row>
        <row r="934">
          <cell r="P934" t="str">
            <v>烈焰战靴</v>
          </cell>
          <cell r="Q934">
            <v>181010</v>
          </cell>
        </row>
        <row r="935">
          <cell r="P935" t="str">
            <v>十字战靴</v>
          </cell>
          <cell r="Q935">
            <v>181011</v>
          </cell>
        </row>
        <row r="936">
          <cell r="P936" t="str">
            <v>修罗战靴</v>
          </cell>
          <cell r="Q936">
            <v>181012</v>
          </cell>
        </row>
        <row r="937">
          <cell r="P937" t="str">
            <v>狮吼战靴</v>
          </cell>
          <cell r="Q937">
            <v>181013</v>
          </cell>
        </row>
        <row r="938">
          <cell r="P938" t="str">
            <v>虚空战靴</v>
          </cell>
          <cell r="Q938">
            <v>181014</v>
          </cell>
        </row>
        <row r="939">
          <cell r="P939" t="str">
            <v>玄武战靴</v>
          </cell>
          <cell r="Q939">
            <v>181015</v>
          </cell>
        </row>
        <row r="940">
          <cell r="P940" t="str">
            <v>麒麟战靴</v>
          </cell>
          <cell r="Q940">
            <v>181016</v>
          </cell>
        </row>
        <row r="941">
          <cell r="P941" t="str">
            <v>白虎战靴</v>
          </cell>
          <cell r="Q941">
            <v>181017</v>
          </cell>
        </row>
        <row r="942">
          <cell r="P942" t="str">
            <v>青龙战靴</v>
          </cell>
          <cell r="Q942">
            <v>181018</v>
          </cell>
        </row>
        <row r="943">
          <cell r="P943" t="str">
            <v>天神战靴</v>
          </cell>
          <cell r="Q943">
            <v>181019</v>
          </cell>
        </row>
        <row r="944">
          <cell r="P944" t="str">
            <v>不朽战靴</v>
          </cell>
          <cell r="Q944">
            <v>181020</v>
          </cell>
        </row>
        <row r="945">
          <cell r="P945" t="str">
            <v>永恒战靴</v>
          </cell>
          <cell r="Q945">
            <v>181021</v>
          </cell>
        </row>
        <row r="946">
          <cell r="P946" t="str">
            <v>虎头项链</v>
          </cell>
          <cell r="Q946">
            <v>131001</v>
          </cell>
        </row>
        <row r="947">
          <cell r="P947" t="str">
            <v>黑铁项链</v>
          </cell>
          <cell r="Q947">
            <v>131002</v>
          </cell>
        </row>
        <row r="948">
          <cell r="P948" t="str">
            <v>精炼项链</v>
          </cell>
          <cell r="Q948">
            <v>131003</v>
          </cell>
        </row>
        <row r="949">
          <cell r="P949" t="str">
            <v>鳄鱼项链</v>
          </cell>
          <cell r="Q949">
            <v>131004</v>
          </cell>
        </row>
        <row r="950">
          <cell r="P950" t="str">
            <v>细纹项链</v>
          </cell>
          <cell r="Q950">
            <v>131005</v>
          </cell>
        </row>
        <row r="951">
          <cell r="P951" t="str">
            <v>霜刃项链</v>
          </cell>
          <cell r="Q951">
            <v>131006</v>
          </cell>
        </row>
        <row r="952">
          <cell r="P952" t="str">
            <v>黄金项链</v>
          </cell>
          <cell r="Q952">
            <v>131007</v>
          </cell>
        </row>
        <row r="953">
          <cell r="P953" t="str">
            <v>铆钉项链</v>
          </cell>
          <cell r="Q953">
            <v>131008</v>
          </cell>
        </row>
        <row r="954">
          <cell r="P954" t="str">
            <v>灵狐项链</v>
          </cell>
          <cell r="Q954">
            <v>131009</v>
          </cell>
        </row>
        <row r="955">
          <cell r="P955" t="str">
            <v>烈焰项链</v>
          </cell>
          <cell r="Q955">
            <v>131010</v>
          </cell>
        </row>
        <row r="956">
          <cell r="P956" t="str">
            <v>十字项链</v>
          </cell>
          <cell r="Q956">
            <v>131011</v>
          </cell>
        </row>
        <row r="957">
          <cell r="P957" t="str">
            <v>修罗项链</v>
          </cell>
          <cell r="Q957">
            <v>131012</v>
          </cell>
        </row>
        <row r="958">
          <cell r="P958" t="str">
            <v>狮吼项链</v>
          </cell>
          <cell r="Q958">
            <v>131013</v>
          </cell>
        </row>
        <row r="959">
          <cell r="P959" t="str">
            <v>虚空项链</v>
          </cell>
          <cell r="Q959">
            <v>131014</v>
          </cell>
        </row>
        <row r="960">
          <cell r="P960" t="str">
            <v>玄武项链</v>
          </cell>
          <cell r="Q960">
            <v>131015</v>
          </cell>
        </row>
        <row r="961">
          <cell r="P961" t="str">
            <v>麒麟项链</v>
          </cell>
          <cell r="Q961">
            <v>131016</v>
          </cell>
        </row>
        <row r="962">
          <cell r="P962" t="str">
            <v>白虎项链</v>
          </cell>
          <cell r="Q962">
            <v>131017</v>
          </cell>
        </row>
        <row r="963">
          <cell r="P963" t="str">
            <v>青龙项链</v>
          </cell>
          <cell r="Q963">
            <v>131018</v>
          </cell>
        </row>
        <row r="964">
          <cell r="P964" t="str">
            <v>天神项链</v>
          </cell>
          <cell r="Q964">
            <v>131019</v>
          </cell>
        </row>
        <row r="965">
          <cell r="P965" t="str">
            <v>不朽项链</v>
          </cell>
          <cell r="Q965">
            <v>131020</v>
          </cell>
        </row>
        <row r="966">
          <cell r="P966" t="str">
            <v>永恒项链</v>
          </cell>
          <cell r="Q966">
            <v>131021</v>
          </cell>
        </row>
        <row r="967">
          <cell r="P967" t="str">
            <v>虎头护手</v>
          </cell>
          <cell r="Q967">
            <v>161001</v>
          </cell>
        </row>
        <row r="968">
          <cell r="P968" t="str">
            <v>黑铁护手</v>
          </cell>
          <cell r="Q968">
            <v>161002</v>
          </cell>
        </row>
        <row r="969">
          <cell r="P969" t="str">
            <v>精炼护手</v>
          </cell>
          <cell r="Q969">
            <v>161003</v>
          </cell>
        </row>
        <row r="970">
          <cell r="P970" t="str">
            <v>鳄鱼护手</v>
          </cell>
          <cell r="Q970">
            <v>161004</v>
          </cell>
        </row>
        <row r="971">
          <cell r="P971" t="str">
            <v>细纹护手</v>
          </cell>
          <cell r="Q971">
            <v>161005</v>
          </cell>
        </row>
        <row r="972">
          <cell r="P972" t="str">
            <v>霜刃护手</v>
          </cell>
          <cell r="Q972">
            <v>161006</v>
          </cell>
        </row>
        <row r="973">
          <cell r="P973" t="str">
            <v>黄金护手</v>
          </cell>
          <cell r="Q973">
            <v>161007</v>
          </cell>
        </row>
        <row r="974">
          <cell r="P974" t="str">
            <v>铆钉护手</v>
          </cell>
          <cell r="Q974">
            <v>161008</v>
          </cell>
        </row>
        <row r="975">
          <cell r="P975" t="str">
            <v>灵狐护手</v>
          </cell>
          <cell r="Q975">
            <v>161009</v>
          </cell>
        </row>
        <row r="976">
          <cell r="P976" t="str">
            <v>烈焰护手</v>
          </cell>
          <cell r="Q976">
            <v>161010</v>
          </cell>
        </row>
        <row r="977">
          <cell r="P977" t="str">
            <v>十字护手</v>
          </cell>
          <cell r="Q977">
            <v>161011</v>
          </cell>
        </row>
        <row r="978">
          <cell r="P978" t="str">
            <v>修罗护手</v>
          </cell>
          <cell r="Q978">
            <v>161012</v>
          </cell>
        </row>
        <row r="979">
          <cell r="P979" t="str">
            <v>狮吼护手</v>
          </cell>
          <cell r="Q979">
            <v>161013</v>
          </cell>
        </row>
        <row r="980">
          <cell r="P980" t="str">
            <v>虚空护手</v>
          </cell>
          <cell r="Q980">
            <v>161014</v>
          </cell>
        </row>
        <row r="981">
          <cell r="P981" t="str">
            <v>玄武护手</v>
          </cell>
          <cell r="Q981">
            <v>161015</v>
          </cell>
        </row>
        <row r="982">
          <cell r="P982" t="str">
            <v>麒麟护手</v>
          </cell>
          <cell r="Q982">
            <v>161016</v>
          </cell>
        </row>
        <row r="983">
          <cell r="P983" t="str">
            <v>白虎护手</v>
          </cell>
          <cell r="Q983">
            <v>161017</v>
          </cell>
        </row>
        <row r="984">
          <cell r="P984" t="str">
            <v>青龙护手</v>
          </cell>
          <cell r="Q984">
            <v>161018</v>
          </cell>
        </row>
        <row r="985">
          <cell r="P985" t="str">
            <v>天神护手</v>
          </cell>
          <cell r="Q985">
            <v>161019</v>
          </cell>
        </row>
        <row r="986">
          <cell r="P986" t="str">
            <v>不朽护手</v>
          </cell>
          <cell r="Q986">
            <v>161020</v>
          </cell>
        </row>
        <row r="987">
          <cell r="P987" t="str">
            <v>永恒护手</v>
          </cell>
          <cell r="Q987">
            <v>161021</v>
          </cell>
        </row>
        <row r="988">
          <cell r="P988" t="str">
            <v>虎头戒指</v>
          </cell>
          <cell r="Q988">
            <v>141001</v>
          </cell>
        </row>
        <row r="989">
          <cell r="P989" t="str">
            <v>黑铁戒指</v>
          </cell>
          <cell r="Q989">
            <v>141002</v>
          </cell>
        </row>
        <row r="990">
          <cell r="P990" t="str">
            <v>精炼戒指</v>
          </cell>
          <cell r="Q990">
            <v>141003</v>
          </cell>
        </row>
        <row r="991">
          <cell r="P991" t="str">
            <v>鳄鱼戒指</v>
          </cell>
          <cell r="Q991">
            <v>141004</v>
          </cell>
        </row>
        <row r="992">
          <cell r="P992" t="str">
            <v>细纹戒指</v>
          </cell>
          <cell r="Q992">
            <v>141005</v>
          </cell>
        </row>
        <row r="993">
          <cell r="P993" t="str">
            <v>霜刃戒指</v>
          </cell>
          <cell r="Q993">
            <v>141006</v>
          </cell>
        </row>
        <row r="994">
          <cell r="P994" t="str">
            <v>黄金戒指</v>
          </cell>
          <cell r="Q994">
            <v>141007</v>
          </cell>
        </row>
        <row r="995">
          <cell r="P995" t="str">
            <v>铆钉戒指</v>
          </cell>
          <cell r="Q995">
            <v>141008</v>
          </cell>
        </row>
        <row r="996">
          <cell r="P996" t="str">
            <v>灵狐戒指</v>
          </cell>
          <cell r="Q996">
            <v>141009</v>
          </cell>
        </row>
        <row r="997">
          <cell r="P997" t="str">
            <v>烈焰戒指</v>
          </cell>
          <cell r="Q997">
            <v>141010</v>
          </cell>
        </row>
        <row r="998">
          <cell r="P998" t="str">
            <v>十字戒指</v>
          </cell>
          <cell r="Q998">
            <v>141011</v>
          </cell>
        </row>
        <row r="999">
          <cell r="P999" t="str">
            <v>修罗戒指</v>
          </cell>
          <cell r="Q999">
            <v>141012</v>
          </cell>
        </row>
        <row r="1000">
          <cell r="P1000" t="str">
            <v>狮吼戒指</v>
          </cell>
          <cell r="Q1000">
            <v>141013</v>
          </cell>
        </row>
        <row r="1001">
          <cell r="P1001" t="str">
            <v>虚空戒指</v>
          </cell>
          <cell r="Q1001">
            <v>141014</v>
          </cell>
        </row>
        <row r="1002">
          <cell r="P1002" t="str">
            <v>玄武戒指</v>
          </cell>
          <cell r="Q1002">
            <v>141015</v>
          </cell>
        </row>
        <row r="1003">
          <cell r="P1003" t="str">
            <v>麒麟戒指</v>
          </cell>
          <cell r="Q1003">
            <v>141016</v>
          </cell>
        </row>
        <row r="1004">
          <cell r="P1004" t="str">
            <v>白虎戒指</v>
          </cell>
          <cell r="Q1004">
            <v>141017</v>
          </cell>
        </row>
        <row r="1005">
          <cell r="P1005" t="str">
            <v>青龙戒指</v>
          </cell>
          <cell r="Q1005">
            <v>141018</v>
          </cell>
        </row>
        <row r="1006">
          <cell r="P1006" t="str">
            <v>天神戒指</v>
          </cell>
          <cell r="Q1006">
            <v>141019</v>
          </cell>
        </row>
        <row r="1007">
          <cell r="P1007" t="str">
            <v>不朽戒指</v>
          </cell>
          <cell r="Q1007">
            <v>141020</v>
          </cell>
        </row>
        <row r="1008">
          <cell r="P1008" t="str">
            <v>永恒戒指</v>
          </cell>
          <cell r="Q1008">
            <v>141021</v>
          </cell>
        </row>
        <row r="1009">
          <cell r="P1009" t="str">
            <v>虎头头盔</v>
          </cell>
          <cell r="Q1009">
            <v>121001</v>
          </cell>
        </row>
        <row r="1010">
          <cell r="P1010" t="str">
            <v>黑铁头盔</v>
          </cell>
          <cell r="Q1010">
            <v>121002</v>
          </cell>
        </row>
        <row r="1011">
          <cell r="P1011" t="str">
            <v>精炼头盔</v>
          </cell>
          <cell r="Q1011">
            <v>121003</v>
          </cell>
        </row>
        <row r="1012">
          <cell r="P1012" t="str">
            <v>鳄鱼头盔</v>
          </cell>
          <cell r="Q1012">
            <v>121004</v>
          </cell>
        </row>
        <row r="1013">
          <cell r="P1013" t="str">
            <v>细纹头盔</v>
          </cell>
          <cell r="Q1013">
            <v>121005</v>
          </cell>
        </row>
        <row r="1014">
          <cell r="P1014" t="str">
            <v>霜刃头盔</v>
          </cell>
          <cell r="Q1014">
            <v>121006</v>
          </cell>
        </row>
        <row r="1015">
          <cell r="P1015" t="str">
            <v>黄金头盔</v>
          </cell>
          <cell r="Q1015">
            <v>121007</v>
          </cell>
        </row>
        <row r="1016">
          <cell r="P1016" t="str">
            <v>铆钉头盔</v>
          </cell>
          <cell r="Q1016">
            <v>121008</v>
          </cell>
        </row>
        <row r="1017">
          <cell r="P1017" t="str">
            <v>灵狐头盔</v>
          </cell>
          <cell r="Q1017">
            <v>121009</v>
          </cell>
        </row>
        <row r="1018">
          <cell r="P1018" t="str">
            <v>烈焰头盔</v>
          </cell>
          <cell r="Q1018">
            <v>121010</v>
          </cell>
        </row>
        <row r="1019">
          <cell r="P1019" t="str">
            <v>十字头盔</v>
          </cell>
          <cell r="Q1019">
            <v>121011</v>
          </cell>
        </row>
        <row r="1020">
          <cell r="P1020" t="str">
            <v>修罗头盔</v>
          </cell>
          <cell r="Q1020">
            <v>121012</v>
          </cell>
        </row>
        <row r="1021">
          <cell r="P1021" t="str">
            <v>狮吼头盔</v>
          </cell>
          <cell r="Q1021">
            <v>121013</v>
          </cell>
        </row>
        <row r="1022">
          <cell r="P1022" t="str">
            <v>虚空头盔</v>
          </cell>
          <cell r="Q1022">
            <v>121014</v>
          </cell>
        </row>
        <row r="1023">
          <cell r="P1023" t="str">
            <v>玄武头盔</v>
          </cell>
          <cell r="Q1023">
            <v>121015</v>
          </cell>
        </row>
        <row r="1024">
          <cell r="P1024" t="str">
            <v>麒麟头盔</v>
          </cell>
          <cell r="Q1024">
            <v>121016</v>
          </cell>
        </row>
        <row r="1025">
          <cell r="P1025" t="str">
            <v>白虎头盔</v>
          </cell>
          <cell r="Q1025">
            <v>121017</v>
          </cell>
        </row>
        <row r="1026">
          <cell r="P1026" t="str">
            <v>青龙头盔</v>
          </cell>
          <cell r="Q1026">
            <v>121018</v>
          </cell>
        </row>
        <row r="1027">
          <cell r="P1027" t="str">
            <v>天神头盔</v>
          </cell>
          <cell r="Q1027">
            <v>121019</v>
          </cell>
        </row>
        <row r="1028">
          <cell r="P1028" t="str">
            <v>不朽头盔</v>
          </cell>
          <cell r="Q1028">
            <v>121020</v>
          </cell>
        </row>
        <row r="1029">
          <cell r="P1029" t="str">
            <v>永恒头盔</v>
          </cell>
          <cell r="Q1029">
            <v>121021</v>
          </cell>
        </row>
        <row r="1030">
          <cell r="P1030" t="str">
            <v>虎头硬甲</v>
          </cell>
          <cell r="Q1030">
            <v>111001</v>
          </cell>
        </row>
        <row r="1031">
          <cell r="P1031" t="str">
            <v>黑铁硬甲</v>
          </cell>
          <cell r="Q1031">
            <v>111002</v>
          </cell>
        </row>
        <row r="1032">
          <cell r="P1032" t="str">
            <v>精炼硬甲</v>
          </cell>
          <cell r="Q1032">
            <v>111003</v>
          </cell>
        </row>
        <row r="1033">
          <cell r="P1033" t="str">
            <v>鳄鱼硬甲</v>
          </cell>
          <cell r="Q1033">
            <v>111004</v>
          </cell>
        </row>
        <row r="1034">
          <cell r="P1034" t="str">
            <v>细纹硬甲</v>
          </cell>
          <cell r="Q1034">
            <v>111005</v>
          </cell>
        </row>
        <row r="1035">
          <cell r="P1035" t="str">
            <v>霜刃硬甲</v>
          </cell>
          <cell r="Q1035">
            <v>111006</v>
          </cell>
        </row>
        <row r="1036">
          <cell r="P1036" t="str">
            <v>黄金硬甲</v>
          </cell>
          <cell r="Q1036">
            <v>111007</v>
          </cell>
        </row>
        <row r="1037">
          <cell r="P1037" t="str">
            <v>铆钉硬甲</v>
          </cell>
          <cell r="Q1037">
            <v>111008</v>
          </cell>
        </row>
        <row r="1038">
          <cell r="P1038" t="str">
            <v>灵狐硬甲</v>
          </cell>
          <cell r="Q1038">
            <v>111009</v>
          </cell>
        </row>
        <row r="1039">
          <cell r="P1039" t="str">
            <v>烈焰硬甲</v>
          </cell>
          <cell r="Q1039">
            <v>111010</v>
          </cell>
        </row>
        <row r="1040">
          <cell r="P1040" t="str">
            <v>十字硬甲</v>
          </cell>
          <cell r="Q1040">
            <v>111011</v>
          </cell>
        </row>
        <row r="1041">
          <cell r="P1041" t="str">
            <v>修罗硬甲</v>
          </cell>
          <cell r="Q1041">
            <v>111012</v>
          </cell>
        </row>
        <row r="1042">
          <cell r="P1042" t="str">
            <v>狮吼衣服</v>
          </cell>
          <cell r="Q1042">
            <v>111013</v>
          </cell>
        </row>
        <row r="1043">
          <cell r="P1043" t="str">
            <v>虚空衣服</v>
          </cell>
          <cell r="Q1043">
            <v>111014</v>
          </cell>
        </row>
        <row r="1044">
          <cell r="P1044" t="str">
            <v>玄武衣服</v>
          </cell>
          <cell r="Q1044">
            <v>111015</v>
          </cell>
        </row>
        <row r="1045">
          <cell r="P1045" t="str">
            <v>麒麟衣服</v>
          </cell>
          <cell r="Q1045">
            <v>111016</v>
          </cell>
        </row>
        <row r="1046">
          <cell r="P1046" t="str">
            <v>白虎衣服</v>
          </cell>
          <cell r="Q1046">
            <v>111017</v>
          </cell>
        </row>
        <row r="1047">
          <cell r="P1047" t="str">
            <v>青龙衣服</v>
          </cell>
          <cell r="Q1047">
            <v>111018</v>
          </cell>
        </row>
        <row r="1048">
          <cell r="P1048" t="str">
            <v>天神衣服</v>
          </cell>
          <cell r="Q1048">
            <v>111019</v>
          </cell>
        </row>
        <row r="1049">
          <cell r="P1049" t="str">
            <v>不朽衣服</v>
          </cell>
          <cell r="Q1049">
            <v>111020</v>
          </cell>
        </row>
        <row r="1050">
          <cell r="P1050" t="str">
            <v>永恒衣服</v>
          </cell>
          <cell r="Q1050">
            <v>111021</v>
          </cell>
        </row>
        <row r="1051">
          <cell r="P1051" t="str">
            <v>虎头护腿</v>
          </cell>
          <cell r="Q1051">
            <v>171001</v>
          </cell>
        </row>
        <row r="1052">
          <cell r="P1052" t="str">
            <v>黑铁护腿</v>
          </cell>
          <cell r="Q1052">
            <v>171002</v>
          </cell>
        </row>
        <row r="1053">
          <cell r="P1053" t="str">
            <v>精炼护腿</v>
          </cell>
          <cell r="Q1053">
            <v>171003</v>
          </cell>
        </row>
        <row r="1054">
          <cell r="P1054" t="str">
            <v>鳄鱼护腿</v>
          </cell>
          <cell r="Q1054">
            <v>171004</v>
          </cell>
        </row>
        <row r="1055">
          <cell r="P1055" t="str">
            <v>细纹护腿</v>
          </cell>
          <cell r="Q1055">
            <v>171005</v>
          </cell>
        </row>
        <row r="1056">
          <cell r="P1056" t="str">
            <v>霜刃护腿</v>
          </cell>
          <cell r="Q1056">
            <v>171006</v>
          </cell>
        </row>
        <row r="1057">
          <cell r="P1057" t="str">
            <v>黄金护腿</v>
          </cell>
          <cell r="Q1057">
            <v>171007</v>
          </cell>
        </row>
        <row r="1058">
          <cell r="P1058" t="str">
            <v>铆钉护腿</v>
          </cell>
          <cell r="Q1058">
            <v>171008</v>
          </cell>
        </row>
        <row r="1059">
          <cell r="P1059" t="str">
            <v>灵狐护腿</v>
          </cell>
          <cell r="Q1059">
            <v>171009</v>
          </cell>
        </row>
        <row r="1060">
          <cell r="P1060" t="str">
            <v>烈焰护腿</v>
          </cell>
          <cell r="Q1060">
            <v>171010</v>
          </cell>
        </row>
        <row r="1061">
          <cell r="P1061" t="str">
            <v>十字护腿</v>
          </cell>
          <cell r="Q1061">
            <v>171011</v>
          </cell>
        </row>
        <row r="1062">
          <cell r="P1062" t="str">
            <v>修罗护腿</v>
          </cell>
          <cell r="Q1062">
            <v>171012</v>
          </cell>
        </row>
        <row r="1063">
          <cell r="P1063" t="str">
            <v>狮吼护腿</v>
          </cell>
          <cell r="Q1063">
            <v>171013</v>
          </cell>
        </row>
        <row r="1064">
          <cell r="P1064" t="str">
            <v>虚空护腿</v>
          </cell>
          <cell r="Q1064">
            <v>171014</v>
          </cell>
        </row>
        <row r="1065">
          <cell r="P1065" t="str">
            <v>玄武护腿</v>
          </cell>
          <cell r="Q1065">
            <v>171015</v>
          </cell>
        </row>
        <row r="1066">
          <cell r="P1066" t="str">
            <v>麒麟护腿</v>
          </cell>
          <cell r="Q1066">
            <v>171016</v>
          </cell>
        </row>
        <row r="1067">
          <cell r="P1067" t="str">
            <v>白虎护腿</v>
          </cell>
          <cell r="Q1067">
            <v>171017</v>
          </cell>
        </row>
        <row r="1068">
          <cell r="P1068" t="str">
            <v>青龙护腿</v>
          </cell>
          <cell r="Q1068">
            <v>171018</v>
          </cell>
        </row>
        <row r="1069">
          <cell r="P1069" t="str">
            <v>天神护腿</v>
          </cell>
          <cell r="Q1069">
            <v>171019</v>
          </cell>
        </row>
        <row r="1070">
          <cell r="P1070" t="str">
            <v>不朽护腿</v>
          </cell>
          <cell r="Q1070">
            <v>171020</v>
          </cell>
        </row>
        <row r="1071">
          <cell r="P1071" t="str">
            <v>永恒护腿</v>
          </cell>
          <cell r="Q1071">
            <v>171021</v>
          </cell>
        </row>
        <row r="1072">
          <cell r="P1072" t="str">
            <v>虎头战靴</v>
          </cell>
          <cell r="Q1072">
            <v>181001</v>
          </cell>
        </row>
        <row r="1073">
          <cell r="P1073" t="str">
            <v>黑铁战靴</v>
          </cell>
          <cell r="Q1073">
            <v>181002</v>
          </cell>
        </row>
        <row r="1074">
          <cell r="P1074" t="str">
            <v>精炼战靴</v>
          </cell>
          <cell r="Q1074">
            <v>181003</v>
          </cell>
        </row>
        <row r="1075">
          <cell r="P1075" t="str">
            <v>鳄鱼战靴</v>
          </cell>
          <cell r="Q1075">
            <v>181004</v>
          </cell>
        </row>
        <row r="1076">
          <cell r="P1076" t="str">
            <v>细纹战靴</v>
          </cell>
          <cell r="Q1076">
            <v>181005</v>
          </cell>
        </row>
        <row r="1077">
          <cell r="P1077" t="str">
            <v>霜刃战靴</v>
          </cell>
          <cell r="Q1077">
            <v>181006</v>
          </cell>
        </row>
        <row r="1078">
          <cell r="P1078" t="str">
            <v>黄金战靴</v>
          </cell>
          <cell r="Q1078">
            <v>181007</v>
          </cell>
        </row>
        <row r="1079">
          <cell r="P1079" t="str">
            <v>铆钉战靴</v>
          </cell>
          <cell r="Q1079">
            <v>181008</v>
          </cell>
        </row>
        <row r="1080">
          <cell r="P1080" t="str">
            <v>灵狐战靴</v>
          </cell>
          <cell r="Q1080">
            <v>181009</v>
          </cell>
        </row>
        <row r="1081">
          <cell r="P1081" t="str">
            <v>烈焰战靴</v>
          </cell>
          <cell r="Q1081">
            <v>181010</v>
          </cell>
        </row>
        <row r="1082">
          <cell r="P1082" t="str">
            <v>十字战靴</v>
          </cell>
          <cell r="Q1082">
            <v>181011</v>
          </cell>
        </row>
        <row r="1083">
          <cell r="P1083" t="str">
            <v>修罗战靴</v>
          </cell>
          <cell r="Q1083">
            <v>181012</v>
          </cell>
        </row>
        <row r="1084">
          <cell r="P1084" t="str">
            <v>狮吼战靴</v>
          </cell>
          <cell r="Q1084">
            <v>181013</v>
          </cell>
        </row>
        <row r="1085">
          <cell r="P1085" t="str">
            <v>虚空战靴</v>
          </cell>
          <cell r="Q1085">
            <v>181014</v>
          </cell>
        </row>
        <row r="1086">
          <cell r="P1086" t="str">
            <v>玄武战靴</v>
          </cell>
          <cell r="Q1086">
            <v>181015</v>
          </cell>
        </row>
        <row r="1087">
          <cell r="P1087" t="str">
            <v>麒麟战靴</v>
          </cell>
          <cell r="Q1087">
            <v>181016</v>
          </cell>
        </row>
        <row r="1088">
          <cell r="P1088" t="str">
            <v>白虎战靴</v>
          </cell>
          <cell r="Q1088">
            <v>181017</v>
          </cell>
        </row>
        <row r="1089">
          <cell r="P1089" t="str">
            <v>青龙战靴</v>
          </cell>
          <cell r="Q1089">
            <v>181018</v>
          </cell>
        </row>
        <row r="1090">
          <cell r="P1090" t="str">
            <v>天神战靴</v>
          </cell>
          <cell r="Q1090">
            <v>181019</v>
          </cell>
        </row>
        <row r="1091">
          <cell r="P1091" t="str">
            <v>不朽战靴</v>
          </cell>
          <cell r="Q1091">
            <v>181020</v>
          </cell>
        </row>
        <row r="1092">
          <cell r="P1092" t="str">
            <v>永恒战靴</v>
          </cell>
          <cell r="Q1092">
            <v>181021</v>
          </cell>
        </row>
        <row r="1093">
          <cell r="P1093" t="str">
            <v>虎头项链</v>
          </cell>
          <cell r="Q1093">
            <v>131001</v>
          </cell>
        </row>
        <row r="1094">
          <cell r="P1094" t="str">
            <v>黑铁项链</v>
          </cell>
          <cell r="Q1094">
            <v>131002</v>
          </cell>
        </row>
        <row r="1095">
          <cell r="P1095" t="str">
            <v>精炼项链</v>
          </cell>
          <cell r="Q1095">
            <v>131003</v>
          </cell>
        </row>
        <row r="1096">
          <cell r="P1096" t="str">
            <v>鳄鱼项链</v>
          </cell>
          <cell r="Q1096">
            <v>131004</v>
          </cell>
        </row>
        <row r="1097">
          <cell r="P1097" t="str">
            <v>细纹项链</v>
          </cell>
          <cell r="Q1097">
            <v>131005</v>
          </cell>
        </row>
        <row r="1098">
          <cell r="P1098" t="str">
            <v>霜刃项链</v>
          </cell>
          <cell r="Q1098">
            <v>131006</v>
          </cell>
        </row>
        <row r="1099">
          <cell r="P1099" t="str">
            <v>黄金项链</v>
          </cell>
          <cell r="Q1099">
            <v>131007</v>
          </cell>
        </row>
        <row r="1100">
          <cell r="P1100" t="str">
            <v>铆钉项链</v>
          </cell>
          <cell r="Q1100">
            <v>131008</v>
          </cell>
        </row>
        <row r="1101">
          <cell r="P1101" t="str">
            <v>灵狐项链</v>
          </cell>
          <cell r="Q1101">
            <v>131009</v>
          </cell>
        </row>
        <row r="1102">
          <cell r="P1102" t="str">
            <v>烈焰项链</v>
          </cell>
          <cell r="Q1102">
            <v>131010</v>
          </cell>
        </row>
        <row r="1103">
          <cell r="P1103" t="str">
            <v>十字项链</v>
          </cell>
          <cell r="Q1103">
            <v>131011</v>
          </cell>
        </row>
        <row r="1104">
          <cell r="P1104" t="str">
            <v>修罗项链</v>
          </cell>
          <cell r="Q1104">
            <v>131012</v>
          </cell>
        </row>
        <row r="1105">
          <cell r="P1105" t="str">
            <v>狮吼项链</v>
          </cell>
          <cell r="Q1105">
            <v>131013</v>
          </cell>
        </row>
        <row r="1106">
          <cell r="P1106" t="str">
            <v>虚空项链</v>
          </cell>
          <cell r="Q1106">
            <v>131014</v>
          </cell>
        </row>
        <row r="1107">
          <cell r="P1107" t="str">
            <v>玄武项链</v>
          </cell>
          <cell r="Q1107">
            <v>131015</v>
          </cell>
        </row>
        <row r="1108">
          <cell r="P1108" t="str">
            <v>麒麟项链</v>
          </cell>
          <cell r="Q1108">
            <v>131016</v>
          </cell>
        </row>
        <row r="1109">
          <cell r="P1109" t="str">
            <v>白虎项链</v>
          </cell>
          <cell r="Q1109">
            <v>131017</v>
          </cell>
        </row>
        <row r="1110">
          <cell r="P1110" t="str">
            <v>青龙项链</v>
          </cell>
          <cell r="Q1110">
            <v>131018</v>
          </cell>
        </row>
        <row r="1111">
          <cell r="P1111" t="str">
            <v>天神项链</v>
          </cell>
          <cell r="Q1111">
            <v>131019</v>
          </cell>
        </row>
        <row r="1112">
          <cell r="P1112" t="str">
            <v>不朽项链</v>
          </cell>
          <cell r="Q1112">
            <v>131020</v>
          </cell>
        </row>
        <row r="1113">
          <cell r="P1113" t="str">
            <v>永恒项链</v>
          </cell>
          <cell r="Q1113">
            <v>131021</v>
          </cell>
        </row>
        <row r="1114">
          <cell r="P1114" t="str">
            <v>虎头护手</v>
          </cell>
          <cell r="Q1114">
            <v>161001</v>
          </cell>
        </row>
        <row r="1115">
          <cell r="P1115" t="str">
            <v>黑铁护手</v>
          </cell>
          <cell r="Q1115">
            <v>161002</v>
          </cell>
        </row>
        <row r="1116">
          <cell r="P1116" t="str">
            <v>精炼护手</v>
          </cell>
          <cell r="Q1116">
            <v>161003</v>
          </cell>
        </row>
        <row r="1117">
          <cell r="P1117" t="str">
            <v>鳄鱼护手</v>
          </cell>
          <cell r="Q1117">
            <v>161004</v>
          </cell>
        </row>
        <row r="1118">
          <cell r="P1118" t="str">
            <v>细纹护手</v>
          </cell>
          <cell r="Q1118">
            <v>161005</v>
          </cell>
        </row>
        <row r="1119">
          <cell r="P1119" t="str">
            <v>霜刃护手</v>
          </cell>
          <cell r="Q1119">
            <v>161006</v>
          </cell>
        </row>
        <row r="1120">
          <cell r="P1120" t="str">
            <v>黄金护手</v>
          </cell>
          <cell r="Q1120">
            <v>161007</v>
          </cell>
        </row>
        <row r="1121">
          <cell r="P1121" t="str">
            <v>铆钉护手</v>
          </cell>
          <cell r="Q1121">
            <v>161008</v>
          </cell>
        </row>
        <row r="1122">
          <cell r="P1122" t="str">
            <v>灵狐护手</v>
          </cell>
          <cell r="Q1122">
            <v>161009</v>
          </cell>
        </row>
        <row r="1123">
          <cell r="P1123" t="str">
            <v>烈焰护手</v>
          </cell>
          <cell r="Q1123">
            <v>161010</v>
          </cell>
        </row>
        <row r="1124">
          <cell r="P1124" t="str">
            <v>十字护手</v>
          </cell>
          <cell r="Q1124">
            <v>161011</v>
          </cell>
        </row>
        <row r="1125">
          <cell r="P1125" t="str">
            <v>修罗护手</v>
          </cell>
          <cell r="Q1125">
            <v>161012</v>
          </cell>
        </row>
        <row r="1126">
          <cell r="P1126" t="str">
            <v>狮吼护手</v>
          </cell>
          <cell r="Q1126">
            <v>161013</v>
          </cell>
        </row>
        <row r="1127">
          <cell r="P1127" t="str">
            <v>虚空护手</v>
          </cell>
          <cell r="Q1127">
            <v>161014</v>
          </cell>
        </row>
        <row r="1128">
          <cell r="P1128" t="str">
            <v>玄武护手</v>
          </cell>
          <cell r="Q1128">
            <v>161015</v>
          </cell>
        </row>
        <row r="1129">
          <cell r="P1129" t="str">
            <v>麒麟护手</v>
          </cell>
          <cell r="Q1129">
            <v>161016</v>
          </cell>
        </row>
        <row r="1130">
          <cell r="P1130" t="str">
            <v>白虎护手</v>
          </cell>
          <cell r="Q1130">
            <v>161017</v>
          </cell>
        </row>
        <row r="1131">
          <cell r="P1131" t="str">
            <v>青龙护手</v>
          </cell>
          <cell r="Q1131">
            <v>161018</v>
          </cell>
        </row>
        <row r="1132">
          <cell r="P1132" t="str">
            <v>天神护手</v>
          </cell>
          <cell r="Q1132">
            <v>161019</v>
          </cell>
        </row>
        <row r="1133">
          <cell r="P1133" t="str">
            <v>不朽护手</v>
          </cell>
          <cell r="Q1133">
            <v>161020</v>
          </cell>
        </row>
        <row r="1134">
          <cell r="P1134" t="str">
            <v>永恒护手</v>
          </cell>
          <cell r="Q1134">
            <v>161021</v>
          </cell>
        </row>
        <row r="1135">
          <cell r="P1135" t="str">
            <v>虎头戒指</v>
          </cell>
          <cell r="Q1135">
            <v>141001</v>
          </cell>
        </row>
        <row r="1136">
          <cell r="P1136" t="str">
            <v>黑铁戒指</v>
          </cell>
          <cell r="Q1136">
            <v>141002</v>
          </cell>
        </row>
        <row r="1137">
          <cell r="P1137" t="str">
            <v>精炼戒指</v>
          </cell>
          <cell r="Q1137">
            <v>141003</v>
          </cell>
        </row>
        <row r="1138">
          <cell r="P1138" t="str">
            <v>鳄鱼戒指</v>
          </cell>
          <cell r="Q1138">
            <v>141004</v>
          </cell>
        </row>
        <row r="1139">
          <cell r="P1139" t="str">
            <v>细纹戒指</v>
          </cell>
          <cell r="Q1139">
            <v>141005</v>
          </cell>
        </row>
        <row r="1140">
          <cell r="P1140" t="str">
            <v>霜刃戒指</v>
          </cell>
          <cell r="Q1140">
            <v>141006</v>
          </cell>
        </row>
        <row r="1141">
          <cell r="P1141" t="str">
            <v>黄金戒指</v>
          </cell>
          <cell r="Q1141">
            <v>141007</v>
          </cell>
        </row>
        <row r="1142">
          <cell r="P1142" t="str">
            <v>铆钉戒指</v>
          </cell>
          <cell r="Q1142">
            <v>141008</v>
          </cell>
        </row>
        <row r="1143">
          <cell r="P1143" t="str">
            <v>灵狐戒指</v>
          </cell>
          <cell r="Q1143">
            <v>141009</v>
          </cell>
        </row>
        <row r="1144">
          <cell r="P1144" t="str">
            <v>烈焰戒指</v>
          </cell>
          <cell r="Q1144">
            <v>141010</v>
          </cell>
        </row>
        <row r="1145">
          <cell r="P1145" t="str">
            <v>十字戒指</v>
          </cell>
          <cell r="Q1145">
            <v>141011</v>
          </cell>
        </row>
        <row r="1146">
          <cell r="P1146" t="str">
            <v>修罗戒指</v>
          </cell>
          <cell r="Q1146">
            <v>141012</v>
          </cell>
        </row>
        <row r="1147">
          <cell r="P1147" t="str">
            <v>狮吼戒指</v>
          </cell>
          <cell r="Q1147">
            <v>141013</v>
          </cell>
        </row>
        <row r="1148">
          <cell r="P1148" t="str">
            <v>虚空戒指</v>
          </cell>
          <cell r="Q1148">
            <v>141014</v>
          </cell>
        </row>
        <row r="1149">
          <cell r="P1149" t="str">
            <v>玄武戒指</v>
          </cell>
          <cell r="Q1149">
            <v>141015</v>
          </cell>
        </row>
        <row r="1150">
          <cell r="P1150" t="str">
            <v>麒麟戒指</v>
          </cell>
          <cell r="Q1150">
            <v>141016</v>
          </cell>
        </row>
        <row r="1151">
          <cell r="P1151" t="str">
            <v>白虎戒指</v>
          </cell>
          <cell r="Q1151">
            <v>141017</v>
          </cell>
        </row>
        <row r="1152">
          <cell r="P1152" t="str">
            <v>青龙戒指</v>
          </cell>
          <cell r="Q1152">
            <v>141018</v>
          </cell>
        </row>
        <row r="1153">
          <cell r="P1153" t="str">
            <v>天神戒指</v>
          </cell>
          <cell r="Q1153">
            <v>141019</v>
          </cell>
        </row>
        <row r="1154">
          <cell r="P1154" t="str">
            <v>不朽戒指</v>
          </cell>
          <cell r="Q1154">
            <v>141020</v>
          </cell>
        </row>
        <row r="1155">
          <cell r="P1155" t="str">
            <v>永恒戒指</v>
          </cell>
          <cell r="Q1155">
            <v>141021</v>
          </cell>
        </row>
        <row r="1156">
          <cell r="P1156" t="str">
            <v>虎头头盔</v>
          </cell>
          <cell r="Q1156">
            <v>121001</v>
          </cell>
        </row>
        <row r="1157">
          <cell r="P1157" t="str">
            <v>黑铁头盔</v>
          </cell>
          <cell r="Q1157">
            <v>121002</v>
          </cell>
        </row>
        <row r="1158">
          <cell r="P1158" t="str">
            <v>精炼头盔</v>
          </cell>
          <cell r="Q1158">
            <v>121003</v>
          </cell>
        </row>
        <row r="1159">
          <cell r="P1159" t="str">
            <v>鳄鱼头盔</v>
          </cell>
          <cell r="Q1159">
            <v>121004</v>
          </cell>
        </row>
        <row r="1160">
          <cell r="P1160" t="str">
            <v>细纹头盔</v>
          </cell>
          <cell r="Q1160">
            <v>121005</v>
          </cell>
        </row>
        <row r="1161">
          <cell r="P1161" t="str">
            <v>霜刃头盔</v>
          </cell>
          <cell r="Q1161">
            <v>121006</v>
          </cell>
        </row>
        <row r="1162">
          <cell r="P1162" t="str">
            <v>黄金头盔</v>
          </cell>
          <cell r="Q1162">
            <v>121007</v>
          </cell>
        </row>
        <row r="1163">
          <cell r="P1163" t="str">
            <v>铆钉头盔</v>
          </cell>
          <cell r="Q1163">
            <v>121008</v>
          </cell>
        </row>
        <row r="1164">
          <cell r="P1164" t="str">
            <v>灵狐头盔</v>
          </cell>
          <cell r="Q1164">
            <v>121009</v>
          </cell>
        </row>
        <row r="1165">
          <cell r="P1165" t="str">
            <v>烈焰头盔</v>
          </cell>
          <cell r="Q1165">
            <v>121010</v>
          </cell>
        </row>
        <row r="1166">
          <cell r="P1166" t="str">
            <v>十字头盔</v>
          </cell>
          <cell r="Q1166">
            <v>121011</v>
          </cell>
        </row>
        <row r="1167">
          <cell r="P1167" t="str">
            <v>修罗头盔</v>
          </cell>
          <cell r="Q1167">
            <v>121012</v>
          </cell>
        </row>
        <row r="1168">
          <cell r="P1168" t="str">
            <v>狮吼头盔</v>
          </cell>
          <cell r="Q1168">
            <v>121013</v>
          </cell>
        </row>
        <row r="1169">
          <cell r="P1169" t="str">
            <v>虚空头盔</v>
          </cell>
          <cell r="Q1169">
            <v>121014</v>
          </cell>
        </row>
        <row r="1170">
          <cell r="P1170" t="str">
            <v>玄武头盔</v>
          </cell>
          <cell r="Q1170">
            <v>121015</v>
          </cell>
        </row>
        <row r="1171">
          <cell r="P1171" t="str">
            <v>麒麟头盔</v>
          </cell>
          <cell r="Q1171">
            <v>121016</v>
          </cell>
        </row>
        <row r="1172">
          <cell r="P1172" t="str">
            <v>白虎头盔</v>
          </cell>
          <cell r="Q1172">
            <v>121017</v>
          </cell>
        </row>
        <row r="1173">
          <cell r="P1173" t="str">
            <v>青龙头盔</v>
          </cell>
          <cell r="Q1173">
            <v>121018</v>
          </cell>
        </row>
        <row r="1174">
          <cell r="P1174" t="str">
            <v>天神头盔</v>
          </cell>
          <cell r="Q1174">
            <v>121019</v>
          </cell>
        </row>
        <row r="1175">
          <cell r="P1175" t="str">
            <v>不朽头盔</v>
          </cell>
          <cell r="Q1175">
            <v>121020</v>
          </cell>
        </row>
        <row r="1176">
          <cell r="P1176" t="str">
            <v>永恒头盔</v>
          </cell>
          <cell r="Q1176">
            <v>121021</v>
          </cell>
        </row>
        <row r="1177">
          <cell r="P1177" t="str">
            <v>虎头硬甲</v>
          </cell>
          <cell r="Q1177">
            <v>111001</v>
          </cell>
        </row>
        <row r="1178">
          <cell r="P1178" t="str">
            <v>黑铁硬甲</v>
          </cell>
          <cell r="Q1178">
            <v>111002</v>
          </cell>
        </row>
        <row r="1179">
          <cell r="P1179" t="str">
            <v>精炼硬甲</v>
          </cell>
          <cell r="Q1179">
            <v>111003</v>
          </cell>
        </row>
        <row r="1180">
          <cell r="P1180" t="str">
            <v>鳄鱼硬甲</v>
          </cell>
          <cell r="Q1180">
            <v>111004</v>
          </cell>
        </row>
        <row r="1181">
          <cell r="P1181" t="str">
            <v>细纹硬甲</v>
          </cell>
          <cell r="Q1181">
            <v>111005</v>
          </cell>
        </row>
        <row r="1182">
          <cell r="P1182" t="str">
            <v>霜刃硬甲</v>
          </cell>
          <cell r="Q1182">
            <v>111006</v>
          </cell>
        </row>
        <row r="1183">
          <cell r="P1183" t="str">
            <v>黄金硬甲</v>
          </cell>
          <cell r="Q1183">
            <v>111007</v>
          </cell>
        </row>
        <row r="1184">
          <cell r="P1184" t="str">
            <v>铆钉硬甲</v>
          </cell>
          <cell r="Q1184">
            <v>111008</v>
          </cell>
        </row>
        <row r="1185">
          <cell r="P1185" t="str">
            <v>灵狐硬甲</v>
          </cell>
          <cell r="Q1185">
            <v>111009</v>
          </cell>
        </row>
        <row r="1186">
          <cell r="P1186" t="str">
            <v>烈焰硬甲</v>
          </cell>
          <cell r="Q1186">
            <v>111010</v>
          </cell>
        </row>
        <row r="1187">
          <cell r="P1187" t="str">
            <v>十字硬甲</v>
          </cell>
          <cell r="Q1187">
            <v>111011</v>
          </cell>
        </row>
        <row r="1188">
          <cell r="P1188" t="str">
            <v>修罗硬甲</v>
          </cell>
          <cell r="Q1188">
            <v>111012</v>
          </cell>
        </row>
        <row r="1189">
          <cell r="P1189" t="str">
            <v>狮吼衣服</v>
          </cell>
          <cell r="Q1189">
            <v>111013</v>
          </cell>
        </row>
        <row r="1190">
          <cell r="P1190" t="str">
            <v>虚空衣服</v>
          </cell>
          <cell r="Q1190">
            <v>111014</v>
          </cell>
        </row>
        <row r="1191">
          <cell r="P1191" t="str">
            <v>玄武衣服</v>
          </cell>
          <cell r="Q1191">
            <v>111015</v>
          </cell>
        </row>
        <row r="1192">
          <cell r="P1192" t="str">
            <v>麒麟衣服</v>
          </cell>
          <cell r="Q1192">
            <v>111016</v>
          </cell>
        </row>
        <row r="1193">
          <cell r="P1193" t="str">
            <v>白虎衣服</v>
          </cell>
          <cell r="Q1193">
            <v>111017</v>
          </cell>
        </row>
        <row r="1194">
          <cell r="P1194" t="str">
            <v>青龙衣服</v>
          </cell>
          <cell r="Q1194">
            <v>111018</v>
          </cell>
        </row>
        <row r="1195">
          <cell r="P1195" t="str">
            <v>天神衣服</v>
          </cell>
          <cell r="Q1195">
            <v>111019</v>
          </cell>
        </row>
        <row r="1196">
          <cell r="P1196" t="str">
            <v>不朽衣服</v>
          </cell>
          <cell r="Q1196">
            <v>111020</v>
          </cell>
        </row>
        <row r="1197">
          <cell r="P1197" t="str">
            <v>永恒衣服</v>
          </cell>
          <cell r="Q1197">
            <v>111021</v>
          </cell>
        </row>
        <row r="1198">
          <cell r="P1198" t="str">
            <v>虎头护腿</v>
          </cell>
          <cell r="Q1198">
            <v>171001</v>
          </cell>
        </row>
        <row r="1199">
          <cell r="P1199" t="str">
            <v>黑铁护腿</v>
          </cell>
          <cell r="Q1199">
            <v>171002</v>
          </cell>
        </row>
        <row r="1200">
          <cell r="P1200" t="str">
            <v>精炼护腿</v>
          </cell>
          <cell r="Q1200">
            <v>171003</v>
          </cell>
        </row>
        <row r="1201">
          <cell r="P1201" t="str">
            <v>鳄鱼护腿</v>
          </cell>
          <cell r="Q1201">
            <v>171004</v>
          </cell>
        </row>
        <row r="1202">
          <cell r="P1202" t="str">
            <v>细纹护腿</v>
          </cell>
          <cell r="Q1202">
            <v>171005</v>
          </cell>
        </row>
        <row r="1203">
          <cell r="P1203" t="str">
            <v>霜刃护腿</v>
          </cell>
          <cell r="Q1203">
            <v>171006</v>
          </cell>
        </row>
        <row r="1204">
          <cell r="P1204" t="str">
            <v>黄金护腿</v>
          </cell>
          <cell r="Q1204">
            <v>171007</v>
          </cell>
        </row>
        <row r="1205">
          <cell r="P1205" t="str">
            <v>铆钉护腿</v>
          </cell>
          <cell r="Q1205">
            <v>171008</v>
          </cell>
        </row>
        <row r="1206">
          <cell r="P1206" t="str">
            <v>灵狐护腿</v>
          </cell>
          <cell r="Q1206">
            <v>171009</v>
          </cell>
        </row>
        <row r="1207">
          <cell r="P1207" t="str">
            <v>烈焰护腿</v>
          </cell>
          <cell r="Q1207">
            <v>171010</v>
          </cell>
        </row>
        <row r="1208">
          <cell r="P1208" t="str">
            <v>十字护腿</v>
          </cell>
          <cell r="Q1208">
            <v>171011</v>
          </cell>
        </row>
        <row r="1209">
          <cell r="P1209" t="str">
            <v>修罗护腿</v>
          </cell>
          <cell r="Q1209">
            <v>171012</v>
          </cell>
        </row>
        <row r="1210">
          <cell r="P1210" t="str">
            <v>狮吼护腿</v>
          </cell>
          <cell r="Q1210">
            <v>171013</v>
          </cell>
        </row>
        <row r="1211">
          <cell r="P1211" t="str">
            <v>虚空护腿</v>
          </cell>
          <cell r="Q1211">
            <v>171014</v>
          </cell>
        </row>
        <row r="1212">
          <cell r="P1212" t="str">
            <v>玄武护腿</v>
          </cell>
          <cell r="Q1212">
            <v>171015</v>
          </cell>
        </row>
        <row r="1213">
          <cell r="P1213" t="str">
            <v>麒麟护腿</v>
          </cell>
          <cell r="Q1213">
            <v>171016</v>
          </cell>
        </row>
        <row r="1214">
          <cell r="P1214" t="str">
            <v>白虎护腿</v>
          </cell>
          <cell r="Q1214">
            <v>171017</v>
          </cell>
        </row>
        <row r="1215">
          <cell r="P1215" t="str">
            <v>青龙护腿</v>
          </cell>
          <cell r="Q1215">
            <v>171018</v>
          </cell>
        </row>
        <row r="1216">
          <cell r="P1216" t="str">
            <v>天神护腿</v>
          </cell>
          <cell r="Q1216">
            <v>171019</v>
          </cell>
        </row>
        <row r="1217">
          <cell r="P1217" t="str">
            <v>不朽护腿</v>
          </cell>
          <cell r="Q1217">
            <v>171020</v>
          </cell>
        </row>
        <row r="1218">
          <cell r="P1218" t="str">
            <v>永恒护腿</v>
          </cell>
          <cell r="Q1218">
            <v>171021</v>
          </cell>
        </row>
        <row r="1219">
          <cell r="P1219" t="str">
            <v>虎头战靴</v>
          </cell>
          <cell r="Q1219">
            <v>181001</v>
          </cell>
        </row>
        <row r="1220">
          <cell r="P1220" t="str">
            <v>黑铁战靴</v>
          </cell>
          <cell r="Q1220">
            <v>181002</v>
          </cell>
        </row>
        <row r="1221">
          <cell r="P1221" t="str">
            <v>精炼战靴</v>
          </cell>
          <cell r="Q1221">
            <v>181003</v>
          </cell>
        </row>
        <row r="1222">
          <cell r="P1222" t="str">
            <v>鳄鱼战靴</v>
          </cell>
          <cell r="Q1222">
            <v>181004</v>
          </cell>
        </row>
        <row r="1223">
          <cell r="P1223" t="str">
            <v>细纹战靴</v>
          </cell>
          <cell r="Q1223">
            <v>181005</v>
          </cell>
        </row>
        <row r="1224">
          <cell r="P1224" t="str">
            <v>霜刃战靴</v>
          </cell>
          <cell r="Q1224">
            <v>181006</v>
          </cell>
        </row>
        <row r="1225">
          <cell r="P1225" t="str">
            <v>黄金战靴</v>
          </cell>
          <cell r="Q1225">
            <v>181007</v>
          </cell>
        </row>
        <row r="1226">
          <cell r="P1226" t="str">
            <v>铆钉战靴</v>
          </cell>
          <cell r="Q1226">
            <v>181008</v>
          </cell>
        </row>
        <row r="1227">
          <cell r="P1227" t="str">
            <v>灵狐战靴</v>
          </cell>
          <cell r="Q1227">
            <v>181009</v>
          </cell>
        </row>
        <row r="1228">
          <cell r="P1228" t="str">
            <v>烈焰战靴</v>
          </cell>
          <cell r="Q1228">
            <v>181010</v>
          </cell>
        </row>
        <row r="1229">
          <cell r="P1229" t="str">
            <v>十字战靴</v>
          </cell>
          <cell r="Q1229">
            <v>181011</v>
          </cell>
        </row>
        <row r="1230">
          <cell r="P1230" t="str">
            <v>修罗战靴</v>
          </cell>
          <cell r="Q1230">
            <v>181012</v>
          </cell>
        </row>
        <row r="1231">
          <cell r="P1231" t="str">
            <v>狮吼战靴</v>
          </cell>
          <cell r="Q1231">
            <v>181013</v>
          </cell>
        </row>
        <row r="1232">
          <cell r="P1232" t="str">
            <v>虚空战靴</v>
          </cell>
          <cell r="Q1232">
            <v>181014</v>
          </cell>
        </row>
        <row r="1233">
          <cell r="P1233" t="str">
            <v>玄武战靴</v>
          </cell>
          <cell r="Q1233">
            <v>181015</v>
          </cell>
        </row>
        <row r="1234">
          <cell r="P1234" t="str">
            <v>麒麟战靴</v>
          </cell>
          <cell r="Q1234">
            <v>181016</v>
          </cell>
        </row>
        <row r="1235">
          <cell r="P1235" t="str">
            <v>白虎战靴</v>
          </cell>
          <cell r="Q1235">
            <v>181017</v>
          </cell>
        </row>
        <row r="1236">
          <cell r="P1236" t="str">
            <v>青龙战靴</v>
          </cell>
          <cell r="Q1236">
            <v>181018</v>
          </cell>
        </row>
        <row r="1237">
          <cell r="P1237" t="str">
            <v>天神战靴</v>
          </cell>
          <cell r="Q1237">
            <v>181019</v>
          </cell>
        </row>
        <row r="1238">
          <cell r="P1238" t="str">
            <v>不朽战靴</v>
          </cell>
          <cell r="Q1238">
            <v>181020</v>
          </cell>
        </row>
        <row r="1239">
          <cell r="P1239" t="str">
            <v>永恒战靴</v>
          </cell>
          <cell r="Q1239">
            <v>181021</v>
          </cell>
        </row>
        <row r="1240">
          <cell r="P1240" t="str">
            <v>虎头项链</v>
          </cell>
          <cell r="Q1240">
            <v>131001</v>
          </cell>
        </row>
        <row r="1241">
          <cell r="P1241" t="str">
            <v>黑铁项链</v>
          </cell>
          <cell r="Q1241">
            <v>131002</v>
          </cell>
        </row>
        <row r="1242">
          <cell r="P1242" t="str">
            <v>精炼项链</v>
          </cell>
          <cell r="Q1242">
            <v>131003</v>
          </cell>
        </row>
        <row r="1243">
          <cell r="P1243" t="str">
            <v>鳄鱼项链</v>
          </cell>
          <cell r="Q1243">
            <v>131004</v>
          </cell>
        </row>
        <row r="1244">
          <cell r="P1244" t="str">
            <v>细纹项链</v>
          </cell>
          <cell r="Q1244">
            <v>131005</v>
          </cell>
        </row>
        <row r="1245">
          <cell r="P1245" t="str">
            <v>霜刃项链</v>
          </cell>
          <cell r="Q1245">
            <v>131006</v>
          </cell>
        </row>
        <row r="1246">
          <cell r="P1246" t="str">
            <v>黄金项链</v>
          </cell>
          <cell r="Q1246">
            <v>131007</v>
          </cell>
        </row>
        <row r="1247">
          <cell r="P1247" t="str">
            <v>铆钉项链</v>
          </cell>
          <cell r="Q1247">
            <v>131008</v>
          </cell>
        </row>
        <row r="1248">
          <cell r="P1248" t="str">
            <v>灵狐项链</v>
          </cell>
          <cell r="Q1248">
            <v>131009</v>
          </cell>
        </row>
        <row r="1249">
          <cell r="P1249" t="str">
            <v>烈焰项链</v>
          </cell>
          <cell r="Q1249">
            <v>131010</v>
          </cell>
        </row>
        <row r="1250">
          <cell r="P1250" t="str">
            <v>十字项链</v>
          </cell>
          <cell r="Q1250">
            <v>131011</v>
          </cell>
        </row>
        <row r="1251">
          <cell r="P1251" t="str">
            <v>修罗项链</v>
          </cell>
          <cell r="Q1251">
            <v>131012</v>
          </cell>
        </row>
        <row r="1252">
          <cell r="P1252" t="str">
            <v>狮吼项链</v>
          </cell>
          <cell r="Q1252">
            <v>131013</v>
          </cell>
        </row>
        <row r="1253">
          <cell r="P1253" t="str">
            <v>虚空项链</v>
          </cell>
          <cell r="Q1253">
            <v>131014</v>
          </cell>
        </row>
        <row r="1254">
          <cell r="P1254" t="str">
            <v>玄武项链</v>
          </cell>
          <cell r="Q1254">
            <v>131015</v>
          </cell>
        </row>
        <row r="1255">
          <cell r="P1255" t="str">
            <v>麒麟项链</v>
          </cell>
          <cell r="Q1255">
            <v>131016</v>
          </cell>
        </row>
        <row r="1256">
          <cell r="P1256" t="str">
            <v>白虎项链</v>
          </cell>
          <cell r="Q1256">
            <v>131017</v>
          </cell>
        </row>
        <row r="1257">
          <cell r="P1257" t="str">
            <v>青龙项链</v>
          </cell>
          <cell r="Q1257">
            <v>131018</v>
          </cell>
        </row>
        <row r="1258">
          <cell r="P1258" t="str">
            <v>天神项链</v>
          </cell>
          <cell r="Q1258">
            <v>131019</v>
          </cell>
        </row>
        <row r="1259">
          <cell r="P1259" t="str">
            <v>不朽项链</v>
          </cell>
          <cell r="Q1259">
            <v>131020</v>
          </cell>
        </row>
        <row r="1260">
          <cell r="P1260" t="str">
            <v>永恒项链</v>
          </cell>
          <cell r="Q1260">
            <v>131021</v>
          </cell>
        </row>
        <row r="1261">
          <cell r="P1261" t="str">
            <v>虎头护手</v>
          </cell>
          <cell r="Q1261">
            <v>161001</v>
          </cell>
        </row>
        <row r="1262">
          <cell r="P1262" t="str">
            <v>黑铁护手</v>
          </cell>
          <cell r="Q1262">
            <v>161002</v>
          </cell>
        </row>
        <row r="1263">
          <cell r="P1263" t="str">
            <v>精炼护手</v>
          </cell>
          <cell r="Q1263">
            <v>161003</v>
          </cell>
        </row>
        <row r="1264">
          <cell r="P1264" t="str">
            <v>鳄鱼护手</v>
          </cell>
          <cell r="Q1264">
            <v>161004</v>
          </cell>
        </row>
        <row r="1265">
          <cell r="P1265" t="str">
            <v>细纹护手</v>
          </cell>
          <cell r="Q1265">
            <v>161005</v>
          </cell>
        </row>
        <row r="1266">
          <cell r="P1266" t="str">
            <v>霜刃护手</v>
          </cell>
          <cell r="Q1266">
            <v>161006</v>
          </cell>
        </row>
        <row r="1267">
          <cell r="P1267" t="str">
            <v>黄金护手</v>
          </cell>
          <cell r="Q1267">
            <v>161007</v>
          </cell>
        </row>
        <row r="1268">
          <cell r="P1268" t="str">
            <v>铆钉护手</v>
          </cell>
          <cell r="Q1268">
            <v>161008</v>
          </cell>
        </row>
        <row r="1269">
          <cell r="P1269" t="str">
            <v>灵狐护手</v>
          </cell>
          <cell r="Q1269">
            <v>161009</v>
          </cell>
        </row>
        <row r="1270">
          <cell r="P1270" t="str">
            <v>烈焰护手</v>
          </cell>
          <cell r="Q1270">
            <v>161010</v>
          </cell>
        </row>
        <row r="1271">
          <cell r="P1271" t="str">
            <v>十字护手</v>
          </cell>
          <cell r="Q1271">
            <v>161011</v>
          </cell>
        </row>
        <row r="1272">
          <cell r="P1272" t="str">
            <v>修罗护手</v>
          </cell>
          <cell r="Q1272">
            <v>161012</v>
          </cell>
        </row>
        <row r="1273">
          <cell r="P1273" t="str">
            <v>狮吼护手</v>
          </cell>
          <cell r="Q1273">
            <v>161013</v>
          </cell>
        </row>
        <row r="1274">
          <cell r="P1274" t="str">
            <v>虚空护手</v>
          </cell>
          <cell r="Q1274">
            <v>161014</v>
          </cell>
        </row>
        <row r="1275">
          <cell r="P1275" t="str">
            <v>玄武护手</v>
          </cell>
          <cell r="Q1275">
            <v>161015</v>
          </cell>
        </row>
        <row r="1276">
          <cell r="P1276" t="str">
            <v>麒麟护手</v>
          </cell>
          <cell r="Q1276">
            <v>161016</v>
          </cell>
        </row>
        <row r="1277">
          <cell r="P1277" t="str">
            <v>白虎护手</v>
          </cell>
          <cell r="Q1277">
            <v>161017</v>
          </cell>
        </row>
        <row r="1278">
          <cell r="P1278" t="str">
            <v>青龙护手</v>
          </cell>
          <cell r="Q1278">
            <v>161018</v>
          </cell>
        </row>
        <row r="1279">
          <cell r="P1279" t="str">
            <v>天神护手</v>
          </cell>
          <cell r="Q1279">
            <v>161019</v>
          </cell>
        </row>
        <row r="1280">
          <cell r="P1280" t="str">
            <v>不朽护手</v>
          </cell>
          <cell r="Q1280">
            <v>161020</v>
          </cell>
        </row>
        <row r="1281">
          <cell r="P1281" t="str">
            <v>永恒护手</v>
          </cell>
          <cell r="Q1281">
            <v>161021</v>
          </cell>
        </row>
        <row r="1282">
          <cell r="P1282" t="str">
            <v>虎头戒指</v>
          </cell>
          <cell r="Q1282">
            <v>141001</v>
          </cell>
        </row>
        <row r="1283">
          <cell r="P1283" t="str">
            <v>黑铁戒指</v>
          </cell>
          <cell r="Q1283">
            <v>141002</v>
          </cell>
        </row>
        <row r="1284">
          <cell r="P1284" t="str">
            <v>精炼戒指</v>
          </cell>
          <cell r="Q1284">
            <v>141003</v>
          </cell>
        </row>
        <row r="1285">
          <cell r="P1285" t="str">
            <v>鳄鱼戒指</v>
          </cell>
          <cell r="Q1285">
            <v>141004</v>
          </cell>
        </row>
        <row r="1286">
          <cell r="P1286" t="str">
            <v>细纹戒指</v>
          </cell>
          <cell r="Q1286">
            <v>141005</v>
          </cell>
        </row>
        <row r="1287">
          <cell r="P1287" t="str">
            <v>霜刃戒指</v>
          </cell>
          <cell r="Q1287">
            <v>141006</v>
          </cell>
        </row>
        <row r="1288">
          <cell r="P1288" t="str">
            <v>黄金戒指</v>
          </cell>
          <cell r="Q1288">
            <v>141007</v>
          </cell>
        </row>
        <row r="1289">
          <cell r="P1289" t="str">
            <v>铆钉戒指</v>
          </cell>
          <cell r="Q1289">
            <v>141008</v>
          </cell>
        </row>
        <row r="1290">
          <cell r="P1290" t="str">
            <v>灵狐戒指</v>
          </cell>
          <cell r="Q1290">
            <v>141009</v>
          </cell>
        </row>
        <row r="1291">
          <cell r="P1291" t="str">
            <v>烈焰戒指</v>
          </cell>
          <cell r="Q1291">
            <v>141010</v>
          </cell>
        </row>
        <row r="1292">
          <cell r="P1292" t="str">
            <v>十字戒指</v>
          </cell>
          <cell r="Q1292">
            <v>141011</v>
          </cell>
        </row>
        <row r="1293">
          <cell r="P1293" t="str">
            <v>修罗戒指</v>
          </cell>
          <cell r="Q1293">
            <v>141012</v>
          </cell>
        </row>
        <row r="1294">
          <cell r="P1294" t="str">
            <v>狮吼戒指</v>
          </cell>
          <cell r="Q1294">
            <v>141013</v>
          </cell>
        </row>
        <row r="1295">
          <cell r="P1295" t="str">
            <v>虚空戒指</v>
          </cell>
          <cell r="Q1295">
            <v>141014</v>
          </cell>
        </row>
        <row r="1296">
          <cell r="P1296" t="str">
            <v>玄武戒指</v>
          </cell>
          <cell r="Q1296">
            <v>141015</v>
          </cell>
        </row>
        <row r="1297">
          <cell r="P1297" t="str">
            <v>麒麟戒指</v>
          </cell>
          <cell r="Q1297">
            <v>141016</v>
          </cell>
        </row>
        <row r="1298">
          <cell r="P1298" t="str">
            <v>白虎戒指</v>
          </cell>
          <cell r="Q1298">
            <v>141017</v>
          </cell>
        </row>
        <row r="1299">
          <cell r="P1299" t="str">
            <v>青龙戒指</v>
          </cell>
          <cell r="Q1299">
            <v>141018</v>
          </cell>
        </row>
        <row r="1300">
          <cell r="P1300" t="str">
            <v>天神戒指</v>
          </cell>
          <cell r="Q1300">
            <v>141019</v>
          </cell>
        </row>
        <row r="1301">
          <cell r="P1301" t="str">
            <v>不朽戒指</v>
          </cell>
          <cell r="Q1301">
            <v>141020</v>
          </cell>
        </row>
        <row r="1302">
          <cell r="P1302" t="str">
            <v>永恒戒指</v>
          </cell>
          <cell r="Q1302">
            <v>141021</v>
          </cell>
        </row>
        <row r="1303">
          <cell r="P1303" t="str">
            <v>貂蝉</v>
          </cell>
          <cell r="Q1303">
            <v>90100</v>
          </cell>
        </row>
        <row r="1304">
          <cell r="P1304" t="str">
            <v>李典</v>
          </cell>
          <cell r="Q1304">
            <v>90200</v>
          </cell>
        </row>
        <row r="1305">
          <cell r="P1305" t="str">
            <v>关羽</v>
          </cell>
          <cell r="Q1305">
            <v>90300</v>
          </cell>
        </row>
        <row r="1306">
          <cell r="P1306" t="str">
            <v>张飞</v>
          </cell>
          <cell r="Q1306">
            <v>90400</v>
          </cell>
        </row>
        <row r="1307">
          <cell r="P1307" t="str">
            <v>周瑜</v>
          </cell>
          <cell r="Q1307">
            <v>90500</v>
          </cell>
        </row>
        <row r="1308">
          <cell r="P1308" t="str">
            <v>诸葛亮</v>
          </cell>
          <cell r="Q1308">
            <v>90600</v>
          </cell>
        </row>
        <row r="1309">
          <cell r="P1309" t="str">
            <v>小乔</v>
          </cell>
          <cell r="Q1309">
            <v>90700</v>
          </cell>
        </row>
        <row r="1310">
          <cell r="P1310" t="str">
            <v>甄姬</v>
          </cell>
          <cell r="Q1310">
            <v>90800</v>
          </cell>
        </row>
        <row r="1311">
          <cell r="P1311" t="str">
            <v>黄忠</v>
          </cell>
          <cell r="Q1311">
            <v>90900</v>
          </cell>
        </row>
        <row r="1312">
          <cell r="P1312" t="str">
            <v>大乔</v>
          </cell>
          <cell r="Q1312">
            <v>91000</v>
          </cell>
        </row>
        <row r="1313">
          <cell r="P1313" t="str">
            <v>孙尚香</v>
          </cell>
          <cell r="Q1313">
            <v>91100</v>
          </cell>
        </row>
        <row r="1314">
          <cell r="P1314" t="str">
            <v>吕布</v>
          </cell>
          <cell r="Q1314">
            <v>91200</v>
          </cell>
        </row>
        <row r="1315">
          <cell r="P1315" t="str">
            <v>赵云</v>
          </cell>
          <cell r="Q1315">
            <v>91300</v>
          </cell>
        </row>
        <row r="1316">
          <cell r="P1316" t="str">
            <v>祝融</v>
          </cell>
          <cell r="Q1316">
            <v>91400</v>
          </cell>
        </row>
        <row r="1317">
          <cell r="P1317" t="str">
            <v>黄月英</v>
          </cell>
          <cell r="Q1317">
            <v>91500</v>
          </cell>
        </row>
        <row r="1318">
          <cell r="P1318" t="str">
            <v>吕玲绮</v>
          </cell>
          <cell r="Q1318">
            <v>91600</v>
          </cell>
        </row>
        <row r="1319">
          <cell r="P1319" t="str">
            <v>孟获</v>
          </cell>
          <cell r="Q1319">
            <v>91700</v>
          </cell>
        </row>
        <row r="1320">
          <cell r="P1320" t="str">
            <v>貂蝉碎片</v>
          </cell>
          <cell r="Q1320">
            <v>90101</v>
          </cell>
        </row>
        <row r="1321">
          <cell r="P1321" t="str">
            <v>李典碎片</v>
          </cell>
          <cell r="Q1321">
            <v>90201</v>
          </cell>
        </row>
        <row r="1322">
          <cell r="P1322" t="str">
            <v>关羽碎片</v>
          </cell>
          <cell r="Q1322">
            <v>90301</v>
          </cell>
        </row>
        <row r="1323">
          <cell r="P1323" t="str">
            <v>张飞碎片</v>
          </cell>
          <cell r="Q1323">
            <v>90401</v>
          </cell>
        </row>
        <row r="1324">
          <cell r="P1324" t="str">
            <v>周瑜碎片</v>
          </cell>
          <cell r="Q1324">
            <v>90501</v>
          </cell>
        </row>
        <row r="1325">
          <cell r="P1325" t="str">
            <v>诸葛亮碎片</v>
          </cell>
          <cell r="Q1325">
            <v>90601</v>
          </cell>
        </row>
        <row r="1326">
          <cell r="P1326" t="str">
            <v>小乔碎片</v>
          </cell>
          <cell r="Q1326">
            <v>90701</v>
          </cell>
        </row>
        <row r="1327">
          <cell r="P1327" t="str">
            <v>甄姬碎片</v>
          </cell>
          <cell r="Q1327">
            <v>90801</v>
          </cell>
        </row>
        <row r="1328">
          <cell r="P1328" t="str">
            <v>黄忠碎片</v>
          </cell>
          <cell r="Q1328">
            <v>90901</v>
          </cell>
        </row>
        <row r="1329">
          <cell r="P1329" t="str">
            <v>大乔碎片</v>
          </cell>
          <cell r="Q1329">
            <v>91001</v>
          </cell>
        </row>
        <row r="1330">
          <cell r="P1330" t="str">
            <v>孙尚香碎片</v>
          </cell>
          <cell r="Q1330">
            <v>91101</v>
          </cell>
        </row>
        <row r="1331">
          <cell r="P1331" t="str">
            <v>吕布碎片</v>
          </cell>
          <cell r="Q1331">
            <v>91201</v>
          </cell>
        </row>
        <row r="1332">
          <cell r="P1332" t="str">
            <v>赵云碎片</v>
          </cell>
          <cell r="Q1332">
            <v>91301</v>
          </cell>
        </row>
        <row r="1333">
          <cell r="P1333" t="str">
            <v>祝融碎片</v>
          </cell>
          <cell r="Q1333">
            <v>91401</v>
          </cell>
        </row>
        <row r="1334">
          <cell r="P1334" t="str">
            <v>黄月英碎片</v>
          </cell>
          <cell r="Q1334">
            <v>91501</v>
          </cell>
        </row>
        <row r="1335">
          <cell r="P1335" t="str">
            <v>吕玲绮碎片</v>
          </cell>
          <cell r="Q1335">
            <v>91601</v>
          </cell>
        </row>
        <row r="1336">
          <cell r="P1336" t="str">
            <v>孟获碎片</v>
          </cell>
          <cell r="Q1336">
            <v>91701</v>
          </cell>
        </row>
        <row r="1337">
          <cell r="P1337" t="str">
            <v>貂蝉</v>
          </cell>
          <cell r="Q1337">
            <v>90100</v>
          </cell>
        </row>
        <row r="1338">
          <cell r="P1338" t="str">
            <v>李典</v>
          </cell>
          <cell r="Q1338">
            <v>90200</v>
          </cell>
        </row>
        <row r="1339">
          <cell r="P1339" t="str">
            <v>关羽</v>
          </cell>
          <cell r="Q1339">
            <v>90300</v>
          </cell>
        </row>
        <row r="1340">
          <cell r="P1340" t="str">
            <v>张飞</v>
          </cell>
          <cell r="Q1340">
            <v>90400</v>
          </cell>
        </row>
        <row r="1341">
          <cell r="P1341" t="str">
            <v>周瑜</v>
          </cell>
          <cell r="Q1341">
            <v>90500</v>
          </cell>
        </row>
        <row r="1342">
          <cell r="P1342" t="str">
            <v>诸葛亮</v>
          </cell>
          <cell r="Q1342">
            <v>90600</v>
          </cell>
        </row>
        <row r="1343">
          <cell r="P1343" t="str">
            <v>小乔</v>
          </cell>
          <cell r="Q1343">
            <v>90700</v>
          </cell>
        </row>
        <row r="1344">
          <cell r="P1344" t="str">
            <v>甄姬</v>
          </cell>
          <cell r="Q1344">
            <v>90800</v>
          </cell>
        </row>
        <row r="1345">
          <cell r="P1345" t="str">
            <v>黄忠</v>
          </cell>
          <cell r="Q1345">
            <v>90900</v>
          </cell>
        </row>
        <row r="1346">
          <cell r="P1346" t="str">
            <v>大乔</v>
          </cell>
          <cell r="Q1346">
            <v>91000</v>
          </cell>
        </row>
        <row r="1347">
          <cell r="P1347" t="str">
            <v>孙尚香</v>
          </cell>
          <cell r="Q1347">
            <v>91100</v>
          </cell>
        </row>
        <row r="1348">
          <cell r="P1348" t="str">
            <v>赵云</v>
          </cell>
          <cell r="Q1348">
            <v>91300</v>
          </cell>
        </row>
        <row r="1349">
          <cell r="P1349" t="str">
            <v>黄月英</v>
          </cell>
          <cell r="Q1349">
            <v>91500</v>
          </cell>
        </row>
        <row r="1350">
          <cell r="P1350" t="str">
            <v>吕玲绮</v>
          </cell>
          <cell r="Q1350">
            <v>91600</v>
          </cell>
        </row>
        <row r="1351">
          <cell r="P1351" t="str">
            <v>孟获</v>
          </cell>
          <cell r="Q1351">
            <v>91700</v>
          </cell>
        </row>
        <row r="1352">
          <cell r="P1352" t="str">
            <v>天覆阵残阵</v>
          </cell>
          <cell r="Q1352">
            <v>3001</v>
          </cell>
        </row>
        <row r="1353">
          <cell r="P1353" t="str">
            <v>地载阵残阵</v>
          </cell>
          <cell r="Q1353">
            <v>3002</v>
          </cell>
        </row>
        <row r="1354">
          <cell r="P1354" t="str">
            <v>风扬阵残阵</v>
          </cell>
          <cell r="Q1354">
            <v>3003</v>
          </cell>
        </row>
        <row r="1355">
          <cell r="P1355" t="str">
            <v>云垂阵残阵</v>
          </cell>
          <cell r="Q1355">
            <v>3004</v>
          </cell>
        </row>
        <row r="1356">
          <cell r="P1356" t="str">
            <v>雷绝阵残阵</v>
          </cell>
          <cell r="Q1356">
            <v>3005</v>
          </cell>
        </row>
        <row r="1357">
          <cell r="P1357" t="str">
            <v>电翔阵残阵</v>
          </cell>
          <cell r="Q1357">
            <v>3006</v>
          </cell>
        </row>
        <row r="1358">
          <cell r="P1358" t="str">
            <v>天覆一级</v>
          </cell>
          <cell r="Q1358">
            <v>3007</v>
          </cell>
        </row>
        <row r="1359">
          <cell r="P1359" t="str">
            <v>地载一级</v>
          </cell>
          <cell r="Q1359">
            <v>3008</v>
          </cell>
        </row>
        <row r="1360">
          <cell r="P1360" t="str">
            <v>风扬一级</v>
          </cell>
          <cell r="Q1360">
            <v>3009</v>
          </cell>
        </row>
        <row r="1361">
          <cell r="P1361" t="str">
            <v>云垂一级</v>
          </cell>
          <cell r="Q1361">
            <v>3010</v>
          </cell>
        </row>
        <row r="1362">
          <cell r="P1362" t="str">
            <v>雷绝一级</v>
          </cell>
          <cell r="Q1362">
            <v>3011</v>
          </cell>
        </row>
        <row r="1363">
          <cell r="P1363" t="str">
            <v>电翔一级</v>
          </cell>
          <cell r="Q1363">
            <v>3012</v>
          </cell>
        </row>
        <row r="1364">
          <cell r="P1364" t="str">
            <v>天覆二级</v>
          </cell>
          <cell r="Q1364">
            <v>3013</v>
          </cell>
        </row>
        <row r="1365">
          <cell r="P1365" t="str">
            <v>地载二级</v>
          </cell>
          <cell r="Q1365">
            <v>3014</v>
          </cell>
        </row>
        <row r="1366">
          <cell r="P1366" t="str">
            <v>风扬二级</v>
          </cell>
          <cell r="Q1366">
            <v>3015</v>
          </cell>
        </row>
        <row r="1367">
          <cell r="P1367" t="str">
            <v>云垂二级</v>
          </cell>
          <cell r="Q1367">
            <v>3016</v>
          </cell>
        </row>
        <row r="1368">
          <cell r="P1368" t="str">
            <v>雷绝二级</v>
          </cell>
          <cell r="Q1368">
            <v>3017</v>
          </cell>
        </row>
        <row r="1369">
          <cell r="P1369" t="str">
            <v>电翔二级</v>
          </cell>
          <cell r="Q1369">
            <v>3018</v>
          </cell>
        </row>
        <row r="1370">
          <cell r="P1370" t="str">
            <v>天覆三级</v>
          </cell>
          <cell r="Q1370">
            <v>3019</v>
          </cell>
        </row>
        <row r="1371">
          <cell r="P1371" t="str">
            <v>地载三级</v>
          </cell>
          <cell r="Q1371">
            <v>3020</v>
          </cell>
        </row>
        <row r="1372">
          <cell r="P1372" t="str">
            <v>风扬三级</v>
          </cell>
          <cell r="Q1372">
            <v>3021</v>
          </cell>
        </row>
        <row r="1373">
          <cell r="P1373" t="str">
            <v>云垂三级</v>
          </cell>
          <cell r="Q1373">
            <v>3022</v>
          </cell>
        </row>
        <row r="1374">
          <cell r="P1374" t="str">
            <v>雷绝三级</v>
          </cell>
          <cell r="Q1374">
            <v>3023</v>
          </cell>
        </row>
        <row r="1375">
          <cell r="P1375" t="str">
            <v>电翔三级</v>
          </cell>
          <cell r="Q1375">
            <v>3024</v>
          </cell>
        </row>
        <row r="1376">
          <cell r="P1376" t="str">
            <v>天覆四级</v>
          </cell>
          <cell r="Q1376">
            <v>3025</v>
          </cell>
        </row>
        <row r="1377">
          <cell r="P1377" t="str">
            <v>地载四级</v>
          </cell>
          <cell r="Q1377">
            <v>3026</v>
          </cell>
        </row>
        <row r="1378">
          <cell r="P1378" t="str">
            <v>风扬四级</v>
          </cell>
          <cell r="Q1378">
            <v>3027</v>
          </cell>
        </row>
        <row r="1379">
          <cell r="P1379" t="str">
            <v>云垂四级</v>
          </cell>
          <cell r="Q1379">
            <v>3028</v>
          </cell>
        </row>
        <row r="1380">
          <cell r="P1380" t="str">
            <v>雷绝四级</v>
          </cell>
          <cell r="Q1380">
            <v>3029</v>
          </cell>
        </row>
        <row r="1381">
          <cell r="P1381" t="str">
            <v>电翔四级</v>
          </cell>
          <cell r="Q1381">
            <v>3030</v>
          </cell>
        </row>
        <row r="1382">
          <cell r="P1382" t="str">
            <v>天覆五级</v>
          </cell>
          <cell r="Q1382">
            <v>3031</v>
          </cell>
        </row>
        <row r="1383">
          <cell r="P1383" t="str">
            <v>地载五级</v>
          </cell>
          <cell r="Q1383">
            <v>3032</v>
          </cell>
        </row>
        <row r="1384">
          <cell r="P1384" t="str">
            <v>风扬五级</v>
          </cell>
          <cell r="Q1384">
            <v>3033</v>
          </cell>
        </row>
        <row r="1385">
          <cell r="P1385" t="str">
            <v>云垂五级</v>
          </cell>
          <cell r="Q1385">
            <v>3034</v>
          </cell>
        </row>
        <row r="1386">
          <cell r="P1386" t="str">
            <v>雷绝五级</v>
          </cell>
          <cell r="Q1386">
            <v>3035</v>
          </cell>
        </row>
        <row r="1387">
          <cell r="P1387" t="str">
            <v>电翔五级</v>
          </cell>
          <cell r="Q1387">
            <v>3036</v>
          </cell>
        </row>
        <row r="1388">
          <cell r="P1388" t="str">
            <v>天覆六级</v>
          </cell>
          <cell r="Q1388">
            <v>3037</v>
          </cell>
        </row>
        <row r="1389">
          <cell r="P1389" t="str">
            <v>地载六级</v>
          </cell>
          <cell r="Q1389">
            <v>3038</v>
          </cell>
        </row>
        <row r="1390">
          <cell r="P1390" t="str">
            <v>风扬六级</v>
          </cell>
          <cell r="Q1390">
            <v>3039</v>
          </cell>
        </row>
        <row r="1391">
          <cell r="P1391" t="str">
            <v>云垂六级</v>
          </cell>
          <cell r="Q1391">
            <v>3040</v>
          </cell>
        </row>
        <row r="1392">
          <cell r="P1392" t="str">
            <v>雷绝六级</v>
          </cell>
          <cell r="Q1392">
            <v>3041</v>
          </cell>
        </row>
        <row r="1393">
          <cell r="P1393" t="str">
            <v>电翔六级</v>
          </cell>
          <cell r="Q1393">
            <v>3042</v>
          </cell>
        </row>
        <row r="1394">
          <cell r="P1394" t="str">
            <v>天覆七级</v>
          </cell>
          <cell r="Q1394">
            <v>3043</v>
          </cell>
        </row>
        <row r="1395">
          <cell r="P1395" t="str">
            <v>地载七级</v>
          </cell>
          <cell r="Q1395">
            <v>3044</v>
          </cell>
        </row>
        <row r="1396">
          <cell r="P1396" t="str">
            <v>风扬七级</v>
          </cell>
          <cell r="Q1396">
            <v>3045</v>
          </cell>
        </row>
        <row r="1397">
          <cell r="P1397" t="str">
            <v>云垂七级</v>
          </cell>
          <cell r="Q1397">
            <v>3046</v>
          </cell>
        </row>
        <row r="1398">
          <cell r="P1398" t="str">
            <v>雷绝七级</v>
          </cell>
          <cell r="Q1398">
            <v>3047</v>
          </cell>
        </row>
        <row r="1399">
          <cell r="P1399" t="str">
            <v>电翔七级</v>
          </cell>
          <cell r="Q1399">
            <v>3048</v>
          </cell>
        </row>
        <row r="1400">
          <cell r="P1400" t="str">
            <v>天覆八级</v>
          </cell>
          <cell r="Q1400">
            <v>3049</v>
          </cell>
        </row>
        <row r="1401">
          <cell r="P1401" t="str">
            <v>地载八级</v>
          </cell>
          <cell r="Q1401">
            <v>3050</v>
          </cell>
        </row>
        <row r="1402">
          <cell r="P1402" t="str">
            <v>风扬八级</v>
          </cell>
          <cell r="Q1402">
            <v>3051</v>
          </cell>
        </row>
        <row r="1403">
          <cell r="P1403" t="str">
            <v>云垂八级</v>
          </cell>
          <cell r="Q1403">
            <v>3052</v>
          </cell>
        </row>
        <row r="1404">
          <cell r="P1404" t="str">
            <v>雷绝八级</v>
          </cell>
          <cell r="Q1404">
            <v>3053</v>
          </cell>
        </row>
        <row r="1405">
          <cell r="P1405" t="str">
            <v>电翔八级</v>
          </cell>
          <cell r="Q1405">
            <v>3054</v>
          </cell>
        </row>
        <row r="1406">
          <cell r="P1406" t="str">
            <v>天覆九级</v>
          </cell>
          <cell r="Q1406">
            <v>3055</v>
          </cell>
        </row>
        <row r="1407">
          <cell r="P1407" t="str">
            <v>地载九级</v>
          </cell>
          <cell r="Q1407">
            <v>3056</v>
          </cell>
        </row>
        <row r="1408">
          <cell r="P1408" t="str">
            <v>风扬九级</v>
          </cell>
          <cell r="Q1408">
            <v>3057</v>
          </cell>
        </row>
        <row r="1409">
          <cell r="P1409" t="str">
            <v>云垂九级</v>
          </cell>
          <cell r="Q1409">
            <v>3058</v>
          </cell>
        </row>
        <row r="1410">
          <cell r="P1410" t="str">
            <v>雷绝九级</v>
          </cell>
          <cell r="Q1410">
            <v>3059</v>
          </cell>
        </row>
        <row r="1411">
          <cell r="P1411" t="str">
            <v>电翔九级</v>
          </cell>
          <cell r="Q1411">
            <v>3060</v>
          </cell>
        </row>
        <row r="1412">
          <cell r="P1412" t="str">
            <v>天覆十级</v>
          </cell>
          <cell r="Q1412">
            <v>3061</v>
          </cell>
        </row>
        <row r="1413">
          <cell r="P1413" t="str">
            <v>地载十级</v>
          </cell>
          <cell r="Q1413">
            <v>3062</v>
          </cell>
        </row>
        <row r="1414">
          <cell r="P1414" t="str">
            <v>风扬十级</v>
          </cell>
          <cell r="Q1414">
            <v>3063</v>
          </cell>
        </row>
        <row r="1415">
          <cell r="P1415" t="str">
            <v>云垂十级</v>
          </cell>
          <cell r="Q1415">
            <v>3064</v>
          </cell>
        </row>
        <row r="1416">
          <cell r="P1416" t="str">
            <v>雷绝十级</v>
          </cell>
          <cell r="Q1416">
            <v>3065</v>
          </cell>
        </row>
        <row r="1417">
          <cell r="P1417" t="str">
            <v>电翔十级</v>
          </cell>
          <cell r="Q1417">
            <v>3066</v>
          </cell>
        </row>
        <row r="1418">
          <cell r="P1418" t="str">
            <v>天覆十一级</v>
          </cell>
          <cell r="Q1418">
            <v>3067</v>
          </cell>
        </row>
        <row r="1419">
          <cell r="P1419" t="str">
            <v>地载十一级</v>
          </cell>
          <cell r="Q1419">
            <v>3068</v>
          </cell>
        </row>
        <row r="1420">
          <cell r="P1420" t="str">
            <v>风扬十一级</v>
          </cell>
          <cell r="Q1420">
            <v>3069</v>
          </cell>
        </row>
        <row r="1421">
          <cell r="P1421" t="str">
            <v>云垂十一级</v>
          </cell>
          <cell r="Q1421">
            <v>3070</v>
          </cell>
        </row>
        <row r="1422">
          <cell r="P1422" t="str">
            <v>雷绝十一级</v>
          </cell>
          <cell r="Q1422">
            <v>3071</v>
          </cell>
        </row>
        <row r="1423">
          <cell r="P1423" t="str">
            <v>电翔十一级</v>
          </cell>
          <cell r="Q1423">
            <v>3072</v>
          </cell>
        </row>
        <row r="1424">
          <cell r="P1424" t="str">
            <v>天覆十二级</v>
          </cell>
          <cell r="Q1424">
            <v>3073</v>
          </cell>
        </row>
        <row r="1425">
          <cell r="P1425" t="str">
            <v>地载十二级</v>
          </cell>
          <cell r="Q1425">
            <v>3074</v>
          </cell>
        </row>
        <row r="1426">
          <cell r="P1426" t="str">
            <v>风扬十二级</v>
          </cell>
          <cell r="Q1426">
            <v>3075</v>
          </cell>
        </row>
        <row r="1427">
          <cell r="P1427" t="str">
            <v>云垂十二级</v>
          </cell>
          <cell r="Q1427">
            <v>3076</v>
          </cell>
        </row>
        <row r="1428">
          <cell r="P1428" t="str">
            <v>雷绝十二级</v>
          </cell>
          <cell r="Q1428">
            <v>3077</v>
          </cell>
        </row>
        <row r="1429">
          <cell r="P1429" t="str">
            <v>电翔十二级</v>
          </cell>
          <cell r="Q1429">
            <v>3078</v>
          </cell>
        </row>
        <row r="1430">
          <cell r="P1430" t="str">
            <v>天覆十三级</v>
          </cell>
          <cell r="Q1430">
            <v>3079</v>
          </cell>
        </row>
        <row r="1431">
          <cell r="P1431" t="str">
            <v>地载十三级</v>
          </cell>
          <cell r="Q1431">
            <v>3080</v>
          </cell>
        </row>
        <row r="1432">
          <cell r="P1432" t="str">
            <v>风扬十三级</v>
          </cell>
          <cell r="Q1432">
            <v>3081</v>
          </cell>
        </row>
        <row r="1433">
          <cell r="P1433" t="str">
            <v>云垂十三级</v>
          </cell>
          <cell r="Q1433">
            <v>3082</v>
          </cell>
        </row>
        <row r="1434">
          <cell r="P1434" t="str">
            <v>雷绝十三级</v>
          </cell>
          <cell r="Q1434">
            <v>3083</v>
          </cell>
        </row>
        <row r="1435">
          <cell r="P1435" t="str">
            <v>电翔十三级</v>
          </cell>
          <cell r="Q1435">
            <v>3084</v>
          </cell>
        </row>
        <row r="1436">
          <cell r="P1436" t="str">
            <v>天覆十四级</v>
          </cell>
          <cell r="Q1436">
            <v>3085</v>
          </cell>
        </row>
        <row r="1437">
          <cell r="P1437" t="str">
            <v>地载十四级</v>
          </cell>
          <cell r="Q1437">
            <v>3086</v>
          </cell>
        </row>
        <row r="1438">
          <cell r="P1438" t="str">
            <v>风扬十四级</v>
          </cell>
          <cell r="Q1438">
            <v>3087</v>
          </cell>
        </row>
        <row r="1439">
          <cell r="P1439" t="str">
            <v>云垂十四级</v>
          </cell>
          <cell r="Q1439">
            <v>3088</v>
          </cell>
        </row>
        <row r="1440">
          <cell r="P1440" t="str">
            <v>雷绝十四级</v>
          </cell>
          <cell r="Q1440">
            <v>3089</v>
          </cell>
        </row>
        <row r="1441">
          <cell r="P1441" t="str">
            <v>电翔十四级</v>
          </cell>
          <cell r="Q1441">
            <v>3090</v>
          </cell>
        </row>
        <row r="1442">
          <cell r="P1442" t="str">
            <v>天覆十五级</v>
          </cell>
          <cell r="Q1442">
            <v>3091</v>
          </cell>
        </row>
        <row r="1443">
          <cell r="P1443" t="str">
            <v>地载十五级</v>
          </cell>
          <cell r="Q1443">
            <v>3092</v>
          </cell>
        </row>
        <row r="1444">
          <cell r="P1444" t="str">
            <v>风扬十五级</v>
          </cell>
          <cell r="Q1444">
            <v>3093</v>
          </cell>
        </row>
        <row r="1445">
          <cell r="P1445" t="str">
            <v>云垂十五级</v>
          </cell>
          <cell r="Q1445">
            <v>3094</v>
          </cell>
        </row>
        <row r="1446">
          <cell r="P1446" t="str">
            <v>雷绝十五级</v>
          </cell>
          <cell r="Q1446">
            <v>3095</v>
          </cell>
        </row>
        <row r="1447">
          <cell r="P1447" t="str">
            <v>电翔十五级</v>
          </cell>
          <cell r="Q1447">
            <v>3096</v>
          </cell>
        </row>
        <row r="1448">
          <cell r="P1448" t="str">
            <v>天覆十六级</v>
          </cell>
          <cell r="Q1448">
            <v>3097</v>
          </cell>
        </row>
        <row r="1449">
          <cell r="P1449" t="str">
            <v>地载十六级</v>
          </cell>
          <cell r="Q1449">
            <v>3098</v>
          </cell>
        </row>
        <row r="1450">
          <cell r="P1450" t="str">
            <v>风扬十六级</v>
          </cell>
          <cell r="Q1450">
            <v>3099</v>
          </cell>
        </row>
        <row r="1451">
          <cell r="P1451" t="str">
            <v>云垂十六级</v>
          </cell>
          <cell r="Q1451">
            <v>3100</v>
          </cell>
        </row>
        <row r="1452">
          <cell r="P1452" t="str">
            <v>雷绝十六级</v>
          </cell>
          <cell r="Q1452">
            <v>3101</v>
          </cell>
        </row>
        <row r="1453">
          <cell r="P1453" t="str">
            <v>电翔十六级</v>
          </cell>
          <cell r="Q1453">
            <v>3102</v>
          </cell>
        </row>
        <row r="1454">
          <cell r="P1454" t="str">
            <v>天覆十七级</v>
          </cell>
          <cell r="Q1454">
            <v>3103</v>
          </cell>
        </row>
        <row r="1455">
          <cell r="P1455" t="str">
            <v>地载十七级</v>
          </cell>
          <cell r="Q1455">
            <v>3104</v>
          </cell>
        </row>
        <row r="1456">
          <cell r="P1456" t="str">
            <v>风扬十七级</v>
          </cell>
          <cell r="Q1456">
            <v>3105</v>
          </cell>
        </row>
        <row r="1457">
          <cell r="P1457" t="str">
            <v>云垂十七级</v>
          </cell>
          <cell r="Q1457">
            <v>3106</v>
          </cell>
        </row>
        <row r="1458">
          <cell r="P1458" t="str">
            <v>雷绝十七级</v>
          </cell>
          <cell r="Q1458">
            <v>3107</v>
          </cell>
        </row>
        <row r="1459">
          <cell r="P1459" t="str">
            <v>电翔十七级</v>
          </cell>
          <cell r="Q1459">
            <v>3108</v>
          </cell>
        </row>
        <row r="1460">
          <cell r="P1460" t="str">
            <v>天覆十八级</v>
          </cell>
          <cell r="Q1460">
            <v>3109</v>
          </cell>
        </row>
        <row r="1461">
          <cell r="P1461" t="str">
            <v>地载十八级</v>
          </cell>
          <cell r="Q1461">
            <v>3110</v>
          </cell>
        </row>
        <row r="1462">
          <cell r="P1462" t="str">
            <v>风扬十八级</v>
          </cell>
          <cell r="Q1462">
            <v>3111</v>
          </cell>
        </row>
        <row r="1463">
          <cell r="P1463" t="str">
            <v>云垂十八级</v>
          </cell>
          <cell r="Q1463">
            <v>3112</v>
          </cell>
        </row>
        <row r="1464">
          <cell r="P1464" t="str">
            <v>雷绝十八级</v>
          </cell>
          <cell r="Q1464">
            <v>3113</v>
          </cell>
        </row>
        <row r="1465">
          <cell r="P1465" t="str">
            <v>电翔十八级</v>
          </cell>
          <cell r="Q1465">
            <v>3114</v>
          </cell>
        </row>
        <row r="1466">
          <cell r="P1466" t="str">
            <v>天覆十九级</v>
          </cell>
          <cell r="Q1466">
            <v>3115</v>
          </cell>
        </row>
        <row r="1467">
          <cell r="P1467" t="str">
            <v>地载十九级</v>
          </cell>
          <cell r="Q1467">
            <v>3116</v>
          </cell>
        </row>
        <row r="1468">
          <cell r="P1468" t="str">
            <v>风扬十九级</v>
          </cell>
          <cell r="Q1468">
            <v>3117</v>
          </cell>
        </row>
        <row r="1469">
          <cell r="P1469" t="str">
            <v>云垂十九级</v>
          </cell>
          <cell r="Q1469">
            <v>3118</v>
          </cell>
        </row>
        <row r="1470">
          <cell r="P1470" t="str">
            <v>雷绝十九级</v>
          </cell>
          <cell r="Q1470">
            <v>3119</v>
          </cell>
        </row>
        <row r="1471">
          <cell r="P1471" t="str">
            <v>电翔十九级</v>
          </cell>
          <cell r="Q1471">
            <v>3120</v>
          </cell>
        </row>
        <row r="1472">
          <cell r="P1472" t="str">
            <v>天覆二十级</v>
          </cell>
          <cell r="Q1472">
            <v>3121</v>
          </cell>
        </row>
        <row r="1473">
          <cell r="P1473" t="str">
            <v>地载二十级</v>
          </cell>
          <cell r="Q1473">
            <v>3122</v>
          </cell>
        </row>
        <row r="1474">
          <cell r="P1474" t="str">
            <v>风扬二十级</v>
          </cell>
          <cell r="Q1474">
            <v>3123</v>
          </cell>
        </row>
        <row r="1475">
          <cell r="P1475" t="str">
            <v>云垂二十级</v>
          </cell>
          <cell r="Q1475">
            <v>3124</v>
          </cell>
        </row>
        <row r="1476">
          <cell r="P1476" t="str">
            <v>雷绝二十级</v>
          </cell>
          <cell r="Q1476">
            <v>3125</v>
          </cell>
        </row>
        <row r="1477">
          <cell r="P1477" t="str">
            <v>电翔二十级</v>
          </cell>
          <cell r="Q1477">
            <v>3126</v>
          </cell>
        </row>
        <row r="1478">
          <cell r="P1478" t="str">
            <v>天覆二十一级</v>
          </cell>
          <cell r="Q1478">
            <v>3127</v>
          </cell>
        </row>
        <row r="1479">
          <cell r="P1479" t="str">
            <v>地载二十一级</v>
          </cell>
          <cell r="Q1479">
            <v>3128</v>
          </cell>
        </row>
        <row r="1480">
          <cell r="P1480" t="str">
            <v>风扬二十一级</v>
          </cell>
          <cell r="Q1480">
            <v>3129</v>
          </cell>
        </row>
        <row r="1481">
          <cell r="P1481" t="str">
            <v>云垂二十一级</v>
          </cell>
          <cell r="Q1481">
            <v>3130</v>
          </cell>
        </row>
        <row r="1482">
          <cell r="P1482" t="str">
            <v>雷绝二十一级</v>
          </cell>
          <cell r="Q1482">
            <v>3131</v>
          </cell>
        </row>
        <row r="1483">
          <cell r="P1483" t="str">
            <v>电翔二十一级</v>
          </cell>
          <cell r="Q1483">
            <v>3132</v>
          </cell>
        </row>
        <row r="1484">
          <cell r="P1484" t="str">
            <v>天覆二十二级</v>
          </cell>
          <cell r="Q1484">
            <v>3133</v>
          </cell>
        </row>
        <row r="1485">
          <cell r="P1485" t="str">
            <v>地载二十二级</v>
          </cell>
          <cell r="Q1485">
            <v>3134</v>
          </cell>
        </row>
        <row r="1486">
          <cell r="P1486" t="str">
            <v>风扬二十二级</v>
          </cell>
          <cell r="Q1486">
            <v>3135</v>
          </cell>
        </row>
        <row r="1487">
          <cell r="P1487" t="str">
            <v>云垂二十二级</v>
          </cell>
          <cell r="Q1487">
            <v>3136</v>
          </cell>
        </row>
        <row r="1488">
          <cell r="P1488" t="str">
            <v>雷绝二十二级</v>
          </cell>
          <cell r="Q1488">
            <v>3137</v>
          </cell>
        </row>
        <row r="1489">
          <cell r="P1489" t="str">
            <v>电翔二十二级</v>
          </cell>
          <cell r="Q1489">
            <v>3138</v>
          </cell>
        </row>
        <row r="1490">
          <cell r="P1490" t="str">
            <v>天覆二十三级</v>
          </cell>
          <cell r="Q1490">
            <v>3139</v>
          </cell>
        </row>
        <row r="1491">
          <cell r="P1491" t="str">
            <v>地载二十三级</v>
          </cell>
          <cell r="Q1491">
            <v>3140</v>
          </cell>
        </row>
        <row r="1492">
          <cell r="P1492" t="str">
            <v>风扬二十三级</v>
          </cell>
          <cell r="Q1492">
            <v>3141</v>
          </cell>
        </row>
        <row r="1493">
          <cell r="P1493" t="str">
            <v>云垂二十三级</v>
          </cell>
          <cell r="Q1493">
            <v>3142</v>
          </cell>
        </row>
        <row r="1494">
          <cell r="P1494" t="str">
            <v>雷绝二十三级</v>
          </cell>
          <cell r="Q1494">
            <v>3143</v>
          </cell>
        </row>
        <row r="1495">
          <cell r="P1495" t="str">
            <v>电翔二十三级</v>
          </cell>
          <cell r="Q1495">
            <v>3144</v>
          </cell>
        </row>
        <row r="1496">
          <cell r="P1496" t="str">
            <v>天覆二十四级</v>
          </cell>
          <cell r="Q1496">
            <v>3145</v>
          </cell>
        </row>
        <row r="1497">
          <cell r="P1497" t="str">
            <v>地载二十四级</v>
          </cell>
          <cell r="Q1497">
            <v>3146</v>
          </cell>
        </row>
        <row r="1498">
          <cell r="P1498" t="str">
            <v>风扬二十四级</v>
          </cell>
          <cell r="Q1498">
            <v>3147</v>
          </cell>
        </row>
        <row r="1499">
          <cell r="P1499" t="str">
            <v>云垂二十四级</v>
          </cell>
          <cell r="Q1499">
            <v>3148</v>
          </cell>
        </row>
        <row r="1500">
          <cell r="P1500" t="str">
            <v>雷绝二十四级</v>
          </cell>
          <cell r="Q1500">
            <v>3149</v>
          </cell>
        </row>
        <row r="1501">
          <cell r="P1501" t="str">
            <v>电翔二十四级</v>
          </cell>
          <cell r="Q1501">
            <v>3150</v>
          </cell>
        </row>
        <row r="1502">
          <cell r="P1502" t="str">
            <v>天覆二十五级</v>
          </cell>
          <cell r="Q1502">
            <v>3151</v>
          </cell>
        </row>
        <row r="1503">
          <cell r="P1503" t="str">
            <v>地载二十五级</v>
          </cell>
          <cell r="Q1503">
            <v>3152</v>
          </cell>
        </row>
        <row r="1504">
          <cell r="P1504" t="str">
            <v>风扬二十五级</v>
          </cell>
          <cell r="Q1504">
            <v>3153</v>
          </cell>
        </row>
        <row r="1505">
          <cell r="P1505" t="str">
            <v>云垂二十五级</v>
          </cell>
          <cell r="Q1505">
            <v>3154</v>
          </cell>
        </row>
        <row r="1506">
          <cell r="P1506" t="str">
            <v>雷绝二十五级</v>
          </cell>
          <cell r="Q1506">
            <v>3155</v>
          </cell>
        </row>
        <row r="1507">
          <cell r="P1507" t="str">
            <v>电翔二十五级</v>
          </cell>
          <cell r="Q1507">
            <v>3156</v>
          </cell>
        </row>
        <row r="1508">
          <cell r="P1508" t="str">
            <v>天覆二十六级</v>
          </cell>
          <cell r="Q1508">
            <v>3157</v>
          </cell>
        </row>
        <row r="1509">
          <cell r="P1509" t="str">
            <v>地载二十六级</v>
          </cell>
          <cell r="Q1509">
            <v>3158</v>
          </cell>
        </row>
        <row r="1510">
          <cell r="P1510" t="str">
            <v>风扬二十六级</v>
          </cell>
          <cell r="Q1510">
            <v>3159</v>
          </cell>
        </row>
        <row r="1511">
          <cell r="P1511" t="str">
            <v>云垂二十六级</v>
          </cell>
          <cell r="Q1511">
            <v>3160</v>
          </cell>
        </row>
        <row r="1512">
          <cell r="P1512" t="str">
            <v>雷绝二十六级</v>
          </cell>
          <cell r="Q1512">
            <v>3161</v>
          </cell>
        </row>
        <row r="1513">
          <cell r="P1513" t="str">
            <v>电翔二十六级</v>
          </cell>
          <cell r="Q1513">
            <v>3162</v>
          </cell>
        </row>
        <row r="1514">
          <cell r="P1514" t="str">
            <v>天覆二十七级</v>
          </cell>
          <cell r="Q1514">
            <v>3163</v>
          </cell>
        </row>
        <row r="1515">
          <cell r="P1515" t="str">
            <v>地载二十七级</v>
          </cell>
          <cell r="Q1515">
            <v>3164</v>
          </cell>
        </row>
        <row r="1516">
          <cell r="P1516" t="str">
            <v>风扬二十七级</v>
          </cell>
          <cell r="Q1516">
            <v>3165</v>
          </cell>
        </row>
        <row r="1517">
          <cell r="P1517" t="str">
            <v>云垂二十七级</v>
          </cell>
          <cell r="Q1517">
            <v>3166</v>
          </cell>
        </row>
        <row r="1518">
          <cell r="P1518" t="str">
            <v>雷绝二十七级</v>
          </cell>
          <cell r="Q1518">
            <v>3167</v>
          </cell>
        </row>
        <row r="1519">
          <cell r="P1519" t="str">
            <v>电翔二十七级</v>
          </cell>
          <cell r="Q1519">
            <v>3168</v>
          </cell>
        </row>
        <row r="1520">
          <cell r="P1520" t="str">
            <v>天覆二十八级</v>
          </cell>
          <cell r="Q1520">
            <v>3169</v>
          </cell>
        </row>
        <row r="1521">
          <cell r="P1521" t="str">
            <v>地载二十八级</v>
          </cell>
          <cell r="Q1521">
            <v>3170</v>
          </cell>
        </row>
        <row r="1522">
          <cell r="P1522" t="str">
            <v>风扬二十八级</v>
          </cell>
          <cell r="Q1522">
            <v>3171</v>
          </cell>
        </row>
        <row r="1523">
          <cell r="P1523" t="str">
            <v>云垂二十八级</v>
          </cell>
          <cell r="Q1523">
            <v>3172</v>
          </cell>
        </row>
        <row r="1524">
          <cell r="P1524" t="str">
            <v>雷绝二十八级</v>
          </cell>
          <cell r="Q1524">
            <v>3173</v>
          </cell>
        </row>
        <row r="1525">
          <cell r="P1525" t="str">
            <v>电翔二十八级</v>
          </cell>
          <cell r="Q1525">
            <v>3174</v>
          </cell>
        </row>
        <row r="1526">
          <cell r="P1526" t="str">
            <v>天覆二十九级</v>
          </cell>
          <cell r="Q1526">
            <v>3175</v>
          </cell>
        </row>
        <row r="1527">
          <cell r="P1527" t="str">
            <v>地载二十九级</v>
          </cell>
          <cell r="Q1527">
            <v>3176</v>
          </cell>
        </row>
        <row r="1528">
          <cell r="P1528" t="str">
            <v>风扬二十九级</v>
          </cell>
          <cell r="Q1528">
            <v>3177</v>
          </cell>
        </row>
        <row r="1529">
          <cell r="P1529" t="str">
            <v>云垂二十九级</v>
          </cell>
          <cell r="Q1529">
            <v>3178</v>
          </cell>
        </row>
        <row r="1530">
          <cell r="P1530" t="str">
            <v>雷绝二十九级</v>
          </cell>
          <cell r="Q1530">
            <v>3179</v>
          </cell>
        </row>
        <row r="1531">
          <cell r="P1531" t="str">
            <v>电翔二十九级</v>
          </cell>
          <cell r="Q1531">
            <v>3180</v>
          </cell>
        </row>
        <row r="1532">
          <cell r="P1532" t="str">
            <v>天覆三十级</v>
          </cell>
          <cell r="Q1532">
            <v>3181</v>
          </cell>
        </row>
        <row r="1533">
          <cell r="P1533" t="str">
            <v>地载三十级</v>
          </cell>
          <cell r="Q1533">
            <v>3182</v>
          </cell>
        </row>
        <row r="1534">
          <cell r="P1534" t="str">
            <v>风扬三十级</v>
          </cell>
          <cell r="Q1534">
            <v>3183</v>
          </cell>
        </row>
        <row r="1535">
          <cell r="P1535" t="str">
            <v>云垂三十级</v>
          </cell>
          <cell r="Q1535">
            <v>3184</v>
          </cell>
        </row>
        <row r="1536">
          <cell r="P1536" t="str">
            <v>雷绝三十级</v>
          </cell>
          <cell r="Q1536">
            <v>3185</v>
          </cell>
        </row>
        <row r="1537">
          <cell r="P1537" t="str">
            <v>电翔三十级</v>
          </cell>
          <cell r="Q1537">
            <v>3186</v>
          </cell>
        </row>
        <row r="1538">
          <cell r="P1538" t="str">
            <v>天覆三十一级</v>
          </cell>
          <cell r="Q1538">
            <v>3187</v>
          </cell>
        </row>
        <row r="1539">
          <cell r="P1539" t="str">
            <v>地载三十一级</v>
          </cell>
          <cell r="Q1539">
            <v>3188</v>
          </cell>
        </row>
        <row r="1540">
          <cell r="P1540" t="str">
            <v>风扬三十一级</v>
          </cell>
          <cell r="Q1540">
            <v>3189</v>
          </cell>
        </row>
        <row r="1541">
          <cell r="P1541" t="str">
            <v>云垂三十一级</v>
          </cell>
          <cell r="Q1541">
            <v>3190</v>
          </cell>
        </row>
        <row r="1542">
          <cell r="P1542" t="str">
            <v>雷绝三十一级</v>
          </cell>
          <cell r="Q1542">
            <v>3191</v>
          </cell>
        </row>
        <row r="1543">
          <cell r="P1543" t="str">
            <v>电翔三十一级</v>
          </cell>
          <cell r="Q1543">
            <v>3192</v>
          </cell>
        </row>
        <row r="1544">
          <cell r="P1544" t="str">
            <v>天覆三十二级</v>
          </cell>
          <cell r="Q1544">
            <v>3193</v>
          </cell>
        </row>
        <row r="1545">
          <cell r="P1545" t="str">
            <v>地载三十二级</v>
          </cell>
          <cell r="Q1545">
            <v>3194</v>
          </cell>
        </row>
        <row r="1546">
          <cell r="P1546" t="str">
            <v>风扬三十二级</v>
          </cell>
          <cell r="Q1546">
            <v>3195</v>
          </cell>
        </row>
        <row r="1547">
          <cell r="P1547" t="str">
            <v>云垂三十二级</v>
          </cell>
          <cell r="Q1547">
            <v>3196</v>
          </cell>
        </row>
        <row r="1548">
          <cell r="P1548" t="str">
            <v>雷绝三十二级</v>
          </cell>
          <cell r="Q1548">
            <v>3197</v>
          </cell>
        </row>
        <row r="1549">
          <cell r="P1549" t="str">
            <v>电翔三十二级</v>
          </cell>
          <cell r="Q1549">
            <v>3198</v>
          </cell>
        </row>
        <row r="1550">
          <cell r="P1550" t="str">
            <v>天覆三十三级</v>
          </cell>
          <cell r="Q1550">
            <v>3199</v>
          </cell>
        </row>
        <row r="1551">
          <cell r="P1551" t="str">
            <v>地载三十三级</v>
          </cell>
          <cell r="Q1551">
            <v>3200</v>
          </cell>
        </row>
        <row r="1552">
          <cell r="P1552" t="str">
            <v>风扬三十三级</v>
          </cell>
          <cell r="Q1552">
            <v>3201</v>
          </cell>
        </row>
        <row r="1553">
          <cell r="P1553" t="str">
            <v>云垂三十三级</v>
          </cell>
          <cell r="Q1553">
            <v>3202</v>
          </cell>
        </row>
        <row r="1554">
          <cell r="P1554" t="str">
            <v>雷绝三十三级</v>
          </cell>
          <cell r="Q1554">
            <v>3203</v>
          </cell>
        </row>
        <row r="1555">
          <cell r="P1555" t="str">
            <v>电翔三十三级</v>
          </cell>
          <cell r="Q1555">
            <v>3204</v>
          </cell>
        </row>
        <row r="1556">
          <cell r="P1556" t="str">
            <v>天覆三十四级</v>
          </cell>
          <cell r="Q1556">
            <v>3205</v>
          </cell>
        </row>
        <row r="1557">
          <cell r="P1557" t="str">
            <v>地载三十四级</v>
          </cell>
          <cell r="Q1557">
            <v>3206</v>
          </cell>
        </row>
        <row r="1558">
          <cell r="P1558" t="str">
            <v>风扬三十四级</v>
          </cell>
          <cell r="Q1558">
            <v>3207</v>
          </cell>
        </row>
        <row r="1559">
          <cell r="P1559" t="str">
            <v>云垂三十四级</v>
          </cell>
          <cell r="Q1559">
            <v>3208</v>
          </cell>
        </row>
        <row r="1560">
          <cell r="P1560" t="str">
            <v>雷绝三十四级</v>
          </cell>
          <cell r="Q1560">
            <v>3209</v>
          </cell>
        </row>
        <row r="1561">
          <cell r="P1561" t="str">
            <v>电翔三十四级</v>
          </cell>
          <cell r="Q1561">
            <v>3210</v>
          </cell>
        </row>
        <row r="1562">
          <cell r="P1562" t="str">
            <v>天覆三十五级</v>
          </cell>
          <cell r="Q1562">
            <v>3211</v>
          </cell>
        </row>
        <row r="1563">
          <cell r="P1563" t="str">
            <v>地载三十五级</v>
          </cell>
          <cell r="Q1563">
            <v>3212</v>
          </cell>
        </row>
        <row r="1564">
          <cell r="P1564" t="str">
            <v>风扬三十五级</v>
          </cell>
          <cell r="Q1564">
            <v>3213</v>
          </cell>
        </row>
        <row r="1565">
          <cell r="P1565" t="str">
            <v>云垂三十五级</v>
          </cell>
          <cell r="Q1565">
            <v>3214</v>
          </cell>
        </row>
        <row r="1566">
          <cell r="P1566" t="str">
            <v>雷绝三十五级</v>
          </cell>
          <cell r="Q1566">
            <v>3215</v>
          </cell>
        </row>
        <row r="1567">
          <cell r="P1567" t="str">
            <v>电翔三十五级</v>
          </cell>
          <cell r="Q1567">
            <v>3216</v>
          </cell>
        </row>
        <row r="1568">
          <cell r="P1568" t="str">
            <v>天覆三十六级</v>
          </cell>
          <cell r="Q1568">
            <v>3217</v>
          </cell>
        </row>
        <row r="1569">
          <cell r="P1569" t="str">
            <v>地载三十六级</v>
          </cell>
          <cell r="Q1569">
            <v>3218</v>
          </cell>
        </row>
        <row r="1570">
          <cell r="P1570" t="str">
            <v>风扬三十六级</v>
          </cell>
          <cell r="Q1570">
            <v>3219</v>
          </cell>
        </row>
        <row r="1571">
          <cell r="P1571" t="str">
            <v>云垂三十六级</v>
          </cell>
          <cell r="Q1571">
            <v>3220</v>
          </cell>
        </row>
        <row r="1572">
          <cell r="P1572" t="str">
            <v>雷绝三十六级</v>
          </cell>
          <cell r="Q1572">
            <v>3221</v>
          </cell>
        </row>
        <row r="1573">
          <cell r="P1573" t="str">
            <v>电翔三十六级</v>
          </cell>
          <cell r="Q1573">
            <v>3222</v>
          </cell>
        </row>
        <row r="1574">
          <cell r="P1574" t="str">
            <v>天覆三十七级</v>
          </cell>
          <cell r="Q1574">
            <v>3223</v>
          </cell>
        </row>
        <row r="1575">
          <cell r="P1575" t="str">
            <v>地载三十七级</v>
          </cell>
          <cell r="Q1575">
            <v>3224</v>
          </cell>
        </row>
        <row r="1576">
          <cell r="P1576" t="str">
            <v>风扬三十七级</v>
          </cell>
          <cell r="Q1576">
            <v>3225</v>
          </cell>
        </row>
        <row r="1577">
          <cell r="P1577" t="str">
            <v>云垂三十七级</v>
          </cell>
          <cell r="Q1577">
            <v>3226</v>
          </cell>
        </row>
        <row r="1578">
          <cell r="P1578" t="str">
            <v>雷绝三十七级</v>
          </cell>
          <cell r="Q1578">
            <v>3227</v>
          </cell>
        </row>
        <row r="1579">
          <cell r="P1579" t="str">
            <v>电翔三十七级</v>
          </cell>
          <cell r="Q1579">
            <v>3228</v>
          </cell>
        </row>
        <row r="1580">
          <cell r="P1580" t="str">
            <v>天覆三十八级</v>
          </cell>
          <cell r="Q1580">
            <v>3229</v>
          </cell>
        </row>
        <row r="1581">
          <cell r="P1581" t="str">
            <v>地载三十八级</v>
          </cell>
          <cell r="Q1581">
            <v>3230</v>
          </cell>
        </row>
        <row r="1582">
          <cell r="P1582" t="str">
            <v>风扬三十八级</v>
          </cell>
          <cell r="Q1582">
            <v>3231</v>
          </cell>
        </row>
        <row r="1583">
          <cell r="P1583" t="str">
            <v>云垂三十八级</v>
          </cell>
          <cell r="Q1583">
            <v>3232</v>
          </cell>
        </row>
        <row r="1584">
          <cell r="P1584" t="str">
            <v>雷绝三十八级</v>
          </cell>
          <cell r="Q1584">
            <v>3233</v>
          </cell>
        </row>
        <row r="1585">
          <cell r="P1585" t="str">
            <v>电翔三十八级</v>
          </cell>
          <cell r="Q1585">
            <v>3234</v>
          </cell>
        </row>
        <row r="1586">
          <cell r="P1586" t="str">
            <v>天覆三十九级</v>
          </cell>
          <cell r="Q1586">
            <v>3235</v>
          </cell>
        </row>
        <row r="1587">
          <cell r="P1587" t="str">
            <v>地载三十九级</v>
          </cell>
          <cell r="Q1587">
            <v>3236</v>
          </cell>
        </row>
        <row r="1588">
          <cell r="P1588" t="str">
            <v>风扬三十九级</v>
          </cell>
          <cell r="Q1588">
            <v>3237</v>
          </cell>
        </row>
        <row r="1589">
          <cell r="P1589" t="str">
            <v>云垂三十九级</v>
          </cell>
          <cell r="Q1589">
            <v>3238</v>
          </cell>
        </row>
        <row r="1590">
          <cell r="P1590" t="str">
            <v>雷绝三十九级</v>
          </cell>
          <cell r="Q1590">
            <v>3239</v>
          </cell>
        </row>
        <row r="1591">
          <cell r="P1591" t="str">
            <v>电翔三十九级</v>
          </cell>
          <cell r="Q1591">
            <v>3240</v>
          </cell>
        </row>
        <row r="1592">
          <cell r="P1592" t="str">
            <v>天覆四十级</v>
          </cell>
          <cell r="Q1592">
            <v>3241</v>
          </cell>
        </row>
        <row r="1593">
          <cell r="P1593" t="str">
            <v>地载四十级</v>
          </cell>
          <cell r="Q1593">
            <v>3242</v>
          </cell>
        </row>
        <row r="1594">
          <cell r="P1594" t="str">
            <v>风扬四十级</v>
          </cell>
          <cell r="Q1594">
            <v>3243</v>
          </cell>
        </row>
        <row r="1595">
          <cell r="P1595" t="str">
            <v>云垂四十级</v>
          </cell>
          <cell r="Q1595">
            <v>3244</v>
          </cell>
        </row>
        <row r="1596">
          <cell r="P1596" t="str">
            <v>雷绝四十级</v>
          </cell>
          <cell r="Q1596">
            <v>3245</v>
          </cell>
        </row>
        <row r="1597">
          <cell r="P1597" t="str">
            <v>电翔四十级</v>
          </cell>
          <cell r="Q1597">
            <v>3246</v>
          </cell>
        </row>
        <row r="1598">
          <cell r="P1598" t="str">
            <v>天覆四十一级</v>
          </cell>
          <cell r="Q1598">
            <v>3247</v>
          </cell>
        </row>
        <row r="1599">
          <cell r="P1599" t="str">
            <v>地载四十一级</v>
          </cell>
          <cell r="Q1599">
            <v>3248</v>
          </cell>
        </row>
        <row r="1600">
          <cell r="P1600" t="str">
            <v>风扬四十一级</v>
          </cell>
          <cell r="Q1600">
            <v>3249</v>
          </cell>
        </row>
        <row r="1601">
          <cell r="P1601" t="str">
            <v>云垂四十一级</v>
          </cell>
          <cell r="Q1601">
            <v>3250</v>
          </cell>
        </row>
        <row r="1602">
          <cell r="P1602" t="str">
            <v>雷绝四十一级</v>
          </cell>
          <cell r="Q1602">
            <v>3251</v>
          </cell>
        </row>
        <row r="1603">
          <cell r="P1603" t="str">
            <v>电翔四十一级</v>
          </cell>
          <cell r="Q1603">
            <v>3252</v>
          </cell>
        </row>
        <row r="1604">
          <cell r="P1604" t="str">
            <v>天覆四十二级</v>
          </cell>
          <cell r="Q1604">
            <v>3253</v>
          </cell>
        </row>
        <row r="1605">
          <cell r="P1605" t="str">
            <v>地载四十二级</v>
          </cell>
          <cell r="Q1605">
            <v>3254</v>
          </cell>
        </row>
        <row r="1606">
          <cell r="P1606" t="str">
            <v>风扬四十二级</v>
          </cell>
          <cell r="Q1606">
            <v>3255</v>
          </cell>
        </row>
        <row r="1607">
          <cell r="P1607" t="str">
            <v>云垂四十二级</v>
          </cell>
          <cell r="Q1607">
            <v>3256</v>
          </cell>
        </row>
        <row r="1608">
          <cell r="P1608" t="str">
            <v>雷绝四十二级</v>
          </cell>
          <cell r="Q1608">
            <v>3257</v>
          </cell>
        </row>
        <row r="1609">
          <cell r="P1609" t="str">
            <v>电翔四十二级</v>
          </cell>
          <cell r="Q1609">
            <v>3258</v>
          </cell>
        </row>
        <row r="1610">
          <cell r="P1610" t="str">
            <v>天覆四十三级</v>
          </cell>
          <cell r="Q1610">
            <v>3259</v>
          </cell>
        </row>
        <row r="1611">
          <cell r="P1611" t="str">
            <v>地载四十三级</v>
          </cell>
          <cell r="Q1611">
            <v>3260</v>
          </cell>
        </row>
        <row r="1612">
          <cell r="P1612" t="str">
            <v>风扬四十三级</v>
          </cell>
          <cell r="Q1612">
            <v>3261</v>
          </cell>
        </row>
        <row r="1613">
          <cell r="P1613" t="str">
            <v>云垂四十三级</v>
          </cell>
          <cell r="Q1613">
            <v>3262</v>
          </cell>
        </row>
        <row r="1614">
          <cell r="P1614" t="str">
            <v>雷绝四十三级</v>
          </cell>
          <cell r="Q1614">
            <v>3263</v>
          </cell>
        </row>
        <row r="1615">
          <cell r="P1615" t="str">
            <v>电翔四十三级</v>
          </cell>
          <cell r="Q1615">
            <v>3264</v>
          </cell>
        </row>
        <row r="1616">
          <cell r="P1616" t="str">
            <v>天覆四十四级</v>
          </cell>
          <cell r="Q1616">
            <v>3265</v>
          </cell>
        </row>
        <row r="1617">
          <cell r="P1617" t="str">
            <v>地载四十四级</v>
          </cell>
          <cell r="Q1617">
            <v>3266</v>
          </cell>
        </row>
        <row r="1618">
          <cell r="P1618" t="str">
            <v>风扬四十四级</v>
          </cell>
          <cell r="Q1618">
            <v>3267</v>
          </cell>
        </row>
        <row r="1619">
          <cell r="P1619" t="str">
            <v>云垂四十四级</v>
          </cell>
          <cell r="Q1619">
            <v>3268</v>
          </cell>
        </row>
        <row r="1620">
          <cell r="P1620" t="str">
            <v>雷绝四十四级</v>
          </cell>
          <cell r="Q1620">
            <v>3269</v>
          </cell>
        </row>
        <row r="1621">
          <cell r="P1621" t="str">
            <v>电翔四十四级</v>
          </cell>
          <cell r="Q1621">
            <v>3270</v>
          </cell>
        </row>
        <row r="1622">
          <cell r="P1622" t="str">
            <v>天覆四十五级</v>
          </cell>
          <cell r="Q1622">
            <v>3271</v>
          </cell>
        </row>
        <row r="1623">
          <cell r="P1623" t="str">
            <v>地载四十五级</v>
          </cell>
          <cell r="Q1623">
            <v>3272</v>
          </cell>
        </row>
        <row r="1624">
          <cell r="P1624" t="str">
            <v>风扬四十五级</v>
          </cell>
          <cell r="Q1624">
            <v>3273</v>
          </cell>
        </row>
        <row r="1625">
          <cell r="P1625" t="str">
            <v>云垂四十五级</v>
          </cell>
          <cell r="Q1625">
            <v>3274</v>
          </cell>
        </row>
        <row r="1626">
          <cell r="P1626" t="str">
            <v>雷绝四十五级</v>
          </cell>
          <cell r="Q1626">
            <v>3275</v>
          </cell>
        </row>
        <row r="1627">
          <cell r="P1627" t="str">
            <v>电翔四十五级</v>
          </cell>
          <cell r="Q1627">
            <v>3276</v>
          </cell>
        </row>
        <row r="1628">
          <cell r="P1628" t="str">
            <v>天覆四十六级</v>
          </cell>
          <cell r="Q1628">
            <v>3277</v>
          </cell>
        </row>
        <row r="1629">
          <cell r="P1629" t="str">
            <v>地载四十六级</v>
          </cell>
          <cell r="Q1629">
            <v>3278</v>
          </cell>
        </row>
        <row r="1630">
          <cell r="P1630" t="str">
            <v>风扬四十六级</v>
          </cell>
          <cell r="Q1630">
            <v>3279</v>
          </cell>
        </row>
        <row r="1631">
          <cell r="P1631" t="str">
            <v>云垂四十六级</v>
          </cell>
          <cell r="Q1631">
            <v>3280</v>
          </cell>
        </row>
        <row r="1632">
          <cell r="P1632" t="str">
            <v>雷绝四十六级</v>
          </cell>
          <cell r="Q1632">
            <v>3281</v>
          </cell>
        </row>
        <row r="1633">
          <cell r="P1633" t="str">
            <v>电翔四十六级</v>
          </cell>
          <cell r="Q1633">
            <v>3282</v>
          </cell>
        </row>
        <row r="1634">
          <cell r="P1634" t="str">
            <v>天覆四十七级</v>
          </cell>
          <cell r="Q1634">
            <v>3283</v>
          </cell>
        </row>
        <row r="1635">
          <cell r="P1635" t="str">
            <v>地载四十七级</v>
          </cell>
          <cell r="Q1635">
            <v>3284</v>
          </cell>
        </row>
        <row r="1636">
          <cell r="P1636" t="str">
            <v>风扬四十七级</v>
          </cell>
          <cell r="Q1636">
            <v>3285</v>
          </cell>
        </row>
        <row r="1637">
          <cell r="P1637" t="str">
            <v>云垂四十七级</v>
          </cell>
          <cell r="Q1637">
            <v>3286</v>
          </cell>
        </row>
        <row r="1638">
          <cell r="P1638" t="str">
            <v>雷绝四十七级</v>
          </cell>
          <cell r="Q1638">
            <v>3287</v>
          </cell>
        </row>
        <row r="1639">
          <cell r="P1639" t="str">
            <v>电翔四十七级</v>
          </cell>
          <cell r="Q1639">
            <v>3288</v>
          </cell>
        </row>
        <row r="1640">
          <cell r="P1640" t="str">
            <v>天覆四十八级</v>
          </cell>
          <cell r="Q1640">
            <v>3289</v>
          </cell>
        </row>
        <row r="1641">
          <cell r="P1641" t="str">
            <v>地载四十八级</v>
          </cell>
          <cell r="Q1641">
            <v>3290</v>
          </cell>
        </row>
        <row r="1642">
          <cell r="P1642" t="str">
            <v>风扬四十八级</v>
          </cell>
          <cell r="Q1642">
            <v>3291</v>
          </cell>
        </row>
        <row r="1643">
          <cell r="P1643" t="str">
            <v>云垂四十八级</v>
          </cell>
          <cell r="Q1643">
            <v>3292</v>
          </cell>
        </row>
        <row r="1644">
          <cell r="P1644" t="str">
            <v>雷绝四十八级</v>
          </cell>
          <cell r="Q1644">
            <v>3293</v>
          </cell>
        </row>
        <row r="1645">
          <cell r="P1645" t="str">
            <v>电翔四十八级</v>
          </cell>
          <cell r="Q1645">
            <v>3294</v>
          </cell>
        </row>
        <row r="1646">
          <cell r="P1646" t="str">
            <v>天覆四十九级</v>
          </cell>
          <cell r="Q1646">
            <v>3295</v>
          </cell>
        </row>
        <row r="1647">
          <cell r="P1647" t="str">
            <v>地载四十九级</v>
          </cell>
          <cell r="Q1647">
            <v>3296</v>
          </cell>
        </row>
        <row r="1648">
          <cell r="P1648" t="str">
            <v>风扬四十九级</v>
          </cell>
          <cell r="Q1648">
            <v>3297</v>
          </cell>
        </row>
        <row r="1649">
          <cell r="P1649" t="str">
            <v>云垂四十九级</v>
          </cell>
          <cell r="Q1649">
            <v>3298</v>
          </cell>
        </row>
        <row r="1650">
          <cell r="P1650" t="str">
            <v>雷绝四十九级</v>
          </cell>
          <cell r="Q1650">
            <v>3299</v>
          </cell>
        </row>
        <row r="1651">
          <cell r="P1651" t="str">
            <v>电翔四十九级</v>
          </cell>
          <cell r="Q1651">
            <v>3300</v>
          </cell>
        </row>
        <row r="1652">
          <cell r="P1652" t="str">
            <v>天覆五十级</v>
          </cell>
          <cell r="Q1652">
            <v>3301</v>
          </cell>
        </row>
        <row r="1653">
          <cell r="P1653" t="str">
            <v>地载五十级</v>
          </cell>
          <cell r="Q1653">
            <v>3302</v>
          </cell>
        </row>
        <row r="1654">
          <cell r="P1654" t="str">
            <v>风扬五十级</v>
          </cell>
          <cell r="Q1654">
            <v>3303</v>
          </cell>
        </row>
        <row r="1655">
          <cell r="P1655" t="str">
            <v>云垂五十级</v>
          </cell>
          <cell r="Q1655">
            <v>3304</v>
          </cell>
        </row>
        <row r="1656">
          <cell r="P1656" t="str">
            <v>雷绝五十级</v>
          </cell>
          <cell r="Q1656">
            <v>3305</v>
          </cell>
        </row>
        <row r="1657">
          <cell r="P1657" t="str">
            <v>电翔五十级</v>
          </cell>
          <cell r="Q1657">
            <v>3306</v>
          </cell>
        </row>
        <row r="1658">
          <cell r="P1658" t="str">
            <v>天覆五十一级</v>
          </cell>
          <cell r="Q1658">
            <v>3307</v>
          </cell>
        </row>
        <row r="1659">
          <cell r="P1659" t="str">
            <v>地载五十一级</v>
          </cell>
          <cell r="Q1659">
            <v>3308</v>
          </cell>
        </row>
        <row r="1660">
          <cell r="P1660" t="str">
            <v>风扬五十一级</v>
          </cell>
          <cell r="Q1660">
            <v>3309</v>
          </cell>
        </row>
        <row r="1661">
          <cell r="P1661" t="str">
            <v>云垂五十一级</v>
          </cell>
          <cell r="Q1661">
            <v>3310</v>
          </cell>
        </row>
        <row r="1662">
          <cell r="P1662" t="str">
            <v>雷绝五十一级</v>
          </cell>
          <cell r="Q1662">
            <v>3311</v>
          </cell>
        </row>
        <row r="1663">
          <cell r="P1663" t="str">
            <v>电翔五十一级</v>
          </cell>
          <cell r="Q1663">
            <v>3312</v>
          </cell>
        </row>
        <row r="1664">
          <cell r="P1664" t="str">
            <v>天覆五十二级</v>
          </cell>
          <cell r="Q1664">
            <v>3313</v>
          </cell>
        </row>
        <row r="1665">
          <cell r="P1665" t="str">
            <v>地载五十二级</v>
          </cell>
          <cell r="Q1665">
            <v>3314</v>
          </cell>
        </row>
        <row r="1666">
          <cell r="P1666" t="str">
            <v>风扬五十二级</v>
          </cell>
          <cell r="Q1666">
            <v>3315</v>
          </cell>
        </row>
        <row r="1667">
          <cell r="P1667" t="str">
            <v>云垂五十二级</v>
          </cell>
          <cell r="Q1667">
            <v>3316</v>
          </cell>
        </row>
        <row r="1668">
          <cell r="P1668" t="str">
            <v>雷绝五十二级</v>
          </cell>
          <cell r="Q1668">
            <v>3317</v>
          </cell>
        </row>
        <row r="1669">
          <cell r="P1669" t="str">
            <v>电翔五十二级</v>
          </cell>
          <cell r="Q1669">
            <v>3318</v>
          </cell>
        </row>
        <row r="1670">
          <cell r="P1670" t="str">
            <v>天覆五十三级</v>
          </cell>
          <cell r="Q1670">
            <v>3319</v>
          </cell>
        </row>
        <row r="1671">
          <cell r="P1671" t="str">
            <v>地载五十三级</v>
          </cell>
          <cell r="Q1671">
            <v>3320</v>
          </cell>
        </row>
        <row r="1672">
          <cell r="P1672" t="str">
            <v>风扬五十三级</v>
          </cell>
          <cell r="Q1672">
            <v>3321</v>
          </cell>
        </row>
        <row r="1673">
          <cell r="P1673" t="str">
            <v>云垂五十三级</v>
          </cell>
          <cell r="Q1673">
            <v>3322</v>
          </cell>
        </row>
      </sheetData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ster"/>
      <sheetName val="装备表1"/>
      <sheetName val="normalMonsterPropety"/>
      <sheetName val="装备表2"/>
      <sheetName val="npc"/>
      <sheetName val="talk"/>
      <sheetName val="treasure"/>
      <sheetName val="怪物数值"/>
      <sheetName val="怪物经验"/>
      <sheetName val="主线小怪"/>
      <sheetName val="主线精英怪"/>
      <sheetName val="主线boss"/>
      <sheetName val="宝箱怪"/>
      <sheetName val="GVE小怪"/>
      <sheetName val="GVEboss"/>
      <sheetName val="黄金地宫怪物等级"/>
      <sheetName val="试炼之塔"/>
      <sheetName val="黄金地宫2"/>
      <sheetName val="九州矿场"/>
      <sheetName val="汉室秘宝小怪"/>
      <sheetName val="汉室秘宝BOSS1"/>
      <sheetName val="汉室秘宝BOSS2"/>
      <sheetName val="物免"/>
      <sheetName val="魔免"/>
      <sheetName val="剧毒"/>
      <sheetName val="双免"/>
      <sheetName val="国家BOSS"/>
      <sheetName val="家族BOSS"/>
    </sheetNames>
    <sheetDataSet>
      <sheetData sheetId="0">
        <row r="690">
          <cell r="G690">
            <v>6100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计算"/>
      <sheetName val="等级"/>
      <sheetName val="任务经验"/>
      <sheetName val="挂机~扫荡~离线"/>
      <sheetName val="门派宴会"/>
      <sheetName val="试练"/>
      <sheetName val="单人boss~武功"/>
      <sheetName val="多人BOSS~内功"/>
      <sheetName val="定时BOSS~神兵"/>
      <sheetName val="门派BOSS~武功~个人贡献"/>
      <sheetName val="轻功"/>
      <sheetName val="石头"/>
      <sheetName val="~单人boss"/>
    </sheetNames>
    <sheetDataSet>
      <sheetData sheetId="0"/>
      <sheetData sheetId="1"/>
      <sheetData sheetId="2"/>
      <sheetData sheetId="3"/>
      <sheetData sheetId="4"/>
      <sheetData sheetId="5">
        <row r="1">
          <cell r="H1" t="str">
            <v>试练等级</v>
          </cell>
          <cell r="I1" t="str">
            <v>玩家等级</v>
          </cell>
          <cell r="J1" t="str">
            <v>轻功修为</v>
          </cell>
        </row>
        <row r="2">
          <cell r="H2">
            <v>1</v>
          </cell>
          <cell r="I2">
            <v>31</v>
          </cell>
          <cell r="J2">
            <v>1198</v>
          </cell>
        </row>
        <row r="3">
          <cell r="H3">
            <v>2</v>
          </cell>
          <cell r="I3">
            <v>59.876078055293497</v>
          </cell>
          <cell r="J3">
            <v>1200</v>
          </cell>
        </row>
        <row r="4">
          <cell r="H4">
            <v>3</v>
          </cell>
          <cell r="I4">
            <v>88.752156110586995</v>
          </cell>
          <cell r="J4">
            <v>1202</v>
          </cell>
        </row>
        <row r="5">
          <cell r="H5">
            <v>4</v>
          </cell>
          <cell r="I5">
            <v>110.32408791331</v>
          </cell>
          <cell r="J5">
            <v>1204</v>
          </cell>
        </row>
        <row r="6">
          <cell r="H6">
            <v>5</v>
          </cell>
          <cell r="I6">
            <v>131.896019716034</v>
          </cell>
          <cell r="J6">
            <v>1206</v>
          </cell>
        </row>
        <row r="7">
          <cell r="H7">
            <v>6</v>
          </cell>
          <cell r="I7">
            <v>153.46795151875699</v>
          </cell>
          <cell r="J7">
            <v>1208</v>
          </cell>
        </row>
        <row r="8">
          <cell r="H8">
            <v>7</v>
          </cell>
          <cell r="I8">
            <v>170.34134114206799</v>
          </cell>
          <cell r="J8">
            <v>1210</v>
          </cell>
        </row>
        <row r="9">
          <cell r="H9">
            <v>8</v>
          </cell>
          <cell r="I9">
            <v>187.21473076537899</v>
          </cell>
          <cell r="J9">
            <v>1212</v>
          </cell>
        </row>
        <row r="10">
          <cell r="H10">
            <v>9</v>
          </cell>
          <cell r="I10">
            <v>204.08812038868999</v>
          </cell>
          <cell r="J10">
            <v>1214</v>
          </cell>
        </row>
        <row r="11">
          <cell r="H11">
            <v>10</v>
          </cell>
          <cell r="I11">
            <v>217.95098468481601</v>
          </cell>
          <cell r="J11">
            <v>1218</v>
          </cell>
        </row>
        <row r="12">
          <cell r="H12">
            <v>11</v>
          </cell>
          <cell r="I12">
            <v>231.813848980942</v>
          </cell>
          <cell r="J12">
            <v>1220</v>
          </cell>
        </row>
        <row r="13">
          <cell r="H13">
            <v>12</v>
          </cell>
          <cell r="I13">
            <v>245.67671327706799</v>
          </cell>
          <cell r="J13">
            <v>1222</v>
          </cell>
        </row>
        <row r="14">
          <cell r="H14">
            <v>13</v>
          </cell>
          <cell r="I14">
            <v>257.48050872785302</v>
          </cell>
          <cell r="J14">
            <v>1224</v>
          </cell>
        </row>
        <row r="15">
          <cell r="H15">
            <v>14</v>
          </cell>
          <cell r="I15">
            <v>269.284304178637</v>
          </cell>
          <cell r="J15">
            <v>1226</v>
          </cell>
        </row>
        <row r="16">
          <cell r="H16">
            <v>15</v>
          </cell>
          <cell r="I16">
            <v>281.088099629422</v>
          </cell>
          <cell r="J16">
            <v>1228</v>
          </cell>
        </row>
        <row r="17">
          <cell r="H17">
            <v>16</v>
          </cell>
          <cell r="I17">
            <v>291.41164634751101</v>
          </cell>
          <cell r="J17">
            <v>1230</v>
          </cell>
        </row>
        <row r="18">
          <cell r="H18">
            <v>17</v>
          </cell>
          <cell r="I18">
            <v>301.73519306559899</v>
          </cell>
          <cell r="J18">
            <v>1232</v>
          </cell>
        </row>
        <row r="19">
          <cell r="H19">
            <v>18</v>
          </cell>
          <cell r="I19">
            <v>312.058739783688</v>
          </cell>
          <cell r="J19">
            <v>1234</v>
          </cell>
        </row>
        <row r="20">
          <cell r="H20">
            <v>19</v>
          </cell>
          <cell r="I20">
            <v>321.27572541321501</v>
          </cell>
          <cell r="J20">
            <v>1238</v>
          </cell>
        </row>
        <row r="21">
          <cell r="H21">
            <v>20</v>
          </cell>
          <cell r="I21">
            <v>330.49271104274197</v>
          </cell>
          <cell r="J21">
            <v>1240</v>
          </cell>
        </row>
        <row r="22">
          <cell r="H22">
            <v>21</v>
          </cell>
          <cell r="I22">
            <v>339.70969667226899</v>
          </cell>
          <cell r="J22">
            <v>1242</v>
          </cell>
        </row>
        <row r="23">
          <cell r="H23">
            <v>22</v>
          </cell>
          <cell r="I23">
            <v>348.07310269887199</v>
          </cell>
          <cell r="J23">
            <v>1244</v>
          </cell>
        </row>
        <row r="24">
          <cell r="H24">
            <v>23</v>
          </cell>
          <cell r="I24">
            <v>356.43650872547499</v>
          </cell>
          <cell r="J24">
            <v>1246</v>
          </cell>
        </row>
        <row r="25">
          <cell r="H25">
            <v>24</v>
          </cell>
          <cell r="I25">
            <v>364.799914752078</v>
          </cell>
          <cell r="J25">
            <v>1248</v>
          </cell>
        </row>
        <row r="26">
          <cell r="H26">
            <v>25</v>
          </cell>
          <cell r="I26">
            <v>372.48776443191201</v>
          </cell>
          <cell r="J26">
            <v>1250</v>
          </cell>
        </row>
        <row r="27">
          <cell r="H27">
            <v>26</v>
          </cell>
          <cell r="I27">
            <v>380.17561411174597</v>
          </cell>
          <cell r="J27">
            <v>1252</v>
          </cell>
        </row>
        <row r="28">
          <cell r="H28">
            <v>27</v>
          </cell>
          <cell r="I28">
            <v>387.86346379157999</v>
          </cell>
          <cell r="J28">
            <v>1254</v>
          </cell>
        </row>
        <row r="29">
          <cell r="H29">
            <v>28</v>
          </cell>
          <cell r="I29">
            <v>395.00511888165403</v>
          </cell>
          <cell r="J29">
            <v>1258</v>
          </cell>
        </row>
        <row r="30">
          <cell r="H30">
            <v>29</v>
          </cell>
          <cell r="I30">
            <v>402.14677397172699</v>
          </cell>
          <cell r="J30">
            <v>1260</v>
          </cell>
        </row>
        <row r="31">
          <cell r="H31">
            <v>30</v>
          </cell>
          <cell r="I31">
            <v>409.28842906180103</v>
          </cell>
          <cell r="J31">
            <v>1262</v>
          </cell>
        </row>
        <row r="32">
          <cell r="H32">
            <v>31</v>
          </cell>
          <cell r="I32">
            <v>415.980465142632</v>
          </cell>
          <cell r="J32">
            <v>1264</v>
          </cell>
        </row>
        <row r="33">
          <cell r="H33">
            <v>32</v>
          </cell>
          <cell r="I33">
            <v>422.672501223464</v>
          </cell>
          <cell r="J33">
            <v>1266</v>
          </cell>
        </row>
        <row r="34">
          <cell r="H34">
            <v>33</v>
          </cell>
          <cell r="I34">
            <v>429.36453730429503</v>
          </cell>
          <cell r="J34">
            <v>1268</v>
          </cell>
        </row>
        <row r="35">
          <cell r="H35">
            <v>34</v>
          </cell>
          <cell r="I35">
            <v>435.68073216613402</v>
          </cell>
          <cell r="J35">
            <v>1270</v>
          </cell>
        </row>
        <row r="36">
          <cell r="H36">
            <v>35</v>
          </cell>
          <cell r="I36">
            <v>441.99692702797199</v>
          </cell>
          <cell r="J36">
            <v>1272</v>
          </cell>
        </row>
        <row r="37">
          <cell r="H37">
            <v>36</v>
          </cell>
          <cell r="I37">
            <v>448.31312188981002</v>
          </cell>
          <cell r="J37">
            <v>1274</v>
          </cell>
        </row>
        <row r="38">
          <cell r="H38">
            <v>37</v>
          </cell>
          <cell r="I38">
            <v>454.31096582753798</v>
          </cell>
          <cell r="J38">
            <v>1278</v>
          </cell>
        </row>
        <row r="39">
          <cell r="H39">
            <v>38</v>
          </cell>
          <cell r="I39">
            <v>460.30880976526601</v>
          </cell>
          <cell r="J39">
            <v>1280</v>
          </cell>
        </row>
        <row r="40">
          <cell r="H40">
            <v>39</v>
          </cell>
          <cell r="I40">
            <v>466.306653702993</v>
          </cell>
          <cell r="J40">
            <v>1282</v>
          </cell>
        </row>
        <row r="41">
          <cell r="H41">
            <v>40</v>
          </cell>
          <cell r="I41">
            <v>472.03172419608001</v>
          </cell>
          <cell r="J41">
            <v>1284</v>
          </cell>
        </row>
        <row r="42">
          <cell r="H42">
            <v>41</v>
          </cell>
          <cell r="I42">
            <v>477.75679468916599</v>
          </cell>
          <cell r="J42">
            <v>1286</v>
          </cell>
        </row>
        <row r="43">
          <cell r="H43">
            <v>42</v>
          </cell>
          <cell r="I43">
            <v>483.48186518225202</v>
          </cell>
          <cell r="J43">
            <v>1288</v>
          </cell>
        </row>
        <row r="44">
          <cell r="H44">
            <v>43</v>
          </cell>
          <cell r="I44">
            <v>488.97084569998998</v>
          </cell>
          <cell r="J44">
            <v>1290</v>
          </cell>
        </row>
        <row r="45">
          <cell r="H45">
            <v>44</v>
          </cell>
          <cell r="I45">
            <v>494.45982621772703</v>
          </cell>
          <cell r="J45">
            <v>1292</v>
          </cell>
        </row>
        <row r="46">
          <cell r="H46">
            <v>45</v>
          </cell>
          <cell r="I46">
            <v>499.94880673546498</v>
          </cell>
          <cell r="J46">
            <v>1294</v>
          </cell>
        </row>
        <row r="47">
          <cell r="H47">
            <v>46</v>
          </cell>
          <cell r="I47">
            <v>505.23161915349903</v>
          </cell>
          <cell r="J47">
            <v>1298</v>
          </cell>
        </row>
        <row r="48">
          <cell r="H48">
            <v>47</v>
          </cell>
          <cell r="I48">
            <v>510.51443157153398</v>
          </cell>
          <cell r="J48">
            <v>1300</v>
          </cell>
        </row>
        <row r="49">
          <cell r="H49">
            <v>48</v>
          </cell>
          <cell r="I49">
            <v>515.79724398956796</v>
          </cell>
          <cell r="J49">
            <v>1302</v>
          </cell>
        </row>
        <row r="50">
          <cell r="H50">
            <v>49</v>
          </cell>
          <cell r="I50">
            <v>520.89858637937198</v>
          </cell>
          <cell r="J50">
            <v>1304</v>
          </cell>
        </row>
        <row r="51">
          <cell r="H51">
            <v>50</v>
          </cell>
          <cell r="I51">
            <v>525.99992876917599</v>
          </cell>
          <cell r="J51">
            <v>1306</v>
          </cell>
        </row>
        <row r="52">
          <cell r="H52">
            <v>51</v>
          </cell>
          <cell r="I52">
            <v>531.10127115898001</v>
          </cell>
          <cell r="J52">
            <v>1308</v>
          </cell>
        </row>
        <row r="53">
          <cell r="H53">
            <v>52</v>
          </cell>
          <cell r="I53">
            <v>536.04174741373504</v>
          </cell>
          <cell r="J53">
            <v>1310</v>
          </cell>
        </row>
        <row r="54">
          <cell r="H54">
            <v>53</v>
          </cell>
          <cell r="I54">
            <v>540.98222366849097</v>
          </cell>
          <cell r="J54">
            <v>1312</v>
          </cell>
        </row>
        <row r="55">
          <cell r="H55">
            <v>54</v>
          </cell>
          <cell r="I55">
            <v>545.922699923246</v>
          </cell>
          <cell r="J55">
            <v>1314</v>
          </cell>
        </row>
        <row r="56">
          <cell r="H56">
            <v>55</v>
          </cell>
          <cell r="I56">
            <v>550.71966340019901</v>
          </cell>
          <cell r="J56">
            <v>1318</v>
          </cell>
        </row>
        <row r="57">
          <cell r="H57">
            <v>56</v>
          </cell>
          <cell r="I57">
            <v>555.51662687715202</v>
          </cell>
          <cell r="J57">
            <v>1320</v>
          </cell>
        </row>
        <row r="58">
          <cell r="H58">
            <v>57</v>
          </cell>
          <cell r="I58">
            <v>560.31359035410503</v>
          </cell>
          <cell r="J58">
            <v>1322</v>
          </cell>
        </row>
        <row r="59">
          <cell r="H59">
            <v>58</v>
          </cell>
          <cell r="I59">
            <v>564.98178340460595</v>
          </cell>
          <cell r="J59">
            <v>1324</v>
          </cell>
        </row>
        <row r="60">
          <cell r="H60">
            <v>59</v>
          </cell>
          <cell r="I60">
            <v>569.64997645510698</v>
          </cell>
          <cell r="J60">
            <v>1326</v>
          </cell>
        </row>
        <row r="61">
          <cell r="H61">
            <v>60</v>
          </cell>
          <cell r="I61">
            <v>574.31816950560801</v>
          </cell>
          <cell r="J61">
            <v>1328</v>
          </cell>
        </row>
        <row r="62">
          <cell r="H62">
            <v>61</v>
          </cell>
          <cell r="I62">
            <v>578.87021487274501</v>
          </cell>
          <cell r="J62">
            <v>1330</v>
          </cell>
        </row>
        <row r="63">
          <cell r="H63">
            <v>62</v>
          </cell>
          <cell r="I63">
            <v>583.42226023988201</v>
          </cell>
          <cell r="J63">
            <v>1332</v>
          </cell>
        </row>
        <row r="64">
          <cell r="H64">
            <v>63</v>
          </cell>
          <cell r="I64">
            <v>587.97430560702003</v>
          </cell>
          <cell r="J64">
            <v>1334</v>
          </cell>
        </row>
        <row r="65">
          <cell r="H65">
            <v>64</v>
          </cell>
          <cell r="I65">
            <v>592.42108867446302</v>
          </cell>
          <cell r="J65">
            <v>1338</v>
          </cell>
        </row>
        <row r="66">
          <cell r="H66">
            <v>65</v>
          </cell>
          <cell r="I66">
            <v>596.86787174190601</v>
          </cell>
          <cell r="J66">
            <v>1340</v>
          </cell>
        </row>
        <row r="67">
          <cell r="H67">
            <v>66</v>
          </cell>
          <cell r="I67">
            <v>601.31465480934901</v>
          </cell>
          <cell r="J67">
            <v>1342</v>
          </cell>
        </row>
        <row r="68">
          <cell r="H68">
            <v>67</v>
          </cell>
          <cell r="I68">
            <v>605.66562430518002</v>
          </cell>
          <cell r="J68">
            <v>1344</v>
          </cell>
        </row>
        <row r="69">
          <cell r="H69">
            <v>68</v>
          </cell>
          <cell r="I69">
            <v>610.01659380101</v>
          </cell>
          <cell r="J69">
            <v>1346</v>
          </cell>
        </row>
        <row r="70">
          <cell r="H70">
            <v>69</v>
          </cell>
          <cell r="I70">
            <v>614.36756329683999</v>
          </cell>
          <cell r="J70">
            <v>1348</v>
          </cell>
        </row>
        <row r="71">
          <cell r="H71">
            <v>70</v>
          </cell>
          <cell r="I71">
            <v>618.63097029825201</v>
          </cell>
          <cell r="J71">
            <v>1350</v>
          </cell>
        </row>
        <row r="72">
          <cell r="H72">
            <v>71</v>
          </cell>
          <cell r="I72">
            <v>622.89437729966403</v>
          </cell>
          <cell r="J72">
            <v>1352</v>
          </cell>
        </row>
        <row r="73">
          <cell r="H73">
            <v>72</v>
          </cell>
          <cell r="I73">
            <v>627.15778430107605</v>
          </cell>
          <cell r="J73">
            <v>1354</v>
          </cell>
        </row>
        <row r="74">
          <cell r="H74">
            <v>73</v>
          </cell>
          <cell r="I74">
            <v>631.34087400905798</v>
          </cell>
          <cell r="J74">
            <v>1358</v>
          </cell>
        </row>
        <row r="75">
          <cell r="H75">
            <v>74</v>
          </cell>
          <cell r="I75">
            <v>635.52396371703901</v>
          </cell>
          <cell r="J75">
            <v>1360</v>
          </cell>
        </row>
        <row r="76">
          <cell r="H76">
            <v>75</v>
          </cell>
          <cell r="I76">
            <v>639.70705342502094</v>
          </cell>
          <cell r="J76">
            <v>1362</v>
          </cell>
        </row>
        <row r="77">
          <cell r="H77">
            <v>76</v>
          </cell>
          <cell r="I77">
            <v>643.81622039469096</v>
          </cell>
          <cell r="J77">
            <v>1364</v>
          </cell>
        </row>
        <row r="78">
          <cell r="H78">
            <v>77</v>
          </cell>
          <cell r="I78">
            <v>647.925387364362</v>
          </cell>
          <cell r="J78">
            <v>1366</v>
          </cell>
        </row>
        <row r="79">
          <cell r="H79">
            <v>78</v>
          </cell>
          <cell r="I79">
            <v>652.03455433403201</v>
          </cell>
          <cell r="J79">
            <v>1368</v>
          </cell>
        </row>
        <row r="80">
          <cell r="H80">
            <v>79</v>
          </cell>
          <cell r="I80">
            <v>656.07546914652903</v>
          </cell>
          <cell r="J80">
            <v>1370</v>
          </cell>
        </row>
        <row r="81">
          <cell r="H81">
            <v>80</v>
          </cell>
          <cell r="I81">
            <v>660.11638395902503</v>
          </cell>
          <cell r="J81">
            <v>1372</v>
          </cell>
        </row>
        <row r="82">
          <cell r="H82">
            <v>81</v>
          </cell>
          <cell r="I82">
            <v>664.15729877152103</v>
          </cell>
          <cell r="J82">
            <v>1374</v>
          </cell>
        </row>
        <row r="83">
          <cell r="H83">
            <v>82</v>
          </cell>
          <cell r="I83">
            <v>668.13501218173303</v>
          </cell>
          <cell r="J83">
            <v>1378</v>
          </cell>
        </row>
        <row r="84">
          <cell r="H84">
            <v>83</v>
          </cell>
          <cell r="I84">
            <v>672.11272559194504</v>
          </cell>
          <cell r="J84">
            <v>1380</v>
          </cell>
        </row>
        <row r="85">
          <cell r="H85">
            <v>84</v>
          </cell>
          <cell r="I85">
            <v>676.09043900215704</v>
          </cell>
          <cell r="J85">
            <v>1382</v>
          </cell>
        </row>
        <row r="86">
          <cell r="H86">
            <v>85</v>
          </cell>
          <cell r="I86">
            <v>680.00946816880901</v>
          </cell>
          <cell r="J86">
            <v>1384</v>
          </cell>
        </row>
        <row r="87">
          <cell r="H87">
            <v>86</v>
          </cell>
          <cell r="I87">
            <v>683.92849733545995</v>
          </cell>
          <cell r="J87">
            <v>1386</v>
          </cell>
        </row>
        <row r="88">
          <cell r="H88">
            <v>87</v>
          </cell>
          <cell r="I88">
            <v>687.84752650211203</v>
          </cell>
          <cell r="J88">
            <v>1388</v>
          </cell>
        </row>
        <row r="89">
          <cell r="H89">
            <v>88</v>
          </cell>
          <cell r="I89">
            <v>691.71192685037704</v>
          </cell>
          <cell r="J89">
            <v>1390</v>
          </cell>
        </row>
        <row r="90">
          <cell r="H90">
            <v>89</v>
          </cell>
          <cell r="I90">
            <v>695.57632719864205</v>
          </cell>
          <cell r="J90">
            <v>1392</v>
          </cell>
        </row>
        <row r="91">
          <cell r="H91">
            <v>90</v>
          </cell>
          <cell r="I91">
            <v>699.44072754690797</v>
          </cell>
          <cell r="J91">
            <v>1394</v>
          </cell>
        </row>
        <row r="92">
          <cell r="H92">
            <v>91</v>
          </cell>
          <cell r="I92">
            <v>703.25415302408601</v>
          </cell>
          <cell r="J92">
            <v>1398</v>
          </cell>
        </row>
        <row r="93">
          <cell r="H93">
            <v>92</v>
          </cell>
          <cell r="I93">
            <v>707.06757850126405</v>
          </cell>
          <cell r="J93">
            <v>1400</v>
          </cell>
        </row>
        <row r="94">
          <cell r="H94">
            <v>93</v>
          </cell>
          <cell r="I94">
            <v>710.88100397844198</v>
          </cell>
          <cell r="J94">
            <v>1402</v>
          </cell>
        </row>
        <row r="95">
          <cell r="H95">
            <v>94</v>
          </cell>
          <cell r="I95">
            <v>714.64675786712098</v>
          </cell>
          <cell r="J95">
            <v>1404</v>
          </cell>
        </row>
        <row r="96">
          <cell r="H96">
            <v>95</v>
          </cell>
          <cell r="I96">
            <v>718.41251175579998</v>
          </cell>
          <cell r="J96">
            <v>1406</v>
          </cell>
        </row>
        <row r="97">
          <cell r="H97">
            <v>96</v>
          </cell>
          <cell r="I97">
            <v>722.17826564447898</v>
          </cell>
          <cell r="J97">
            <v>1408</v>
          </cell>
        </row>
        <row r="98">
          <cell r="H98">
            <v>97</v>
          </cell>
          <cell r="I98">
            <v>725.89934364352598</v>
          </cell>
          <cell r="J98">
            <v>1410</v>
          </cell>
        </row>
        <row r="99">
          <cell r="H99">
            <v>98</v>
          </cell>
          <cell r="I99">
            <v>729.62042164257298</v>
          </cell>
          <cell r="J99">
            <v>1412</v>
          </cell>
        </row>
        <row r="100">
          <cell r="H100">
            <v>99</v>
          </cell>
          <cell r="I100">
            <v>733.34149964161998</v>
          </cell>
          <cell r="J100">
            <v>1414</v>
          </cell>
        </row>
        <row r="101">
          <cell r="H101">
            <v>100</v>
          </cell>
          <cell r="I101">
            <v>737.02062657643603</v>
          </cell>
          <cell r="J101">
            <v>1418</v>
          </cell>
        </row>
        <row r="102">
          <cell r="H102">
            <v>101</v>
          </cell>
          <cell r="I102">
            <v>740.69975351125197</v>
          </cell>
          <cell r="J102">
            <v>1420</v>
          </cell>
        </row>
        <row r="103">
          <cell r="H103">
            <v>102</v>
          </cell>
          <cell r="I103">
            <v>744.37888044606802</v>
          </cell>
          <cell r="J103">
            <v>1422</v>
          </cell>
        </row>
        <row r="104">
          <cell r="H104">
            <v>103</v>
          </cell>
          <cell r="I104">
            <v>748.018541699313</v>
          </cell>
          <cell r="J104">
            <v>1424</v>
          </cell>
        </row>
        <row r="105">
          <cell r="H105">
            <v>104</v>
          </cell>
          <cell r="I105">
            <v>751.65820295255799</v>
          </cell>
          <cell r="J105">
            <v>1426</v>
          </cell>
        </row>
        <row r="106">
          <cell r="H106">
            <v>105</v>
          </cell>
          <cell r="I106">
            <v>755.29786420580399</v>
          </cell>
          <cell r="J106">
            <v>1428</v>
          </cell>
        </row>
        <row r="107">
          <cell r="H107">
            <v>106</v>
          </cell>
          <cell r="I107">
            <v>758.90033274891402</v>
          </cell>
          <cell r="J107">
            <v>1430</v>
          </cell>
        </row>
        <row r="108">
          <cell r="H108">
            <v>107</v>
          </cell>
          <cell r="I108">
            <v>762.50280129202497</v>
          </cell>
          <cell r="J108">
            <v>1432</v>
          </cell>
        </row>
        <row r="109">
          <cell r="H109">
            <v>108</v>
          </cell>
          <cell r="I109">
            <v>766.10526983513603</v>
          </cell>
          <cell r="J109">
            <v>1434</v>
          </cell>
        </row>
        <row r="110">
          <cell r="H110">
            <v>109</v>
          </cell>
          <cell r="I110">
            <v>769.67262957517505</v>
          </cell>
          <cell r="J110">
            <v>1438</v>
          </cell>
        </row>
        <row r="111">
          <cell r="H111">
            <v>110</v>
          </cell>
          <cell r="I111">
            <v>773.23998931521305</v>
          </cell>
          <cell r="J111">
            <v>1440</v>
          </cell>
        </row>
        <row r="112">
          <cell r="H112">
            <v>111</v>
          </cell>
          <cell r="I112">
            <v>776.80734905525105</v>
          </cell>
          <cell r="J112">
            <v>1442</v>
          </cell>
        </row>
        <row r="113">
          <cell r="H113">
            <v>112</v>
          </cell>
          <cell r="I113">
            <v>780.341515080455</v>
          </cell>
          <cell r="J113">
            <v>1444</v>
          </cell>
        </row>
        <row r="114">
          <cell r="H114">
            <v>113</v>
          </cell>
          <cell r="I114">
            <v>783.87568110565905</v>
          </cell>
          <cell r="J114">
            <v>1446</v>
          </cell>
        </row>
        <row r="115">
          <cell r="H115">
            <v>114</v>
          </cell>
          <cell r="I115">
            <v>787.409847130863</v>
          </cell>
          <cell r="J115">
            <v>1448</v>
          </cell>
        </row>
        <row r="116">
          <cell r="H116">
            <v>115</v>
          </cell>
          <cell r="I116">
            <v>790.91258333379403</v>
          </cell>
          <cell r="J116">
            <v>1450</v>
          </cell>
        </row>
        <row r="117">
          <cell r="H117">
            <v>116</v>
          </cell>
          <cell r="I117">
            <v>794.41531953672495</v>
          </cell>
          <cell r="J117">
            <v>1452</v>
          </cell>
        </row>
        <row r="118">
          <cell r="H118">
            <v>117</v>
          </cell>
          <cell r="I118">
            <v>797.91805573965496</v>
          </cell>
          <cell r="J118">
            <v>1454</v>
          </cell>
        </row>
        <row r="119">
          <cell r="H119">
            <v>118</v>
          </cell>
          <cell r="I119">
            <v>801.39099021311699</v>
          </cell>
          <cell r="J119">
            <v>1458</v>
          </cell>
        </row>
        <row r="120">
          <cell r="H120">
            <v>119</v>
          </cell>
          <cell r="I120">
            <v>804.86392468657903</v>
          </cell>
          <cell r="J120">
            <v>1460</v>
          </cell>
        </row>
        <row r="121">
          <cell r="H121">
            <v>120</v>
          </cell>
          <cell r="I121">
            <v>808.33685916004094</v>
          </cell>
          <cell r="J121">
            <v>1462</v>
          </cell>
        </row>
        <row r="122">
          <cell r="H122">
            <v>121</v>
          </cell>
          <cell r="I122">
            <v>811.78149769349602</v>
          </cell>
          <cell r="J122">
            <v>1464</v>
          </cell>
        </row>
        <row r="123">
          <cell r="H123">
            <v>122</v>
          </cell>
          <cell r="I123">
            <v>815.22613622695201</v>
          </cell>
          <cell r="J123">
            <v>1466</v>
          </cell>
        </row>
        <row r="124">
          <cell r="H124">
            <v>123</v>
          </cell>
          <cell r="I124">
            <v>818.67077476040697</v>
          </cell>
          <cell r="J124">
            <v>1468</v>
          </cell>
        </row>
        <row r="125">
          <cell r="H125">
            <v>124</v>
          </cell>
          <cell r="I125">
            <v>822.08851270993796</v>
          </cell>
          <cell r="J125">
            <v>1470</v>
          </cell>
        </row>
        <row r="126">
          <cell r="H126">
            <v>125</v>
          </cell>
          <cell r="I126">
            <v>825.50625065946804</v>
          </cell>
          <cell r="J126">
            <v>1472</v>
          </cell>
        </row>
        <row r="127">
          <cell r="H127">
            <v>126</v>
          </cell>
          <cell r="I127">
            <v>828.923988608998</v>
          </cell>
          <cell r="J127">
            <v>1474</v>
          </cell>
        </row>
        <row r="128">
          <cell r="H128">
            <v>127</v>
          </cell>
          <cell r="I128">
            <v>832.31612136933995</v>
          </cell>
          <cell r="J128">
            <v>1478</v>
          </cell>
        </row>
        <row r="129">
          <cell r="H129">
            <v>128</v>
          </cell>
          <cell r="I129">
            <v>835.70825412968099</v>
          </cell>
          <cell r="J129">
            <v>1480</v>
          </cell>
        </row>
        <row r="130">
          <cell r="H130">
            <v>129</v>
          </cell>
          <cell r="I130">
            <v>839.10038689002204</v>
          </cell>
          <cell r="J130">
            <v>1482</v>
          </cell>
        </row>
        <row r="131">
          <cell r="H131">
            <v>130</v>
          </cell>
          <cell r="I131">
            <v>842.46811916075603</v>
          </cell>
          <cell r="J131">
            <v>1484</v>
          </cell>
        </row>
        <row r="132">
          <cell r="H132">
            <v>131</v>
          </cell>
          <cell r="I132">
            <v>845.83585143149003</v>
          </cell>
          <cell r="J132">
            <v>1486</v>
          </cell>
        </row>
        <row r="133">
          <cell r="H133">
            <v>132</v>
          </cell>
          <cell r="I133">
            <v>849.20358370222402</v>
          </cell>
          <cell r="J133">
            <v>1488</v>
          </cell>
        </row>
        <row r="134">
          <cell r="H134">
            <v>133</v>
          </cell>
          <cell r="I134">
            <v>852.54803771022603</v>
          </cell>
          <cell r="J134">
            <v>1490</v>
          </cell>
        </row>
        <row r="135">
          <cell r="H135">
            <v>134</v>
          </cell>
          <cell r="I135">
            <v>855.89249171822803</v>
          </cell>
          <cell r="J135">
            <v>1492</v>
          </cell>
        </row>
        <row r="136">
          <cell r="H136">
            <v>135</v>
          </cell>
          <cell r="I136">
            <v>859.23694572623106</v>
          </cell>
          <cell r="J136">
            <v>1494</v>
          </cell>
        </row>
        <row r="137">
          <cell r="H137">
            <v>136</v>
          </cell>
          <cell r="I137">
            <v>862.55916854171699</v>
          </cell>
          <cell r="J137">
            <v>1498</v>
          </cell>
        </row>
        <row r="138">
          <cell r="H138">
            <v>137</v>
          </cell>
          <cell r="I138">
            <v>865.88139135720201</v>
          </cell>
          <cell r="J138">
            <v>1500</v>
          </cell>
        </row>
        <row r="139">
          <cell r="H139">
            <v>138</v>
          </cell>
          <cell r="I139">
            <v>869.20361417268805</v>
          </cell>
          <cell r="J139">
            <v>1502</v>
          </cell>
        </row>
        <row r="140">
          <cell r="H140">
            <v>139</v>
          </cell>
          <cell r="I140">
            <v>872.50458423564305</v>
          </cell>
          <cell r="J140">
            <v>1504</v>
          </cell>
        </row>
        <row r="141">
          <cell r="H141">
            <v>140</v>
          </cell>
          <cell r="I141">
            <v>875.80555429859805</v>
          </cell>
          <cell r="J141">
            <v>1506</v>
          </cell>
        </row>
        <row r="142">
          <cell r="H142">
            <v>141</v>
          </cell>
          <cell r="I142">
            <v>879.10652436155397</v>
          </cell>
          <cell r="J142">
            <v>1508</v>
          </cell>
        </row>
        <row r="143">
          <cell r="H143">
            <v>142</v>
          </cell>
          <cell r="I143">
            <v>882.38715731822003</v>
          </cell>
          <cell r="J143">
            <v>1510</v>
          </cell>
        </row>
        <row r="144">
          <cell r="H144">
            <v>143</v>
          </cell>
          <cell r="I144">
            <v>885.66779027488701</v>
          </cell>
          <cell r="J144">
            <v>1512</v>
          </cell>
        </row>
        <row r="145">
          <cell r="H145">
            <v>144</v>
          </cell>
          <cell r="I145">
            <v>888.94842323155399</v>
          </cell>
          <cell r="J145">
            <v>1514</v>
          </cell>
        </row>
        <row r="146">
          <cell r="H146">
            <v>145</v>
          </cell>
          <cell r="I146">
            <v>892.20957716632097</v>
          </cell>
          <cell r="J146">
            <v>1518</v>
          </cell>
        </row>
        <row r="147">
          <cell r="H147">
            <v>146</v>
          </cell>
          <cell r="I147">
            <v>895.47073110108704</v>
          </cell>
          <cell r="J147">
            <v>1520</v>
          </cell>
        </row>
        <row r="148">
          <cell r="H148">
            <v>147</v>
          </cell>
          <cell r="I148">
            <v>898.731885035853</v>
          </cell>
          <cell r="J148">
            <v>1522</v>
          </cell>
        </row>
        <row r="149">
          <cell r="H149">
            <v>148</v>
          </cell>
          <cell r="I149">
            <v>901.97436517186895</v>
          </cell>
          <cell r="J149">
            <v>1524</v>
          </cell>
        </row>
        <row r="150">
          <cell r="H150">
            <v>149</v>
          </cell>
          <cell r="I150">
            <v>905.21684530788502</v>
          </cell>
          <cell r="J150">
            <v>1526</v>
          </cell>
        </row>
        <row r="151">
          <cell r="H151">
            <v>150</v>
          </cell>
          <cell r="I151">
            <v>908.45932544390098</v>
          </cell>
          <cell r="J151">
            <v>1528</v>
          </cell>
        </row>
        <row r="152">
          <cell r="H152">
            <v>151</v>
          </cell>
          <cell r="I152">
            <v>911.68388837561497</v>
          </cell>
          <cell r="J152">
            <v>1530</v>
          </cell>
        </row>
        <row r="153">
          <cell r="H153">
            <v>152</v>
          </cell>
          <cell r="I153">
            <v>914.90845130732896</v>
          </cell>
          <cell r="J153">
            <v>1532</v>
          </cell>
        </row>
        <row r="154">
          <cell r="H154">
            <v>153</v>
          </cell>
          <cell r="I154">
            <v>918.13301423904295</v>
          </cell>
          <cell r="J154">
            <v>1534</v>
          </cell>
        </row>
        <row r="155">
          <cell r="H155">
            <v>154</v>
          </cell>
          <cell r="I155">
            <v>921.34037175128105</v>
          </cell>
          <cell r="J155">
            <v>1538</v>
          </cell>
        </row>
        <row r="156">
          <cell r="H156">
            <v>155</v>
          </cell>
          <cell r="I156">
            <v>924.54772926351802</v>
          </cell>
          <cell r="J156">
            <v>1540</v>
          </cell>
        </row>
        <row r="157">
          <cell r="H157">
            <v>156</v>
          </cell>
          <cell r="I157">
            <v>927.75508677575601</v>
          </cell>
          <cell r="J157">
            <v>1542</v>
          </cell>
        </row>
        <row r="158">
          <cell r="H158">
            <v>157</v>
          </cell>
          <cell r="I158">
            <v>930.94590929669801</v>
          </cell>
          <cell r="J158">
            <v>1544</v>
          </cell>
        </row>
        <row r="159">
          <cell r="H159">
            <v>158</v>
          </cell>
          <cell r="I159">
            <v>934.13673181764102</v>
          </cell>
          <cell r="J159">
            <v>1546</v>
          </cell>
        </row>
        <row r="160">
          <cell r="H160">
            <v>159</v>
          </cell>
          <cell r="I160">
            <v>937.32755433858301</v>
          </cell>
          <cell r="J160">
            <v>1548</v>
          </cell>
        </row>
        <row r="161">
          <cell r="H161">
            <v>160</v>
          </cell>
          <cell r="I161">
            <v>940.502474067805</v>
          </cell>
          <cell r="J161">
            <v>1550</v>
          </cell>
        </row>
        <row r="162">
          <cell r="H162">
            <v>161</v>
          </cell>
          <cell r="I162">
            <v>943.677393797028</v>
          </cell>
          <cell r="J162">
            <v>1552</v>
          </cell>
        </row>
        <row r="163">
          <cell r="H163">
            <v>162</v>
          </cell>
          <cell r="I163">
            <v>946.85231352624999</v>
          </cell>
          <cell r="J163">
            <v>1554</v>
          </cell>
        </row>
        <row r="164">
          <cell r="H164">
            <v>163</v>
          </cell>
          <cell r="I164">
            <v>950.01192727370903</v>
          </cell>
          <cell r="J164">
            <v>1558</v>
          </cell>
        </row>
        <row r="165">
          <cell r="H165">
            <v>164</v>
          </cell>
          <cell r="I165">
            <v>953.17154102116695</v>
          </cell>
          <cell r="J165">
            <v>1560</v>
          </cell>
        </row>
        <row r="166">
          <cell r="H166">
            <v>165</v>
          </cell>
          <cell r="I166">
            <v>956.33115476862599</v>
          </cell>
          <cell r="J166">
            <v>1562</v>
          </cell>
        </row>
        <row r="167">
          <cell r="H167">
            <v>166</v>
          </cell>
          <cell r="I167">
            <v>959.47602653594902</v>
          </cell>
          <cell r="J167">
            <v>1564</v>
          </cell>
        </row>
        <row r="168">
          <cell r="H168">
            <v>167</v>
          </cell>
          <cell r="I168">
            <v>962.62089830327204</v>
          </cell>
          <cell r="J168">
            <v>1566</v>
          </cell>
        </row>
        <row r="169">
          <cell r="H169">
            <v>168</v>
          </cell>
          <cell r="I169">
            <v>965.76577007059495</v>
          </cell>
          <cell r="J169">
            <v>1568</v>
          </cell>
        </row>
        <row r="170">
          <cell r="H170">
            <v>169</v>
          </cell>
          <cell r="I170">
            <v>968.89643340214695</v>
          </cell>
          <cell r="J170">
            <v>1570</v>
          </cell>
        </row>
        <row r="171">
          <cell r="H171">
            <v>170</v>
          </cell>
          <cell r="I171">
            <v>972.02709673369998</v>
          </cell>
          <cell r="J171">
            <v>1572</v>
          </cell>
        </row>
        <row r="172">
          <cell r="H172">
            <v>171</v>
          </cell>
          <cell r="I172">
            <v>975.15776006525198</v>
          </cell>
          <cell r="J172">
            <v>1574</v>
          </cell>
        </row>
        <row r="173">
          <cell r="H173">
            <v>172</v>
          </cell>
          <cell r="I173">
            <v>978.27472019310505</v>
          </cell>
          <cell r="J173">
            <v>1578</v>
          </cell>
        </row>
        <row r="174">
          <cell r="H174">
            <v>173</v>
          </cell>
          <cell r="I174">
            <v>981.39168032095802</v>
          </cell>
          <cell r="J174">
            <v>1580</v>
          </cell>
        </row>
        <row r="175">
          <cell r="H175">
            <v>174</v>
          </cell>
          <cell r="I175">
            <v>984.50864044881098</v>
          </cell>
          <cell r="J175">
            <v>1582</v>
          </cell>
        </row>
        <row r="176">
          <cell r="H176">
            <v>175</v>
          </cell>
          <cell r="I176">
            <v>987.61237625284298</v>
          </cell>
          <cell r="J176">
            <v>1584</v>
          </cell>
        </row>
        <row r="177">
          <cell r="H177">
            <v>176</v>
          </cell>
          <cell r="I177">
            <v>990.71611205687498</v>
          </cell>
          <cell r="J177">
            <v>1586</v>
          </cell>
        </row>
        <row r="178">
          <cell r="H178">
            <v>177</v>
          </cell>
          <cell r="I178">
            <v>993.81984786090698</v>
          </cell>
          <cell r="J178">
            <v>1588</v>
          </cell>
        </row>
        <row r="179">
          <cell r="H179">
            <v>178</v>
          </cell>
          <cell r="I179">
            <v>996.91081366278001</v>
          </cell>
          <cell r="J179">
            <v>1590</v>
          </cell>
        </row>
        <row r="180">
          <cell r="H180">
            <v>179</v>
          </cell>
          <cell r="I180">
            <v>1000.00177946465</v>
          </cell>
          <cell r="J180">
            <v>1592</v>
          </cell>
        </row>
        <row r="181">
          <cell r="H181">
            <v>180</v>
          </cell>
          <cell r="I181">
            <v>1003.09274526652</v>
          </cell>
          <cell r="J181">
            <v>1594</v>
          </cell>
        </row>
        <row r="182">
          <cell r="H182">
            <v>181</v>
          </cell>
          <cell r="I182">
            <v>1006.17137247408</v>
          </cell>
          <cell r="J182">
            <v>1598</v>
          </cell>
        </row>
        <row r="183">
          <cell r="H183">
            <v>182</v>
          </cell>
          <cell r="I183">
            <v>1009.24999968164</v>
          </cell>
          <cell r="J183">
            <v>1600</v>
          </cell>
        </row>
        <row r="184">
          <cell r="H184">
            <v>183</v>
          </cell>
          <cell r="I184">
            <v>1012.3286268892</v>
          </cell>
          <cell r="J184">
            <v>1602</v>
          </cell>
        </row>
        <row r="185">
          <cell r="H185">
            <v>184</v>
          </cell>
          <cell r="I185">
            <v>1015.3953255059899</v>
          </cell>
          <cell r="J185">
            <v>1604</v>
          </cell>
        </row>
        <row r="186">
          <cell r="H186">
            <v>185</v>
          </cell>
          <cell r="I186">
            <v>1018.46202412278</v>
          </cell>
          <cell r="J186">
            <v>1606</v>
          </cell>
        </row>
        <row r="187">
          <cell r="H187">
            <v>186</v>
          </cell>
          <cell r="I187">
            <v>1021.52872273957</v>
          </cell>
          <cell r="J187">
            <v>1608</v>
          </cell>
        </row>
        <row r="188">
          <cell r="H188">
            <v>187</v>
          </cell>
          <cell r="I188">
            <v>1024.5838827524601</v>
          </cell>
          <cell r="J188">
            <v>1610</v>
          </cell>
        </row>
        <row r="189">
          <cell r="H189">
            <v>188</v>
          </cell>
          <cell r="I189">
            <v>1027.63904276534</v>
          </cell>
          <cell r="J189">
            <v>1612</v>
          </cell>
        </row>
        <row r="190">
          <cell r="H190">
            <v>189</v>
          </cell>
          <cell r="I190">
            <v>1030.69420277823</v>
          </cell>
          <cell r="J190">
            <v>1614</v>
          </cell>
        </row>
        <row r="191">
          <cell r="H191">
            <v>190</v>
          </cell>
          <cell r="I191">
            <v>1033.73819543476</v>
          </cell>
          <cell r="J191">
            <v>1618</v>
          </cell>
        </row>
        <row r="192">
          <cell r="H192">
            <v>191</v>
          </cell>
          <cell r="I192">
            <v>1036.78218809129</v>
          </cell>
          <cell r="J192">
            <v>1620</v>
          </cell>
        </row>
        <row r="193">
          <cell r="H193">
            <v>192</v>
          </cell>
          <cell r="I193">
            <v>1039.82618074782</v>
          </cell>
          <cell r="J193">
            <v>1622</v>
          </cell>
        </row>
        <row r="194">
          <cell r="H194">
            <v>193</v>
          </cell>
          <cell r="I194">
            <v>1042.8593597336101</v>
          </cell>
          <cell r="J194">
            <v>1624</v>
          </cell>
        </row>
        <row r="195">
          <cell r="H195">
            <v>194</v>
          </cell>
          <cell r="I195">
            <v>1045.8925387193999</v>
          </cell>
          <cell r="J195">
            <v>1626</v>
          </cell>
        </row>
        <row r="196">
          <cell r="H196">
            <v>195</v>
          </cell>
          <cell r="I196">
            <v>1048.92571770518</v>
          </cell>
          <cell r="J196">
            <v>1628</v>
          </cell>
        </row>
        <row r="197">
          <cell r="H197">
            <v>196</v>
          </cell>
          <cell r="I197">
            <v>1051.94842023053</v>
          </cell>
          <cell r="J197">
            <v>1630</v>
          </cell>
        </row>
        <row r="198">
          <cell r="H198">
            <v>197</v>
          </cell>
          <cell r="I198">
            <v>1054.9711227558801</v>
          </cell>
          <cell r="J198">
            <v>1632</v>
          </cell>
        </row>
        <row r="199">
          <cell r="H199">
            <v>198</v>
          </cell>
          <cell r="I199">
            <v>1057.9938252812301</v>
          </cell>
          <cell r="J199">
            <v>1634</v>
          </cell>
        </row>
        <row r="200">
          <cell r="H200">
            <v>199</v>
          </cell>
          <cell r="I200">
            <v>1061.0063730852801</v>
          </cell>
          <cell r="J200">
            <v>1638</v>
          </cell>
        </row>
        <row r="201">
          <cell r="H201">
            <v>200</v>
          </cell>
          <cell r="I201">
            <v>1064.01892088933</v>
          </cell>
          <cell r="J201">
            <v>1640</v>
          </cell>
        </row>
        <row r="202">
          <cell r="H202">
            <v>201</v>
          </cell>
          <cell r="I202">
            <v>1067.03146869338</v>
          </cell>
          <cell r="J202">
            <v>1642</v>
          </cell>
        </row>
        <row r="203">
          <cell r="H203">
            <v>202</v>
          </cell>
          <cell r="I203">
            <v>1070.0341689730999</v>
          </cell>
          <cell r="J203">
            <v>1644</v>
          </cell>
        </row>
        <row r="204">
          <cell r="H204">
            <v>203</v>
          </cell>
          <cell r="I204">
            <v>1073.03686925283</v>
          </cell>
          <cell r="J204">
            <v>1646</v>
          </cell>
        </row>
        <row r="205">
          <cell r="H205">
            <v>204</v>
          </cell>
          <cell r="I205">
            <v>1076.0395695325601</v>
          </cell>
          <cell r="J205">
            <v>1648</v>
          </cell>
        </row>
        <row r="206">
          <cell r="H206">
            <v>205</v>
          </cell>
          <cell r="I206">
            <v>1079.0327158033001</v>
          </cell>
          <cell r="J206">
            <v>1650</v>
          </cell>
        </row>
        <row r="207">
          <cell r="H207">
            <v>206</v>
          </cell>
          <cell r="I207">
            <v>1082.0258620740401</v>
          </cell>
          <cell r="J207">
            <v>1652</v>
          </cell>
        </row>
        <row r="208">
          <cell r="H208">
            <v>207</v>
          </cell>
          <cell r="I208">
            <v>1085.0190083447801</v>
          </cell>
          <cell r="J208">
            <v>1654</v>
          </cell>
        </row>
        <row r="209">
          <cell r="H209">
            <v>208</v>
          </cell>
          <cell r="I209">
            <v>1088.00288123821</v>
          </cell>
          <cell r="J209">
            <v>1658</v>
          </cell>
        </row>
        <row r="210">
          <cell r="H210">
            <v>209</v>
          </cell>
          <cell r="I210">
            <v>1090.9867541316401</v>
          </cell>
          <cell r="J210">
            <v>1660</v>
          </cell>
        </row>
        <row r="211">
          <cell r="H211">
            <v>210</v>
          </cell>
          <cell r="I211">
            <v>1093.9706270250699</v>
          </cell>
          <cell r="J211">
            <v>1662</v>
          </cell>
        </row>
        <row r="212">
          <cell r="H212">
            <v>211</v>
          </cell>
          <cell r="I212">
            <v>1096.9454950299901</v>
          </cell>
          <cell r="J212">
            <v>1664</v>
          </cell>
        </row>
        <row r="213">
          <cell r="H213">
            <v>212</v>
          </cell>
          <cell r="I213">
            <v>1099.92036303491</v>
          </cell>
          <cell r="J213">
            <v>1666</v>
          </cell>
        </row>
        <row r="214">
          <cell r="H214">
            <v>213</v>
          </cell>
          <cell r="I214">
            <v>1102.8952310398299</v>
          </cell>
          <cell r="J214">
            <v>1668</v>
          </cell>
        </row>
        <row r="215">
          <cell r="H215">
            <v>214</v>
          </cell>
          <cell r="I215">
            <v>1105.8613511906501</v>
          </cell>
          <cell r="J215">
            <v>1670</v>
          </cell>
        </row>
        <row r="216">
          <cell r="H216">
            <v>215</v>
          </cell>
          <cell r="I216">
            <v>1108.8274713414601</v>
          </cell>
          <cell r="J216">
            <v>1672</v>
          </cell>
        </row>
        <row r="217">
          <cell r="H217">
            <v>216</v>
          </cell>
          <cell r="I217">
            <v>1111.79359149228</v>
          </cell>
          <cell r="J217">
            <v>1674</v>
          </cell>
        </row>
        <row r="218">
          <cell r="H218">
            <v>217</v>
          </cell>
          <cell r="I218">
            <v>1114.75121000947</v>
          </cell>
          <cell r="J218">
            <v>1678</v>
          </cell>
        </row>
        <row r="219">
          <cell r="H219">
            <v>218</v>
          </cell>
          <cell r="I219">
            <v>1117.70882852666</v>
          </cell>
          <cell r="J219">
            <v>1680</v>
          </cell>
        </row>
        <row r="220">
          <cell r="H220">
            <v>219</v>
          </cell>
          <cell r="I220">
            <v>1120.66644704385</v>
          </cell>
          <cell r="J220">
            <v>1682</v>
          </cell>
        </row>
        <row r="221">
          <cell r="H221">
            <v>220</v>
          </cell>
          <cell r="I221">
            <v>1123.6157999304301</v>
          </cell>
          <cell r="J221">
            <v>1684</v>
          </cell>
        </row>
        <row r="222">
          <cell r="H222">
            <v>221</v>
          </cell>
          <cell r="I222">
            <v>1126.5651528170099</v>
          </cell>
          <cell r="J222">
            <v>1686</v>
          </cell>
        </row>
        <row r="223">
          <cell r="H223">
            <v>222</v>
          </cell>
          <cell r="I223">
            <v>1129.51450570358</v>
          </cell>
          <cell r="J223">
            <v>1688</v>
          </cell>
        </row>
        <row r="224">
          <cell r="H224">
            <v>223</v>
          </cell>
          <cell r="I224">
            <v>1132.4558193010701</v>
          </cell>
          <cell r="J224">
            <v>1690</v>
          </cell>
        </row>
        <row r="225">
          <cell r="H225">
            <v>224</v>
          </cell>
          <cell r="I225">
            <v>1135.3971328985599</v>
          </cell>
          <cell r="J225">
            <v>1692</v>
          </cell>
        </row>
        <row r="226">
          <cell r="H226">
            <v>225</v>
          </cell>
          <cell r="I226">
            <v>1138.33844649605</v>
          </cell>
          <cell r="J226">
            <v>1694</v>
          </cell>
        </row>
        <row r="227">
          <cell r="H227">
            <v>226</v>
          </cell>
          <cell r="I227">
            <v>1141.2719380033</v>
          </cell>
          <cell r="J227">
            <v>1698</v>
          </cell>
        </row>
        <row r="228">
          <cell r="H228">
            <v>227</v>
          </cell>
          <cell r="I228">
            <v>1144.2054295105499</v>
          </cell>
          <cell r="J228">
            <v>1700</v>
          </cell>
        </row>
        <row r="229">
          <cell r="H229">
            <v>228</v>
          </cell>
          <cell r="I229">
            <v>1147.1389210177999</v>
          </cell>
          <cell r="J229">
            <v>1702</v>
          </cell>
        </row>
        <row r="230">
          <cell r="H230">
            <v>229</v>
          </cell>
          <cell r="I230">
            <v>1150.06479897545</v>
          </cell>
          <cell r="J230">
            <v>1704</v>
          </cell>
        </row>
        <row r="231">
          <cell r="H231">
            <v>230</v>
          </cell>
          <cell r="I231">
            <v>1152.9906769331101</v>
          </cell>
          <cell r="J231">
            <v>1706</v>
          </cell>
        </row>
        <row r="232">
          <cell r="H232">
            <v>231</v>
          </cell>
          <cell r="I232">
            <v>1155.9165548907699</v>
          </cell>
          <cell r="J232">
            <v>1708</v>
          </cell>
        </row>
        <row r="233">
          <cell r="H233">
            <v>232</v>
          </cell>
          <cell r="I233">
            <v>1158.8350196342201</v>
          </cell>
          <cell r="J233">
            <v>1710</v>
          </cell>
        </row>
        <row r="234">
          <cell r="H234">
            <v>233</v>
          </cell>
          <cell r="I234">
            <v>1161.75348437767</v>
          </cell>
          <cell r="J234">
            <v>1712</v>
          </cell>
        </row>
        <row r="235">
          <cell r="H235">
            <v>234</v>
          </cell>
          <cell r="I235">
            <v>1164.67194912112</v>
          </cell>
          <cell r="J235">
            <v>1714</v>
          </cell>
        </row>
        <row r="236">
          <cell r="H236">
            <v>235</v>
          </cell>
          <cell r="I236">
            <v>1167.5831932042199</v>
          </cell>
          <cell r="J236">
            <v>1718</v>
          </cell>
        </row>
        <row r="237">
          <cell r="H237">
            <v>236</v>
          </cell>
          <cell r="I237">
            <v>1170.4944372873299</v>
          </cell>
          <cell r="J237">
            <v>1720</v>
          </cell>
        </row>
        <row r="238">
          <cell r="H238">
            <v>237</v>
          </cell>
          <cell r="I238">
            <v>1173.4056813704401</v>
          </cell>
          <cell r="J238">
            <v>1722</v>
          </cell>
        </row>
        <row r="239">
          <cell r="H239">
            <v>238</v>
          </cell>
          <cell r="I239">
            <v>1176.3098899623501</v>
          </cell>
          <cell r="J239">
            <v>1724</v>
          </cell>
        </row>
        <row r="240">
          <cell r="H240">
            <v>239</v>
          </cell>
          <cell r="I240">
            <v>1179.2140985542701</v>
          </cell>
          <cell r="J240">
            <v>1726</v>
          </cell>
        </row>
        <row r="241">
          <cell r="H241">
            <v>240</v>
          </cell>
          <cell r="I241">
            <v>1182.1183071461901</v>
          </cell>
          <cell r="J241">
            <v>1728</v>
          </cell>
        </row>
        <row r="242">
          <cell r="H242">
            <v>241</v>
          </cell>
          <cell r="I242">
            <v>1185.01565840325</v>
          </cell>
          <cell r="J242">
            <v>1730</v>
          </cell>
        </row>
        <row r="243">
          <cell r="H243">
            <v>242</v>
          </cell>
          <cell r="I243">
            <v>1187.9130096603101</v>
          </cell>
          <cell r="J243">
            <v>1732</v>
          </cell>
        </row>
        <row r="244">
          <cell r="H244">
            <v>243</v>
          </cell>
          <cell r="I244">
            <v>1190.81036091738</v>
          </cell>
          <cell r="J244">
            <v>1734</v>
          </cell>
        </row>
        <row r="245">
          <cell r="H245">
            <v>244</v>
          </cell>
          <cell r="I245">
            <v>1193.7010263319401</v>
          </cell>
          <cell r="J245">
            <v>1738</v>
          </cell>
        </row>
        <row r="246">
          <cell r="H246">
            <v>245</v>
          </cell>
          <cell r="I246">
            <v>1196.5916917464999</v>
          </cell>
          <cell r="J246">
            <v>1740</v>
          </cell>
        </row>
        <row r="247">
          <cell r="H247">
            <v>246</v>
          </cell>
          <cell r="I247">
            <v>1199.48235716105</v>
          </cell>
          <cell r="J247">
            <v>1742</v>
          </cell>
        </row>
        <row r="248">
          <cell r="H248">
            <v>247</v>
          </cell>
          <cell r="I248">
            <v>1202.3665018889201</v>
          </cell>
          <cell r="J248">
            <v>1744</v>
          </cell>
        </row>
        <row r="249">
          <cell r="H249">
            <v>248</v>
          </cell>
          <cell r="I249">
            <v>1205.2506466167799</v>
          </cell>
          <cell r="J249">
            <v>1746</v>
          </cell>
        </row>
        <row r="250">
          <cell r="H250">
            <v>249</v>
          </cell>
          <cell r="I250">
            <v>1208.13479134465</v>
          </cell>
          <cell r="J250">
            <v>1748</v>
          </cell>
        </row>
        <row r="251">
          <cell r="H251">
            <v>250</v>
          </cell>
          <cell r="I251">
            <v>1211.01257451272</v>
          </cell>
          <cell r="J251">
            <v>1750</v>
          </cell>
        </row>
        <row r="252">
          <cell r="H252">
            <v>251</v>
          </cell>
          <cell r="I252">
            <v>1213.8903576808</v>
          </cell>
          <cell r="J252">
            <v>1752</v>
          </cell>
        </row>
        <row r="253">
          <cell r="H253">
            <v>252</v>
          </cell>
          <cell r="I253">
            <v>1216.76814084888</v>
          </cell>
          <cell r="J253">
            <v>1754</v>
          </cell>
        </row>
        <row r="254">
          <cell r="H254">
            <v>253</v>
          </cell>
          <cell r="I254">
            <v>1219.6397158443899</v>
          </cell>
          <cell r="J254">
            <v>1758</v>
          </cell>
        </row>
        <row r="255">
          <cell r="H255">
            <v>254</v>
          </cell>
          <cell r="I255">
            <v>1222.5112908399001</v>
          </cell>
          <cell r="J255">
            <v>1760</v>
          </cell>
        </row>
        <row r="256">
          <cell r="H256">
            <v>255</v>
          </cell>
          <cell r="I256">
            <v>1225.3828658354</v>
          </cell>
          <cell r="J256">
            <v>1762</v>
          </cell>
        </row>
        <row r="257">
          <cell r="H257">
            <v>256</v>
          </cell>
          <cell r="I257">
            <v>1228.24838057801</v>
          </cell>
          <cell r="J257">
            <v>1764</v>
          </cell>
        </row>
        <row r="258">
          <cell r="H258">
            <v>257</v>
          </cell>
          <cell r="I258">
            <v>1231.11389532062</v>
          </cell>
          <cell r="J258">
            <v>1766</v>
          </cell>
        </row>
        <row r="259">
          <cell r="H259">
            <v>258</v>
          </cell>
          <cell r="I259">
            <v>1233.97941006322</v>
          </cell>
          <cell r="J259">
            <v>1768</v>
          </cell>
        </row>
        <row r="260">
          <cell r="H260">
            <v>259</v>
          </cell>
          <cell r="I260">
            <v>1236.8390072612401</v>
          </cell>
          <cell r="J260">
            <v>1770</v>
          </cell>
        </row>
        <row r="261">
          <cell r="H261">
            <v>260</v>
          </cell>
          <cell r="I261">
            <v>1239.69860445927</v>
          </cell>
          <cell r="J261">
            <v>1772</v>
          </cell>
        </row>
        <row r="262">
          <cell r="H262">
            <v>261</v>
          </cell>
          <cell r="I262">
            <v>1242.5582016572901</v>
          </cell>
          <cell r="J262">
            <v>1774</v>
          </cell>
        </row>
        <row r="263">
          <cell r="H263">
            <v>262</v>
          </cell>
          <cell r="I263">
            <v>1245.4120190491201</v>
          </cell>
          <cell r="J263">
            <v>1778</v>
          </cell>
        </row>
        <row r="264">
          <cell r="H264">
            <v>263</v>
          </cell>
          <cell r="I264">
            <v>1248.2658364409599</v>
          </cell>
          <cell r="J264">
            <v>1780</v>
          </cell>
        </row>
        <row r="265">
          <cell r="H265">
            <v>264</v>
          </cell>
          <cell r="I265">
            <v>1251.1196538327899</v>
          </cell>
          <cell r="J265">
            <v>1782</v>
          </cell>
        </row>
        <row r="266">
          <cell r="H266">
            <v>265</v>
          </cell>
          <cell r="I266">
            <v>1253.96782441453</v>
          </cell>
          <cell r="J266">
            <v>1784</v>
          </cell>
        </row>
        <row r="267">
          <cell r="H267">
            <v>266</v>
          </cell>
          <cell r="I267">
            <v>1256.8159949962601</v>
          </cell>
          <cell r="J267">
            <v>1786</v>
          </cell>
        </row>
        <row r="268">
          <cell r="H268">
            <v>267</v>
          </cell>
          <cell r="I268">
            <v>1259.6641655779999</v>
          </cell>
          <cell r="J268">
            <v>1788</v>
          </cell>
        </row>
        <row r="269">
          <cell r="H269">
            <v>268</v>
          </cell>
          <cell r="I269">
            <v>1262.50681781819</v>
          </cell>
          <cell r="J269">
            <v>1790</v>
          </cell>
        </row>
        <row r="270">
          <cell r="H270">
            <v>269</v>
          </cell>
          <cell r="I270">
            <v>1265.3494700583799</v>
          </cell>
          <cell r="J270">
            <v>1792</v>
          </cell>
        </row>
        <row r="271">
          <cell r="H271">
            <v>270</v>
          </cell>
          <cell r="I271">
            <v>1268.19212229858</v>
          </cell>
          <cell r="J271">
            <v>1794</v>
          </cell>
        </row>
        <row r="272">
          <cell r="H272">
            <v>271</v>
          </cell>
          <cell r="I272">
            <v>1271.02938034101</v>
          </cell>
          <cell r="J272">
            <v>1798</v>
          </cell>
        </row>
        <row r="273">
          <cell r="H273">
            <v>272</v>
          </cell>
          <cell r="I273">
            <v>1273.86663838344</v>
          </cell>
          <cell r="J273">
            <v>1800</v>
          </cell>
        </row>
        <row r="274">
          <cell r="H274">
            <v>273</v>
          </cell>
          <cell r="I274">
            <v>1276.70389642587</v>
          </cell>
          <cell r="J274">
            <v>1802</v>
          </cell>
        </row>
        <row r="275">
          <cell r="H275">
            <v>274</v>
          </cell>
          <cell r="I275">
            <v>1279.5358802811199</v>
          </cell>
          <cell r="J275">
            <v>1804</v>
          </cell>
        </row>
        <row r="276">
          <cell r="H276">
            <v>275</v>
          </cell>
          <cell r="I276">
            <v>1282.3678641363599</v>
          </cell>
          <cell r="J276">
            <v>1806</v>
          </cell>
        </row>
        <row r="277">
          <cell r="H277">
            <v>276</v>
          </cell>
          <cell r="I277">
            <v>1285.1998479916101</v>
          </cell>
          <cell r="J277">
            <v>1808</v>
          </cell>
        </row>
        <row r="278">
          <cell r="H278">
            <v>277</v>
          </cell>
          <cell r="I278">
            <v>1288.02667371812</v>
          </cell>
          <cell r="J278">
            <v>1810</v>
          </cell>
        </row>
        <row r="279">
          <cell r="H279">
            <v>278</v>
          </cell>
          <cell r="I279">
            <v>1290.85349944464</v>
          </cell>
          <cell r="J279">
            <v>1812</v>
          </cell>
        </row>
        <row r="280">
          <cell r="H280">
            <v>279</v>
          </cell>
          <cell r="I280">
            <v>1293.6803251711599</v>
          </cell>
          <cell r="J280">
            <v>1814</v>
          </cell>
        </row>
        <row r="281">
          <cell r="H281">
            <v>280</v>
          </cell>
          <cell r="I281">
            <v>1296.5021050466</v>
          </cell>
          <cell r="J281">
            <v>1818</v>
          </cell>
        </row>
        <row r="282">
          <cell r="H282">
            <v>281</v>
          </cell>
          <cell r="I282">
            <v>1299.32388492204</v>
          </cell>
          <cell r="J282">
            <v>1820</v>
          </cell>
        </row>
        <row r="283">
          <cell r="H283">
            <v>282</v>
          </cell>
          <cell r="I283">
            <v>1302.1456647974801</v>
          </cell>
          <cell r="J283">
            <v>1822</v>
          </cell>
        </row>
        <row r="284">
          <cell r="H284">
            <v>283</v>
          </cell>
          <cell r="I284">
            <v>1304.96250748081</v>
          </cell>
          <cell r="J284">
            <v>1824</v>
          </cell>
        </row>
        <row r="285">
          <cell r="H285">
            <v>284</v>
          </cell>
          <cell r="I285">
            <v>1307.7793501641399</v>
          </cell>
          <cell r="J285">
            <v>1826</v>
          </cell>
        </row>
        <row r="286">
          <cell r="H286">
            <v>285</v>
          </cell>
          <cell r="I286">
            <v>1310.5961928474701</v>
          </cell>
          <cell r="J286">
            <v>1828</v>
          </cell>
        </row>
        <row r="287">
          <cell r="H287">
            <v>286</v>
          </cell>
          <cell r="I287">
            <v>1313.40820353254</v>
          </cell>
          <cell r="J287">
            <v>1830</v>
          </cell>
        </row>
        <row r="288">
          <cell r="H288">
            <v>287</v>
          </cell>
          <cell r="I288">
            <v>1316.2202142176</v>
          </cell>
          <cell r="J288">
            <v>1832</v>
          </cell>
        </row>
        <row r="289">
          <cell r="H289">
            <v>288</v>
          </cell>
          <cell r="I289">
            <v>1319.0322249026699</v>
          </cell>
          <cell r="J289">
            <v>1834</v>
          </cell>
        </row>
        <row r="290">
          <cell r="H290">
            <v>289</v>
          </cell>
          <cell r="I290">
            <v>1321.8395054637001</v>
          </cell>
          <cell r="J290">
            <v>1838</v>
          </cell>
        </row>
        <row r="291">
          <cell r="H291">
            <v>290</v>
          </cell>
          <cell r="I291">
            <v>1324.6467860247201</v>
          </cell>
          <cell r="J291">
            <v>1840</v>
          </cell>
        </row>
        <row r="292">
          <cell r="H292">
            <v>291</v>
          </cell>
          <cell r="I292">
            <v>1327.4540665857501</v>
          </cell>
          <cell r="J292">
            <v>1842</v>
          </cell>
        </row>
        <row r="293">
          <cell r="H293">
            <v>292</v>
          </cell>
          <cell r="I293">
            <v>1330.2567157153101</v>
          </cell>
          <cell r="J293">
            <v>1844</v>
          </cell>
        </row>
        <row r="294">
          <cell r="H294">
            <v>293</v>
          </cell>
          <cell r="I294">
            <v>1333.0593648448601</v>
          </cell>
          <cell r="J294">
            <v>1846</v>
          </cell>
        </row>
        <row r="295">
          <cell r="H295">
            <v>294</v>
          </cell>
          <cell r="I295">
            <v>1335.8620139744201</v>
          </cell>
          <cell r="J295">
            <v>1848</v>
          </cell>
        </row>
        <row r="296">
          <cell r="H296">
            <v>295</v>
          </cell>
          <cell r="I296">
            <v>1338.6601273143101</v>
          </cell>
          <cell r="J296">
            <v>1850</v>
          </cell>
        </row>
        <row r="297">
          <cell r="H297">
            <v>296</v>
          </cell>
          <cell r="I297">
            <v>1341.4582406541999</v>
          </cell>
          <cell r="J297">
            <v>1852</v>
          </cell>
        </row>
        <row r="298">
          <cell r="H298">
            <v>297</v>
          </cell>
          <cell r="I298">
            <v>1344.25635399409</v>
          </cell>
          <cell r="J298">
            <v>1854</v>
          </cell>
        </row>
        <row r="299">
          <cell r="H299">
            <v>298</v>
          </cell>
          <cell r="I299">
            <v>1347.0500242595599</v>
          </cell>
          <cell r="J299">
            <v>1858</v>
          </cell>
        </row>
        <row r="300">
          <cell r="H300">
            <v>299</v>
          </cell>
          <cell r="I300">
            <v>1349.8436945250301</v>
          </cell>
          <cell r="J300">
            <v>1860</v>
          </cell>
        </row>
        <row r="301">
          <cell r="H301">
            <v>300</v>
          </cell>
          <cell r="I301">
            <v>1352.6373647905</v>
          </cell>
          <cell r="J301">
            <v>1862</v>
          </cell>
        </row>
        <row r="302">
          <cell r="H302">
            <v>301</v>
          </cell>
          <cell r="I302">
            <v>1355.42668188825</v>
          </cell>
          <cell r="J302">
            <v>1864</v>
          </cell>
        </row>
        <row r="303">
          <cell r="H303">
            <v>302</v>
          </cell>
          <cell r="I303">
            <v>1358.2159989859999</v>
          </cell>
          <cell r="J303">
            <v>1866</v>
          </cell>
        </row>
        <row r="304">
          <cell r="H304">
            <v>303</v>
          </cell>
          <cell r="I304">
            <v>1361.0053160837499</v>
          </cell>
          <cell r="J304">
            <v>1868</v>
          </cell>
        </row>
        <row r="305">
          <cell r="H305">
            <v>304</v>
          </cell>
          <cell r="I305">
            <v>1363.79036722401</v>
          </cell>
          <cell r="J305">
            <v>1870</v>
          </cell>
        </row>
        <row r="306">
          <cell r="H306">
            <v>305</v>
          </cell>
          <cell r="I306">
            <v>1366.57541836427</v>
          </cell>
          <cell r="J306">
            <v>1872</v>
          </cell>
        </row>
        <row r="307">
          <cell r="H307">
            <v>306</v>
          </cell>
          <cell r="I307">
            <v>1369.3604695045301</v>
          </cell>
          <cell r="J307">
            <v>1874</v>
          </cell>
        </row>
        <row r="308">
          <cell r="H308">
            <v>307</v>
          </cell>
          <cell r="I308">
            <v>1372.14133930767</v>
          </cell>
          <cell r="J308">
            <v>1878</v>
          </cell>
        </row>
        <row r="309">
          <cell r="H309">
            <v>308</v>
          </cell>
          <cell r="I309">
            <v>1374.9222091107999</v>
          </cell>
          <cell r="J309">
            <v>1880</v>
          </cell>
        </row>
        <row r="310">
          <cell r="H310">
            <v>309</v>
          </cell>
          <cell r="I310">
            <v>1377.7030789139401</v>
          </cell>
          <cell r="J310">
            <v>1882</v>
          </cell>
        </row>
        <row r="311">
          <cell r="H311">
            <v>310</v>
          </cell>
          <cell r="I311">
            <v>1380.47984951179</v>
          </cell>
          <cell r="J311">
            <v>1884</v>
          </cell>
        </row>
        <row r="312">
          <cell r="H312">
            <v>311</v>
          </cell>
          <cell r="I312">
            <v>1383.2566201096399</v>
          </cell>
          <cell r="J312">
            <v>1886</v>
          </cell>
        </row>
        <row r="313">
          <cell r="H313">
            <v>312</v>
          </cell>
          <cell r="I313">
            <v>1386.0333907074901</v>
          </cell>
          <cell r="J313">
            <v>1888</v>
          </cell>
        </row>
        <row r="314">
          <cell r="H314">
            <v>313</v>
          </cell>
          <cell r="I314">
            <v>1388.80614183987</v>
          </cell>
          <cell r="J314">
            <v>1890</v>
          </cell>
        </row>
        <row r="315">
          <cell r="H315">
            <v>314</v>
          </cell>
          <cell r="I315">
            <v>1391.5788929722501</v>
          </cell>
          <cell r="J315">
            <v>1892</v>
          </cell>
        </row>
        <row r="316">
          <cell r="H316">
            <v>315</v>
          </cell>
          <cell r="I316">
            <v>1394.3516441046199</v>
          </cell>
          <cell r="J316">
            <v>1894</v>
          </cell>
        </row>
        <row r="317">
          <cell r="H317">
            <v>316</v>
          </cell>
          <cell r="I317">
            <v>1397.1204532111201</v>
          </cell>
          <cell r="J317">
            <v>1898</v>
          </cell>
        </row>
        <row r="318">
          <cell r="H318">
            <v>317</v>
          </cell>
          <cell r="I318">
            <v>1399.88926231763</v>
          </cell>
          <cell r="J318">
            <v>1900</v>
          </cell>
        </row>
        <row r="319">
          <cell r="H319">
            <v>318</v>
          </cell>
          <cell r="I319">
            <v>1402.65807142413</v>
          </cell>
          <cell r="J319">
            <v>1902</v>
          </cell>
        </row>
        <row r="320">
          <cell r="H320">
            <v>319</v>
          </cell>
          <cell r="I320">
            <v>1405.4230137316499</v>
          </cell>
          <cell r="J320">
            <v>1904</v>
          </cell>
        </row>
        <row r="321">
          <cell r="H321">
            <v>320</v>
          </cell>
          <cell r="I321">
            <v>1408.1879560391701</v>
          </cell>
          <cell r="J321">
            <v>1906</v>
          </cell>
        </row>
        <row r="322">
          <cell r="H322">
            <v>321</v>
          </cell>
          <cell r="I322">
            <v>1410.9528983466901</v>
          </cell>
          <cell r="J322">
            <v>1908</v>
          </cell>
        </row>
        <row r="323">
          <cell r="H323">
            <v>322</v>
          </cell>
          <cell r="I323">
            <v>1413.7140469527801</v>
          </cell>
          <cell r="J323">
            <v>1910</v>
          </cell>
        </row>
        <row r="324">
          <cell r="H324">
            <v>323</v>
          </cell>
          <cell r="I324">
            <v>1416.4751955588599</v>
          </cell>
          <cell r="J324">
            <v>1912</v>
          </cell>
        </row>
        <row r="325">
          <cell r="H325">
            <v>324</v>
          </cell>
          <cell r="I325">
            <v>1419.23634416494</v>
          </cell>
          <cell r="J325">
            <v>1914</v>
          </cell>
        </row>
        <row r="326">
          <cell r="H326">
            <v>325</v>
          </cell>
          <cell r="I326">
            <v>1421.9937701172801</v>
          </cell>
          <cell r="J326">
            <v>1918</v>
          </cell>
        </row>
        <row r="327">
          <cell r="H327">
            <v>326</v>
          </cell>
          <cell r="I327">
            <v>1424.7511960696199</v>
          </cell>
          <cell r="J327">
            <v>1920</v>
          </cell>
        </row>
        <row r="328">
          <cell r="H328">
            <v>327</v>
          </cell>
          <cell r="I328">
            <v>1427.50862202195</v>
          </cell>
          <cell r="J328">
            <v>1922</v>
          </cell>
        </row>
        <row r="329">
          <cell r="H329">
            <v>328</v>
          </cell>
          <cell r="I329">
            <v>1430.2623943941901</v>
          </cell>
          <cell r="J329">
            <v>1924</v>
          </cell>
        </row>
        <row r="330">
          <cell r="H330">
            <v>329</v>
          </cell>
          <cell r="I330">
            <v>1433.0161667664299</v>
          </cell>
          <cell r="J330">
            <v>1926</v>
          </cell>
        </row>
        <row r="331">
          <cell r="H331">
            <v>330</v>
          </cell>
          <cell r="I331">
            <v>1435.76993913867</v>
          </cell>
          <cell r="J331">
            <v>1928</v>
          </cell>
        </row>
        <row r="332">
          <cell r="H332">
            <v>331</v>
          </cell>
          <cell r="I332">
            <v>1438.5201251027599</v>
          </cell>
          <cell r="J332">
            <v>1930</v>
          </cell>
        </row>
        <row r="333">
          <cell r="H333">
            <v>332</v>
          </cell>
          <cell r="I333">
            <v>1441.2703110668599</v>
          </cell>
          <cell r="J333">
            <v>1932</v>
          </cell>
        </row>
        <row r="334">
          <cell r="H334">
            <v>333</v>
          </cell>
          <cell r="I334">
            <v>1444.0204970309601</v>
          </cell>
          <cell r="J334">
            <v>1934</v>
          </cell>
        </row>
        <row r="335">
          <cell r="H335">
            <v>334</v>
          </cell>
          <cell r="I335">
            <v>1446.7671619262501</v>
          </cell>
          <cell r="J335">
            <v>1938</v>
          </cell>
        </row>
        <row r="336">
          <cell r="H336">
            <v>335</v>
          </cell>
          <cell r="I336">
            <v>1449.5138268215401</v>
          </cell>
          <cell r="J336">
            <v>1940</v>
          </cell>
        </row>
        <row r="337">
          <cell r="H337">
            <v>336</v>
          </cell>
          <cell r="I337">
            <v>1452.2604917168301</v>
          </cell>
          <cell r="J337">
            <v>1942</v>
          </cell>
        </row>
        <row r="338">
          <cell r="H338">
            <v>337</v>
          </cell>
          <cell r="I338">
            <v>1455.00369911599</v>
          </cell>
          <cell r="J338">
            <v>1944</v>
          </cell>
        </row>
        <row r="339">
          <cell r="H339">
            <v>338</v>
          </cell>
          <cell r="I339">
            <v>1457.7469065151499</v>
          </cell>
          <cell r="J339">
            <v>1946</v>
          </cell>
        </row>
        <row r="340">
          <cell r="H340">
            <v>339</v>
          </cell>
          <cell r="I340">
            <v>1460.4901139143101</v>
          </cell>
          <cell r="J340">
            <v>1948</v>
          </cell>
        </row>
        <row r="341">
          <cell r="H341">
            <v>340</v>
          </cell>
          <cell r="I341">
            <v>1463.2299256864001</v>
          </cell>
          <cell r="J341">
            <v>1950</v>
          </cell>
        </row>
        <row r="342">
          <cell r="H342">
            <v>341</v>
          </cell>
          <cell r="I342">
            <v>1465.96973745848</v>
          </cell>
          <cell r="J342">
            <v>1952</v>
          </cell>
        </row>
        <row r="343">
          <cell r="H343">
            <v>342</v>
          </cell>
          <cell r="I343">
            <v>1468.70954923057</v>
          </cell>
          <cell r="J343">
            <v>1954</v>
          </cell>
        </row>
        <row r="344">
          <cell r="H344">
            <v>343</v>
          </cell>
          <cell r="I344">
            <v>1471.4460256012501</v>
          </cell>
          <cell r="J344">
            <v>1958</v>
          </cell>
        </row>
        <row r="345">
          <cell r="H345">
            <v>344</v>
          </cell>
          <cell r="I345">
            <v>1474.1825019719199</v>
          </cell>
          <cell r="J345">
            <v>1960</v>
          </cell>
        </row>
        <row r="346">
          <cell r="H346">
            <v>345</v>
          </cell>
          <cell r="I346">
            <v>1476.9189783426</v>
          </cell>
          <cell r="J346">
            <v>1962</v>
          </cell>
        </row>
        <row r="347">
          <cell r="H347">
            <v>346</v>
          </cell>
          <cell r="I347">
            <v>1479.65217795178</v>
          </cell>
          <cell r="J347">
            <v>1964</v>
          </cell>
        </row>
        <row r="348">
          <cell r="H348">
            <v>347</v>
          </cell>
          <cell r="I348">
            <v>1482.38537756095</v>
          </cell>
          <cell r="J348">
            <v>1966</v>
          </cell>
        </row>
        <row r="349">
          <cell r="H349">
            <v>348</v>
          </cell>
          <cell r="I349">
            <v>1485.11857717012</v>
          </cell>
          <cell r="J349">
            <v>1968</v>
          </cell>
        </row>
        <row r="350">
          <cell r="H350">
            <v>349</v>
          </cell>
          <cell r="I350">
            <v>1487.8485571270201</v>
          </cell>
          <cell r="J350">
            <v>1970</v>
          </cell>
        </row>
        <row r="351">
          <cell r="H351">
            <v>350</v>
          </cell>
          <cell r="I351">
            <v>1490.5785370839201</v>
          </cell>
          <cell r="J351">
            <v>1972</v>
          </cell>
        </row>
        <row r="352">
          <cell r="H352">
            <v>351</v>
          </cell>
          <cell r="I352">
            <v>1493.3085170408201</v>
          </cell>
          <cell r="J352">
            <v>1974</v>
          </cell>
        </row>
        <row r="353">
          <cell r="H353">
            <v>352</v>
          </cell>
          <cell r="I353">
            <v>1496.03533297677</v>
          </cell>
          <cell r="J353">
            <v>1978</v>
          </cell>
        </row>
        <row r="354">
          <cell r="H354">
            <v>353</v>
          </cell>
          <cell r="I354">
            <v>1498.76214891272</v>
          </cell>
          <cell r="J354">
            <v>1980</v>
          </cell>
        </row>
        <row r="355">
          <cell r="H355">
            <v>354</v>
          </cell>
          <cell r="I355">
            <v>1501.4889648486701</v>
          </cell>
          <cell r="J355">
            <v>1982</v>
          </cell>
        </row>
        <row r="356">
          <cell r="H356">
            <v>355</v>
          </cell>
          <cell r="I356">
            <v>1504.2126709675499</v>
          </cell>
          <cell r="J356">
            <v>1984</v>
          </cell>
        </row>
        <row r="357">
          <cell r="H357">
            <v>356</v>
          </cell>
          <cell r="I357">
            <v>1506.93637708643</v>
          </cell>
          <cell r="J357">
            <v>1986</v>
          </cell>
        </row>
        <row r="358">
          <cell r="H358">
            <v>357</v>
          </cell>
          <cell r="I358">
            <v>1509.66008320531</v>
          </cell>
          <cell r="J358">
            <v>1988</v>
          </cell>
        </row>
        <row r="359">
          <cell r="H359">
            <v>358</v>
          </cell>
          <cell r="I359">
            <v>1512.38073233194</v>
          </cell>
          <cell r="J359">
            <v>1990</v>
          </cell>
        </row>
        <row r="360">
          <cell r="H360">
            <v>359</v>
          </cell>
          <cell r="I360">
            <v>1515.1013814585699</v>
          </cell>
          <cell r="J360">
            <v>1992</v>
          </cell>
        </row>
        <row r="361">
          <cell r="H361">
            <v>360</v>
          </cell>
          <cell r="I361">
            <v>1517.8220305852001</v>
          </cell>
          <cell r="J361">
            <v>1994</v>
          </cell>
        </row>
        <row r="362">
          <cell r="H362">
            <v>361</v>
          </cell>
          <cell r="I362">
            <v>1520.53967421165</v>
          </cell>
          <cell r="J362">
            <v>1998</v>
          </cell>
        </row>
        <row r="363">
          <cell r="H363">
            <v>362</v>
          </cell>
          <cell r="I363">
            <v>1523.2573178381001</v>
          </cell>
          <cell r="J363">
            <v>2000</v>
          </cell>
        </row>
        <row r="364">
          <cell r="H364">
            <v>363</v>
          </cell>
          <cell r="I364">
            <v>1525.97496146454</v>
          </cell>
          <cell r="J364">
            <v>2002</v>
          </cell>
        </row>
        <row r="365">
          <cell r="H365">
            <v>364</v>
          </cell>
          <cell r="I365">
            <v>1528.6896497945299</v>
          </cell>
          <cell r="J365">
            <v>2004</v>
          </cell>
        </row>
        <row r="366">
          <cell r="H366">
            <v>365</v>
          </cell>
          <cell r="I366">
            <v>1531.4043381245101</v>
          </cell>
          <cell r="J366">
            <v>2006</v>
          </cell>
        </row>
        <row r="367">
          <cell r="H367">
            <v>366</v>
          </cell>
          <cell r="I367">
            <v>1534.11902645449</v>
          </cell>
          <cell r="J367">
            <v>2008</v>
          </cell>
        </row>
        <row r="368">
          <cell r="H368">
            <v>367</v>
          </cell>
          <cell r="I368">
            <v>1536.83080844596</v>
          </cell>
          <cell r="J368">
            <v>2010</v>
          </cell>
        </row>
        <row r="369">
          <cell r="H369">
            <v>368</v>
          </cell>
          <cell r="I369">
            <v>1539.5425904374399</v>
          </cell>
          <cell r="J369">
            <v>2012</v>
          </cell>
        </row>
        <row r="370">
          <cell r="H370">
            <v>369</v>
          </cell>
          <cell r="I370">
            <v>1542.2543724289101</v>
          </cell>
          <cell r="J370">
            <v>2014</v>
          </cell>
        </row>
        <row r="371">
          <cell r="H371">
            <v>370</v>
          </cell>
          <cell r="I371">
            <v>1544.96329583486</v>
          </cell>
          <cell r="J371">
            <v>2018</v>
          </cell>
        </row>
        <row r="372">
          <cell r="H372">
            <v>371</v>
          </cell>
          <cell r="I372">
            <v>1547.6722192408199</v>
          </cell>
          <cell r="J372">
            <v>2020</v>
          </cell>
        </row>
        <row r="373">
          <cell r="H373">
            <v>372</v>
          </cell>
          <cell r="I373">
            <v>1550.3811426467701</v>
          </cell>
          <cell r="J373">
            <v>2022</v>
          </cell>
        </row>
        <row r="374">
          <cell r="H374">
            <v>373</v>
          </cell>
          <cell r="I374">
            <v>1553.0872540544301</v>
          </cell>
          <cell r="J374">
            <v>2024</v>
          </cell>
        </row>
        <row r="375">
          <cell r="H375">
            <v>374</v>
          </cell>
          <cell r="I375">
            <v>1555.7933654620999</v>
          </cell>
          <cell r="J375">
            <v>2026</v>
          </cell>
        </row>
        <row r="376">
          <cell r="H376">
            <v>375</v>
          </cell>
          <cell r="I376">
            <v>1558.49947686976</v>
          </cell>
          <cell r="J376">
            <v>2028</v>
          </cell>
        </row>
        <row r="377">
          <cell r="H377">
            <v>376</v>
          </cell>
          <cell r="I377">
            <v>1561.2028217381701</v>
          </cell>
          <cell r="J377">
            <v>2030</v>
          </cell>
        </row>
        <row r="378">
          <cell r="H378">
            <v>377</v>
          </cell>
          <cell r="I378">
            <v>1563.90616660658</v>
          </cell>
          <cell r="J378">
            <v>2032</v>
          </cell>
        </row>
        <row r="379">
          <cell r="H379">
            <v>378</v>
          </cell>
          <cell r="I379">
            <v>1566.6095114749901</v>
          </cell>
          <cell r="J379">
            <v>2034</v>
          </cell>
        </row>
        <row r="380">
          <cell r="H380">
            <v>379</v>
          </cell>
          <cell r="I380">
            <v>1569.3101341710999</v>
          </cell>
          <cell r="J380">
            <v>2038</v>
          </cell>
        </row>
        <row r="381">
          <cell r="H381">
            <v>380</v>
          </cell>
          <cell r="I381">
            <v>1572.0107568671999</v>
          </cell>
          <cell r="J381">
            <v>2040</v>
          </cell>
        </row>
        <row r="382">
          <cell r="H382">
            <v>381</v>
          </cell>
          <cell r="I382">
            <v>1574.7113795633099</v>
          </cell>
          <cell r="J382">
            <v>2042</v>
          </cell>
        </row>
        <row r="383">
          <cell r="H383">
            <v>382</v>
          </cell>
          <cell r="I383">
            <v>1577.40932339663</v>
          </cell>
          <cell r="J383">
            <v>2044</v>
          </cell>
        </row>
        <row r="384">
          <cell r="H384">
            <v>383</v>
          </cell>
          <cell r="I384">
            <v>1580.1072672299399</v>
          </cell>
          <cell r="J384">
            <v>2046</v>
          </cell>
        </row>
        <row r="385">
          <cell r="H385">
            <v>384</v>
          </cell>
          <cell r="I385">
            <v>1582.80521106326</v>
          </cell>
          <cell r="J385">
            <v>2048</v>
          </cell>
        </row>
        <row r="386">
          <cell r="H386">
            <v>385</v>
          </cell>
          <cell r="I386">
            <v>1585.5005183191799</v>
          </cell>
          <cell r="J386">
            <v>2050</v>
          </cell>
        </row>
        <row r="387">
          <cell r="H387">
            <v>386</v>
          </cell>
          <cell r="I387">
            <v>1588.1958255750999</v>
          </cell>
          <cell r="J387">
            <v>2052</v>
          </cell>
        </row>
        <row r="388">
          <cell r="H388">
            <v>387</v>
          </cell>
          <cell r="I388">
            <v>1590.8911328310201</v>
          </cell>
          <cell r="J388">
            <v>2054</v>
          </cell>
        </row>
        <row r="389">
          <cell r="H389">
            <v>388</v>
          </cell>
          <cell r="I389">
            <v>1593.5838448028001</v>
          </cell>
          <cell r="J389">
            <v>2058</v>
          </cell>
        </row>
        <row r="390">
          <cell r="H390">
            <v>389</v>
          </cell>
          <cell r="I390">
            <v>1596.2765567745801</v>
          </cell>
          <cell r="J390">
            <v>2060</v>
          </cell>
        </row>
        <row r="391">
          <cell r="H391">
            <v>390</v>
          </cell>
          <cell r="I391">
            <v>1598.9692687463601</v>
          </cell>
          <cell r="J391">
            <v>2062</v>
          </cell>
        </row>
        <row r="392">
          <cell r="H392">
            <v>391</v>
          </cell>
          <cell r="I392">
            <v>1601.6594257658801</v>
          </cell>
          <cell r="J392">
            <v>2064</v>
          </cell>
        </row>
        <row r="393">
          <cell r="H393">
            <v>392</v>
          </cell>
          <cell r="I393">
            <v>1604.3495827854099</v>
          </cell>
          <cell r="J393">
            <v>2066</v>
          </cell>
        </row>
        <row r="394">
          <cell r="H394">
            <v>393</v>
          </cell>
          <cell r="I394">
            <v>1607.0397398049399</v>
          </cell>
          <cell r="J394">
            <v>2068</v>
          </cell>
        </row>
        <row r="395">
          <cell r="H395">
            <v>394</v>
          </cell>
          <cell r="I395">
            <v>1609.7273812723099</v>
          </cell>
          <cell r="J395">
            <v>2070</v>
          </cell>
        </row>
        <row r="396">
          <cell r="H396">
            <v>395</v>
          </cell>
          <cell r="I396">
            <v>1612.4150227396799</v>
          </cell>
          <cell r="J396">
            <v>2072</v>
          </cell>
        </row>
        <row r="397">
          <cell r="H397">
            <v>396</v>
          </cell>
          <cell r="I397">
            <v>1615.1026642070501</v>
          </cell>
          <cell r="J397">
            <v>2074</v>
          </cell>
        </row>
        <row r="398">
          <cell r="H398">
            <v>397</v>
          </cell>
          <cell r="I398">
            <v>1617.7878286190301</v>
          </cell>
          <cell r="J398">
            <v>2078</v>
          </cell>
        </row>
        <row r="399">
          <cell r="H399">
            <v>398</v>
          </cell>
          <cell r="I399">
            <v>1620.472993031</v>
          </cell>
          <cell r="J399">
            <v>2080</v>
          </cell>
        </row>
        <row r="400">
          <cell r="H400">
            <v>399</v>
          </cell>
          <cell r="I400">
            <v>1623.1581574429799</v>
          </cell>
          <cell r="J400">
            <v>2082</v>
          </cell>
        </row>
        <row r="401">
          <cell r="H401">
            <v>400</v>
          </cell>
          <cell r="I401">
            <v>1625.84088242036</v>
          </cell>
          <cell r="J401">
            <v>2084</v>
          </cell>
        </row>
        <row r="402">
          <cell r="H402">
            <v>401</v>
          </cell>
          <cell r="I402">
            <v>1628.5236073977401</v>
          </cell>
          <cell r="J402">
            <v>2086</v>
          </cell>
        </row>
        <row r="403">
          <cell r="H403">
            <v>402</v>
          </cell>
          <cell r="I403">
            <v>1631.2063323751199</v>
          </cell>
          <cell r="J403">
            <v>2088</v>
          </cell>
        </row>
        <row r="404">
          <cell r="H404">
            <v>403</v>
          </cell>
          <cell r="I404">
            <v>1633.8866546890899</v>
          </cell>
          <cell r="J404">
            <v>2090</v>
          </cell>
        </row>
        <row r="405">
          <cell r="H405">
            <v>404</v>
          </cell>
          <cell r="I405">
            <v>1636.5669770030499</v>
          </cell>
          <cell r="J405">
            <v>2092</v>
          </cell>
        </row>
        <row r="406">
          <cell r="H406">
            <v>405</v>
          </cell>
          <cell r="I406">
            <v>1639.2472993170099</v>
          </cell>
          <cell r="J406">
            <v>2094</v>
          </cell>
        </row>
        <row r="407">
          <cell r="H407">
            <v>406</v>
          </cell>
          <cell r="I407">
            <v>1641.9252549144901</v>
          </cell>
          <cell r="J407">
            <v>2098</v>
          </cell>
        </row>
        <row r="408">
          <cell r="H408">
            <v>407</v>
          </cell>
          <cell r="I408">
            <v>1644.60321051197</v>
          </cell>
          <cell r="J408">
            <v>2100</v>
          </cell>
        </row>
        <row r="409">
          <cell r="H409">
            <v>408</v>
          </cell>
          <cell r="I409">
            <v>1647.2811661094499</v>
          </cell>
          <cell r="J409">
            <v>2102</v>
          </cell>
        </row>
        <row r="410">
          <cell r="H410">
            <v>409</v>
          </cell>
          <cell r="I410">
            <v>1649.9567901375401</v>
          </cell>
          <cell r="J410">
            <v>2104</v>
          </cell>
        </row>
        <row r="411">
          <cell r="H411">
            <v>410</v>
          </cell>
          <cell r="I411">
            <v>1652.6324141656401</v>
          </cell>
          <cell r="J411">
            <v>2106</v>
          </cell>
        </row>
        <row r="412">
          <cell r="H412">
            <v>411</v>
          </cell>
          <cell r="I412">
            <v>1655.30803819373</v>
          </cell>
          <cell r="J412">
            <v>2108</v>
          </cell>
        </row>
        <row r="413">
          <cell r="H413">
            <v>412</v>
          </cell>
          <cell r="I413">
            <v>1657.98136502325</v>
          </cell>
          <cell r="J413">
            <v>2110</v>
          </cell>
        </row>
        <row r="414">
          <cell r="H414">
            <v>413</v>
          </cell>
          <cell r="I414">
            <v>1660.6546918527699</v>
          </cell>
          <cell r="J414">
            <v>2112</v>
          </cell>
        </row>
        <row r="415">
          <cell r="H415">
            <v>414</v>
          </cell>
          <cell r="I415">
            <v>1663.3280186822899</v>
          </cell>
          <cell r="J415">
            <v>2114</v>
          </cell>
        </row>
        <row r="416">
          <cell r="H416">
            <v>415</v>
          </cell>
          <cell r="I416">
            <v>1665.9990819304201</v>
          </cell>
          <cell r="J416">
            <v>2118</v>
          </cell>
        </row>
        <row r="417">
          <cell r="H417">
            <v>416</v>
          </cell>
          <cell r="I417">
            <v>1668.67014517855</v>
          </cell>
          <cell r="J417">
            <v>2120</v>
          </cell>
        </row>
        <row r="418">
          <cell r="H418">
            <v>417</v>
          </cell>
          <cell r="I418">
            <v>1671.3412084266799</v>
          </cell>
          <cell r="J418">
            <v>2122</v>
          </cell>
        </row>
        <row r="419">
          <cell r="H419">
            <v>418</v>
          </cell>
          <cell r="I419">
            <v>1674.0100409788199</v>
          </cell>
          <cell r="J419">
            <v>2124</v>
          </cell>
        </row>
        <row r="420">
          <cell r="H420">
            <v>419</v>
          </cell>
          <cell r="I420">
            <v>1676.6788735309599</v>
          </cell>
          <cell r="J420">
            <v>2126</v>
          </cell>
        </row>
        <row r="421">
          <cell r="H421">
            <v>420</v>
          </cell>
          <cell r="I421">
            <v>1679.3477060831001</v>
          </cell>
          <cell r="J421">
            <v>2128</v>
          </cell>
        </row>
        <row r="422">
          <cell r="H422">
            <v>421</v>
          </cell>
          <cell r="I422">
            <v>1682.0143401139501</v>
          </cell>
          <cell r="J422">
            <v>2130</v>
          </cell>
        </row>
        <row r="423">
          <cell r="H423">
            <v>422</v>
          </cell>
          <cell r="I423">
            <v>1684.6809741448001</v>
          </cell>
          <cell r="J423">
            <v>2132</v>
          </cell>
        </row>
        <row r="424">
          <cell r="H424">
            <v>423</v>
          </cell>
          <cell r="I424">
            <v>1687.3476081756601</v>
          </cell>
          <cell r="J424">
            <v>2134</v>
          </cell>
        </row>
        <row r="425">
          <cell r="H425">
            <v>424</v>
          </cell>
          <cell r="I425">
            <v>1690.0120751695199</v>
          </cell>
          <cell r="J425">
            <v>2138</v>
          </cell>
        </row>
        <row r="426">
          <cell r="H426">
            <v>425</v>
          </cell>
          <cell r="I426">
            <v>1692.67654216338</v>
          </cell>
          <cell r="J426">
            <v>2140</v>
          </cell>
        </row>
        <row r="427">
          <cell r="H427">
            <v>426</v>
          </cell>
          <cell r="I427">
            <v>1695.34100915724</v>
          </cell>
          <cell r="J427">
            <v>2142</v>
          </cell>
        </row>
        <row r="428">
          <cell r="H428">
            <v>427</v>
          </cell>
          <cell r="I428">
            <v>1698.0033399276001</v>
          </cell>
          <cell r="J428">
            <v>2144</v>
          </cell>
        </row>
        <row r="429">
          <cell r="H429">
            <v>428</v>
          </cell>
          <cell r="I429">
            <v>1700.66567069796</v>
          </cell>
          <cell r="J429">
            <v>2146</v>
          </cell>
        </row>
        <row r="430">
          <cell r="H430">
            <v>429</v>
          </cell>
          <cell r="I430">
            <v>1703.3280014683201</v>
          </cell>
          <cell r="J430">
            <v>2148</v>
          </cell>
        </row>
        <row r="431">
          <cell r="H431">
            <v>430</v>
          </cell>
          <cell r="I431">
            <v>1705.98822617677</v>
          </cell>
          <cell r="J431">
            <v>2150</v>
          </cell>
        </row>
        <row r="432">
          <cell r="H432">
            <v>431</v>
          </cell>
          <cell r="I432">
            <v>1708.64845088522</v>
          </cell>
          <cell r="J432">
            <v>2152</v>
          </cell>
        </row>
        <row r="433">
          <cell r="H433">
            <v>432</v>
          </cell>
          <cell r="I433">
            <v>1711.3086755936699</v>
          </cell>
          <cell r="J433">
            <v>2154</v>
          </cell>
        </row>
        <row r="434">
          <cell r="H434">
            <v>433</v>
          </cell>
          <cell r="I434">
            <v>1713.9668237681501</v>
          </cell>
          <cell r="J434">
            <v>2158</v>
          </cell>
        </row>
        <row r="435">
          <cell r="H435">
            <v>434</v>
          </cell>
          <cell r="I435">
            <v>1716.62497194262</v>
          </cell>
          <cell r="J435">
            <v>2160</v>
          </cell>
        </row>
        <row r="436">
          <cell r="H436">
            <v>435</v>
          </cell>
          <cell r="I436">
            <v>1719.2831201171</v>
          </cell>
          <cell r="J436">
            <v>2162</v>
          </cell>
        </row>
        <row r="437">
          <cell r="H437">
            <v>436</v>
          </cell>
          <cell r="I437">
            <v>1721.9392206694799</v>
          </cell>
          <cell r="J437">
            <v>2164</v>
          </cell>
        </row>
        <row r="438">
          <cell r="H438">
            <v>437</v>
          </cell>
          <cell r="I438">
            <v>1724.5953212218601</v>
          </cell>
          <cell r="J438">
            <v>2166</v>
          </cell>
        </row>
        <row r="439">
          <cell r="H439">
            <v>438</v>
          </cell>
          <cell r="I439">
            <v>1727.25142177424</v>
          </cell>
          <cell r="J439">
            <v>2168</v>
          </cell>
        </row>
        <row r="440">
          <cell r="H440">
            <v>439</v>
          </cell>
          <cell r="I440">
            <v>1729.9055030173699</v>
          </cell>
          <cell r="J440">
            <v>2170</v>
          </cell>
        </row>
        <row r="441">
          <cell r="H441">
            <v>440</v>
          </cell>
          <cell r="I441">
            <v>1732.5595842604901</v>
          </cell>
          <cell r="J441">
            <v>2172</v>
          </cell>
        </row>
        <row r="442">
          <cell r="H442">
            <v>441</v>
          </cell>
          <cell r="I442">
            <v>1735.2136655036099</v>
          </cell>
          <cell r="J442">
            <v>2174</v>
          </cell>
        </row>
        <row r="443">
          <cell r="H443">
            <v>442</v>
          </cell>
          <cell r="I443">
            <v>1737.8657551676899</v>
          </cell>
          <cell r="J443">
            <v>2178</v>
          </cell>
        </row>
        <row r="444">
          <cell r="H444">
            <v>443</v>
          </cell>
          <cell r="I444">
            <v>1740.5178448317699</v>
          </cell>
          <cell r="J444">
            <v>2180</v>
          </cell>
        </row>
        <row r="445">
          <cell r="H445">
            <v>444</v>
          </cell>
          <cell r="I445">
            <v>1743.1699344958399</v>
          </cell>
          <cell r="J445">
            <v>2182</v>
          </cell>
        </row>
        <row r="446">
          <cell r="H446">
            <v>445</v>
          </cell>
          <cell r="I446">
            <v>1745.8200597443199</v>
          </cell>
          <cell r="J446">
            <v>2184</v>
          </cell>
        </row>
        <row r="447">
          <cell r="H447">
            <v>446</v>
          </cell>
          <cell r="I447">
            <v>1748.4701849927999</v>
          </cell>
          <cell r="J447">
            <v>2186</v>
          </cell>
        </row>
        <row r="448">
          <cell r="H448">
            <v>447</v>
          </cell>
          <cell r="I448">
            <v>1751.1203102412701</v>
          </cell>
          <cell r="J448">
            <v>2188</v>
          </cell>
        </row>
        <row r="449">
          <cell r="H449">
            <v>448</v>
          </cell>
          <cell r="I449">
            <v>1753.7684976861599</v>
          </cell>
          <cell r="J449">
            <v>2190</v>
          </cell>
        </row>
        <row r="450">
          <cell r="H450">
            <v>449</v>
          </cell>
          <cell r="I450">
            <v>1756.4166851310399</v>
          </cell>
          <cell r="J450">
            <v>2192</v>
          </cell>
        </row>
        <row r="451">
          <cell r="H451">
            <v>450</v>
          </cell>
          <cell r="I451">
            <v>1759.0648725759299</v>
          </cell>
          <cell r="J451">
            <v>2194</v>
          </cell>
        </row>
        <row r="452">
          <cell r="H452">
            <v>451</v>
          </cell>
          <cell r="I452">
            <v>1761.71114829261</v>
          </cell>
          <cell r="J452">
            <v>2198</v>
          </cell>
        </row>
        <row r="453">
          <cell r="H453">
            <v>452</v>
          </cell>
          <cell r="I453">
            <v>1764.3574240092901</v>
          </cell>
          <cell r="J453">
            <v>2200</v>
          </cell>
        </row>
        <row r="454">
          <cell r="H454">
            <v>453</v>
          </cell>
          <cell r="I454">
            <v>1767.0036997259699</v>
          </cell>
          <cell r="J454">
            <v>2202</v>
          </cell>
        </row>
        <row r="455">
          <cell r="H455">
            <v>454</v>
          </cell>
          <cell r="I455">
            <v>1769.6480892675199</v>
          </cell>
          <cell r="J455">
            <v>2204</v>
          </cell>
        </row>
        <row r="456">
          <cell r="H456">
            <v>455</v>
          </cell>
          <cell r="I456">
            <v>1772.29247880908</v>
          </cell>
          <cell r="J456">
            <v>2206</v>
          </cell>
        </row>
        <row r="457">
          <cell r="H457">
            <v>456</v>
          </cell>
          <cell r="I457">
            <v>1774.93686835063</v>
          </cell>
          <cell r="J457">
            <v>2208</v>
          </cell>
        </row>
        <row r="458">
          <cell r="H458">
            <v>457</v>
          </cell>
          <cell r="I458">
            <v>1777.5793967616801</v>
          </cell>
          <cell r="J458">
            <v>2210</v>
          </cell>
        </row>
        <row r="459">
          <cell r="H459">
            <v>458</v>
          </cell>
          <cell r="I459">
            <v>1780.2219251727199</v>
          </cell>
          <cell r="J459">
            <v>2212</v>
          </cell>
        </row>
        <row r="460">
          <cell r="H460">
            <v>459</v>
          </cell>
          <cell r="I460">
            <v>1782.86445358377</v>
          </cell>
          <cell r="J460">
            <v>2214</v>
          </cell>
        </row>
        <row r="461">
          <cell r="H461">
            <v>460</v>
          </cell>
          <cell r="I461">
            <v>1785.50514541386</v>
          </cell>
          <cell r="J461">
            <v>2218</v>
          </cell>
        </row>
        <row r="462">
          <cell r="H462">
            <v>461</v>
          </cell>
          <cell r="I462">
            <v>1788.1458372439499</v>
          </cell>
          <cell r="J462">
            <v>2220</v>
          </cell>
        </row>
        <row r="463">
          <cell r="H463">
            <v>462</v>
          </cell>
          <cell r="I463">
            <v>1790.7865290740301</v>
          </cell>
          <cell r="J463">
            <v>2222</v>
          </cell>
        </row>
        <row r="464">
          <cell r="H464">
            <v>463</v>
          </cell>
          <cell r="I464">
            <v>1793.4254083905901</v>
          </cell>
          <cell r="J464">
            <v>2224</v>
          </cell>
        </row>
        <row r="465">
          <cell r="H465">
            <v>464</v>
          </cell>
          <cell r="I465">
            <v>1796.06428770715</v>
          </cell>
          <cell r="J465">
            <v>2226</v>
          </cell>
        </row>
        <row r="466">
          <cell r="H466">
            <v>465</v>
          </cell>
          <cell r="I466">
            <v>1798.7031670237</v>
          </cell>
          <cell r="J466">
            <v>2228</v>
          </cell>
        </row>
        <row r="467">
          <cell r="H467">
            <v>466</v>
          </cell>
          <cell r="I467">
            <v>1801.3402574245699</v>
          </cell>
          <cell r="J467">
            <v>2230</v>
          </cell>
        </row>
        <row r="468">
          <cell r="H468">
            <v>467</v>
          </cell>
          <cell r="I468">
            <v>1803.9773478254299</v>
          </cell>
          <cell r="J468">
            <v>2232</v>
          </cell>
        </row>
        <row r="469">
          <cell r="H469">
            <v>468</v>
          </cell>
          <cell r="I469">
            <v>1806.6144382263001</v>
          </cell>
          <cell r="J469">
            <v>2234</v>
          </cell>
        </row>
        <row r="470">
          <cell r="H470">
            <v>469</v>
          </cell>
          <cell r="I470">
            <v>1809.2497628518499</v>
          </cell>
          <cell r="J470">
            <v>2238</v>
          </cell>
        </row>
        <row r="471">
          <cell r="H471">
            <v>470</v>
          </cell>
          <cell r="I471">
            <v>1811.88508747741</v>
          </cell>
          <cell r="J471">
            <v>2240</v>
          </cell>
        </row>
        <row r="472">
          <cell r="H472">
            <v>471</v>
          </cell>
          <cell r="I472">
            <v>1814.5204121029601</v>
          </cell>
          <cell r="J472">
            <v>2242</v>
          </cell>
        </row>
        <row r="473">
          <cell r="H473">
            <v>472</v>
          </cell>
          <cell r="I473">
            <v>1817.15399364786</v>
          </cell>
          <cell r="J473">
            <v>2244</v>
          </cell>
        </row>
        <row r="474">
          <cell r="H474">
            <v>473</v>
          </cell>
          <cell r="I474">
            <v>1819.78757519276</v>
          </cell>
          <cell r="J474">
            <v>2246</v>
          </cell>
        </row>
        <row r="475">
          <cell r="H475">
            <v>474</v>
          </cell>
          <cell r="I475">
            <v>1822.4211567376601</v>
          </cell>
          <cell r="J475">
            <v>2248</v>
          </cell>
        </row>
        <row r="476">
          <cell r="H476">
            <v>475</v>
          </cell>
          <cell r="I476">
            <v>1825.0530174621999</v>
          </cell>
          <cell r="J476">
            <v>2250</v>
          </cell>
        </row>
        <row r="477">
          <cell r="H477">
            <v>476</v>
          </cell>
          <cell r="I477">
            <v>1827.68487818675</v>
          </cell>
          <cell r="J477">
            <v>2252</v>
          </cell>
        </row>
        <row r="478">
          <cell r="H478">
            <v>477</v>
          </cell>
          <cell r="I478">
            <v>1830.31673891129</v>
          </cell>
          <cell r="J478">
            <v>2254</v>
          </cell>
        </row>
        <row r="479">
          <cell r="H479">
            <v>478</v>
          </cell>
          <cell r="I479">
            <v>1832.94690065243</v>
          </cell>
          <cell r="J479">
            <v>2258</v>
          </cell>
        </row>
        <row r="480">
          <cell r="H480">
            <v>479</v>
          </cell>
          <cell r="I480">
            <v>1835.57706239357</v>
          </cell>
          <cell r="J480">
            <v>2260</v>
          </cell>
        </row>
        <row r="481">
          <cell r="H481">
            <v>480</v>
          </cell>
          <cell r="I481">
            <v>1838.20722413471</v>
          </cell>
          <cell r="J481">
            <v>2262</v>
          </cell>
        </row>
        <row r="482">
          <cell r="H482">
            <v>481</v>
          </cell>
          <cell r="I482">
            <v>1840.8357083167</v>
          </cell>
          <cell r="J482">
            <v>2264</v>
          </cell>
        </row>
        <row r="483">
          <cell r="H483">
            <v>482</v>
          </cell>
          <cell r="I483">
            <v>1843.46419249869</v>
          </cell>
          <cell r="J483">
            <v>2266</v>
          </cell>
        </row>
        <row r="484">
          <cell r="H484">
            <v>483</v>
          </cell>
          <cell r="I484">
            <v>1846.0926766806799</v>
          </cell>
          <cell r="J484">
            <v>2268</v>
          </cell>
        </row>
        <row r="485">
          <cell r="H485">
            <v>484</v>
          </cell>
          <cell r="I485">
            <v>1848.7195043254001</v>
          </cell>
          <cell r="J485">
            <v>2270</v>
          </cell>
        </row>
        <row r="486">
          <cell r="H486">
            <v>485</v>
          </cell>
          <cell r="I486">
            <v>1851.34633197013</v>
          </cell>
          <cell r="J486">
            <v>2272</v>
          </cell>
        </row>
        <row r="487">
          <cell r="H487">
            <v>486</v>
          </cell>
          <cell r="I487">
            <v>1853.9731596148599</v>
          </cell>
          <cell r="J487">
            <v>2274</v>
          </cell>
        </row>
        <row r="488">
          <cell r="H488">
            <v>487</v>
          </cell>
          <cell r="I488">
            <v>1856.5983513518499</v>
          </cell>
          <cell r="J488">
            <v>2278</v>
          </cell>
        </row>
        <row r="489">
          <cell r="H489">
            <v>488</v>
          </cell>
          <cell r="I489">
            <v>1859.22354308884</v>
          </cell>
          <cell r="J489">
            <v>2280</v>
          </cell>
        </row>
        <row r="490">
          <cell r="H490">
            <v>489</v>
          </cell>
          <cell r="I490">
            <v>1861.84873482583</v>
          </cell>
          <cell r="J490">
            <v>2282</v>
          </cell>
        </row>
        <row r="491">
          <cell r="H491">
            <v>490</v>
          </cell>
          <cell r="I491">
            <v>1864.4723109019401</v>
          </cell>
          <cell r="J491">
            <v>2284</v>
          </cell>
        </row>
        <row r="492">
          <cell r="H492">
            <v>491</v>
          </cell>
          <cell r="I492">
            <v>1867.09588697805</v>
          </cell>
          <cell r="J492">
            <v>2286</v>
          </cell>
        </row>
        <row r="493">
          <cell r="H493">
            <v>492</v>
          </cell>
          <cell r="I493">
            <v>1869.7194630541701</v>
          </cell>
          <cell r="J493">
            <v>2288</v>
          </cell>
        </row>
        <row r="494">
          <cell r="H494">
            <v>493</v>
          </cell>
          <cell r="I494">
            <v>1872.341443343</v>
          </cell>
          <cell r="J494">
            <v>2290</v>
          </cell>
        </row>
        <row r="495">
          <cell r="H495">
            <v>494</v>
          </cell>
          <cell r="I495">
            <v>1874.96342363183</v>
          </cell>
          <cell r="J495">
            <v>2292</v>
          </cell>
        </row>
        <row r="496">
          <cell r="H496">
            <v>495</v>
          </cell>
          <cell r="I496">
            <v>1877.5854039206699</v>
          </cell>
          <cell r="J496">
            <v>2294</v>
          </cell>
        </row>
        <row r="497">
          <cell r="H497">
            <v>496</v>
          </cell>
          <cell r="I497">
            <v>1880.20580793166</v>
          </cell>
          <cell r="J497">
            <v>2298</v>
          </cell>
        </row>
        <row r="498">
          <cell r="H498">
            <v>497</v>
          </cell>
          <cell r="I498">
            <v>1882.8262119426499</v>
          </cell>
          <cell r="J498">
            <v>2300</v>
          </cell>
        </row>
        <row r="499">
          <cell r="H499">
            <v>498</v>
          </cell>
          <cell r="I499">
            <v>1885.44661595364</v>
          </cell>
          <cell r="J499">
            <v>2302</v>
          </cell>
        </row>
        <row r="500">
          <cell r="H500">
            <v>499</v>
          </cell>
          <cell r="I500">
            <v>1888.06546284092</v>
          </cell>
          <cell r="J500">
            <v>2304</v>
          </cell>
        </row>
        <row r="501">
          <cell r="H501">
            <v>500</v>
          </cell>
          <cell r="I501">
            <v>1890.6843097281901</v>
          </cell>
          <cell r="J501">
            <v>2306</v>
          </cell>
        </row>
        <row r="502">
          <cell r="H502">
            <v>501</v>
          </cell>
          <cell r="I502">
            <v>1893.30315661546</v>
          </cell>
          <cell r="J502">
            <v>2308</v>
          </cell>
        </row>
        <row r="503">
          <cell r="H503">
            <v>502</v>
          </cell>
          <cell r="I503">
            <v>1895.9204651863899</v>
          </cell>
          <cell r="J503">
            <v>2310</v>
          </cell>
        </row>
        <row r="504">
          <cell r="H504">
            <v>503</v>
          </cell>
          <cell r="I504">
            <v>1898.5377737573201</v>
          </cell>
          <cell r="J504">
            <v>2312</v>
          </cell>
        </row>
        <row r="505">
          <cell r="H505">
            <v>504</v>
          </cell>
          <cell r="I505">
            <v>1901.15508232824</v>
          </cell>
          <cell r="J505">
            <v>2314</v>
          </cell>
        </row>
        <row r="506">
          <cell r="H506">
            <v>505</v>
          </cell>
          <cell r="I506">
            <v>1903.77087105177</v>
          </cell>
          <cell r="J506">
            <v>2318</v>
          </cell>
        </row>
        <row r="507">
          <cell r="H507">
            <v>506</v>
          </cell>
          <cell r="I507">
            <v>1906.3866597752899</v>
          </cell>
          <cell r="J507">
            <v>2320</v>
          </cell>
        </row>
        <row r="508">
          <cell r="H508">
            <v>507</v>
          </cell>
          <cell r="I508">
            <v>1909.0024484988101</v>
          </cell>
          <cell r="J508">
            <v>2322</v>
          </cell>
        </row>
        <row r="509">
          <cell r="H509">
            <v>508</v>
          </cell>
          <cell r="I509">
            <v>1911.6167355134901</v>
          </cell>
          <cell r="J509">
            <v>2324</v>
          </cell>
        </row>
        <row r="510">
          <cell r="H510">
            <v>509</v>
          </cell>
          <cell r="I510">
            <v>1914.2310225281799</v>
          </cell>
          <cell r="J510">
            <v>2326</v>
          </cell>
        </row>
        <row r="511">
          <cell r="H511">
            <v>510</v>
          </cell>
          <cell r="I511">
            <v>1916.8453095428699</v>
          </cell>
          <cell r="J511">
            <v>2328</v>
          </cell>
        </row>
        <row r="512">
          <cell r="H512">
            <v>511</v>
          </cell>
          <cell r="I512">
            <v>1919.4581126647399</v>
          </cell>
          <cell r="J512">
            <v>2330</v>
          </cell>
        </row>
        <row r="513">
          <cell r="H513">
            <v>512</v>
          </cell>
          <cell r="I513">
            <v>1922.0709157866199</v>
          </cell>
          <cell r="J513">
            <v>2332</v>
          </cell>
        </row>
        <row r="514">
          <cell r="H514">
            <v>513</v>
          </cell>
          <cell r="I514">
            <v>1924.6837189084999</v>
          </cell>
          <cell r="J514">
            <v>2334</v>
          </cell>
        </row>
        <row r="515">
          <cell r="H515">
            <v>514</v>
          </cell>
          <cell r="I515">
            <v>1927.29505563865</v>
          </cell>
          <cell r="J515">
            <v>2338</v>
          </cell>
        </row>
        <row r="516">
          <cell r="H516">
            <v>515</v>
          </cell>
          <cell r="I516">
            <v>1929.90639236881</v>
          </cell>
          <cell r="J516">
            <v>2340</v>
          </cell>
        </row>
        <row r="517">
          <cell r="H517">
            <v>516</v>
          </cell>
          <cell r="I517">
            <v>1932.51772909896</v>
          </cell>
          <cell r="J517">
            <v>2342</v>
          </cell>
        </row>
        <row r="518">
          <cell r="H518">
            <v>517</v>
          </cell>
          <cell r="I518">
            <v>1935.1276166309001</v>
          </cell>
          <cell r="J518">
            <v>2344</v>
          </cell>
        </row>
        <row r="519">
          <cell r="H519">
            <v>518</v>
          </cell>
          <cell r="I519">
            <v>1937.73750416284</v>
          </cell>
          <cell r="J519">
            <v>2346</v>
          </cell>
        </row>
        <row r="520">
          <cell r="H520">
            <v>519</v>
          </cell>
          <cell r="I520">
            <v>1940.3473916947901</v>
          </cell>
          <cell r="J520">
            <v>2348</v>
          </cell>
        </row>
        <row r="521">
          <cell r="H521">
            <v>520</v>
          </cell>
          <cell r="I521">
            <v>1942.9558469216199</v>
          </cell>
          <cell r="J521">
            <v>2350</v>
          </cell>
        </row>
        <row r="522">
          <cell r="H522">
            <v>521</v>
          </cell>
          <cell r="I522">
            <v>1945.56430214845</v>
          </cell>
          <cell r="J522">
            <v>2352</v>
          </cell>
        </row>
        <row r="523">
          <cell r="H523">
            <v>522</v>
          </cell>
          <cell r="I523">
            <v>1948.1727573752801</v>
          </cell>
          <cell r="J523">
            <v>2354</v>
          </cell>
        </row>
        <row r="524">
          <cell r="H524">
            <v>523</v>
          </cell>
          <cell r="I524">
            <v>1950.7797968966499</v>
          </cell>
          <cell r="J524">
            <v>2358</v>
          </cell>
        </row>
        <row r="525">
          <cell r="H525">
            <v>524</v>
          </cell>
          <cell r="I525">
            <v>1953.38683641802</v>
          </cell>
          <cell r="J525">
            <v>2360</v>
          </cell>
        </row>
        <row r="526">
          <cell r="H526">
            <v>525</v>
          </cell>
          <cell r="I526">
            <v>1955.9938759393899</v>
          </cell>
          <cell r="J526">
            <v>2362</v>
          </cell>
        </row>
        <row r="527">
          <cell r="H527">
            <v>526</v>
          </cell>
          <cell r="I527">
            <v>1958.5995160682301</v>
          </cell>
          <cell r="J527">
            <v>2364</v>
          </cell>
        </row>
        <row r="528">
          <cell r="H528">
            <v>527</v>
          </cell>
          <cell r="I528">
            <v>1961.20515619708</v>
          </cell>
          <cell r="J528">
            <v>2366</v>
          </cell>
        </row>
        <row r="529">
          <cell r="H529">
            <v>528</v>
          </cell>
          <cell r="I529">
            <v>1963.8107963259199</v>
          </cell>
          <cell r="J529">
            <v>2368</v>
          </cell>
        </row>
        <row r="530">
          <cell r="H530">
            <v>529</v>
          </cell>
          <cell r="I530">
            <v>1966.4150530950401</v>
          </cell>
          <cell r="J530">
            <v>2370</v>
          </cell>
        </row>
        <row r="531">
          <cell r="H531">
            <v>530</v>
          </cell>
          <cell r="I531">
            <v>1969.01930986416</v>
          </cell>
          <cell r="J531">
            <v>2372</v>
          </cell>
        </row>
        <row r="532">
          <cell r="H532">
            <v>531</v>
          </cell>
          <cell r="I532">
            <v>1971.62356663328</v>
          </cell>
          <cell r="J532">
            <v>2374</v>
          </cell>
        </row>
        <row r="533">
          <cell r="H533">
            <v>532</v>
          </cell>
          <cell r="I533">
            <v>1974.22645580171</v>
          </cell>
          <cell r="J533">
            <v>2378</v>
          </cell>
        </row>
        <row r="534">
          <cell r="H534">
            <v>533</v>
          </cell>
          <cell r="I534">
            <v>1976.82934497013</v>
          </cell>
          <cell r="J534">
            <v>2380</v>
          </cell>
        </row>
        <row r="535">
          <cell r="H535">
            <v>534</v>
          </cell>
          <cell r="I535">
            <v>1979.43223413856</v>
          </cell>
          <cell r="J535">
            <v>2382</v>
          </cell>
        </row>
        <row r="536">
          <cell r="H536">
            <v>535</v>
          </cell>
          <cell r="I536">
            <v>1982.03377119774</v>
          </cell>
          <cell r="J536">
            <v>2384</v>
          </cell>
        </row>
        <row r="537">
          <cell r="H537">
            <v>536</v>
          </cell>
          <cell r="I537">
            <v>1984.6353082569201</v>
          </cell>
          <cell r="J537">
            <v>2386</v>
          </cell>
        </row>
        <row r="538">
          <cell r="H538">
            <v>537</v>
          </cell>
          <cell r="I538">
            <v>1987.2368453161</v>
          </cell>
          <cell r="J538">
            <v>2388</v>
          </cell>
        </row>
        <row r="539">
          <cell r="H539">
            <v>538</v>
          </cell>
          <cell r="I539">
            <v>1989.8370454959299</v>
          </cell>
          <cell r="J539">
            <v>2390</v>
          </cell>
        </row>
        <row r="540">
          <cell r="H540">
            <v>539</v>
          </cell>
          <cell r="I540">
            <v>1992.4372456757601</v>
          </cell>
          <cell r="J540">
            <v>2392</v>
          </cell>
        </row>
        <row r="541">
          <cell r="H541">
            <v>540</v>
          </cell>
          <cell r="I541">
            <v>1995.03744585559</v>
          </cell>
          <cell r="J541">
            <v>2394</v>
          </cell>
        </row>
        <row r="542">
          <cell r="H542">
            <v>541</v>
          </cell>
          <cell r="I542">
            <v>1997.6363241302599</v>
          </cell>
          <cell r="J542">
            <v>2398</v>
          </cell>
        </row>
        <row r="543">
          <cell r="H543">
            <v>542</v>
          </cell>
          <cell r="I543">
            <v>2000.2352024049301</v>
          </cell>
          <cell r="J543">
            <v>2400</v>
          </cell>
        </row>
        <row r="544">
          <cell r="H544">
            <v>543</v>
          </cell>
          <cell r="I544">
            <v>2002.8340806796</v>
          </cell>
          <cell r="J544">
            <v>2402</v>
          </cell>
        </row>
        <row r="545">
          <cell r="H545">
            <v>544</v>
          </cell>
          <cell r="I545">
            <v>2005.43165177329</v>
          </cell>
          <cell r="J545">
            <v>2404</v>
          </cell>
        </row>
        <row r="546">
          <cell r="H546">
            <v>545</v>
          </cell>
          <cell r="I546">
            <v>2008.02922286698</v>
          </cell>
          <cell r="J546">
            <v>2406</v>
          </cell>
        </row>
        <row r="547">
          <cell r="H547">
            <v>546</v>
          </cell>
          <cell r="I547">
            <v>2010.6267939606601</v>
          </cell>
          <cell r="J547">
            <v>2408</v>
          </cell>
        </row>
        <row r="548">
          <cell r="H548">
            <v>547</v>
          </cell>
          <cell r="I548">
            <v>2013.2230723530599</v>
          </cell>
          <cell r="J548">
            <v>2410</v>
          </cell>
        </row>
        <row r="549">
          <cell r="H549">
            <v>548</v>
          </cell>
          <cell r="I549">
            <v>2015.81935074545</v>
          </cell>
          <cell r="J549">
            <v>2412</v>
          </cell>
        </row>
        <row r="550">
          <cell r="H550">
            <v>549</v>
          </cell>
          <cell r="I550">
            <v>2018.4156291378399</v>
          </cell>
          <cell r="J550">
            <v>2414</v>
          </cell>
        </row>
        <row r="551">
          <cell r="H551">
            <v>550</v>
          </cell>
          <cell r="I551">
            <v>2021.0106290695201</v>
          </cell>
          <cell r="J551">
            <v>2418</v>
          </cell>
        </row>
        <row r="552">
          <cell r="H552">
            <v>551</v>
          </cell>
          <cell r="I552">
            <v>2023.6056290012</v>
          </cell>
          <cell r="J552">
            <v>2420</v>
          </cell>
        </row>
        <row r="553">
          <cell r="H553">
            <v>552</v>
          </cell>
          <cell r="I553">
            <v>2026.2006289328799</v>
          </cell>
          <cell r="J553">
            <v>2422</v>
          </cell>
        </row>
        <row r="554">
          <cell r="H554">
            <v>553</v>
          </cell>
          <cell r="I554">
            <v>2028.7943644105601</v>
          </cell>
          <cell r="J554">
            <v>2424</v>
          </cell>
        </row>
        <row r="555">
          <cell r="H555">
            <v>554</v>
          </cell>
          <cell r="I555">
            <v>2031.38809988824</v>
          </cell>
          <cell r="J555">
            <v>2426</v>
          </cell>
        </row>
        <row r="556">
          <cell r="H556">
            <v>555</v>
          </cell>
          <cell r="I556">
            <v>2033.98183536592</v>
          </cell>
          <cell r="J556">
            <v>2428</v>
          </cell>
        </row>
        <row r="557">
          <cell r="H557">
            <v>556</v>
          </cell>
          <cell r="I557">
            <v>2036.57432016752</v>
          </cell>
          <cell r="J557">
            <v>2430</v>
          </cell>
        </row>
        <row r="558">
          <cell r="H558">
            <v>557</v>
          </cell>
          <cell r="I558">
            <v>2039.16680496913</v>
          </cell>
          <cell r="J558">
            <v>2432</v>
          </cell>
        </row>
        <row r="559">
          <cell r="H559">
            <v>558</v>
          </cell>
          <cell r="I559">
            <v>2041.75928977074</v>
          </cell>
          <cell r="J559">
            <v>2434</v>
          </cell>
        </row>
        <row r="560">
          <cell r="H560">
            <v>559</v>
          </cell>
          <cell r="I560">
            <v>2044.35053745037</v>
          </cell>
          <cell r="J560">
            <v>2438</v>
          </cell>
        </row>
        <row r="561">
          <cell r="H561">
            <v>560</v>
          </cell>
          <cell r="I561">
            <v>2046.94178513</v>
          </cell>
          <cell r="J561">
            <v>2440</v>
          </cell>
        </row>
        <row r="562">
          <cell r="H562">
            <v>561</v>
          </cell>
          <cell r="I562">
            <v>2049.5330328096302</v>
          </cell>
          <cell r="J562">
            <v>2442</v>
          </cell>
        </row>
        <row r="563">
          <cell r="H563">
            <v>562</v>
          </cell>
          <cell r="I563">
            <v>2052.1230567023799</v>
          </cell>
          <cell r="J563">
            <v>2444</v>
          </cell>
        </row>
        <row r="564">
          <cell r="H564">
            <v>563</v>
          </cell>
          <cell r="I564">
            <v>2054.7130805951201</v>
          </cell>
          <cell r="J564">
            <v>2446</v>
          </cell>
        </row>
        <row r="565">
          <cell r="H565">
            <v>564</v>
          </cell>
          <cell r="I565">
            <v>2057.3031044878699</v>
          </cell>
          <cell r="J565">
            <v>2448</v>
          </cell>
        </row>
        <row r="566">
          <cell r="H566">
            <v>565</v>
          </cell>
          <cell r="I566">
            <v>2059.8919177144899</v>
          </cell>
          <cell r="J566">
            <v>2450</v>
          </cell>
        </row>
        <row r="567">
          <cell r="H567">
            <v>566</v>
          </cell>
          <cell r="I567">
            <v>2062.4807309411199</v>
          </cell>
          <cell r="J567">
            <v>2452</v>
          </cell>
        </row>
        <row r="568">
          <cell r="H568">
            <v>567</v>
          </cell>
          <cell r="I568">
            <v>2065.0695441677399</v>
          </cell>
          <cell r="J568">
            <v>2454</v>
          </cell>
        </row>
        <row r="569">
          <cell r="H569">
            <v>568</v>
          </cell>
          <cell r="I569">
            <v>2067.65715963925</v>
          </cell>
          <cell r="J569">
            <v>2458</v>
          </cell>
        </row>
        <row r="570">
          <cell r="H570">
            <v>569</v>
          </cell>
          <cell r="I570">
            <v>2070.2447751107702</v>
          </cell>
          <cell r="J570">
            <v>2460</v>
          </cell>
        </row>
        <row r="571">
          <cell r="H571">
            <v>570</v>
          </cell>
          <cell r="I571">
            <v>2072.8323905822799</v>
          </cell>
          <cell r="J571">
            <v>2462</v>
          </cell>
        </row>
        <row r="572">
          <cell r="H572">
            <v>571</v>
          </cell>
          <cell r="I572">
            <v>2075.4188210043899</v>
          </cell>
          <cell r="J572">
            <v>2464</v>
          </cell>
        </row>
        <row r="573">
          <cell r="H573">
            <v>572</v>
          </cell>
          <cell r="I573">
            <v>2078.0052514264898</v>
          </cell>
          <cell r="J573">
            <v>2466</v>
          </cell>
        </row>
        <row r="574">
          <cell r="H574">
            <v>573</v>
          </cell>
          <cell r="I574">
            <v>2080.5916818485998</v>
          </cell>
          <cell r="J574">
            <v>2468</v>
          </cell>
        </row>
        <row r="575">
          <cell r="H575">
            <v>574</v>
          </cell>
          <cell r="I575">
            <v>2083.17693972601</v>
          </cell>
          <cell r="J575">
            <v>2470</v>
          </cell>
        </row>
        <row r="576">
          <cell r="H576">
            <v>575</v>
          </cell>
          <cell r="I576">
            <v>2085.7621976034202</v>
          </cell>
          <cell r="J576">
            <v>2472</v>
          </cell>
        </row>
        <row r="577">
          <cell r="H577">
            <v>576</v>
          </cell>
          <cell r="I577">
            <v>2088.3474554808399</v>
          </cell>
          <cell r="J577">
            <v>2474</v>
          </cell>
        </row>
        <row r="578">
          <cell r="H578">
            <v>577</v>
          </cell>
          <cell r="I578">
            <v>2090.9315531215102</v>
          </cell>
          <cell r="J578">
            <v>2478</v>
          </cell>
        </row>
        <row r="579">
          <cell r="H579">
            <v>578</v>
          </cell>
          <cell r="I579">
            <v>2093.51565076219</v>
          </cell>
          <cell r="J579">
            <v>2480</v>
          </cell>
        </row>
        <row r="580">
          <cell r="H580">
            <v>579</v>
          </cell>
          <cell r="I580">
            <v>2096.0997484028599</v>
          </cell>
          <cell r="J580">
            <v>2482</v>
          </cell>
        </row>
        <row r="581">
          <cell r="H581">
            <v>580</v>
          </cell>
          <cell r="I581">
            <v>2098.68269792208</v>
          </cell>
          <cell r="J581">
            <v>2484</v>
          </cell>
        </row>
        <row r="582">
          <cell r="H582">
            <v>581</v>
          </cell>
          <cell r="I582">
            <v>2101.2656474413002</v>
          </cell>
          <cell r="J582">
            <v>2486</v>
          </cell>
        </row>
        <row r="583">
          <cell r="H583">
            <v>582</v>
          </cell>
          <cell r="I583">
            <v>2103.8485969605199</v>
          </cell>
          <cell r="J583">
            <v>2488</v>
          </cell>
        </row>
        <row r="584">
          <cell r="H584">
            <v>583</v>
          </cell>
          <cell r="I584">
            <v>2106.4304102849001</v>
          </cell>
          <cell r="J584">
            <v>2490</v>
          </cell>
        </row>
        <row r="585">
          <cell r="H585">
            <v>584</v>
          </cell>
          <cell r="I585">
            <v>2109.0122236092802</v>
          </cell>
          <cell r="J585">
            <v>2492</v>
          </cell>
        </row>
        <row r="586">
          <cell r="H586">
            <v>585</v>
          </cell>
          <cell r="I586">
            <v>2111.5940369336699</v>
          </cell>
          <cell r="J586">
            <v>2494</v>
          </cell>
        </row>
        <row r="587">
          <cell r="H587">
            <v>586</v>
          </cell>
          <cell r="I587">
            <v>2114.17472580506</v>
          </cell>
          <cell r="J587">
            <v>2498</v>
          </cell>
        </row>
        <row r="588">
          <cell r="H588">
            <v>587</v>
          </cell>
          <cell r="I588">
            <v>2116.7554146764601</v>
          </cell>
          <cell r="J588">
            <v>2500</v>
          </cell>
        </row>
        <row r="589">
          <cell r="H589">
            <v>588</v>
          </cell>
          <cell r="I589">
            <v>2119.3361035478601</v>
          </cell>
          <cell r="J589">
            <v>2502</v>
          </cell>
        </row>
        <row r="590">
          <cell r="H590">
            <v>589</v>
          </cell>
          <cell r="I590">
            <v>2121.9156795271401</v>
          </cell>
          <cell r="J590">
            <v>2504</v>
          </cell>
        </row>
        <row r="591">
          <cell r="H591">
            <v>590</v>
          </cell>
          <cell r="I591">
            <v>2124.4952555064301</v>
          </cell>
          <cell r="J591">
            <v>2506</v>
          </cell>
        </row>
        <row r="592">
          <cell r="H592">
            <v>591</v>
          </cell>
          <cell r="I592">
            <v>2127.0748314857101</v>
          </cell>
          <cell r="J592">
            <v>2508</v>
          </cell>
        </row>
        <row r="593">
          <cell r="H593">
            <v>592</v>
          </cell>
          <cell r="I593">
            <v>2129.6533059564799</v>
          </cell>
          <cell r="J593">
            <v>2510</v>
          </cell>
        </row>
        <row r="594">
          <cell r="H594">
            <v>593</v>
          </cell>
          <cell r="I594">
            <v>2132.2317804272402</v>
          </cell>
          <cell r="J594">
            <v>2512</v>
          </cell>
        </row>
        <row r="595">
          <cell r="H595">
            <v>594</v>
          </cell>
          <cell r="I595">
            <v>2134.81025489801</v>
          </cell>
          <cell r="J595">
            <v>2514</v>
          </cell>
        </row>
        <row r="596">
          <cell r="H596">
            <v>595</v>
          </cell>
          <cell r="I596">
            <v>2137.3876390701698</v>
          </cell>
          <cell r="J596">
            <v>2518</v>
          </cell>
        </row>
        <row r="597">
          <cell r="H597">
            <v>596</v>
          </cell>
          <cell r="I597">
            <v>2139.9650232423401</v>
          </cell>
          <cell r="J597">
            <v>2520</v>
          </cell>
        </row>
        <row r="598">
          <cell r="H598">
            <v>597</v>
          </cell>
          <cell r="I598">
            <v>2142.5424074145099</v>
          </cell>
          <cell r="J598">
            <v>2522</v>
          </cell>
        </row>
        <row r="599">
          <cell r="H599">
            <v>598</v>
          </cell>
          <cell r="I599">
            <v>2145.1187123278401</v>
          </cell>
          <cell r="J599">
            <v>2524</v>
          </cell>
        </row>
        <row r="600">
          <cell r="H600">
            <v>599</v>
          </cell>
          <cell r="I600">
            <v>2147.6950172411698</v>
          </cell>
          <cell r="J600">
            <v>2526</v>
          </cell>
        </row>
        <row r="601">
          <cell r="H601">
            <v>600</v>
          </cell>
          <cell r="I601">
            <v>2150.2713221545</v>
          </cell>
          <cell r="J601">
            <v>2528</v>
          </cell>
        </row>
        <row r="602">
          <cell r="H602">
            <v>601</v>
          </cell>
          <cell r="I602">
            <v>2152.8465586820198</v>
          </cell>
          <cell r="J602">
            <v>2530</v>
          </cell>
        </row>
        <row r="603">
          <cell r="H603">
            <v>602</v>
          </cell>
          <cell r="I603">
            <v>2155.4217952095401</v>
          </cell>
          <cell r="J603">
            <v>2532</v>
          </cell>
        </row>
        <row r="604">
          <cell r="H604">
            <v>603</v>
          </cell>
          <cell r="I604">
            <v>2157.9970317370598</v>
          </cell>
          <cell r="J604">
            <v>2534</v>
          </cell>
        </row>
        <row r="605">
          <cell r="H605">
            <v>604</v>
          </cell>
          <cell r="I605">
            <v>2160.5712105883899</v>
          </cell>
          <cell r="J605">
            <v>2538</v>
          </cell>
        </row>
        <row r="606">
          <cell r="H606">
            <v>605</v>
          </cell>
          <cell r="I606">
            <v>2163.14538943972</v>
          </cell>
          <cell r="J606">
            <v>2540</v>
          </cell>
        </row>
        <row r="607">
          <cell r="H607">
            <v>606</v>
          </cell>
          <cell r="I607">
            <v>2165.7195682910601</v>
          </cell>
          <cell r="J607">
            <v>2542</v>
          </cell>
        </row>
        <row r="608">
          <cell r="H608">
            <v>607</v>
          </cell>
          <cell r="I608">
            <v>2168.2927000156901</v>
          </cell>
          <cell r="J608">
            <v>2544</v>
          </cell>
        </row>
        <row r="609">
          <cell r="H609">
            <v>608</v>
          </cell>
          <cell r="I609">
            <v>2170.8658317403301</v>
          </cell>
          <cell r="J609">
            <v>2546</v>
          </cell>
        </row>
        <row r="610">
          <cell r="H610">
            <v>609</v>
          </cell>
          <cell r="I610">
            <v>2173.4389634649601</v>
          </cell>
          <cell r="J610">
            <v>2548</v>
          </cell>
        </row>
        <row r="611">
          <cell r="H611">
            <v>610</v>
          </cell>
          <cell r="I611">
            <v>2176.01105845542</v>
          </cell>
          <cell r="J611">
            <v>2550</v>
          </cell>
        </row>
        <row r="612">
          <cell r="H612">
            <v>611</v>
          </cell>
          <cell r="I612">
            <v>2178.5831534458798</v>
          </cell>
          <cell r="J612">
            <v>2552</v>
          </cell>
        </row>
        <row r="613">
          <cell r="H613">
            <v>612</v>
          </cell>
          <cell r="I613">
            <v>2181.1552484363401</v>
          </cell>
          <cell r="J613">
            <v>2554</v>
          </cell>
        </row>
        <row r="614">
          <cell r="H614">
            <v>613</v>
          </cell>
          <cell r="I614">
            <v>2183.72631693127</v>
          </cell>
          <cell r="J614">
            <v>2558</v>
          </cell>
        </row>
        <row r="615">
          <cell r="H615">
            <v>614</v>
          </cell>
          <cell r="I615">
            <v>2186.29738542621</v>
          </cell>
          <cell r="J615">
            <v>2560</v>
          </cell>
        </row>
        <row r="616">
          <cell r="H616">
            <v>615</v>
          </cell>
          <cell r="I616">
            <v>2188.8684539211399</v>
          </cell>
          <cell r="J616">
            <v>2562</v>
          </cell>
        </row>
        <row r="617">
          <cell r="H617">
            <v>616</v>
          </cell>
          <cell r="I617">
            <v>2191.43850600836</v>
          </cell>
          <cell r="J617">
            <v>2564</v>
          </cell>
        </row>
        <row r="618">
          <cell r="H618">
            <v>617</v>
          </cell>
          <cell r="I618">
            <v>2194.0085580955702</v>
          </cell>
          <cell r="J618">
            <v>2566</v>
          </cell>
        </row>
        <row r="619">
          <cell r="H619">
            <v>618</v>
          </cell>
          <cell r="I619">
            <v>2196.5786101827898</v>
          </cell>
          <cell r="J619">
            <v>2568</v>
          </cell>
        </row>
        <row r="620">
          <cell r="H620">
            <v>619</v>
          </cell>
          <cell r="I620">
            <v>2199.14765580219</v>
          </cell>
          <cell r="J620">
            <v>2570</v>
          </cell>
        </row>
        <row r="621">
          <cell r="H621">
            <v>620</v>
          </cell>
          <cell r="I621">
            <v>2201.7167014215902</v>
          </cell>
          <cell r="J621">
            <v>2572</v>
          </cell>
        </row>
        <row r="622">
          <cell r="H622">
            <v>621</v>
          </cell>
          <cell r="I622">
            <v>2204.2857470409899</v>
          </cell>
          <cell r="J622">
            <v>2574</v>
          </cell>
        </row>
        <row r="623">
          <cell r="H623">
            <v>622</v>
          </cell>
          <cell r="I623">
            <v>2206.8537959874502</v>
          </cell>
          <cell r="J623">
            <v>2578</v>
          </cell>
        </row>
        <row r="624">
          <cell r="H624">
            <v>623</v>
          </cell>
          <cell r="I624">
            <v>2209.4218449339201</v>
          </cell>
          <cell r="J624">
            <v>2580</v>
          </cell>
        </row>
        <row r="625">
          <cell r="H625">
            <v>624</v>
          </cell>
          <cell r="I625">
            <v>2211.9898938803799</v>
          </cell>
          <cell r="J625">
            <v>2582</v>
          </cell>
        </row>
        <row r="626">
          <cell r="H626">
            <v>625</v>
          </cell>
          <cell r="I626">
            <v>2214.5569558065799</v>
          </cell>
          <cell r="J626">
            <v>2584</v>
          </cell>
        </row>
        <row r="627">
          <cell r="H627">
            <v>626</v>
          </cell>
          <cell r="I627">
            <v>2217.12401773277</v>
          </cell>
          <cell r="J627">
            <v>2586</v>
          </cell>
        </row>
        <row r="628">
          <cell r="H628">
            <v>627</v>
          </cell>
          <cell r="I628">
            <v>2219.69107965896</v>
          </cell>
          <cell r="J628">
            <v>2588</v>
          </cell>
        </row>
        <row r="629">
          <cell r="H629">
            <v>628</v>
          </cell>
          <cell r="I629">
            <v>2222.2571640780702</v>
          </cell>
          <cell r="J629">
            <v>2590</v>
          </cell>
        </row>
        <row r="630">
          <cell r="H630">
            <v>629</v>
          </cell>
          <cell r="I630">
            <v>2224.82324849717</v>
          </cell>
          <cell r="J630">
            <v>2592</v>
          </cell>
        </row>
        <row r="631">
          <cell r="H631">
            <v>630</v>
          </cell>
          <cell r="I631">
            <v>2227.3893329162702</v>
          </cell>
          <cell r="J631">
            <v>2594</v>
          </cell>
        </row>
        <row r="632">
          <cell r="H632">
            <v>631</v>
          </cell>
          <cell r="I632">
            <v>2229.9544492046598</v>
          </cell>
          <cell r="J632">
            <v>2598</v>
          </cell>
        </row>
        <row r="633">
          <cell r="H633">
            <v>632</v>
          </cell>
          <cell r="I633">
            <v>2232.5195654930499</v>
          </cell>
          <cell r="J633">
            <v>2600</v>
          </cell>
        </row>
        <row r="634">
          <cell r="H634">
            <v>633</v>
          </cell>
          <cell r="I634">
            <v>2235.0846817814299</v>
          </cell>
          <cell r="J634">
            <v>2602</v>
          </cell>
        </row>
        <row r="635">
          <cell r="H635">
            <v>634</v>
          </cell>
          <cell r="I635">
            <v>2237.64883918128</v>
          </cell>
          <cell r="J635">
            <v>2604</v>
          </cell>
        </row>
        <row r="636">
          <cell r="H636">
            <v>635</v>
          </cell>
          <cell r="I636">
            <v>2240.21299658114</v>
          </cell>
          <cell r="J636">
            <v>2606</v>
          </cell>
        </row>
        <row r="637">
          <cell r="H637">
            <v>636</v>
          </cell>
          <cell r="I637">
            <v>2242.7771539809901</v>
          </cell>
          <cell r="J637">
            <v>2608</v>
          </cell>
        </row>
        <row r="638">
          <cell r="H638">
            <v>637</v>
          </cell>
          <cell r="I638">
            <v>2245.3403616028299</v>
          </cell>
          <cell r="J638">
            <v>2610</v>
          </cell>
        </row>
        <row r="639">
          <cell r="H639">
            <v>638</v>
          </cell>
          <cell r="I639">
            <v>2247.9035692246698</v>
          </cell>
          <cell r="J639">
            <v>2612</v>
          </cell>
        </row>
        <row r="640">
          <cell r="H640">
            <v>639</v>
          </cell>
          <cell r="I640">
            <v>2250.4667768465101</v>
          </cell>
          <cell r="J640">
            <v>2614</v>
          </cell>
        </row>
        <row r="641">
          <cell r="H641">
            <v>640</v>
          </cell>
          <cell r="I641">
            <v>2253.02904367172</v>
          </cell>
          <cell r="J641">
            <v>2618</v>
          </cell>
        </row>
        <row r="642">
          <cell r="H642">
            <v>641</v>
          </cell>
          <cell r="I642">
            <v>2255.59131049692</v>
          </cell>
          <cell r="J642">
            <v>2620</v>
          </cell>
        </row>
        <row r="643">
          <cell r="H643">
            <v>642</v>
          </cell>
          <cell r="I643">
            <v>2258.1535773221199</v>
          </cell>
          <cell r="J643">
            <v>2622</v>
          </cell>
        </row>
        <row r="644">
          <cell r="H644">
            <v>643</v>
          </cell>
          <cell r="I644">
            <v>2260.7149122053102</v>
          </cell>
          <cell r="J644">
            <v>2624</v>
          </cell>
        </row>
        <row r="645">
          <cell r="H645">
            <v>644</v>
          </cell>
          <cell r="I645">
            <v>2263.2762470885</v>
          </cell>
          <cell r="J645">
            <v>2626</v>
          </cell>
        </row>
        <row r="646">
          <cell r="H646">
            <v>645</v>
          </cell>
          <cell r="I646">
            <v>2265.8375819716898</v>
          </cell>
          <cell r="J646">
            <v>2628</v>
          </cell>
        </row>
        <row r="647">
          <cell r="H647">
            <v>646</v>
          </cell>
          <cell r="I647">
            <v>2268.3979936431401</v>
          </cell>
          <cell r="J647">
            <v>2630</v>
          </cell>
        </row>
        <row r="648">
          <cell r="H648">
            <v>647</v>
          </cell>
          <cell r="I648">
            <v>2270.9584053146</v>
          </cell>
          <cell r="J648">
            <v>2632</v>
          </cell>
        </row>
        <row r="649">
          <cell r="H649">
            <v>648</v>
          </cell>
          <cell r="I649">
            <v>2273.5188169860498</v>
          </cell>
          <cell r="J649">
            <v>2634</v>
          </cell>
        </row>
        <row r="650">
          <cell r="H650">
            <v>649</v>
          </cell>
          <cell r="I650">
            <v>2276.0783140539902</v>
          </cell>
          <cell r="J650">
            <v>2638</v>
          </cell>
        </row>
        <row r="651">
          <cell r="H651">
            <v>650</v>
          </cell>
          <cell r="I651">
            <v>2278.6378111219301</v>
          </cell>
          <cell r="J651">
            <v>2640</v>
          </cell>
        </row>
        <row r="652">
          <cell r="H652">
            <v>651</v>
          </cell>
          <cell r="I652">
            <v>2281.19730818987</v>
          </cell>
          <cell r="J652">
            <v>2642</v>
          </cell>
        </row>
        <row r="653">
          <cell r="H653">
            <v>652</v>
          </cell>
          <cell r="I653">
            <v>2283.75589914275</v>
          </cell>
          <cell r="J653">
            <v>2644</v>
          </cell>
        </row>
        <row r="654">
          <cell r="H654">
            <v>653</v>
          </cell>
          <cell r="I654">
            <v>2286.3144900956299</v>
          </cell>
          <cell r="J654">
            <v>2646</v>
          </cell>
        </row>
        <row r="655">
          <cell r="H655">
            <v>654</v>
          </cell>
          <cell r="I655">
            <v>2288.8730810484999</v>
          </cell>
          <cell r="J655">
            <v>2648</v>
          </cell>
        </row>
        <row r="656">
          <cell r="H656">
            <v>655</v>
          </cell>
          <cell r="I656">
            <v>2291.43077425719</v>
          </cell>
          <cell r="J656">
            <v>2650</v>
          </cell>
        </row>
        <row r="657">
          <cell r="H657">
            <v>656</v>
          </cell>
          <cell r="I657">
            <v>2293.9884674658801</v>
          </cell>
          <cell r="J657">
            <v>2652</v>
          </cell>
        </row>
        <row r="658">
          <cell r="H658">
            <v>657</v>
          </cell>
          <cell r="I658">
            <v>2296.5461606745598</v>
          </cell>
          <cell r="J658">
            <v>2654</v>
          </cell>
        </row>
        <row r="659">
          <cell r="H659">
            <v>658</v>
          </cell>
          <cell r="I659">
            <v>2299.1029643945299</v>
          </cell>
          <cell r="J659">
            <v>2658</v>
          </cell>
        </row>
        <row r="660">
          <cell r="H660">
            <v>659</v>
          </cell>
          <cell r="I660">
            <v>2301.6597681144899</v>
          </cell>
          <cell r="J660">
            <v>2660</v>
          </cell>
        </row>
        <row r="661">
          <cell r="H661">
            <v>660</v>
          </cell>
          <cell r="I661">
            <v>2304.21657183445</v>
          </cell>
          <cell r="J661">
            <v>2662</v>
          </cell>
        </row>
        <row r="662">
          <cell r="H662">
            <v>661</v>
          </cell>
          <cell r="I662">
            <v>2306.7724942078598</v>
          </cell>
          <cell r="J662">
            <v>2664</v>
          </cell>
        </row>
        <row r="663">
          <cell r="H663">
            <v>662</v>
          </cell>
          <cell r="I663">
            <v>2309.3284165812602</v>
          </cell>
          <cell r="J663">
            <v>2666</v>
          </cell>
        </row>
        <row r="664">
          <cell r="H664">
            <v>663</v>
          </cell>
          <cell r="I664">
            <v>2311.8843389546701</v>
          </cell>
          <cell r="J664">
            <v>2668</v>
          </cell>
        </row>
        <row r="665">
          <cell r="H665">
            <v>664</v>
          </cell>
          <cell r="I665">
            <v>2314.4393880124499</v>
          </cell>
          <cell r="J665">
            <v>2670</v>
          </cell>
        </row>
        <row r="666">
          <cell r="H666">
            <v>665</v>
          </cell>
          <cell r="I666">
            <v>2316.9944370702201</v>
          </cell>
          <cell r="J666">
            <v>2672</v>
          </cell>
        </row>
        <row r="667">
          <cell r="H667">
            <v>666</v>
          </cell>
          <cell r="I667">
            <v>2319.5494861279999</v>
          </cell>
          <cell r="J667">
            <v>2674</v>
          </cell>
        </row>
        <row r="668">
          <cell r="H668">
            <v>667</v>
          </cell>
          <cell r="I668">
            <v>2322.1036697918598</v>
          </cell>
          <cell r="J668">
            <v>2678</v>
          </cell>
        </row>
        <row r="669">
          <cell r="H669">
            <v>668</v>
          </cell>
          <cell r="I669">
            <v>2324.6578534557202</v>
          </cell>
          <cell r="J669">
            <v>2680</v>
          </cell>
        </row>
        <row r="670">
          <cell r="H670">
            <v>669</v>
          </cell>
          <cell r="I670">
            <v>2327.2120371195901</v>
          </cell>
          <cell r="J670">
            <v>2682</v>
          </cell>
        </row>
        <row r="671">
          <cell r="H671">
            <v>670</v>
          </cell>
          <cell r="I671">
            <v>2329.7653632039901</v>
          </cell>
          <cell r="J671">
            <v>2684</v>
          </cell>
        </row>
        <row r="672">
          <cell r="H672">
            <v>671</v>
          </cell>
          <cell r="I672">
            <v>2332.3186892884</v>
          </cell>
          <cell r="J672">
            <v>2686</v>
          </cell>
        </row>
        <row r="673">
          <cell r="H673">
            <v>672</v>
          </cell>
          <cell r="I673">
            <v>2334.8720153728</v>
          </cell>
          <cell r="J673">
            <v>2688</v>
          </cell>
        </row>
        <row r="674">
          <cell r="H674">
            <v>673</v>
          </cell>
          <cell r="I674">
            <v>2337.4244915868899</v>
          </cell>
          <cell r="J674">
            <v>2690</v>
          </cell>
        </row>
        <row r="675">
          <cell r="H675">
            <v>674</v>
          </cell>
          <cell r="I675">
            <v>2339.9769678009802</v>
          </cell>
          <cell r="J675">
            <v>2692</v>
          </cell>
        </row>
        <row r="676">
          <cell r="H676">
            <v>675</v>
          </cell>
          <cell r="I676">
            <v>2342.5294440150701</v>
          </cell>
          <cell r="J676">
            <v>2694</v>
          </cell>
        </row>
        <row r="677">
          <cell r="H677">
            <v>676</v>
          </cell>
          <cell r="I677">
            <v>2345.0810779645399</v>
          </cell>
          <cell r="J677">
            <v>2698</v>
          </cell>
        </row>
        <row r="678">
          <cell r="H678">
            <v>677</v>
          </cell>
          <cell r="I678">
            <v>2347.6327119140101</v>
          </cell>
          <cell r="J678">
            <v>2700</v>
          </cell>
        </row>
        <row r="679">
          <cell r="H679">
            <v>678</v>
          </cell>
          <cell r="I679">
            <v>2350.1843458634798</v>
          </cell>
          <cell r="J679">
            <v>2702</v>
          </cell>
        </row>
        <row r="680">
          <cell r="H680">
            <v>679</v>
          </cell>
          <cell r="I680">
            <v>2352.7351450524402</v>
          </cell>
          <cell r="J680">
            <v>2704</v>
          </cell>
        </row>
        <row r="681">
          <cell r="H681">
            <v>680</v>
          </cell>
          <cell r="I681">
            <v>2355.2859442413901</v>
          </cell>
          <cell r="J681">
            <v>2706</v>
          </cell>
        </row>
        <row r="682">
          <cell r="H682">
            <v>681</v>
          </cell>
          <cell r="I682">
            <v>2357.83674343035</v>
          </cell>
          <cell r="J682">
            <v>2708</v>
          </cell>
        </row>
        <row r="683">
          <cell r="H683">
            <v>682</v>
          </cell>
          <cell r="I683">
            <v>2360.3867152630901</v>
          </cell>
          <cell r="J683">
            <v>2710</v>
          </cell>
        </row>
        <row r="684">
          <cell r="H684">
            <v>683</v>
          </cell>
          <cell r="I684">
            <v>2362.9366870958302</v>
          </cell>
          <cell r="J684">
            <v>2712</v>
          </cell>
        </row>
        <row r="685">
          <cell r="H685">
            <v>684</v>
          </cell>
          <cell r="I685">
            <v>2365.4866589285698</v>
          </cell>
          <cell r="J685">
            <v>2714</v>
          </cell>
        </row>
        <row r="686">
          <cell r="H686">
            <v>685</v>
          </cell>
          <cell r="I686">
            <v>2368.0358107113698</v>
          </cell>
          <cell r="J686">
            <v>2718</v>
          </cell>
        </row>
        <row r="687">
          <cell r="H687">
            <v>686</v>
          </cell>
          <cell r="I687">
            <v>2370.5849624941702</v>
          </cell>
          <cell r="J687">
            <v>2720</v>
          </cell>
        </row>
        <row r="688">
          <cell r="H688">
            <v>687</v>
          </cell>
          <cell r="I688">
            <v>2373.1341142769702</v>
          </cell>
          <cell r="J688">
            <v>2722</v>
          </cell>
        </row>
        <row r="689">
          <cell r="H689">
            <v>688</v>
          </cell>
          <cell r="I689">
            <v>2375.6824532197702</v>
          </cell>
          <cell r="J689">
            <v>2724</v>
          </cell>
        </row>
        <row r="690">
          <cell r="H690">
            <v>689</v>
          </cell>
          <cell r="I690">
            <v>2378.2307921625802</v>
          </cell>
          <cell r="J690">
            <v>2726</v>
          </cell>
        </row>
        <row r="691">
          <cell r="H691">
            <v>690</v>
          </cell>
          <cell r="I691">
            <v>2380.7791311053902</v>
          </cell>
          <cell r="J691">
            <v>2728</v>
          </cell>
        </row>
        <row r="692">
          <cell r="H692">
            <v>691</v>
          </cell>
          <cell r="I692">
            <v>2383.3266643235302</v>
          </cell>
          <cell r="J692">
            <v>2730</v>
          </cell>
        </row>
        <row r="693">
          <cell r="H693">
            <v>692</v>
          </cell>
          <cell r="I693">
            <v>2385.8741975416701</v>
          </cell>
          <cell r="J693">
            <v>2732</v>
          </cell>
        </row>
        <row r="694">
          <cell r="H694">
            <v>693</v>
          </cell>
          <cell r="I694">
            <v>2388.4217307598201</v>
          </cell>
          <cell r="J694">
            <v>2734</v>
          </cell>
        </row>
        <row r="695">
          <cell r="H695">
            <v>694</v>
          </cell>
          <cell r="I695">
            <v>2390.96846527564</v>
          </cell>
          <cell r="J695">
            <v>2738</v>
          </cell>
        </row>
        <row r="696">
          <cell r="H696">
            <v>695</v>
          </cell>
          <cell r="I696">
            <v>2393.51519979146</v>
          </cell>
          <cell r="J696">
            <v>2740</v>
          </cell>
        </row>
        <row r="697">
          <cell r="H697">
            <v>696</v>
          </cell>
          <cell r="I697">
            <v>2396.0619343072899</v>
          </cell>
          <cell r="J697">
            <v>2742</v>
          </cell>
        </row>
        <row r="698">
          <cell r="H698">
            <v>697</v>
          </cell>
          <cell r="I698">
            <v>2398.6078770517702</v>
          </cell>
          <cell r="J698">
            <v>2744</v>
          </cell>
        </row>
        <row r="699">
          <cell r="H699">
            <v>698</v>
          </cell>
          <cell r="I699">
            <v>2401.15381979624</v>
          </cell>
          <cell r="J699">
            <v>2746</v>
          </cell>
        </row>
        <row r="700">
          <cell r="H700">
            <v>699</v>
          </cell>
          <cell r="I700">
            <v>2403.6997625407198</v>
          </cell>
          <cell r="J700">
            <v>2748</v>
          </cell>
        </row>
        <row r="701">
          <cell r="H701">
            <v>700</v>
          </cell>
          <cell r="I701">
            <v>2406.24492035505</v>
          </cell>
          <cell r="J701">
            <v>2750</v>
          </cell>
        </row>
        <row r="702">
          <cell r="H702">
            <v>701</v>
          </cell>
          <cell r="I702">
            <v>2408.7900781693702</v>
          </cell>
          <cell r="J702">
            <v>2752</v>
          </cell>
        </row>
        <row r="703">
          <cell r="H703">
            <v>702</v>
          </cell>
          <cell r="I703">
            <v>2411.3352359836899</v>
          </cell>
          <cell r="J703">
            <v>2754</v>
          </cell>
        </row>
        <row r="704">
          <cell r="H704">
            <v>703</v>
          </cell>
          <cell r="I704">
            <v>2413.87961562079</v>
          </cell>
          <cell r="J704">
            <v>2758</v>
          </cell>
        </row>
        <row r="705">
          <cell r="H705">
            <v>704</v>
          </cell>
          <cell r="I705">
            <v>2416.4239952578901</v>
          </cell>
          <cell r="J705">
            <v>2760</v>
          </cell>
        </row>
        <row r="706">
          <cell r="H706">
            <v>705</v>
          </cell>
          <cell r="I706">
            <v>2418.9683748949901</v>
          </cell>
          <cell r="J706">
            <v>2762</v>
          </cell>
        </row>
        <row r="707">
          <cell r="H707">
            <v>706</v>
          </cell>
          <cell r="I707">
            <v>2421.5119830210801</v>
          </cell>
          <cell r="J707">
            <v>2764</v>
          </cell>
        </row>
        <row r="708">
          <cell r="H708">
            <v>707</v>
          </cell>
          <cell r="I708">
            <v>2424.0555911471602</v>
          </cell>
          <cell r="J708">
            <v>2766</v>
          </cell>
        </row>
        <row r="709">
          <cell r="H709">
            <v>708</v>
          </cell>
          <cell r="I709">
            <v>2426.5991992732402</v>
          </cell>
          <cell r="J709">
            <v>2768</v>
          </cell>
        </row>
        <row r="710">
          <cell r="H710">
            <v>709</v>
          </cell>
          <cell r="I710">
            <v>2429.1420424692501</v>
          </cell>
          <cell r="J710">
            <v>2770</v>
          </cell>
        </row>
        <row r="711">
          <cell r="H711">
            <v>710</v>
          </cell>
          <cell r="I711">
            <v>2431.68488566526</v>
          </cell>
          <cell r="J711">
            <v>2772</v>
          </cell>
        </row>
        <row r="712">
          <cell r="H712">
            <v>711</v>
          </cell>
          <cell r="I712">
            <v>2434.22772886127</v>
          </cell>
          <cell r="J712">
            <v>2774</v>
          </cell>
        </row>
        <row r="713">
          <cell r="H713">
            <v>712</v>
          </cell>
          <cell r="I713">
            <v>2436.7698136243298</v>
          </cell>
          <cell r="J713">
            <v>2778</v>
          </cell>
        </row>
        <row r="714">
          <cell r="H714">
            <v>713</v>
          </cell>
          <cell r="I714">
            <v>2439.3118983874001</v>
          </cell>
          <cell r="J714">
            <v>2780</v>
          </cell>
        </row>
        <row r="715">
          <cell r="H715">
            <v>714</v>
          </cell>
          <cell r="I715">
            <v>2441.85398315047</v>
          </cell>
          <cell r="J715">
            <v>2782</v>
          </cell>
        </row>
        <row r="716">
          <cell r="H716">
            <v>715</v>
          </cell>
          <cell r="I716">
            <v>2444.39531589533</v>
          </cell>
          <cell r="J716">
            <v>2784</v>
          </cell>
        </row>
        <row r="717">
          <cell r="H717">
            <v>716</v>
          </cell>
          <cell r="I717">
            <v>2446.9366486402</v>
          </cell>
          <cell r="J717">
            <v>2786</v>
          </cell>
        </row>
        <row r="718">
          <cell r="H718">
            <v>717</v>
          </cell>
          <cell r="I718">
            <v>2449.47798138506</v>
          </cell>
          <cell r="J718">
            <v>2788</v>
          </cell>
        </row>
        <row r="719">
          <cell r="H719">
            <v>718</v>
          </cell>
          <cell r="I719">
            <v>2452.01856844545</v>
          </cell>
          <cell r="J719">
            <v>2790</v>
          </cell>
        </row>
        <row r="720">
          <cell r="H720">
            <v>719</v>
          </cell>
          <cell r="I720">
            <v>2454.55915550585</v>
          </cell>
          <cell r="J720">
            <v>2792</v>
          </cell>
        </row>
        <row r="721">
          <cell r="H721">
            <v>720</v>
          </cell>
          <cell r="I721">
            <v>2457.0997425662399</v>
          </cell>
          <cell r="J721">
            <v>2794</v>
          </cell>
        </row>
        <row r="722">
          <cell r="H722">
            <v>721</v>
          </cell>
          <cell r="I722">
            <v>2459.6395901962401</v>
          </cell>
          <cell r="J722">
            <v>2798</v>
          </cell>
        </row>
        <row r="723">
          <cell r="H723">
            <v>722</v>
          </cell>
          <cell r="I723">
            <v>2462.1794378262398</v>
          </cell>
          <cell r="J723">
            <v>2800</v>
          </cell>
        </row>
        <row r="724">
          <cell r="H724">
            <v>723</v>
          </cell>
          <cell r="I724">
            <v>2464.71928545624</v>
          </cell>
          <cell r="J724">
            <v>2802</v>
          </cell>
        </row>
        <row r="725">
          <cell r="H725">
            <v>724</v>
          </cell>
          <cell r="I725">
            <v>2467.25839983162</v>
          </cell>
          <cell r="J725">
            <v>2804</v>
          </cell>
        </row>
        <row r="726">
          <cell r="H726">
            <v>725</v>
          </cell>
          <cell r="I726">
            <v>2469.7975142069899</v>
          </cell>
          <cell r="J726">
            <v>2806</v>
          </cell>
        </row>
        <row r="727">
          <cell r="H727">
            <v>726</v>
          </cell>
          <cell r="I727">
            <v>2472.3366285823599</v>
          </cell>
          <cell r="J727">
            <v>2808</v>
          </cell>
        </row>
        <row r="728">
          <cell r="H728">
            <v>727</v>
          </cell>
          <cell r="I728">
            <v>2474.8750158018502</v>
          </cell>
          <cell r="J728">
            <v>2810</v>
          </cell>
        </row>
        <row r="729">
          <cell r="H729">
            <v>728</v>
          </cell>
          <cell r="I729">
            <v>2477.4134030213399</v>
          </cell>
          <cell r="J729">
            <v>2812</v>
          </cell>
        </row>
        <row r="730">
          <cell r="H730">
            <v>729</v>
          </cell>
          <cell r="I730">
            <v>2479.9517902408202</v>
          </cell>
          <cell r="J730">
            <v>2814</v>
          </cell>
        </row>
        <row r="731">
          <cell r="H731">
            <v>730</v>
          </cell>
          <cell r="I731">
            <v>2482.4894563274202</v>
          </cell>
          <cell r="J731">
            <v>2818</v>
          </cell>
        </row>
        <row r="732">
          <cell r="H732">
            <v>731</v>
          </cell>
          <cell r="I732">
            <v>2485.0271224140201</v>
          </cell>
          <cell r="J732">
            <v>2820</v>
          </cell>
        </row>
        <row r="733">
          <cell r="H733">
            <v>732</v>
          </cell>
          <cell r="I733">
            <v>2487.5647885006201</v>
          </cell>
          <cell r="J733">
            <v>2822</v>
          </cell>
        </row>
        <row r="734">
          <cell r="H734">
            <v>733</v>
          </cell>
          <cell r="I734">
            <v>2490.1017394028399</v>
          </cell>
          <cell r="J734">
            <v>2824</v>
          </cell>
        </row>
        <row r="735">
          <cell r="H735">
            <v>734</v>
          </cell>
          <cell r="I735">
            <v>2492.6386903050502</v>
          </cell>
          <cell r="J735">
            <v>2826</v>
          </cell>
        </row>
        <row r="736">
          <cell r="H736">
            <v>735</v>
          </cell>
          <cell r="I736">
            <v>2495.17564120727</v>
          </cell>
          <cell r="J736">
            <v>2828</v>
          </cell>
        </row>
        <row r="737">
          <cell r="H737">
            <v>736</v>
          </cell>
          <cell r="I737">
            <v>2497.7118828003399</v>
          </cell>
          <cell r="J737">
            <v>2830</v>
          </cell>
        </row>
        <row r="738">
          <cell r="H738">
            <v>737</v>
          </cell>
          <cell r="I738">
            <v>2500.2481243933998</v>
          </cell>
          <cell r="J738">
            <v>2832</v>
          </cell>
        </row>
        <row r="739">
          <cell r="H739">
            <v>738</v>
          </cell>
          <cell r="I739">
            <v>2502.7843659864702</v>
          </cell>
          <cell r="J739">
            <v>2834</v>
          </cell>
        </row>
        <row r="740">
          <cell r="H740">
            <v>739</v>
          </cell>
          <cell r="I740">
            <v>2505.3199040735399</v>
          </cell>
          <cell r="J740">
            <v>2838</v>
          </cell>
        </row>
        <row r="741">
          <cell r="H741">
            <v>740</v>
          </cell>
          <cell r="I741">
            <v>2507.85544216062</v>
          </cell>
          <cell r="J741">
            <v>2840</v>
          </cell>
        </row>
        <row r="742">
          <cell r="H742">
            <v>741</v>
          </cell>
          <cell r="I742">
            <v>2510.3909802476901</v>
          </cell>
          <cell r="J742">
            <v>2842</v>
          </cell>
        </row>
        <row r="743">
          <cell r="H743">
            <v>742</v>
          </cell>
          <cell r="I743">
            <v>2512.9258205610299</v>
          </cell>
          <cell r="J743">
            <v>2844</v>
          </cell>
        </row>
        <row r="744">
          <cell r="H744">
            <v>743</v>
          </cell>
          <cell r="I744">
            <v>2515.4606608743702</v>
          </cell>
          <cell r="J744">
            <v>2846</v>
          </cell>
        </row>
        <row r="745">
          <cell r="H745">
            <v>744</v>
          </cell>
          <cell r="I745">
            <v>2517.99550118771</v>
          </cell>
          <cell r="J745">
            <v>2848</v>
          </cell>
        </row>
        <row r="746">
          <cell r="H746">
            <v>745</v>
          </cell>
          <cell r="I746">
            <v>2520.52964938982</v>
          </cell>
          <cell r="J746">
            <v>2850</v>
          </cell>
        </row>
        <row r="747">
          <cell r="H747">
            <v>746</v>
          </cell>
          <cell r="I747">
            <v>2523.0637975919299</v>
          </cell>
          <cell r="J747">
            <v>2852</v>
          </cell>
        </row>
        <row r="748">
          <cell r="H748">
            <v>747</v>
          </cell>
          <cell r="I748">
            <v>2525.5979457940398</v>
          </cell>
          <cell r="J748">
            <v>2854</v>
          </cell>
        </row>
        <row r="749">
          <cell r="H749">
            <v>748</v>
          </cell>
          <cell r="I749">
            <v>2528.1314074788102</v>
          </cell>
          <cell r="J749">
            <v>2858</v>
          </cell>
        </row>
        <row r="750">
          <cell r="H750">
            <v>749</v>
          </cell>
          <cell r="I750">
            <v>2530.6648691635801</v>
          </cell>
          <cell r="J750">
            <v>2860</v>
          </cell>
        </row>
        <row r="751">
          <cell r="H751">
            <v>750</v>
          </cell>
          <cell r="I751">
            <v>2533.19833084835</v>
          </cell>
          <cell r="J751">
            <v>2862</v>
          </cell>
        </row>
        <row r="752">
          <cell r="H752">
            <v>751</v>
          </cell>
          <cell r="I752">
            <v>2535.7311115421398</v>
          </cell>
          <cell r="J752">
            <v>2864</v>
          </cell>
        </row>
        <row r="753">
          <cell r="H753">
            <v>752</v>
          </cell>
          <cell r="I753">
            <v>2538.2638922359301</v>
          </cell>
          <cell r="J753">
            <v>2866</v>
          </cell>
        </row>
        <row r="754">
          <cell r="H754">
            <v>753</v>
          </cell>
          <cell r="I754">
            <v>2540.79667292972</v>
          </cell>
          <cell r="J754">
            <v>2868</v>
          </cell>
        </row>
        <row r="755">
          <cell r="H755">
            <v>754</v>
          </cell>
          <cell r="I755">
            <v>2543.3287780924602</v>
          </cell>
          <cell r="J755">
            <v>2870</v>
          </cell>
        </row>
        <row r="756">
          <cell r="H756">
            <v>755</v>
          </cell>
          <cell r="I756">
            <v>2545.8608832552</v>
          </cell>
          <cell r="J756">
            <v>2872</v>
          </cell>
        </row>
        <row r="757">
          <cell r="H757">
            <v>756</v>
          </cell>
          <cell r="I757">
            <v>2548.3929884179302</v>
          </cell>
          <cell r="J757">
            <v>2874</v>
          </cell>
        </row>
        <row r="758">
          <cell r="H758">
            <v>757</v>
          </cell>
          <cell r="I758">
            <v>2550.9244234441699</v>
          </cell>
          <cell r="J758">
            <v>2878</v>
          </cell>
        </row>
        <row r="759">
          <cell r="H759">
            <v>758</v>
          </cell>
          <cell r="I759">
            <v>2553.4558584704</v>
          </cell>
          <cell r="J759">
            <v>2880</v>
          </cell>
        </row>
        <row r="760">
          <cell r="H760">
            <v>759</v>
          </cell>
          <cell r="I760">
            <v>2555.9872934966402</v>
          </cell>
          <cell r="J760">
            <v>2882</v>
          </cell>
        </row>
        <row r="761">
          <cell r="H761">
            <v>760</v>
          </cell>
          <cell r="I761">
            <v>2558.5180637165799</v>
          </cell>
          <cell r="J761">
            <v>2884</v>
          </cell>
        </row>
        <row r="762">
          <cell r="H762">
            <v>761</v>
          </cell>
          <cell r="I762">
            <v>2561.0488339365202</v>
          </cell>
          <cell r="J762">
            <v>2886</v>
          </cell>
        </row>
        <row r="763">
          <cell r="H763">
            <v>762</v>
          </cell>
          <cell r="I763">
            <v>2563.5796041564699</v>
          </cell>
          <cell r="J763">
            <v>2888</v>
          </cell>
        </row>
        <row r="764">
          <cell r="H764">
            <v>763</v>
          </cell>
          <cell r="I764">
            <v>2566.10971483701</v>
          </cell>
          <cell r="J764">
            <v>2890</v>
          </cell>
        </row>
        <row r="765">
          <cell r="H765">
            <v>764</v>
          </cell>
          <cell r="I765">
            <v>2568.63982551755</v>
          </cell>
          <cell r="J765">
            <v>2892</v>
          </cell>
        </row>
        <row r="766">
          <cell r="H766">
            <v>765</v>
          </cell>
          <cell r="I766">
            <v>2571.16993619809</v>
          </cell>
          <cell r="J766">
            <v>2894</v>
          </cell>
        </row>
        <row r="767">
          <cell r="H767">
            <v>766</v>
          </cell>
          <cell r="I767">
            <v>2573.6993925438001</v>
          </cell>
          <cell r="J767">
            <v>2898</v>
          </cell>
        </row>
        <row r="768">
          <cell r="H768">
            <v>767</v>
          </cell>
          <cell r="I768">
            <v>2576.2288488895101</v>
          </cell>
          <cell r="J768">
            <v>2900</v>
          </cell>
        </row>
        <row r="769">
          <cell r="H769">
            <v>768</v>
          </cell>
          <cell r="I769">
            <v>2578.7583052352202</v>
          </cell>
          <cell r="J769">
            <v>2902</v>
          </cell>
        </row>
        <row r="770">
          <cell r="H770">
            <v>769</v>
          </cell>
          <cell r="I770">
            <v>2581.2871123893301</v>
          </cell>
          <cell r="J770">
            <v>2904</v>
          </cell>
        </row>
        <row r="771">
          <cell r="H771">
            <v>770</v>
          </cell>
          <cell r="I771">
            <v>2583.81591954343</v>
          </cell>
          <cell r="J771">
            <v>2906</v>
          </cell>
        </row>
        <row r="772">
          <cell r="H772">
            <v>771</v>
          </cell>
          <cell r="I772">
            <v>2586.34472669754</v>
          </cell>
          <cell r="J772">
            <v>2908</v>
          </cell>
        </row>
        <row r="773">
          <cell r="H773">
            <v>772</v>
          </cell>
          <cell r="I773">
            <v>2588.87288974289</v>
          </cell>
          <cell r="J773">
            <v>2910</v>
          </cell>
        </row>
        <row r="774">
          <cell r="H774">
            <v>773</v>
          </cell>
          <cell r="I774">
            <v>2591.4010527882401</v>
          </cell>
          <cell r="J774">
            <v>2912</v>
          </cell>
        </row>
        <row r="775">
          <cell r="H775">
            <v>774</v>
          </cell>
          <cell r="I775">
            <v>2593.9292158335902</v>
          </cell>
          <cell r="J775">
            <v>2914</v>
          </cell>
        </row>
        <row r="776">
          <cell r="H776">
            <v>775</v>
          </cell>
          <cell r="I776">
            <v>2596.4567397935898</v>
          </cell>
          <cell r="J776">
            <v>2918</v>
          </cell>
        </row>
        <row r="777">
          <cell r="H777">
            <v>776</v>
          </cell>
          <cell r="I777">
            <v>2598.9842637535999</v>
          </cell>
          <cell r="J777">
            <v>2920</v>
          </cell>
        </row>
        <row r="778">
          <cell r="H778">
            <v>777</v>
          </cell>
          <cell r="I778">
            <v>2601.5117877135999</v>
          </cell>
          <cell r="J778">
            <v>2922</v>
          </cell>
        </row>
        <row r="779">
          <cell r="H779">
            <v>778</v>
          </cell>
          <cell r="I779">
            <v>2604.0386775531301</v>
          </cell>
          <cell r="J779">
            <v>2924</v>
          </cell>
        </row>
        <row r="780">
          <cell r="H780">
            <v>779</v>
          </cell>
          <cell r="I780">
            <v>2606.5655673926699</v>
          </cell>
          <cell r="J780">
            <v>2926</v>
          </cell>
        </row>
        <row r="781">
          <cell r="H781">
            <v>780</v>
          </cell>
          <cell r="I781">
            <v>2609.0924572322101</v>
          </cell>
          <cell r="J781">
            <v>2928</v>
          </cell>
        </row>
        <row r="782">
          <cell r="H782">
            <v>781</v>
          </cell>
          <cell r="I782">
            <v>2611.6187178585601</v>
          </cell>
          <cell r="J782">
            <v>2930</v>
          </cell>
        </row>
        <row r="783">
          <cell r="H783">
            <v>782</v>
          </cell>
          <cell r="I783">
            <v>2614.1449784849101</v>
          </cell>
          <cell r="J783">
            <v>2932</v>
          </cell>
        </row>
        <row r="784">
          <cell r="H784">
            <v>783</v>
          </cell>
          <cell r="I784">
            <v>2616.6712391112601</v>
          </cell>
          <cell r="J784">
            <v>2934</v>
          </cell>
        </row>
        <row r="785">
          <cell r="H785">
            <v>784</v>
          </cell>
          <cell r="I785">
            <v>2619.1968753749702</v>
          </cell>
          <cell r="J785">
            <v>2938</v>
          </cell>
        </row>
        <row r="786">
          <cell r="H786">
            <v>785</v>
          </cell>
          <cell r="I786">
            <v>2621.7225116386799</v>
          </cell>
          <cell r="J786">
            <v>2940</v>
          </cell>
        </row>
        <row r="787">
          <cell r="H787">
            <v>786</v>
          </cell>
          <cell r="I787">
            <v>2624.24814790239</v>
          </cell>
          <cell r="J787">
            <v>2942</v>
          </cell>
        </row>
        <row r="788">
          <cell r="H788">
            <v>787</v>
          </cell>
          <cell r="I788">
            <v>2626.7731645981598</v>
          </cell>
          <cell r="J788">
            <v>2944</v>
          </cell>
        </row>
        <row r="789">
          <cell r="H789">
            <v>788</v>
          </cell>
          <cell r="I789">
            <v>2629.2981812939302</v>
          </cell>
          <cell r="J789">
            <v>2946</v>
          </cell>
        </row>
        <row r="790">
          <cell r="H790">
            <v>789</v>
          </cell>
          <cell r="I790">
            <v>2631.8231979897</v>
          </cell>
          <cell r="J790">
            <v>2948</v>
          </cell>
        </row>
        <row r="791">
          <cell r="H791">
            <v>790</v>
          </cell>
          <cell r="I791">
            <v>2634.3475998572198</v>
          </cell>
          <cell r="J791">
            <v>2950</v>
          </cell>
        </row>
        <row r="792">
          <cell r="H792">
            <v>791</v>
          </cell>
          <cell r="I792">
            <v>2636.8720017247401</v>
          </cell>
          <cell r="J792">
            <v>2952</v>
          </cell>
        </row>
        <row r="793">
          <cell r="H793">
            <v>792</v>
          </cell>
          <cell r="I793">
            <v>2639.39640359227</v>
          </cell>
          <cell r="J793">
            <v>2954</v>
          </cell>
        </row>
        <row r="794">
          <cell r="H794">
            <v>793</v>
          </cell>
          <cell r="I794">
            <v>2641.92019531707</v>
          </cell>
          <cell r="J794">
            <v>2958</v>
          </cell>
        </row>
        <row r="795">
          <cell r="H795">
            <v>794</v>
          </cell>
          <cell r="I795">
            <v>2644.4439870418801</v>
          </cell>
          <cell r="J795">
            <v>2960</v>
          </cell>
        </row>
        <row r="796">
          <cell r="H796">
            <v>795</v>
          </cell>
          <cell r="I796">
            <v>2646.9677787666801</v>
          </cell>
          <cell r="J796">
            <v>2962</v>
          </cell>
        </row>
        <row r="797">
          <cell r="H797">
            <v>796</v>
          </cell>
          <cell r="I797">
            <v>2649.4909649809701</v>
          </cell>
          <cell r="J797">
            <v>2964</v>
          </cell>
        </row>
        <row r="798">
          <cell r="H798">
            <v>797</v>
          </cell>
          <cell r="I798">
            <v>2652.0141511952502</v>
          </cell>
          <cell r="J798">
            <v>2966</v>
          </cell>
        </row>
        <row r="799">
          <cell r="H799">
            <v>798</v>
          </cell>
          <cell r="I799">
            <v>2654.5373374095302</v>
          </cell>
          <cell r="J799">
            <v>2968</v>
          </cell>
        </row>
        <row r="800">
          <cell r="H800">
            <v>799</v>
          </cell>
          <cell r="I800">
            <v>2657.0599226929398</v>
          </cell>
          <cell r="J800">
            <v>2970</v>
          </cell>
        </row>
        <row r="801">
          <cell r="H801">
            <v>800</v>
          </cell>
          <cell r="I801">
            <v>2659.5825079763599</v>
          </cell>
          <cell r="J801">
            <v>2972</v>
          </cell>
        </row>
        <row r="802">
          <cell r="H802">
            <v>801</v>
          </cell>
          <cell r="I802">
            <v>2662.10509325977</v>
          </cell>
          <cell r="J802">
            <v>2974</v>
          </cell>
        </row>
        <row r="803">
          <cell r="H803">
            <v>802</v>
          </cell>
          <cell r="I803">
            <v>2664.62708214023</v>
          </cell>
          <cell r="J803">
            <v>2978</v>
          </cell>
        </row>
        <row r="804">
          <cell r="H804">
            <v>803</v>
          </cell>
          <cell r="I804">
            <v>2667.1490710206899</v>
          </cell>
          <cell r="J804">
            <v>2980</v>
          </cell>
        </row>
        <row r="805">
          <cell r="H805">
            <v>804</v>
          </cell>
          <cell r="I805">
            <v>2669.6710599011499</v>
          </cell>
          <cell r="J805">
            <v>2982</v>
          </cell>
        </row>
        <row r="806">
          <cell r="H806">
            <v>805</v>
          </cell>
          <cell r="I806">
            <v>2672.1924568556101</v>
          </cell>
          <cell r="J806">
            <v>2984</v>
          </cell>
        </row>
        <row r="807">
          <cell r="H807">
            <v>806</v>
          </cell>
          <cell r="I807">
            <v>2674.7138538100598</v>
          </cell>
          <cell r="J807">
            <v>2986</v>
          </cell>
        </row>
        <row r="808">
          <cell r="H808">
            <v>807</v>
          </cell>
          <cell r="I808">
            <v>2677.2352507645101</v>
          </cell>
          <cell r="J808">
            <v>2988</v>
          </cell>
        </row>
        <row r="809">
          <cell r="H809">
            <v>808</v>
          </cell>
          <cell r="I809">
            <v>2679.7560602197</v>
          </cell>
          <cell r="J809">
            <v>2990</v>
          </cell>
        </row>
        <row r="810">
          <cell r="H810">
            <v>809</v>
          </cell>
          <cell r="I810">
            <v>2682.2768696748799</v>
          </cell>
          <cell r="J810">
            <v>2992</v>
          </cell>
        </row>
        <row r="811">
          <cell r="H811">
            <v>810</v>
          </cell>
          <cell r="I811">
            <v>2684.7976791300698</v>
          </cell>
          <cell r="J811">
            <v>2994</v>
          </cell>
        </row>
        <row r="812">
          <cell r="H812">
            <v>811</v>
          </cell>
          <cell r="I812">
            <v>2687.3179054632701</v>
          </cell>
          <cell r="J812">
            <v>2998</v>
          </cell>
        </row>
        <row r="813">
          <cell r="H813">
            <v>812</v>
          </cell>
          <cell r="I813">
            <v>2689.83813179647</v>
          </cell>
          <cell r="J813">
            <v>3000</v>
          </cell>
        </row>
        <row r="814">
          <cell r="H814">
            <v>813</v>
          </cell>
          <cell r="I814">
            <v>2692.3583581296798</v>
          </cell>
          <cell r="J814">
            <v>3002</v>
          </cell>
        </row>
        <row r="815">
          <cell r="H815">
            <v>814</v>
          </cell>
          <cell r="I815">
            <v>2694.87800566946</v>
          </cell>
          <cell r="J815">
            <v>3004</v>
          </cell>
        </row>
        <row r="816">
          <cell r="H816">
            <v>815</v>
          </cell>
          <cell r="I816">
            <v>2697.3976532092402</v>
          </cell>
          <cell r="J816">
            <v>3006</v>
          </cell>
        </row>
        <row r="817">
          <cell r="H817">
            <v>816</v>
          </cell>
          <cell r="I817">
            <v>2699.9173007490199</v>
          </cell>
          <cell r="J817">
            <v>3008</v>
          </cell>
        </row>
        <row r="818">
          <cell r="H818">
            <v>817</v>
          </cell>
          <cell r="I818">
            <v>2702.43637377593</v>
          </cell>
          <cell r="J818">
            <v>3010</v>
          </cell>
        </row>
        <row r="819">
          <cell r="H819">
            <v>818</v>
          </cell>
          <cell r="I819">
            <v>2704.95544680284</v>
          </cell>
          <cell r="J819">
            <v>3012</v>
          </cell>
        </row>
        <row r="820">
          <cell r="H820">
            <v>819</v>
          </cell>
          <cell r="I820">
            <v>2707.4745198297501</v>
          </cell>
          <cell r="J820">
            <v>3014</v>
          </cell>
        </row>
        <row r="821">
          <cell r="H821">
            <v>820</v>
          </cell>
          <cell r="I821">
            <v>2709.9930225770599</v>
          </cell>
          <cell r="J821">
            <v>3018</v>
          </cell>
        </row>
        <row r="822">
          <cell r="H822">
            <v>821</v>
          </cell>
          <cell r="I822">
            <v>2712.5115253243698</v>
          </cell>
          <cell r="J822">
            <v>3020</v>
          </cell>
        </row>
        <row r="823">
          <cell r="H823">
            <v>822</v>
          </cell>
          <cell r="I823">
            <v>2715.0300280716701</v>
          </cell>
          <cell r="J823">
            <v>3022</v>
          </cell>
        </row>
        <row r="824">
          <cell r="H824">
            <v>823</v>
          </cell>
          <cell r="I824">
            <v>2717.5479647260299</v>
          </cell>
          <cell r="J824">
            <v>3024</v>
          </cell>
        </row>
        <row r="825">
          <cell r="H825">
            <v>824</v>
          </cell>
          <cell r="I825">
            <v>2720.0659013803802</v>
          </cell>
          <cell r="J825">
            <v>3026</v>
          </cell>
        </row>
        <row r="826">
          <cell r="H826">
            <v>825</v>
          </cell>
          <cell r="I826">
            <v>2722.58383803474</v>
          </cell>
          <cell r="J826">
            <v>3028</v>
          </cell>
        </row>
        <row r="827">
          <cell r="H827">
            <v>826</v>
          </cell>
          <cell r="I827">
            <v>2725.1012127368799</v>
          </cell>
          <cell r="J827">
            <v>3030</v>
          </cell>
        </row>
        <row r="828">
          <cell r="H828">
            <v>827</v>
          </cell>
          <cell r="I828">
            <v>2727.6185874390198</v>
          </cell>
          <cell r="J828">
            <v>3032</v>
          </cell>
        </row>
        <row r="829">
          <cell r="H829">
            <v>828</v>
          </cell>
          <cell r="I829">
            <v>2730.1359621411598</v>
          </cell>
          <cell r="J829">
            <v>3034</v>
          </cell>
        </row>
        <row r="830">
          <cell r="H830">
            <v>829</v>
          </cell>
          <cell r="I830">
            <v>2732.65277898658</v>
          </cell>
          <cell r="J830">
            <v>3038</v>
          </cell>
        </row>
        <row r="831">
          <cell r="H831">
            <v>830</v>
          </cell>
          <cell r="I831">
            <v>2735.1695958319901</v>
          </cell>
          <cell r="J831">
            <v>3040</v>
          </cell>
        </row>
        <row r="832">
          <cell r="H832">
            <v>831</v>
          </cell>
          <cell r="I832">
            <v>2737.6864126773999</v>
          </cell>
          <cell r="J832">
            <v>3042</v>
          </cell>
        </row>
        <row r="833">
          <cell r="H833">
            <v>832</v>
          </cell>
          <cell r="I833">
            <v>2740.2026757169701</v>
          </cell>
          <cell r="J833">
            <v>3044</v>
          </cell>
        </row>
        <row r="834">
          <cell r="H834">
            <v>833</v>
          </cell>
          <cell r="I834">
            <v>2742.71893875654</v>
          </cell>
          <cell r="J834">
            <v>3046</v>
          </cell>
        </row>
        <row r="835">
          <cell r="H835">
            <v>834</v>
          </cell>
          <cell r="I835">
            <v>2745.2352017961098</v>
          </cell>
          <cell r="J835">
            <v>3048</v>
          </cell>
        </row>
        <row r="836">
          <cell r="H836">
            <v>835</v>
          </cell>
          <cell r="I836">
            <v>2747.75091503677</v>
          </cell>
          <cell r="J836">
            <v>3050</v>
          </cell>
        </row>
        <row r="837">
          <cell r="H837">
            <v>836</v>
          </cell>
          <cell r="I837">
            <v>2750.2666282774398</v>
          </cell>
          <cell r="J837">
            <v>3052</v>
          </cell>
        </row>
        <row r="838">
          <cell r="H838">
            <v>837</v>
          </cell>
          <cell r="I838">
            <v>2752.7823415181001</v>
          </cell>
          <cell r="J838">
            <v>3054</v>
          </cell>
        </row>
        <row r="839">
          <cell r="H839">
            <v>838</v>
          </cell>
          <cell r="I839">
            <v>2755.2975089234801</v>
          </cell>
          <cell r="J839">
            <v>3058</v>
          </cell>
        </row>
        <row r="840">
          <cell r="H840">
            <v>839</v>
          </cell>
          <cell r="I840">
            <v>2757.8126763288701</v>
          </cell>
          <cell r="J840">
            <v>3060</v>
          </cell>
        </row>
        <row r="841">
          <cell r="H841">
            <v>840</v>
          </cell>
          <cell r="I841">
            <v>2760.3278437342501</v>
          </cell>
          <cell r="J841">
            <v>3062</v>
          </cell>
        </row>
        <row r="842">
          <cell r="H842">
            <v>841</v>
          </cell>
          <cell r="I842">
            <v>2762.8424692252702</v>
          </cell>
          <cell r="J842">
            <v>3064</v>
          </cell>
        </row>
        <row r="843">
          <cell r="H843">
            <v>842</v>
          </cell>
          <cell r="I843">
            <v>2765.3570947162898</v>
          </cell>
          <cell r="J843">
            <v>3066</v>
          </cell>
        </row>
        <row r="844">
          <cell r="H844">
            <v>843</v>
          </cell>
          <cell r="I844">
            <v>2767.8717202073199</v>
          </cell>
          <cell r="J844">
            <v>3068</v>
          </cell>
        </row>
        <row r="845">
          <cell r="H845">
            <v>844</v>
          </cell>
          <cell r="I845">
            <v>2770.3858076628198</v>
          </cell>
          <cell r="J845">
            <v>3070</v>
          </cell>
        </row>
        <row r="846">
          <cell r="H846">
            <v>845</v>
          </cell>
          <cell r="I846">
            <v>2772.8998951183298</v>
          </cell>
          <cell r="J846">
            <v>3072</v>
          </cell>
        </row>
        <row r="847">
          <cell r="H847">
            <v>846</v>
          </cell>
          <cell r="I847">
            <v>2775.4139825738298</v>
          </cell>
          <cell r="J847">
            <v>3074</v>
          </cell>
        </row>
        <row r="848">
          <cell r="H848">
            <v>847</v>
          </cell>
          <cell r="I848">
            <v>2777.9275358311802</v>
          </cell>
          <cell r="J848">
            <v>3078</v>
          </cell>
        </row>
        <row r="849">
          <cell r="H849">
            <v>848</v>
          </cell>
          <cell r="I849">
            <v>2780.4410890885201</v>
          </cell>
          <cell r="J849">
            <v>3080</v>
          </cell>
        </row>
        <row r="850">
          <cell r="H850">
            <v>849</v>
          </cell>
          <cell r="I850">
            <v>2782.9546423458601</v>
          </cell>
          <cell r="J850">
            <v>3082</v>
          </cell>
        </row>
        <row r="851">
          <cell r="H851">
            <v>850</v>
          </cell>
          <cell r="I851">
            <v>2785.46766520151</v>
          </cell>
          <cell r="J851">
            <v>3084</v>
          </cell>
        </row>
        <row r="852">
          <cell r="H852">
            <v>851</v>
          </cell>
          <cell r="I852">
            <v>2787.98068805715</v>
          </cell>
          <cell r="J852">
            <v>3086</v>
          </cell>
        </row>
        <row r="853">
          <cell r="H853">
            <v>852</v>
          </cell>
          <cell r="I853">
            <v>2790.4937109128</v>
          </cell>
          <cell r="J853">
            <v>3088</v>
          </cell>
        </row>
        <row r="854">
          <cell r="H854">
            <v>853</v>
          </cell>
          <cell r="I854">
            <v>2793.0062071228799</v>
          </cell>
          <cell r="J854">
            <v>3090</v>
          </cell>
        </row>
        <row r="855">
          <cell r="H855">
            <v>854</v>
          </cell>
          <cell r="I855">
            <v>2795.5187033329698</v>
          </cell>
          <cell r="J855">
            <v>3092</v>
          </cell>
        </row>
        <row r="856">
          <cell r="H856">
            <v>855</v>
          </cell>
          <cell r="I856">
            <v>2798.0311995430602</v>
          </cell>
          <cell r="J856">
            <v>3094</v>
          </cell>
        </row>
        <row r="857">
          <cell r="H857">
            <v>856</v>
          </cell>
          <cell r="I857">
            <v>2800.5431728239901</v>
          </cell>
          <cell r="J857">
            <v>3098</v>
          </cell>
        </row>
        <row r="858">
          <cell r="H858">
            <v>857</v>
          </cell>
          <cell r="I858">
            <v>2803.0551461049299</v>
          </cell>
          <cell r="J858">
            <v>3100</v>
          </cell>
        </row>
        <row r="859">
          <cell r="H859">
            <v>858</v>
          </cell>
          <cell r="I859">
            <v>2805.5671193858602</v>
          </cell>
          <cell r="J859">
            <v>3102</v>
          </cell>
        </row>
        <row r="860">
          <cell r="H860">
            <v>859</v>
          </cell>
          <cell r="I860">
            <v>2808.0785734148399</v>
          </cell>
          <cell r="J860">
            <v>3104</v>
          </cell>
        </row>
        <row r="861">
          <cell r="H861">
            <v>860</v>
          </cell>
          <cell r="I861">
            <v>2810.59002744382</v>
          </cell>
          <cell r="J861">
            <v>3106</v>
          </cell>
        </row>
        <row r="862">
          <cell r="H862">
            <v>861</v>
          </cell>
          <cell r="I862">
            <v>2813.1014814728101</v>
          </cell>
          <cell r="J862">
            <v>3108</v>
          </cell>
        </row>
        <row r="863">
          <cell r="H863">
            <v>862</v>
          </cell>
          <cell r="I863">
            <v>2815.6124198884099</v>
          </cell>
          <cell r="J863">
            <v>3110</v>
          </cell>
        </row>
        <row r="864">
          <cell r="H864">
            <v>863</v>
          </cell>
          <cell r="I864">
            <v>2818.1233583040098</v>
          </cell>
          <cell r="J864">
            <v>3112</v>
          </cell>
        </row>
        <row r="865">
          <cell r="H865">
            <v>864</v>
          </cell>
          <cell r="I865">
            <v>2820.6342967196101</v>
          </cell>
          <cell r="J865">
            <v>3114</v>
          </cell>
        </row>
        <row r="866">
          <cell r="H866">
            <v>865</v>
          </cell>
          <cell r="I866">
            <v>2823.1447231223001</v>
          </cell>
          <cell r="J866">
            <v>3118</v>
          </cell>
        </row>
        <row r="867">
          <cell r="H867">
            <v>866</v>
          </cell>
          <cell r="I867">
            <v>2825.6551495249901</v>
          </cell>
          <cell r="J867">
            <v>3120</v>
          </cell>
        </row>
        <row r="868">
          <cell r="H868">
            <v>867</v>
          </cell>
          <cell r="I868">
            <v>2828.16557592768</v>
          </cell>
          <cell r="J868">
            <v>3122</v>
          </cell>
        </row>
        <row r="869">
          <cell r="H869">
            <v>868</v>
          </cell>
          <cell r="I869">
            <v>2830.6754938803501</v>
          </cell>
          <cell r="J869">
            <v>3124</v>
          </cell>
        </row>
        <row r="870">
          <cell r="H870">
            <v>869</v>
          </cell>
          <cell r="I870">
            <v>2833.1854118330202</v>
          </cell>
          <cell r="J870">
            <v>3126</v>
          </cell>
        </row>
        <row r="871">
          <cell r="H871">
            <v>870</v>
          </cell>
          <cell r="I871">
            <v>2835.6953297856899</v>
          </cell>
          <cell r="J871">
            <v>3128</v>
          </cell>
        </row>
        <row r="872">
          <cell r="H872">
            <v>871</v>
          </cell>
          <cell r="I872">
            <v>2838.2047428142</v>
          </cell>
          <cell r="J872">
            <v>3130</v>
          </cell>
        </row>
        <row r="873">
          <cell r="H873">
            <v>872</v>
          </cell>
          <cell r="I873">
            <v>2840.7141558427002</v>
          </cell>
          <cell r="J873">
            <v>3132</v>
          </cell>
        </row>
        <row r="874">
          <cell r="H874">
            <v>873</v>
          </cell>
          <cell r="I874">
            <v>2843.2235688712099</v>
          </cell>
          <cell r="J874">
            <v>3134</v>
          </cell>
        </row>
        <row r="875">
          <cell r="H875">
            <v>874</v>
          </cell>
          <cell r="I875">
            <v>2845.7324804648501</v>
          </cell>
          <cell r="J875">
            <v>3138</v>
          </cell>
        </row>
        <row r="876">
          <cell r="H876">
            <v>875</v>
          </cell>
          <cell r="I876">
            <v>2848.2413920585</v>
          </cell>
          <cell r="J876">
            <v>3140</v>
          </cell>
        </row>
        <row r="877">
          <cell r="H877">
            <v>876</v>
          </cell>
          <cell r="I877">
            <v>2850.7503036521398</v>
          </cell>
          <cell r="J877">
            <v>3142</v>
          </cell>
        </row>
        <row r="878">
          <cell r="H878">
            <v>877</v>
          </cell>
          <cell r="I878">
            <v>2853.2587172642002</v>
          </cell>
          <cell r="J878">
            <v>3144</v>
          </cell>
        </row>
        <row r="879">
          <cell r="H879">
            <v>878</v>
          </cell>
          <cell r="I879">
            <v>2855.7671308762601</v>
          </cell>
          <cell r="J879">
            <v>3146</v>
          </cell>
        </row>
        <row r="880">
          <cell r="H880">
            <v>879</v>
          </cell>
          <cell r="I880">
            <v>2858.2755444883101</v>
          </cell>
          <cell r="J880">
            <v>3148</v>
          </cell>
        </row>
        <row r="881">
          <cell r="H881">
            <v>880</v>
          </cell>
          <cell r="I881">
            <v>2860.7834635365198</v>
          </cell>
          <cell r="J881">
            <v>3150</v>
          </cell>
        </row>
        <row r="882">
          <cell r="H882">
            <v>881</v>
          </cell>
          <cell r="I882">
            <v>2863.2913825847199</v>
          </cell>
          <cell r="J882">
            <v>3152</v>
          </cell>
        </row>
        <row r="883">
          <cell r="H883">
            <v>882</v>
          </cell>
          <cell r="I883">
            <v>2865.7993016329301</v>
          </cell>
          <cell r="J883">
            <v>3154</v>
          </cell>
        </row>
        <row r="884">
          <cell r="H884">
            <v>883</v>
          </cell>
          <cell r="I884">
            <v>2868.3067294999601</v>
          </cell>
          <cell r="J884">
            <v>3158</v>
          </cell>
        </row>
        <row r="885">
          <cell r="H885">
            <v>884</v>
          </cell>
          <cell r="I885">
            <v>2870.81415736699</v>
          </cell>
          <cell r="J885">
            <v>3160</v>
          </cell>
        </row>
        <row r="886">
          <cell r="H886">
            <v>885</v>
          </cell>
          <cell r="I886">
            <v>2873.3215852340199</v>
          </cell>
          <cell r="J886">
            <v>3162</v>
          </cell>
        </row>
        <row r="887">
          <cell r="H887">
            <v>886</v>
          </cell>
          <cell r="I887">
            <v>2875.8285252679798</v>
          </cell>
          <cell r="J887">
            <v>3164</v>
          </cell>
        </row>
        <row r="888">
          <cell r="H888">
            <v>887</v>
          </cell>
          <cell r="I888">
            <v>2878.3354653019301</v>
          </cell>
          <cell r="J888">
            <v>3166</v>
          </cell>
        </row>
        <row r="889">
          <cell r="H889">
            <v>888</v>
          </cell>
          <cell r="I889">
            <v>2880.8424053358899</v>
          </cell>
          <cell r="J889">
            <v>3168</v>
          </cell>
        </row>
        <row r="890">
          <cell r="H890">
            <v>889</v>
          </cell>
          <cell r="I890">
            <v>2883.34886085076</v>
          </cell>
          <cell r="J890">
            <v>3170</v>
          </cell>
        </row>
        <row r="891">
          <cell r="H891">
            <v>890</v>
          </cell>
          <cell r="I891">
            <v>2885.8553163656402</v>
          </cell>
          <cell r="J891">
            <v>3172</v>
          </cell>
        </row>
        <row r="892">
          <cell r="H892">
            <v>891</v>
          </cell>
          <cell r="I892">
            <v>2888.3617718805099</v>
          </cell>
          <cell r="J892">
            <v>3174</v>
          </cell>
        </row>
        <row r="893">
          <cell r="H893">
            <v>892</v>
          </cell>
          <cell r="I893">
            <v>2890.8677461566499</v>
          </cell>
          <cell r="J893">
            <v>3178</v>
          </cell>
        </row>
        <row r="894">
          <cell r="H894">
            <v>893</v>
          </cell>
          <cell r="I894">
            <v>2893.3737204327899</v>
          </cell>
          <cell r="J894">
            <v>3180</v>
          </cell>
        </row>
        <row r="895">
          <cell r="H895">
            <v>894</v>
          </cell>
          <cell r="I895">
            <v>2895.87969470894</v>
          </cell>
          <cell r="J895">
            <v>3182</v>
          </cell>
        </row>
        <row r="896">
          <cell r="H896">
            <v>895</v>
          </cell>
          <cell r="I896">
            <v>2898.3851909935001</v>
          </cell>
          <cell r="J896">
            <v>3184</v>
          </cell>
        </row>
        <row r="897">
          <cell r="H897">
            <v>896</v>
          </cell>
          <cell r="I897">
            <v>2900.8906872780599</v>
          </cell>
          <cell r="J897">
            <v>3186</v>
          </cell>
        </row>
        <row r="898">
          <cell r="H898">
            <v>897</v>
          </cell>
          <cell r="I898">
            <v>2903.3961835626201</v>
          </cell>
          <cell r="J898">
            <v>3188</v>
          </cell>
        </row>
        <row r="899">
          <cell r="H899">
            <v>898</v>
          </cell>
          <cell r="I899">
            <v>2905.9012050700098</v>
          </cell>
          <cell r="J899">
            <v>3190</v>
          </cell>
        </row>
        <row r="900">
          <cell r="H900">
            <v>899</v>
          </cell>
          <cell r="I900">
            <v>2908.4062265774</v>
          </cell>
          <cell r="J900">
            <v>3192</v>
          </cell>
        </row>
        <row r="901">
          <cell r="H901">
            <v>900</v>
          </cell>
          <cell r="I901">
            <v>2910.9112480847898</v>
          </cell>
          <cell r="J901">
            <v>3194</v>
          </cell>
        </row>
        <row r="902">
          <cell r="H902">
            <v>901</v>
          </cell>
          <cell r="I902">
            <v>2913.4157979971201</v>
          </cell>
          <cell r="J902">
            <v>3198</v>
          </cell>
        </row>
        <row r="903">
          <cell r="H903">
            <v>902</v>
          </cell>
          <cell r="I903">
            <v>2915.9203479094399</v>
          </cell>
          <cell r="J903">
            <v>3200</v>
          </cell>
        </row>
        <row r="904">
          <cell r="H904">
            <v>903</v>
          </cell>
          <cell r="I904">
            <v>2918.4248978217602</v>
          </cell>
          <cell r="J904">
            <v>3202</v>
          </cell>
        </row>
        <row r="905">
          <cell r="H905">
            <v>904</v>
          </cell>
          <cell r="I905">
            <v>2920.92897928924</v>
          </cell>
          <cell r="J905">
            <v>3204</v>
          </cell>
        </row>
        <row r="906">
          <cell r="H906">
            <v>905</v>
          </cell>
          <cell r="I906">
            <v>2923.4330607567099</v>
          </cell>
          <cell r="J906">
            <v>3206</v>
          </cell>
        </row>
        <row r="907">
          <cell r="H907">
            <v>906</v>
          </cell>
          <cell r="I907">
            <v>2925.9371422241902</v>
          </cell>
          <cell r="J907">
            <v>3208</v>
          </cell>
        </row>
        <row r="908">
          <cell r="H908">
            <v>907</v>
          </cell>
          <cell r="I908">
            <v>2928.4407583655998</v>
          </cell>
          <cell r="J908">
            <v>3210</v>
          </cell>
        </row>
        <row r="909">
          <cell r="H909">
            <v>908</v>
          </cell>
          <cell r="I909">
            <v>2930.9443745070098</v>
          </cell>
          <cell r="J909">
            <v>3212</v>
          </cell>
        </row>
        <row r="910">
          <cell r="H910">
            <v>909</v>
          </cell>
          <cell r="I910">
            <v>2933.4479906484098</v>
          </cell>
          <cell r="J910">
            <v>3214</v>
          </cell>
        </row>
        <row r="911">
          <cell r="H911">
            <v>910</v>
          </cell>
          <cell r="I911">
            <v>2935.95114455149</v>
          </cell>
          <cell r="J911">
            <v>3218</v>
          </cell>
        </row>
        <row r="912">
          <cell r="H912">
            <v>911</v>
          </cell>
          <cell r="I912">
            <v>2938.4542984545601</v>
          </cell>
          <cell r="J912">
            <v>3220</v>
          </cell>
        </row>
        <row r="913">
          <cell r="H913">
            <v>912</v>
          </cell>
          <cell r="I913">
            <v>2940.9574523576398</v>
          </cell>
          <cell r="J913">
            <v>3222</v>
          </cell>
        </row>
        <row r="914">
          <cell r="H914">
            <v>913</v>
          </cell>
          <cell r="I914">
            <v>2943.4601470795001</v>
          </cell>
          <cell r="J914">
            <v>3224</v>
          </cell>
        </row>
        <row r="915">
          <cell r="H915">
            <v>914</v>
          </cell>
          <cell r="I915">
            <v>2945.9628418013499</v>
          </cell>
          <cell r="J915">
            <v>3226</v>
          </cell>
        </row>
        <row r="916">
          <cell r="H916">
            <v>915</v>
          </cell>
          <cell r="I916">
            <v>2948.4655365232102</v>
          </cell>
          <cell r="J916">
            <v>3228</v>
          </cell>
        </row>
        <row r="917">
          <cell r="H917">
            <v>916</v>
          </cell>
          <cell r="I917">
            <v>2950.9677750907499</v>
          </cell>
          <cell r="J917">
            <v>3230</v>
          </cell>
        </row>
        <row r="918">
          <cell r="H918">
            <v>917</v>
          </cell>
          <cell r="I918">
            <v>2953.4700136582801</v>
          </cell>
          <cell r="J918">
            <v>3232</v>
          </cell>
        </row>
        <row r="919">
          <cell r="H919">
            <v>918</v>
          </cell>
          <cell r="I919">
            <v>2955.9722522258198</v>
          </cell>
          <cell r="J919">
            <v>3234</v>
          </cell>
        </row>
        <row r="920">
          <cell r="H920">
            <v>919</v>
          </cell>
          <cell r="I920">
            <v>2958.4740376361001</v>
          </cell>
          <cell r="J920">
            <v>3238</v>
          </cell>
        </row>
        <row r="921">
          <cell r="H921">
            <v>920</v>
          </cell>
          <cell r="I921">
            <v>2960.9758230463799</v>
          </cell>
          <cell r="J921">
            <v>3240</v>
          </cell>
        </row>
        <row r="922">
          <cell r="H922">
            <v>921</v>
          </cell>
          <cell r="I922">
            <v>2963.4776084566602</v>
          </cell>
          <cell r="J922">
            <v>3242</v>
          </cell>
        </row>
        <row r="923">
          <cell r="H923">
            <v>922</v>
          </cell>
          <cell r="I923">
            <v>2965.9789436773199</v>
          </cell>
          <cell r="J923">
            <v>3244</v>
          </cell>
        </row>
        <row r="924">
          <cell r="H924">
            <v>923</v>
          </cell>
          <cell r="I924">
            <v>2968.48027889799</v>
          </cell>
          <cell r="J924">
            <v>3246</v>
          </cell>
        </row>
        <row r="925">
          <cell r="H925">
            <v>924</v>
          </cell>
          <cell r="I925">
            <v>2970.9816141186502</v>
          </cell>
          <cell r="J925">
            <v>3248</v>
          </cell>
        </row>
        <row r="926">
          <cell r="H926">
            <v>925</v>
          </cell>
          <cell r="I926">
            <v>2973.4825020882899</v>
          </cell>
          <cell r="J926">
            <v>3250</v>
          </cell>
        </row>
        <row r="927">
          <cell r="H927">
            <v>926</v>
          </cell>
          <cell r="I927">
            <v>2975.9833900579201</v>
          </cell>
          <cell r="J927">
            <v>3252</v>
          </cell>
        </row>
        <row r="928">
          <cell r="H928">
            <v>927</v>
          </cell>
          <cell r="I928">
            <v>2978.4842780275599</v>
          </cell>
          <cell r="J928">
            <v>3254</v>
          </cell>
        </row>
        <row r="929">
          <cell r="H929">
            <v>928</v>
          </cell>
          <cell r="I929">
            <v>2980.9847216560802</v>
          </cell>
          <cell r="J929">
            <v>3258</v>
          </cell>
        </row>
        <row r="930">
          <cell r="H930">
            <v>929</v>
          </cell>
          <cell r="I930">
            <v>2983.4851652846</v>
          </cell>
          <cell r="J930">
            <v>3260</v>
          </cell>
        </row>
        <row r="931">
          <cell r="H931">
            <v>930</v>
          </cell>
          <cell r="I931">
            <v>2985.9856089131199</v>
          </cell>
          <cell r="J931">
            <v>3262</v>
          </cell>
        </row>
        <row r="932">
          <cell r="H932">
            <v>931</v>
          </cell>
          <cell r="I932">
            <v>2988.4856110821502</v>
          </cell>
          <cell r="J932">
            <v>3264</v>
          </cell>
        </row>
        <row r="933">
          <cell r="H933">
            <v>932</v>
          </cell>
          <cell r="I933">
            <v>2990.98561325117</v>
          </cell>
          <cell r="J933">
            <v>3266</v>
          </cell>
        </row>
        <row r="934">
          <cell r="H934">
            <v>933</v>
          </cell>
          <cell r="I934">
            <v>2993.4856154201898</v>
          </cell>
          <cell r="J934">
            <v>3268</v>
          </cell>
        </row>
        <row r="935">
          <cell r="H935">
            <v>934</v>
          </cell>
          <cell r="I935">
            <v>2995.9851789834001</v>
          </cell>
          <cell r="J935">
            <v>3270</v>
          </cell>
        </row>
        <row r="936">
          <cell r="H936">
            <v>935</v>
          </cell>
          <cell r="I936">
            <v>2998.4847425466101</v>
          </cell>
          <cell r="J936">
            <v>3272</v>
          </cell>
        </row>
        <row r="937">
          <cell r="H937">
            <v>936</v>
          </cell>
          <cell r="I937">
            <v>3000.98430610982</v>
          </cell>
          <cell r="J937">
            <v>3274</v>
          </cell>
        </row>
        <row r="938">
          <cell r="H938">
            <v>937</v>
          </cell>
          <cell r="I938">
            <v>3003.4834338933201</v>
          </cell>
          <cell r="J938">
            <v>3278</v>
          </cell>
        </row>
        <row r="939">
          <cell r="H939">
            <v>938</v>
          </cell>
          <cell r="I939">
            <v>3005.9825616768198</v>
          </cell>
          <cell r="J939">
            <v>3280</v>
          </cell>
        </row>
        <row r="940">
          <cell r="H940">
            <v>939</v>
          </cell>
          <cell r="I940">
            <v>3008.48168946032</v>
          </cell>
          <cell r="J940">
            <v>3282</v>
          </cell>
        </row>
        <row r="941">
          <cell r="H941">
            <v>940</v>
          </cell>
          <cell r="I941">
            <v>3010.9803842629999</v>
          </cell>
          <cell r="J941">
            <v>3284</v>
          </cell>
        </row>
        <row r="942">
          <cell r="H942">
            <v>941</v>
          </cell>
          <cell r="I942">
            <v>3013.4790790656798</v>
          </cell>
          <cell r="J942">
            <v>3286</v>
          </cell>
        </row>
        <row r="943">
          <cell r="H943">
            <v>942</v>
          </cell>
          <cell r="I943">
            <v>3015.9777738683601</v>
          </cell>
          <cell r="J943">
            <v>3288</v>
          </cell>
        </row>
        <row r="944">
          <cell r="H944">
            <v>943</v>
          </cell>
          <cell r="I944">
            <v>3018.47603846223</v>
          </cell>
          <cell r="J944">
            <v>3290</v>
          </cell>
        </row>
        <row r="945">
          <cell r="H945">
            <v>944</v>
          </cell>
          <cell r="I945">
            <v>3020.9743030561099</v>
          </cell>
          <cell r="J945">
            <v>3292</v>
          </cell>
        </row>
        <row r="946">
          <cell r="H946">
            <v>945</v>
          </cell>
          <cell r="I946">
            <v>3023.4725676499802</v>
          </cell>
          <cell r="J946">
            <v>3294</v>
          </cell>
        </row>
        <row r="947">
          <cell r="H947">
            <v>946</v>
          </cell>
          <cell r="I947">
            <v>3025.9704047805299</v>
          </cell>
          <cell r="J947">
            <v>3298</v>
          </cell>
        </row>
        <row r="948">
          <cell r="H948">
            <v>947</v>
          </cell>
          <cell r="I948">
            <v>3028.46824191109</v>
          </cell>
          <cell r="J948">
            <v>3300</v>
          </cell>
        </row>
        <row r="949">
          <cell r="H949">
            <v>948</v>
          </cell>
          <cell r="I949">
            <v>3030.9660790416401</v>
          </cell>
          <cell r="J949">
            <v>3302</v>
          </cell>
        </row>
        <row r="950">
          <cell r="H950">
            <v>949</v>
          </cell>
          <cell r="I950">
            <v>3033.4634914281701</v>
          </cell>
          <cell r="J950">
            <v>3304</v>
          </cell>
        </row>
        <row r="951">
          <cell r="H951">
            <v>950</v>
          </cell>
          <cell r="I951">
            <v>3035.9609038147</v>
          </cell>
          <cell r="J951">
            <v>3306</v>
          </cell>
        </row>
        <row r="952">
          <cell r="H952">
            <v>951</v>
          </cell>
          <cell r="I952">
            <v>3038.45831620123</v>
          </cell>
          <cell r="J952">
            <v>3308</v>
          </cell>
        </row>
        <row r="953">
          <cell r="H953">
            <v>952</v>
          </cell>
          <cell r="I953">
            <v>3040.9553065371701</v>
          </cell>
          <cell r="J953">
            <v>3310</v>
          </cell>
        </row>
        <row r="954">
          <cell r="H954">
            <v>953</v>
          </cell>
          <cell r="I954">
            <v>3043.4522968731098</v>
          </cell>
          <cell r="J954">
            <v>3312</v>
          </cell>
        </row>
        <row r="955">
          <cell r="H955">
            <v>954</v>
          </cell>
          <cell r="I955">
            <v>3045.94928720905</v>
          </cell>
          <cell r="J955">
            <v>3314</v>
          </cell>
        </row>
        <row r="956">
          <cell r="H956">
            <v>955</v>
          </cell>
          <cell r="I956">
            <v>3048.4458581623098</v>
          </cell>
          <cell r="J956">
            <v>3318</v>
          </cell>
        </row>
        <row r="957">
          <cell r="H957">
            <v>956</v>
          </cell>
          <cell r="I957">
            <v>3050.9424291155601</v>
          </cell>
          <cell r="J957">
            <v>3320</v>
          </cell>
        </row>
        <row r="958">
          <cell r="H958">
            <v>957</v>
          </cell>
          <cell r="I958">
            <v>3053.4390000688099</v>
          </cell>
          <cell r="J958">
            <v>3322</v>
          </cell>
        </row>
        <row r="959">
          <cell r="H959">
            <v>958</v>
          </cell>
          <cell r="I959">
            <v>3055.93515428207</v>
          </cell>
          <cell r="J959">
            <v>3324</v>
          </cell>
        </row>
        <row r="960">
          <cell r="H960">
            <v>959</v>
          </cell>
          <cell r="I960">
            <v>3058.4313084953201</v>
          </cell>
          <cell r="J960">
            <v>3326</v>
          </cell>
        </row>
        <row r="961">
          <cell r="H961">
            <v>960</v>
          </cell>
          <cell r="I961">
            <v>3060.9274627085802</v>
          </cell>
          <cell r="J961">
            <v>3328</v>
          </cell>
        </row>
        <row r="962">
          <cell r="H962">
            <v>961</v>
          </cell>
          <cell r="I962">
            <v>3063.42320279963</v>
          </cell>
          <cell r="J962">
            <v>3330</v>
          </cell>
        </row>
        <row r="963">
          <cell r="H963">
            <v>962</v>
          </cell>
          <cell r="I963">
            <v>3065.9189428906798</v>
          </cell>
          <cell r="J963">
            <v>3332</v>
          </cell>
        </row>
        <row r="964">
          <cell r="H964">
            <v>963</v>
          </cell>
          <cell r="I964">
            <v>3068.41468298174</v>
          </cell>
          <cell r="J964">
            <v>3334</v>
          </cell>
        </row>
        <row r="965">
          <cell r="H965">
            <v>964</v>
          </cell>
          <cell r="I965">
            <v>3070.9100115438</v>
          </cell>
          <cell r="J965">
            <v>3338</v>
          </cell>
        </row>
        <row r="966">
          <cell r="H966">
            <v>965</v>
          </cell>
          <cell r="I966">
            <v>3073.40534010587</v>
          </cell>
          <cell r="J966">
            <v>3340</v>
          </cell>
        </row>
        <row r="967">
          <cell r="H967">
            <v>966</v>
          </cell>
          <cell r="I967">
            <v>3075.9006686679299</v>
          </cell>
          <cell r="J967">
            <v>3342</v>
          </cell>
        </row>
        <row r="968">
          <cell r="H968">
            <v>967</v>
          </cell>
          <cell r="I968">
            <v>3078.3955882699402</v>
          </cell>
          <cell r="J968">
            <v>3344</v>
          </cell>
        </row>
        <row r="969">
          <cell r="H969">
            <v>968</v>
          </cell>
          <cell r="I969">
            <v>3080.8905078719599</v>
          </cell>
          <cell r="J969">
            <v>3346</v>
          </cell>
        </row>
        <row r="970">
          <cell r="H970">
            <v>969</v>
          </cell>
          <cell r="I970">
            <v>3083.3854274739701</v>
          </cell>
          <cell r="J970">
            <v>3348</v>
          </cell>
        </row>
        <row r="971">
          <cell r="H971">
            <v>970</v>
          </cell>
          <cell r="I971">
            <v>3085.87994066089</v>
          </cell>
          <cell r="J971">
            <v>3350</v>
          </cell>
        </row>
        <row r="972">
          <cell r="H972">
            <v>971</v>
          </cell>
          <cell r="I972">
            <v>3088.37445384782</v>
          </cell>
          <cell r="J972">
            <v>3352</v>
          </cell>
        </row>
        <row r="973">
          <cell r="H973">
            <v>972</v>
          </cell>
          <cell r="I973">
            <v>3090.8689670347399</v>
          </cell>
          <cell r="J973">
            <v>3354</v>
          </cell>
        </row>
        <row r="974">
          <cell r="H974">
            <v>973</v>
          </cell>
          <cell r="I974">
            <v>3093.3630763278602</v>
          </cell>
          <cell r="J974">
            <v>3358</v>
          </cell>
        </row>
        <row r="975">
          <cell r="H975">
            <v>974</v>
          </cell>
          <cell r="I975">
            <v>3095.8571856209801</v>
          </cell>
          <cell r="J975">
            <v>3360</v>
          </cell>
        </row>
        <row r="976">
          <cell r="H976">
            <v>975</v>
          </cell>
          <cell r="I976">
            <v>3098.35129491409</v>
          </cell>
          <cell r="J976">
            <v>3362</v>
          </cell>
        </row>
        <row r="977">
          <cell r="H977">
            <v>976</v>
          </cell>
          <cell r="I977">
            <v>3100.8450028113102</v>
          </cell>
          <cell r="J977">
            <v>3364</v>
          </cell>
        </row>
        <row r="978">
          <cell r="H978">
            <v>977</v>
          </cell>
          <cell r="I978">
            <v>3103.33871070853</v>
          </cell>
          <cell r="J978">
            <v>3366</v>
          </cell>
        </row>
        <row r="979">
          <cell r="H979">
            <v>978</v>
          </cell>
          <cell r="I979">
            <v>3105.8324186057398</v>
          </cell>
          <cell r="J979">
            <v>3368</v>
          </cell>
        </row>
        <row r="980">
          <cell r="H980">
            <v>979</v>
          </cell>
          <cell r="I980">
            <v>3108.3257275818601</v>
          </cell>
          <cell r="J980">
            <v>3370</v>
          </cell>
        </row>
        <row r="981">
          <cell r="H981">
            <v>980</v>
          </cell>
          <cell r="I981">
            <v>3110.8190365579699</v>
          </cell>
          <cell r="J981">
            <v>3372</v>
          </cell>
        </row>
        <row r="982">
          <cell r="H982">
            <v>981</v>
          </cell>
          <cell r="I982">
            <v>3113.3123455340901</v>
          </cell>
          <cell r="J982">
            <v>3374</v>
          </cell>
        </row>
        <row r="983">
          <cell r="H983">
            <v>982</v>
          </cell>
          <cell r="I983">
            <v>3115.8052580410999</v>
          </cell>
          <cell r="J983">
            <v>3378</v>
          </cell>
        </row>
        <row r="984">
          <cell r="H984">
            <v>983</v>
          </cell>
          <cell r="I984">
            <v>3118.2981705481202</v>
          </cell>
          <cell r="J984">
            <v>3380</v>
          </cell>
        </row>
        <row r="985">
          <cell r="H985">
            <v>984</v>
          </cell>
          <cell r="I985">
            <v>3120.79108305513</v>
          </cell>
          <cell r="J985">
            <v>3382</v>
          </cell>
        </row>
        <row r="986">
          <cell r="H986">
            <v>985</v>
          </cell>
          <cell r="I986">
            <v>3123.2836015224898</v>
          </cell>
          <cell r="J986">
            <v>3384</v>
          </cell>
        </row>
        <row r="987">
          <cell r="H987">
            <v>986</v>
          </cell>
          <cell r="I987">
            <v>3125.77611998986</v>
          </cell>
          <cell r="J987">
            <v>3386</v>
          </cell>
        </row>
        <row r="988">
          <cell r="H988">
            <v>987</v>
          </cell>
          <cell r="I988">
            <v>3128.2686384572298</v>
          </cell>
          <cell r="J988">
            <v>3388</v>
          </cell>
        </row>
        <row r="989">
          <cell r="H989">
            <v>988</v>
          </cell>
          <cell r="I989">
            <v>3130.7607652921502</v>
          </cell>
          <cell r="J989">
            <v>3390</v>
          </cell>
        </row>
        <row r="990">
          <cell r="H990">
            <v>989</v>
          </cell>
          <cell r="I990">
            <v>3133.25289212707</v>
          </cell>
          <cell r="J990">
            <v>3392</v>
          </cell>
        </row>
        <row r="991">
          <cell r="H991">
            <v>990</v>
          </cell>
          <cell r="I991">
            <v>3135.7450189619999</v>
          </cell>
          <cell r="J991">
            <v>3394</v>
          </cell>
        </row>
        <row r="992">
          <cell r="H992">
            <v>991</v>
          </cell>
          <cell r="I992">
            <v>3138.2367565497002</v>
          </cell>
          <cell r="J992">
            <v>3398</v>
          </cell>
        </row>
        <row r="993">
          <cell r="H993">
            <v>992</v>
          </cell>
          <cell r="I993">
            <v>3140.72849413739</v>
          </cell>
          <cell r="J993">
            <v>3400</v>
          </cell>
        </row>
        <row r="994">
          <cell r="H994">
            <v>993</v>
          </cell>
          <cell r="I994">
            <v>3143.2202317250899</v>
          </cell>
          <cell r="J994">
            <v>3402</v>
          </cell>
        </row>
        <row r="995">
          <cell r="H995">
            <v>994</v>
          </cell>
          <cell r="I995">
            <v>3145.7115824290599</v>
          </cell>
          <cell r="J995">
            <v>3404</v>
          </cell>
        </row>
        <row r="996">
          <cell r="H996">
            <v>995</v>
          </cell>
          <cell r="I996">
            <v>3148.20293313302</v>
          </cell>
          <cell r="J996">
            <v>3406</v>
          </cell>
        </row>
        <row r="997">
          <cell r="H997">
            <v>996</v>
          </cell>
          <cell r="I997">
            <v>3150.6942838369901</v>
          </cell>
          <cell r="J997">
            <v>3408</v>
          </cell>
        </row>
        <row r="998">
          <cell r="H998">
            <v>997</v>
          </cell>
          <cell r="I998">
            <v>3153.1852499992701</v>
          </cell>
          <cell r="J998">
            <v>3410</v>
          </cell>
        </row>
        <row r="999">
          <cell r="H999">
            <v>998</v>
          </cell>
          <cell r="I999">
            <v>3155.6762161615402</v>
          </cell>
          <cell r="J999">
            <v>3412</v>
          </cell>
        </row>
        <row r="1000">
          <cell r="H1000">
            <v>999</v>
          </cell>
          <cell r="I1000">
            <v>3158.1671823238198</v>
          </cell>
          <cell r="J1000">
            <v>3414</v>
          </cell>
        </row>
        <row r="1001">
          <cell r="H1001">
            <v>1000</v>
          </cell>
          <cell r="I1001">
            <v>3160.6577662652498</v>
          </cell>
          <cell r="J1001">
            <v>3418</v>
          </cell>
        </row>
        <row r="1002">
          <cell r="H1002">
            <v>1001</v>
          </cell>
          <cell r="I1002">
            <v>3163.1483502066699</v>
          </cell>
          <cell r="J1002">
            <v>3420</v>
          </cell>
        </row>
        <row r="1003">
          <cell r="H1003">
            <v>1002</v>
          </cell>
          <cell r="I1003">
            <v>3165.6389341480999</v>
          </cell>
          <cell r="J1003">
            <v>3422</v>
          </cell>
        </row>
        <row r="1004">
          <cell r="H1004">
            <v>1003</v>
          </cell>
          <cell r="I1004">
            <v>3168.1291381685801</v>
          </cell>
          <cell r="J1004">
            <v>3424</v>
          </cell>
        </row>
        <row r="1005">
          <cell r="H1005">
            <v>1004</v>
          </cell>
          <cell r="I1005">
            <v>3170.6193421890498</v>
          </cell>
          <cell r="J1005">
            <v>3426</v>
          </cell>
        </row>
        <row r="1006">
          <cell r="H1006">
            <v>1005</v>
          </cell>
          <cell r="I1006">
            <v>3173.10954620953</v>
          </cell>
          <cell r="J1006">
            <v>3428</v>
          </cell>
        </row>
        <row r="1007">
          <cell r="H1007">
            <v>1006</v>
          </cell>
          <cell r="I1007">
            <v>3175.5993725882599</v>
          </cell>
          <cell r="J1007">
            <v>3430</v>
          </cell>
        </row>
        <row r="1008">
          <cell r="H1008">
            <v>1007</v>
          </cell>
          <cell r="I1008">
            <v>3178.0891989669899</v>
          </cell>
          <cell r="J1008">
            <v>3432</v>
          </cell>
        </row>
        <row r="1009">
          <cell r="H1009">
            <v>1008</v>
          </cell>
          <cell r="I1009">
            <v>3180.5790253457199</v>
          </cell>
          <cell r="J1009">
            <v>3434</v>
          </cell>
        </row>
        <row r="1010">
          <cell r="H1010">
            <v>1009</v>
          </cell>
          <cell r="I1010">
            <v>3183.0684763414702</v>
          </cell>
          <cell r="J1010">
            <v>3438</v>
          </cell>
        </row>
        <row r="1011">
          <cell r="H1011">
            <v>1010</v>
          </cell>
          <cell r="I1011">
            <v>3185.55792733723</v>
          </cell>
          <cell r="J1011">
            <v>3440</v>
          </cell>
        </row>
        <row r="1012">
          <cell r="H1012">
            <v>1011</v>
          </cell>
          <cell r="I1012">
            <v>3188.0473783329799</v>
          </cell>
          <cell r="J1012">
            <v>3442</v>
          </cell>
        </row>
        <row r="1013">
          <cell r="H1013">
            <v>1012</v>
          </cell>
          <cell r="I1013">
            <v>3190.5364561843098</v>
          </cell>
          <cell r="J1013">
            <v>3444</v>
          </cell>
        </row>
        <row r="1014">
          <cell r="H1014">
            <v>1013</v>
          </cell>
          <cell r="I1014">
            <v>3193.0255340356398</v>
          </cell>
          <cell r="J1014">
            <v>3446</v>
          </cell>
        </row>
        <row r="1015">
          <cell r="H1015">
            <v>1014</v>
          </cell>
          <cell r="I1015">
            <v>3195.5146118869702</v>
          </cell>
          <cell r="J1015">
            <v>3448</v>
          </cell>
        </row>
        <row r="1016">
          <cell r="H1016">
            <v>1015</v>
          </cell>
          <cell r="I1016">
            <v>3198.0033188124798</v>
          </cell>
          <cell r="J1016">
            <v>3450</v>
          </cell>
        </row>
        <row r="1017">
          <cell r="H1017">
            <v>1016</v>
          </cell>
          <cell r="I1017">
            <v>3200.4920257379999</v>
          </cell>
          <cell r="J1017">
            <v>3452</v>
          </cell>
        </row>
        <row r="1018">
          <cell r="H1018">
            <v>1017</v>
          </cell>
          <cell r="I1018">
            <v>3202.98073266351</v>
          </cell>
          <cell r="J1018">
            <v>3454</v>
          </cell>
        </row>
        <row r="1019">
          <cell r="H1019">
            <v>1018</v>
          </cell>
          <cell r="I1019">
            <v>3205.4690708620801</v>
          </cell>
          <cell r="J1019">
            <v>3458</v>
          </cell>
        </row>
        <row r="1020">
          <cell r="H1020">
            <v>1019</v>
          </cell>
          <cell r="I1020">
            <v>3207.9574090606502</v>
          </cell>
          <cell r="J1020">
            <v>3460</v>
          </cell>
        </row>
        <row r="1021">
          <cell r="H1021">
            <v>1020</v>
          </cell>
          <cell r="I1021">
            <v>3210.4457472592298</v>
          </cell>
          <cell r="J1021">
            <v>3462</v>
          </cell>
        </row>
        <row r="1022">
          <cell r="H1022">
            <v>1021</v>
          </cell>
          <cell r="I1022">
            <v>3212.9337189102498</v>
          </cell>
          <cell r="J1022">
            <v>3464</v>
          </cell>
        </row>
        <row r="1023">
          <cell r="H1023">
            <v>1022</v>
          </cell>
          <cell r="I1023">
            <v>3215.4216905612602</v>
          </cell>
          <cell r="J1023">
            <v>3466</v>
          </cell>
        </row>
        <row r="1024">
          <cell r="H1024">
            <v>1023</v>
          </cell>
          <cell r="I1024">
            <v>3217.9096622122802</v>
          </cell>
          <cell r="J1024">
            <v>3468</v>
          </cell>
        </row>
        <row r="1025">
          <cell r="H1025">
            <v>1024</v>
          </cell>
          <cell r="I1025">
            <v>3220.39726947587</v>
          </cell>
          <cell r="J1025">
            <v>3470</v>
          </cell>
        </row>
        <row r="1026">
          <cell r="H1026">
            <v>1025</v>
          </cell>
          <cell r="I1026">
            <v>3222.8848767394602</v>
          </cell>
          <cell r="J1026">
            <v>3472</v>
          </cell>
        </row>
        <row r="1027">
          <cell r="H1027">
            <v>1026</v>
          </cell>
          <cell r="I1027">
            <v>3225.37248400305</v>
          </cell>
          <cell r="J1027">
            <v>3474</v>
          </cell>
        </row>
        <row r="1028">
          <cell r="H1028">
            <v>1027</v>
          </cell>
          <cell r="I1028">
            <v>3227.8597290203002</v>
          </cell>
          <cell r="J1028">
            <v>3478</v>
          </cell>
        </row>
        <row r="1029">
          <cell r="H1029">
            <v>1028</v>
          </cell>
          <cell r="I1029">
            <v>3230.3469740375499</v>
          </cell>
          <cell r="J1029">
            <v>3480</v>
          </cell>
        </row>
        <row r="1030">
          <cell r="H1030">
            <v>1029</v>
          </cell>
          <cell r="I1030">
            <v>3232.8342190548001</v>
          </cell>
          <cell r="J1030">
            <v>3482</v>
          </cell>
        </row>
        <row r="1031">
          <cell r="H1031">
            <v>1030</v>
          </cell>
          <cell r="I1031">
            <v>3235.3211039479902</v>
          </cell>
          <cell r="J1031">
            <v>3484</v>
          </cell>
        </row>
        <row r="1032">
          <cell r="H1032">
            <v>1031</v>
          </cell>
          <cell r="I1032">
            <v>3237.8079888411798</v>
          </cell>
          <cell r="J1032">
            <v>3486</v>
          </cell>
        </row>
        <row r="1033">
          <cell r="H1033">
            <v>1032</v>
          </cell>
          <cell r="I1033">
            <v>3240.29487373437</v>
          </cell>
          <cell r="J1033">
            <v>3488</v>
          </cell>
        </row>
        <row r="1034">
          <cell r="H1034">
            <v>1033</v>
          </cell>
          <cell r="I1034">
            <v>3242.7814006071899</v>
          </cell>
          <cell r="J1034">
            <v>3490</v>
          </cell>
        </row>
        <row r="1035">
          <cell r="H1035">
            <v>1034</v>
          </cell>
          <cell r="I1035">
            <v>3245.2679274800098</v>
          </cell>
          <cell r="J1035">
            <v>3492</v>
          </cell>
        </row>
        <row r="1036">
          <cell r="H1036">
            <v>1035</v>
          </cell>
          <cell r="I1036">
            <v>3247.7544543528202</v>
          </cell>
          <cell r="J1036">
            <v>3494</v>
          </cell>
        </row>
        <row r="1037">
          <cell r="H1037">
            <v>1036</v>
          </cell>
          <cell r="I1037">
            <v>3250.2406252905798</v>
          </cell>
          <cell r="J1037">
            <v>3498</v>
          </cell>
        </row>
        <row r="1038">
          <cell r="H1038">
            <v>1037</v>
          </cell>
          <cell r="I1038">
            <v>3252.7267962283299</v>
          </cell>
          <cell r="J1038">
            <v>3500</v>
          </cell>
        </row>
        <row r="1039">
          <cell r="H1039">
            <v>1038</v>
          </cell>
          <cell r="I1039">
            <v>3255.21296716608</v>
          </cell>
          <cell r="J1039">
            <v>3502</v>
          </cell>
        </row>
        <row r="1040">
          <cell r="H1040">
            <v>1039</v>
          </cell>
          <cell r="I1040">
            <v>3257.6987842359099</v>
          </cell>
          <cell r="J1040">
            <v>3504</v>
          </cell>
        </row>
        <row r="1041">
          <cell r="H1041">
            <v>1040</v>
          </cell>
          <cell r="I1041">
            <v>3260.1846013057502</v>
          </cell>
          <cell r="J1041">
            <v>3506</v>
          </cell>
        </row>
        <row r="1042">
          <cell r="H1042">
            <v>1041</v>
          </cell>
          <cell r="I1042">
            <v>3262.6704183755801</v>
          </cell>
          <cell r="J1042">
            <v>3508</v>
          </cell>
        </row>
        <row r="1043">
          <cell r="H1043">
            <v>1042</v>
          </cell>
          <cell r="I1043">
            <v>3265.1558836267</v>
          </cell>
          <cell r="J1043">
            <v>3510</v>
          </cell>
        </row>
        <row r="1044">
          <cell r="H1044">
            <v>1043</v>
          </cell>
          <cell r="I1044">
            <v>3267.6413488778098</v>
          </cell>
          <cell r="J1044">
            <v>3512</v>
          </cell>
        </row>
        <row r="1045">
          <cell r="H1045">
            <v>1044</v>
          </cell>
          <cell r="I1045">
            <v>3270.1268141289202</v>
          </cell>
          <cell r="J1045">
            <v>3514</v>
          </cell>
        </row>
        <row r="1046">
          <cell r="H1046">
            <v>1045</v>
          </cell>
          <cell r="I1046">
            <v>3272.6119295927701</v>
          </cell>
          <cell r="J1046">
            <v>3518</v>
          </cell>
        </row>
        <row r="1047">
          <cell r="H1047">
            <v>1046</v>
          </cell>
          <cell r="I1047">
            <v>3275.0970450566101</v>
          </cell>
          <cell r="J1047">
            <v>3520</v>
          </cell>
        </row>
        <row r="1048">
          <cell r="H1048">
            <v>1047</v>
          </cell>
          <cell r="I1048">
            <v>3277.5821605204501</v>
          </cell>
          <cell r="J1048">
            <v>3522</v>
          </cell>
        </row>
        <row r="1049">
          <cell r="H1049">
            <v>1048</v>
          </cell>
          <cell r="I1049">
            <v>3280.0669282109302</v>
          </cell>
          <cell r="J1049">
            <v>3524</v>
          </cell>
        </row>
        <row r="1050">
          <cell r="H1050">
            <v>1049</v>
          </cell>
          <cell r="I1050">
            <v>3282.5516959014099</v>
          </cell>
          <cell r="J1050">
            <v>3526</v>
          </cell>
        </row>
        <row r="1051">
          <cell r="H1051">
            <v>1050</v>
          </cell>
          <cell r="I1051">
            <v>3285.0364635919</v>
          </cell>
          <cell r="J1051">
            <v>3528</v>
          </cell>
        </row>
        <row r="1052">
          <cell r="H1052">
            <v>1051</v>
          </cell>
          <cell r="I1052">
            <v>3287.5208855055898</v>
          </cell>
          <cell r="J1052">
            <v>3530</v>
          </cell>
        </row>
        <row r="1053">
          <cell r="H1053">
            <v>1052</v>
          </cell>
          <cell r="I1053">
            <v>3290.0053074192801</v>
          </cell>
          <cell r="J1053">
            <v>3532</v>
          </cell>
        </row>
        <row r="1054">
          <cell r="H1054">
            <v>1053</v>
          </cell>
          <cell r="I1054">
            <v>3292.48972933296</v>
          </cell>
          <cell r="J1054">
            <v>3534</v>
          </cell>
        </row>
        <row r="1055">
          <cell r="H1055">
            <v>1054</v>
          </cell>
          <cell r="I1055">
            <v>3294.9738074492898</v>
          </cell>
          <cell r="J1055">
            <v>3538</v>
          </cell>
        </row>
        <row r="1056">
          <cell r="H1056">
            <v>1055</v>
          </cell>
          <cell r="I1056">
            <v>3297.45788556562</v>
          </cell>
          <cell r="J1056">
            <v>3540</v>
          </cell>
        </row>
        <row r="1057">
          <cell r="H1057">
            <v>1056</v>
          </cell>
          <cell r="I1057">
            <v>3299.9419636819498</v>
          </cell>
          <cell r="J1057">
            <v>3542</v>
          </cell>
        </row>
        <row r="1058">
          <cell r="H1058">
            <v>1057</v>
          </cell>
          <cell r="I1058">
            <v>3302.4256999633999</v>
          </cell>
          <cell r="J1058">
            <v>3544</v>
          </cell>
        </row>
        <row r="1059">
          <cell r="H1059">
            <v>1058</v>
          </cell>
          <cell r="I1059">
            <v>3304.90943624485</v>
          </cell>
          <cell r="J1059">
            <v>3546</v>
          </cell>
        </row>
        <row r="1060">
          <cell r="H1060">
            <v>1059</v>
          </cell>
          <cell r="I1060">
            <v>3307.3931725263001</v>
          </cell>
          <cell r="J1060">
            <v>3548</v>
          </cell>
        </row>
        <row r="1061">
          <cell r="H1061">
            <v>1060</v>
          </cell>
          <cell r="I1061">
            <v>3309.8765689185998</v>
          </cell>
          <cell r="J1061">
            <v>3550</v>
          </cell>
        </row>
        <row r="1062">
          <cell r="H1062">
            <v>1061</v>
          </cell>
          <cell r="I1062">
            <v>3312.35996531091</v>
          </cell>
          <cell r="J1062">
            <v>3552</v>
          </cell>
        </row>
        <row r="1063">
          <cell r="H1063">
            <v>1062</v>
          </cell>
          <cell r="I1063">
            <v>3314.8433617032101</v>
          </cell>
          <cell r="J1063">
            <v>3554</v>
          </cell>
        </row>
        <row r="1064">
          <cell r="H1064">
            <v>1063</v>
          </cell>
          <cell r="I1064">
            <v>3317.32642013554</v>
          </cell>
          <cell r="J1064">
            <v>3558</v>
          </cell>
        </row>
        <row r="1065">
          <cell r="H1065">
            <v>1064</v>
          </cell>
          <cell r="I1065">
            <v>3319.80947856786</v>
          </cell>
          <cell r="J1065">
            <v>3560</v>
          </cell>
        </row>
        <row r="1066">
          <cell r="H1066">
            <v>1065</v>
          </cell>
          <cell r="I1066">
            <v>3322.2925370001899</v>
          </cell>
          <cell r="J1066">
            <v>3562</v>
          </cell>
        </row>
        <row r="1067">
          <cell r="H1067">
            <v>1066</v>
          </cell>
          <cell r="I1067">
            <v>3324.7752593853302</v>
          </cell>
          <cell r="J1067">
            <v>3564</v>
          </cell>
        </row>
        <row r="1068">
          <cell r="H1068">
            <v>1067</v>
          </cell>
          <cell r="I1068">
            <v>3327.25798177047</v>
          </cell>
          <cell r="J1068">
            <v>3566</v>
          </cell>
        </row>
        <row r="1069">
          <cell r="H1069">
            <v>1068</v>
          </cell>
          <cell r="I1069">
            <v>3329.7407041556198</v>
          </cell>
          <cell r="J1069">
            <v>3568</v>
          </cell>
        </row>
        <row r="1070">
          <cell r="H1070">
            <v>1069</v>
          </cell>
          <cell r="I1070">
            <v>3332.2230923901802</v>
          </cell>
          <cell r="J1070">
            <v>3570</v>
          </cell>
        </row>
        <row r="1071">
          <cell r="H1071">
            <v>1070</v>
          </cell>
          <cell r="I1071">
            <v>3334.7054806247402</v>
          </cell>
          <cell r="J1071">
            <v>3572</v>
          </cell>
        </row>
        <row r="1072">
          <cell r="H1072">
            <v>1071</v>
          </cell>
          <cell r="I1072">
            <v>3337.1878688593101</v>
          </cell>
          <cell r="J1072">
            <v>3574</v>
          </cell>
        </row>
        <row r="1073">
          <cell r="H1073">
            <v>1072</v>
          </cell>
          <cell r="I1073">
            <v>3339.6699248238801</v>
          </cell>
          <cell r="J1073">
            <v>3578</v>
          </cell>
        </row>
        <row r="1074">
          <cell r="H1074">
            <v>1073</v>
          </cell>
          <cell r="I1074">
            <v>3342.1519807884602</v>
          </cell>
          <cell r="J1074">
            <v>3580</v>
          </cell>
        </row>
        <row r="1075">
          <cell r="H1075">
            <v>1074</v>
          </cell>
          <cell r="I1075">
            <v>3344.6340367530402</v>
          </cell>
          <cell r="J1075">
            <v>3582</v>
          </cell>
        </row>
        <row r="1076">
          <cell r="H1076">
            <v>1075</v>
          </cell>
          <cell r="I1076">
            <v>3347.1157623124</v>
          </cell>
          <cell r="J1076">
            <v>3584</v>
          </cell>
        </row>
        <row r="1077">
          <cell r="H1077">
            <v>1076</v>
          </cell>
          <cell r="I1077">
            <v>3349.5974878717602</v>
          </cell>
          <cell r="J1077">
            <v>3586</v>
          </cell>
        </row>
        <row r="1078">
          <cell r="H1078">
            <v>1077</v>
          </cell>
          <cell r="I1078">
            <v>3352.07921343113</v>
          </cell>
          <cell r="J1078">
            <v>3588</v>
          </cell>
        </row>
        <row r="1079">
          <cell r="H1079">
            <v>1078</v>
          </cell>
          <cell r="I1079">
            <v>3354.5606104343901</v>
          </cell>
          <cell r="J1079">
            <v>3590</v>
          </cell>
        </row>
        <row r="1080">
          <cell r="H1080">
            <v>1079</v>
          </cell>
          <cell r="I1080">
            <v>3357.0420074376502</v>
          </cell>
          <cell r="J1080">
            <v>3592</v>
          </cell>
        </row>
        <row r="1081">
          <cell r="H1081">
            <v>1080</v>
          </cell>
          <cell r="I1081">
            <v>3359.5234044409099</v>
          </cell>
          <cell r="J1081">
            <v>3594</v>
          </cell>
        </row>
        <row r="1082">
          <cell r="H1082">
            <v>1081</v>
          </cell>
          <cell r="I1082">
            <v>3362.0044747217098</v>
          </cell>
          <cell r="J1082">
            <v>3598</v>
          </cell>
        </row>
        <row r="1083">
          <cell r="H1083">
            <v>1082</v>
          </cell>
          <cell r="I1083">
            <v>3364.4855450025102</v>
          </cell>
          <cell r="J1083">
            <v>3600</v>
          </cell>
        </row>
        <row r="1084">
          <cell r="H1084">
            <v>1083</v>
          </cell>
          <cell r="I1084">
            <v>3366.9666152833001</v>
          </cell>
          <cell r="J1084">
            <v>3602</v>
          </cell>
        </row>
        <row r="1085">
          <cell r="H1085">
            <v>1084</v>
          </cell>
          <cell r="I1085">
            <v>3369.4473606599799</v>
          </cell>
          <cell r="J1085">
            <v>3604</v>
          </cell>
        </row>
        <row r="1086">
          <cell r="H1086">
            <v>1085</v>
          </cell>
          <cell r="I1086">
            <v>3371.9281060366502</v>
          </cell>
          <cell r="J1086">
            <v>3606</v>
          </cell>
        </row>
        <row r="1087">
          <cell r="H1087">
            <v>1086</v>
          </cell>
          <cell r="I1087">
            <v>3374.40885141332</v>
          </cell>
          <cell r="J1087">
            <v>3608</v>
          </cell>
        </row>
        <row r="1088">
          <cell r="H1088">
            <v>1087</v>
          </cell>
          <cell r="I1088">
            <v>3376.8892736890598</v>
          </cell>
          <cell r="J1088">
            <v>3610</v>
          </cell>
        </row>
        <row r="1089">
          <cell r="H1089">
            <v>1088</v>
          </cell>
          <cell r="I1089">
            <v>3379.36969596481</v>
          </cell>
          <cell r="J1089">
            <v>3612</v>
          </cell>
        </row>
        <row r="1090">
          <cell r="H1090">
            <v>1089</v>
          </cell>
          <cell r="I1090">
            <v>3381.8501182405498</v>
          </cell>
          <cell r="J1090">
            <v>3614</v>
          </cell>
        </row>
        <row r="1091">
          <cell r="H1091">
            <v>1090</v>
          </cell>
          <cell r="I1091">
            <v>3384.3302192035999</v>
          </cell>
          <cell r="J1091">
            <v>3618</v>
          </cell>
        </row>
        <row r="1092">
          <cell r="H1092">
            <v>1091</v>
          </cell>
          <cell r="I1092">
            <v>3386.8103201666499</v>
          </cell>
          <cell r="J1092">
            <v>3620</v>
          </cell>
        </row>
        <row r="1093">
          <cell r="H1093">
            <v>1092</v>
          </cell>
          <cell r="I1093">
            <v>3389.2904211297</v>
          </cell>
          <cell r="J1093">
            <v>3622</v>
          </cell>
        </row>
        <row r="1094">
          <cell r="H1094">
            <v>1093</v>
          </cell>
          <cell r="I1094">
            <v>3391.77020255349</v>
          </cell>
          <cell r="J1094">
            <v>3624</v>
          </cell>
        </row>
        <row r="1095">
          <cell r="H1095">
            <v>1094</v>
          </cell>
          <cell r="I1095">
            <v>3394.2499839772699</v>
          </cell>
          <cell r="J1095">
            <v>3626</v>
          </cell>
        </row>
        <row r="1096">
          <cell r="H1096">
            <v>1095</v>
          </cell>
          <cell r="I1096">
            <v>3396.7297654010599</v>
          </cell>
          <cell r="J1096">
            <v>3628</v>
          </cell>
        </row>
        <row r="1097">
          <cell r="H1097">
            <v>1096</v>
          </cell>
          <cell r="I1097">
            <v>3399.2092290443702</v>
          </cell>
          <cell r="J1097">
            <v>3630</v>
          </cell>
        </row>
        <row r="1098">
          <cell r="H1098">
            <v>1097</v>
          </cell>
          <cell r="I1098">
            <v>3401.68869268769</v>
          </cell>
          <cell r="J1098">
            <v>3632</v>
          </cell>
        </row>
        <row r="1099">
          <cell r="H1099">
            <v>1098</v>
          </cell>
          <cell r="I1099">
            <v>3404.1681563309999</v>
          </cell>
          <cell r="J1099">
            <v>3634</v>
          </cell>
        </row>
        <row r="1100">
          <cell r="H1100">
            <v>1099</v>
          </cell>
          <cell r="I1100">
            <v>3406.6473039381499</v>
          </cell>
          <cell r="J1100">
            <v>3638</v>
          </cell>
        </row>
        <row r="1101">
          <cell r="H1101">
            <v>1100</v>
          </cell>
          <cell r="I1101">
            <v>3409.1264515453099</v>
          </cell>
          <cell r="J1101">
            <v>3640</v>
          </cell>
        </row>
        <row r="1102">
          <cell r="H1102">
            <v>1101</v>
          </cell>
          <cell r="I1102">
            <v>3411.6055991524599</v>
          </cell>
          <cell r="J1102">
            <v>3642</v>
          </cell>
        </row>
        <row r="1103">
          <cell r="H1103">
            <v>1102</v>
          </cell>
          <cell r="I1103">
            <v>3414.0844324534501</v>
          </cell>
          <cell r="J1103">
            <v>3644</v>
          </cell>
        </row>
        <row r="1104">
          <cell r="H1104">
            <v>1103</v>
          </cell>
          <cell r="I1104">
            <v>3416.5632657544302</v>
          </cell>
          <cell r="J1104">
            <v>3646</v>
          </cell>
        </row>
        <row r="1105">
          <cell r="H1105">
            <v>1104</v>
          </cell>
          <cell r="I1105">
            <v>3419.0420990554198</v>
          </cell>
          <cell r="J1105">
            <v>3648</v>
          </cell>
        </row>
        <row r="1106">
          <cell r="H1106">
            <v>1105</v>
          </cell>
          <cell r="I1106">
            <v>3421.52061976607</v>
          </cell>
          <cell r="J1106">
            <v>3650</v>
          </cell>
        </row>
        <row r="1107">
          <cell r="H1107">
            <v>1106</v>
          </cell>
          <cell r="I1107">
            <v>3423.9991404767202</v>
          </cell>
          <cell r="J1107">
            <v>3652</v>
          </cell>
        </row>
        <row r="1108">
          <cell r="H1108">
            <v>1107</v>
          </cell>
          <cell r="I1108">
            <v>3426.4776611873699</v>
          </cell>
          <cell r="J1108">
            <v>3654</v>
          </cell>
        </row>
        <row r="1109">
          <cell r="H1109">
            <v>1108</v>
          </cell>
          <cell r="I1109">
            <v>3428.9558710094998</v>
          </cell>
          <cell r="J1109">
            <v>3658</v>
          </cell>
        </row>
        <row r="1110">
          <cell r="H1110">
            <v>1109</v>
          </cell>
          <cell r="I1110">
            <v>3431.4340808316301</v>
          </cell>
          <cell r="J1110">
            <v>3660</v>
          </cell>
        </row>
        <row r="1111">
          <cell r="H1111">
            <v>1110</v>
          </cell>
          <cell r="I1111">
            <v>3433.91229065376</v>
          </cell>
          <cell r="J1111">
            <v>3662</v>
          </cell>
        </row>
        <row r="1112">
          <cell r="H1112">
            <v>1111</v>
          </cell>
          <cell r="I1112">
            <v>3436.3901912753399</v>
          </cell>
          <cell r="J1112">
            <v>3664</v>
          </cell>
        </row>
        <row r="1113">
          <cell r="H1113">
            <v>1112</v>
          </cell>
          <cell r="I1113">
            <v>3438.8680918969098</v>
          </cell>
          <cell r="J1113">
            <v>3666</v>
          </cell>
        </row>
        <row r="1114">
          <cell r="H1114">
            <v>1113</v>
          </cell>
          <cell r="I1114">
            <v>3441.3459925184902</v>
          </cell>
          <cell r="J1114">
            <v>3668</v>
          </cell>
        </row>
        <row r="1115">
          <cell r="H1115">
            <v>1114</v>
          </cell>
          <cell r="I1115">
            <v>3443.8235856137599</v>
          </cell>
          <cell r="J1115">
            <v>3670</v>
          </cell>
        </row>
        <row r="1116">
          <cell r="H1116">
            <v>1115</v>
          </cell>
          <cell r="I1116">
            <v>3446.30117870903</v>
          </cell>
          <cell r="J1116">
            <v>3672</v>
          </cell>
        </row>
        <row r="1117">
          <cell r="H1117">
            <v>1116</v>
          </cell>
          <cell r="I1117">
            <v>3448.7787718043101</v>
          </cell>
          <cell r="J1117">
            <v>3674</v>
          </cell>
        </row>
        <row r="1118">
          <cell r="H1118">
            <v>1117</v>
          </cell>
          <cell r="I1118">
            <v>3451.2560590339699</v>
          </cell>
          <cell r="J1118">
            <v>3678</v>
          </cell>
        </row>
        <row r="1119">
          <cell r="H1119">
            <v>1118</v>
          </cell>
          <cell r="I1119">
            <v>3453.7333462636402</v>
          </cell>
          <cell r="J1119">
            <v>3680</v>
          </cell>
        </row>
        <row r="1120">
          <cell r="H1120">
            <v>1119</v>
          </cell>
          <cell r="I1120">
            <v>3456.2106334933101</v>
          </cell>
          <cell r="J1120">
            <v>3682</v>
          </cell>
        </row>
        <row r="1121">
          <cell r="H1121">
            <v>1120</v>
          </cell>
          <cell r="I1121">
            <v>3458.6876165046501</v>
          </cell>
          <cell r="J1121">
            <v>3684</v>
          </cell>
        </row>
        <row r="1122">
          <cell r="H1122">
            <v>1121</v>
          </cell>
          <cell r="I1122">
            <v>3461.1645995159902</v>
          </cell>
          <cell r="J1122">
            <v>3686</v>
          </cell>
        </row>
        <row r="1123">
          <cell r="H1123">
            <v>1122</v>
          </cell>
          <cell r="I1123">
            <v>3463.6415825273298</v>
          </cell>
          <cell r="J1123">
            <v>3688</v>
          </cell>
        </row>
        <row r="1124">
          <cell r="H1124">
            <v>1123</v>
          </cell>
          <cell r="I1124">
            <v>3466.11826295435</v>
          </cell>
          <cell r="J1124">
            <v>3690</v>
          </cell>
        </row>
        <row r="1125">
          <cell r="H1125">
            <v>1124</v>
          </cell>
          <cell r="I1125">
            <v>3468.5949433813798</v>
          </cell>
          <cell r="J1125">
            <v>3692</v>
          </cell>
        </row>
        <row r="1126">
          <cell r="H1126">
            <v>1125</v>
          </cell>
          <cell r="I1126">
            <v>3471.0716238084101</v>
          </cell>
          <cell r="J1126">
            <v>3694</v>
          </cell>
        </row>
        <row r="1127">
          <cell r="H1127">
            <v>1126</v>
          </cell>
          <cell r="I1127">
            <v>3473.5480032720002</v>
          </cell>
          <cell r="J1127">
            <v>3698</v>
          </cell>
        </row>
        <row r="1128">
          <cell r="H1128">
            <v>1127</v>
          </cell>
          <cell r="I1128">
            <v>3476.0243827355998</v>
          </cell>
          <cell r="J1128">
            <v>3700</v>
          </cell>
        </row>
        <row r="1129">
          <cell r="H1129">
            <v>1128</v>
          </cell>
          <cell r="I1129">
            <v>3478.5007621991999</v>
          </cell>
          <cell r="J1129">
            <v>3702</v>
          </cell>
        </row>
        <row r="1130">
          <cell r="H1130">
            <v>1129</v>
          </cell>
          <cell r="I1130">
            <v>3480.9768423072701</v>
          </cell>
          <cell r="J1130">
            <v>3704</v>
          </cell>
        </row>
        <row r="1131">
          <cell r="H1131">
            <v>1130</v>
          </cell>
          <cell r="I1131">
            <v>3483.4529224153298</v>
          </cell>
          <cell r="J1131">
            <v>3706</v>
          </cell>
        </row>
        <row r="1132">
          <cell r="H1132">
            <v>1131</v>
          </cell>
          <cell r="I1132">
            <v>3485.9290025234</v>
          </cell>
          <cell r="J1132">
            <v>3708</v>
          </cell>
        </row>
        <row r="1133">
          <cell r="H1133">
            <v>1132</v>
          </cell>
          <cell r="I1133">
            <v>3488.4047848709802</v>
          </cell>
          <cell r="J1133">
            <v>3710</v>
          </cell>
        </row>
        <row r="1134">
          <cell r="H1134">
            <v>1133</v>
          </cell>
          <cell r="I1134">
            <v>3490.8805672185599</v>
          </cell>
          <cell r="J1134">
            <v>3712</v>
          </cell>
        </row>
        <row r="1135">
          <cell r="H1135">
            <v>1134</v>
          </cell>
          <cell r="I1135">
            <v>3493.3563495661401</v>
          </cell>
          <cell r="J1135">
            <v>3714</v>
          </cell>
        </row>
        <row r="1136">
          <cell r="H1136">
            <v>1135</v>
          </cell>
          <cell r="I1136">
            <v>3495.8318357355802</v>
          </cell>
          <cell r="J1136">
            <v>3718</v>
          </cell>
        </row>
        <row r="1137">
          <cell r="H1137">
            <v>1136</v>
          </cell>
          <cell r="I1137">
            <v>3498.3073219050102</v>
          </cell>
          <cell r="J1137">
            <v>3720</v>
          </cell>
        </row>
        <row r="1138">
          <cell r="H1138">
            <v>1137</v>
          </cell>
          <cell r="I1138">
            <v>3500.7828080744498</v>
          </cell>
          <cell r="J1138">
            <v>3722</v>
          </cell>
        </row>
        <row r="1139">
          <cell r="H1139">
            <v>1138</v>
          </cell>
          <cell r="I1139">
            <v>3503.2579996354898</v>
          </cell>
          <cell r="J1139">
            <v>3724</v>
          </cell>
        </row>
        <row r="1140">
          <cell r="H1140">
            <v>1139</v>
          </cell>
          <cell r="I1140">
            <v>3505.7331911965398</v>
          </cell>
          <cell r="J1140">
            <v>3726</v>
          </cell>
        </row>
        <row r="1141">
          <cell r="H1141">
            <v>1140</v>
          </cell>
          <cell r="I1141">
            <v>3508.2083827575898</v>
          </cell>
          <cell r="J1141">
            <v>3728</v>
          </cell>
        </row>
        <row r="1142">
          <cell r="H1142">
            <v>1141</v>
          </cell>
          <cell r="I1142">
            <v>3510.6832812675598</v>
          </cell>
          <cell r="J1142">
            <v>3730</v>
          </cell>
        </row>
        <row r="1143">
          <cell r="H1143">
            <v>1142</v>
          </cell>
          <cell r="I1143">
            <v>3513.1581797775302</v>
          </cell>
          <cell r="J1143">
            <v>3732</v>
          </cell>
        </row>
        <row r="1144">
          <cell r="H1144">
            <v>1143</v>
          </cell>
          <cell r="I1144">
            <v>3515.6330782875102</v>
          </cell>
          <cell r="J1144">
            <v>3734</v>
          </cell>
        </row>
        <row r="1145">
          <cell r="H1145">
            <v>1144</v>
          </cell>
          <cell r="I1145">
            <v>3518.1076852914098</v>
          </cell>
          <cell r="J1145">
            <v>3738</v>
          </cell>
        </row>
        <row r="1146">
          <cell r="H1146">
            <v>1145</v>
          </cell>
          <cell r="I1146">
            <v>3520.5822922952998</v>
          </cell>
          <cell r="J1146">
            <v>3740</v>
          </cell>
        </row>
        <row r="1147">
          <cell r="H1147">
            <v>1146</v>
          </cell>
          <cell r="I1147">
            <v>3523.0568992991998</v>
          </cell>
          <cell r="J1147">
            <v>3742</v>
          </cell>
        </row>
        <row r="1148">
          <cell r="H1148">
            <v>1147</v>
          </cell>
          <cell r="I1148">
            <v>3525.5312163298499</v>
          </cell>
          <cell r="J1148">
            <v>3744</v>
          </cell>
        </row>
        <row r="1149">
          <cell r="H1149">
            <v>1148</v>
          </cell>
          <cell r="I1149">
            <v>3528.0055333604901</v>
          </cell>
          <cell r="J1149">
            <v>3746</v>
          </cell>
        </row>
        <row r="1150">
          <cell r="H1150">
            <v>1149</v>
          </cell>
          <cell r="I1150">
            <v>3530.4798503911302</v>
          </cell>
          <cell r="J1150">
            <v>3748</v>
          </cell>
        </row>
        <row r="1151">
          <cell r="H1151">
            <v>1150</v>
          </cell>
          <cell r="I1151">
            <v>3532.9538789692701</v>
          </cell>
          <cell r="J1151">
            <v>3750</v>
          </cell>
        </row>
        <row r="1152">
          <cell r="H1152">
            <v>1151</v>
          </cell>
          <cell r="I1152">
            <v>3535.4279075474201</v>
          </cell>
          <cell r="J1152">
            <v>3752</v>
          </cell>
        </row>
        <row r="1153">
          <cell r="H1153">
            <v>1152</v>
          </cell>
          <cell r="I1153">
            <v>3537.90193612557</v>
          </cell>
          <cell r="J1153">
            <v>3754</v>
          </cell>
        </row>
        <row r="1154">
          <cell r="H1154">
            <v>1153</v>
          </cell>
          <cell r="I1154">
            <v>3540.3756777600402</v>
          </cell>
          <cell r="J1154">
            <v>3758</v>
          </cell>
        </row>
        <row r="1155">
          <cell r="H1155">
            <v>1154</v>
          </cell>
          <cell r="I1155">
            <v>3542.8494193945198</v>
          </cell>
          <cell r="J1155">
            <v>3760</v>
          </cell>
        </row>
        <row r="1156">
          <cell r="H1156">
            <v>1155</v>
          </cell>
          <cell r="I1156">
            <v>3545.3231610289999</v>
          </cell>
          <cell r="J1156">
            <v>3762</v>
          </cell>
        </row>
        <row r="1157">
          <cell r="H1157">
            <v>1156</v>
          </cell>
          <cell r="I1157">
            <v>3547.7966172168399</v>
          </cell>
          <cell r="J1157">
            <v>3764</v>
          </cell>
        </row>
        <row r="1158">
          <cell r="H1158">
            <v>1157</v>
          </cell>
          <cell r="I1158">
            <v>3550.2700734046798</v>
          </cell>
          <cell r="J1158">
            <v>3766</v>
          </cell>
        </row>
        <row r="1159">
          <cell r="H1159">
            <v>1158</v>
          </cell>
          <cell r="I1159">
            <v>3552.7435295925102</v>
          </cell>
          <cell r="J1159">
            <v>3768</v>
          </cell>
        </row>
        <row r="1160">
          <cell r="H1160">
            <v>1159</v>
          </cell>
          <cell r="I1160">
            <v>3555.2167018190498</v>
          </cell>
          <cell r="J1160">
            <v>3770</v>
          </cell>
        </row>
        <row r="1161">
          <cell r="H1161">
            <v>1160</v>
          </cell>
          <cell r="I1161">
            <v>3557.6898740455799</v>
          </cell>
          <cell r="J1161">
            <v>3772</v>
          </cell>
        </row>
        <row r="1162">
          <cell r="H1162">
            <v>1161</v>
          </cell>
          <cell r="I1162">
            <v>3560.16304627212</v>
          </cell>
          <cell r="J1162">
            <v>3774</v>
          </cell>
        </row>
        <row r="1163">
          <cell r="H1163">
            <v>1162</v>
          </cell>
          <cell r="I1163">
            <v>3562.6359360111401</v>
          </cell>
          <cell r="J1163">
            <v>3778</v>
          </cell>
        </row>
        <row r="1164">
          <cell r="H1164">
            <v>1163</v>
          </cell>
          <cell r="I1164">
            <v>3565.1088257501501</v>
          </cell>
          <cell r="J1164">
            <v>3780</v>
          </cell>
        </row>
        <row r="1165">
          <cell r="H1165">
            <v>1164</v>
          </cell>
          <cell r="I1165">
            <v>3567.5817154891702</v>
          </cell>
          <cell r="J1165">
            <v>3782</v>
          </cell>
        </row>
        <row r="1166">
          <cell r="H1166">
            <v>1165</v>
          </cell>
          <cell r="I1166">
            <v>3570.0543242029999</v>
          </cell>
          <cell r="J1166">
            <v>3784</v>
          </cell>
        </row>
        <row r="1167">
          <cell r="H1167">
            <v>1166</v>
          </cell>
          <cell r="I1167">
            <v>3572.52693291684</v>
          </cell>
          <cell r="J1167">
            <v>3786</v>
          </cell>
        </row>
        <row r="1168">
          <cell r="H1168">
            <v>1167</v>
          </cell>
          <cell r="I1168">
            <v>3574.9995416306701</v>
          </cell>
          <cell r="J1168">
            <v>3788</v>
          </cell>
        </row>
        <row r="1169">
          <cell r="H1169">
            <v>1168</v>
          </cell>
          <cell r="I1169">
            <v>3577.47187077033</v>
          </cell>
          <cell r="J1169">
            <v>3790</v>
          </cell>
        </row>
        <row r="1170">
          <cell r="H1170">
            <v>1169</v>
          </cell>
          <cell r="I1170">
            <v>3579.94419991</v>
          </cell>
          <cell r="J1170">
            <v>3792</v>
          </cell>
        </row>
        <row r="1171">
          <cell r="H1171">
            <v>1170</v>
          </cell>
          <cell r="I1171">
            <v>3582.4165290496599</v>
          </cell>
          <cell r="J1171">
            <v>3794</v>
          </cell>
        </row>
        <row r="1172">
          <cell r="H1172">
            <v>1171</v>
          </cell>
          <cell r="I1172">
            <v>3584.8885800549601</v>
          </cell>
          <cell r="J1172">
            <v>3798</v>
          </cell>
        </row>
        <row r="1173">
          <cell r="H1173">
            <v>1172</v>
          </cell>
          <cell r="I1173">
            <v>3587.36063106027</v>
          </cell>
          <cell r="J1173">
            <v>3800</v>
          </cell>
        </row>
        <row r="1174">
          <cell r="H1174">
            <v>1173</v>
          </cell>
          <cell r="I1174">
            <v>3589.8326820655702</v>
          </cell>
          <cell r="J1174">
            <v>3802</v>
          </cell>
        </row>
        <row r="1175">
          <cell r="H1175">
            <v>1174</v>
          </cell>
          <cell r="I1175">
            <v>3592.3044563652202</v>
          </cell>
          <cell r="J1175">
            <v>3804</v>
          </cell>
        </row>
        <row r="1176">
          <cell r="H1176">
            <v>1175</v>
          </cell>
          <cell r="I1176">
            <v>3594.7762306648801</v>
          </cell>
          <cell r="J1176">
            <v>3806</v>
          </cell>
        </row>
        <row r="1177">
          <cell r="H1177">
            <v>1176</v>
          </cell>
          <cell r="I1177">
            <v>3597.2480049645301</v>
          </cell>
          <cell r="J1177">
            <v>3808</v>
          </cell>
        </row>
        <row r="1178">
          <cell r="H1178">
            <v>1177</v>
          </cell>
          <cell r="I1178">
            <v>3599.7195039762801</v>
          </cell>
          <cell r="J1178">
            <v>3810</v>
          </cell>
        </row>
        <row r="1179">
          <cell r="H1179">
            <v>1178</v>
          </cell>
          <cell r="I1179">
            <v>3602.19100298802</v>
          </cell>
          <cell r="J1179">
            <v>3812</v>
          </cell>
        </row>
        <row r="1180">
          <cell r="H1180">
            <v>1179</v>
          </cell>
          <cell r="I1180">
            <v>3604.66250199976</v>
          </cell>
          <cell r="J1180">
            <v>3814</v>
          </cell>
        </row>
        <row r="1181">
          <cell r="H1181">
            <v>1180</v>
          </cell>
          <cell r="I1181">
            <v>3607.1337271304601</v>
          </cell>
          <cell r="J1181">
            <v>3818</v>
          </cell>
        </row>
        <row r="1182">
          <cell r="H1182">
            <v>1181</v>
          </cell>
          <cell r="I1182">
            <v>3609.6049522611602</v>
          </cell>
          <cell r="J1182">
            <v>3820</v>
          </cell>
        </row>
        <row r="1183">
          <cell r="H1183">
            <v>1182</v>
          </cell>
          <cell r="I1183">
            <v>3612.0761773918598</v>
          </cell>
          <cell r="J1183">
            <v>3822</v>
          </cell>
        </row>
        <row r="1184">
          <cell r="H1184">
            <v>1183</v>
          </cell>
          <cell r="I1184">
            <v>3614.5471300376298</v>
          </cell>
          <cell r="J1184">
            <v>3824</v>
          </cell>
        </row>
        <row r="1185">
          <cell r="H1185">
            <v>1184</v>
          </cell>
          <cell r="I1185">
            <v>3617.0180826834098</v>
          </cell>
          <cell r="J1185">
            <v>3826</v>
          </cell>
        </row>
        <row r="1186">
          <cell r="H1186">
            <v>1185</v>
          </cell>
          <cell r="I1186">
            <v>3619.4890353291798</v>
          </cell>
          <cell r="J1186">
            <v>3828</v>
          </cell>
        </row>
        <row r="1187">
          <cell r="H1187">
            <v>1186</v>
          </cell>
          <cell r="I1187">
            <v>3621.9597168754899</v>
          </cell>
          <cell r="J1187">
            <v>3830</v>
          </cell>
        </row>
        <row r="1188">
          <cell r="H1188">
            <v>1187</v>
          </cell>
          <cell r="I1188">
            <v>3624.4303984218</v>
          </cell>
          <cell r="J1188">
            <v>3832</v>
          </cell>
        </row>
        <row r="1189">
          <cell r="H1189">
            <v>1188</v>
          </cell>
          <cell r="I1189">
            <v>3626.90107996811</v>
          </cell>
          <cell r="J1189">
            <v>3834</v>
          </cell>
        </row>
        <row r="1190">
          <cell r="H1190">
            <v>1189</v>
          </cell>
          <cell r="I1190">
            <v>3629.3714917898901</v>
          </cell>
          <cell r="J1190">
            <v>3838</v>
          </cell>
        </row>
        <row r="1191">
          <cell r="H1191">
            <v>1190</v>
          </cell>
          <cell r="I1191">
            <v>3631.8419036116702</v>
          </cell>
          <cell r="J1191">
            <v>3840</v>
          </cell>
        </row>
        <row r="1192">
          <cell r="H1192">
            <v>1191</v>
          </cell>
          <cell r="I1192">
            <v>3634.3123154334498</v>
          </cell>
          <cell r="J1192">
            <v>3842</v>
          </cell>
        </row>
        <row r="1193">
          <cell r="H1193">
            <v>1192</v>
          </cell>
          <cell r="I1193">
            <v>3636.7824588951999</v>
          </cell>
          <cell r="J1193">
            <v>3844</v>
          </cell>
        </row>
        <row r="1194">
          <cell r="H1194">
            <v>1193</v>
          </cell>
          <cell r="I1194">
            <v>3639.2526023569499</v>
          </cell>
          <cell r="J1194">
            <v>3846</v>
          </cell>
        </row>
        <row r="1195">
          <cell r="H1195">
            <v>1194</v>
          </cell>
          <cell r="I1195">
            <v>3641.7227458186899</v>
          </cell>
          <cell r="J1195">
            <v>3848</v>
          </cell>
        </row>
        <row r="1196">
          <cell r="H1196">
            <v>1195</v>
          </cell>
          <cell r="I1196">
            <v>3644.1926222745801</v>
          </cell>
          <cell r="J1196">
            <v>3850</v>
          </cell>
        </row>
        <row r="1197">
          <cell r="H1197">
            <v>1196</v>
          </cell>
          <cell r="I1197">
            <v>3646.6624987304599</v>
          </cell>
          <cell r="J1197">
            <v>3852</v>
          </cell>
        </row>
        <row r="1198">
          <cell r="H1198">
            <v>1197</v>
          </cell>
          <cell r="I1198">
            <v>3649.1323751863401</v>
          </cell>
          <cell r="J1198">
            <v>3854</v>
          </cell>
        </row>
        <row r="1199">
          <cell r="H1199">
            <v>1198</v>
          </cell>
          <cell r="I1199">
            <v>3651.60198598031</v>
          </cell>
          <cell r="J1199">
            <v>3858</v>
          </cell>
        </row>
        <row r="1200">
          <cell r="H1200">
            <v>1199</v>
          </cell>
          <cell r="I1200">
            <v>3654.0715967742799</v>
          </cell>
          <cell r="J1200">
            <v>3860</v>
          </cell>
        </row>
        <row r="1201">
          <cell r="H1201">
            <v>1200</v>
          </cell>
          <cell r="I1201">
            <v>3656.5412075682498</v>
          </cell>
          <cell r="J1201">
            <v>3862</v>
          </cell>
        </row>
        <row r="1202">
          <cell r="H1202">
            <v>1201</v>
          </cell>
          <cell r="I1202">
            <v>3659.0105540341301</v>
          </cell>
          <cell r="J1202">
            <v>3864</v>
          </cell>
        </row>
        <row r="1203">
          <cell r="H1203">
            <v>1202</v>
          </cell>
          <cell r="I1203">
            <v>3661.47990050001</v>
          </cell>
          <cell r="J1203">
            <v>3866</v>
          </cell>
        </row>
        <row r="1204">
          <cell r="H1204">
            <v>1203</v>
          </cell>
          <cell r="I1204">
            <v>3663.9492469658999</v>
          </cell>
          <cell r="J1204">
            <v>3868</v>
          </cell>
        </row>
        <row r="1205">
          <cell r="H1205">
            <v>1204</v>
          </cell>
          <cell r="I1205">
            <v>3666.4183304275002</v>
          </cell>
          <cell r="J1205">
            <v>3870</v>
          </cell>
        </row>
        <row r="1206">
          <cell r="H1206">
            <v>1205</v>
          </cell>
          <cell r="I1206">
            <v>3668.8874138891101</v>
          </cell>
          <cell r="J1206">
            <v>3872</v>
          </cell>
        </row>
        <row r="1207">
          <cell r="H1207">
            <v>1206</v>
          </cell>
          <cell r="I1207">
            <v>3671.35649735072</v>
          </cell>
          <cell r="J1207">
            <v>3874</v>
          </cell>
        </row>
        <row r="1208">
          <cell r="H1208">
            <v>1207</v>
          </cell>
          <cell r="I1208">
            <v>3673.8253191219401</v>
          </cell>
          <cell r="J1208">
            <v>3878</v>
          </cell>
        </row>
        <row r="1209">
          <cell r="H1209">
            <v>1208</v>
          </cell>
          <cell r="I1209">
            <v>3676.2941408931601</v>
          </cell>
          <cell r="J1209">
            <v>3880</v>
          </cell>
        </row>
        <row r="1210">
          <cell r="H1210">
            <v>1209</v>
          </cell>
          <cell r="I1210">
            <v>3678.7629626643802</v>
          </cell>
          <cell r="J1210">
            <v>3882</v>
          </cell>
        </row>
        <row r="1211">
          <cell r="H1211">
            <v>1210</v>
          </cell>
          <cell r="I1211">
            <v>3681.2315240492899</v>
          </cell>
          <cell r="J1211">
            <v>3884</v>
          </cell>
        </row>
        <row r="1212">
          <cell r="H1212">
            <v>1211</v>
          </cell>
          <cell r="I1212">
            <v>3683.7000854342</v>
          </cell>
          <cell r="J1212">
            <v>3886</v>
          </cell>
        </row>
        <row r="1213">
          <cell r="H1213">
            <v>1212</v>
          </cell>
          <cell r="I1213">
            <v>3686.1686468191101</v>
          </cell>
          <cell r="J1213">
            <v>3888</v>
          </cell>
        </row>
        <row r="1214">
          <cell r="H1214">
            <v>1213</v>
          </cell>
          <cell r="I1214">
            <v>3688.6369491120499</v>
          </cell>
          <cell r="J1214">
            <v>3890</v>
          </cell>
        </row>
        <row r="1215">
          <cell r="H1215">
            <v>1214</v>
          </cell>
          <cell r="I1215">
            <v>3691.1052514050002</v>
          </cell>
          <cell r="J1215">
            <v>3892</v>
          </cell>
        </row>
        <row r="1216">
          <cell r="H1216">
            <v>1215</v>
          </cell>
          <cell r="I1216">
            <v>3693.57355369794</v>
          </cell>
          <cell r="J1216">
            <v>3894</v>
          </cell>
        </row>
        <row r="1217">
          <cell r="H1217">
            <v>1216</v>
          </cell>
          <cell r="I1217">
            <v>3696.04159818365</v>
          </cell>
          <cell r="J1217">
            <v>3898</v>
          </cell>
        </row>
        <row r="1218">
          <cell r="H1218">
            <v>1217</v>
          </cell>
          <cell r="I1218">
            <v>3698.5096426693499</v>
          </cell>
          <cell r="J1218">
            <v>3900</v>
          </cell>
        </row>
        <row r="1219">
          <cell r="H1219">
            <v>1218</v>
          </cell>
          <cell r="I1219">
            <v>3700.9776871550598</v>
          </cell>
          <cell r="J1219">
            <v>3902</v>
          </cell>
        </row>
        <row r="1220">
          <cell r="H1220">
            <v>1219</v>
          </cell>
          <cell r="I1220">
            <v>3703.4454751087201</v>
          </cell>
          <cell r="J1220">
            <v>3904</v>
          </cell>
        </row>
        <row r="1221">
          <cell r="H1221">
            <v>1220</v>
          </cell>
          <cell r="I1221">
            <v>3705.9132630623699</v>
          </cell>
          <cell r="J1221">
            <v>3906</v>
          </cell>
        </row>
        <row r="1222">
          <cell r="H1222">
            <v>1221</v>
          </cell>
          <cell r="I1222">
            <v>3708.3810510160301</v>
          </cell>
          <cell r="J1222">
            <v>3908</v>
          </cell>
        </row>
        <row r="1223">
          <cell r="H1223">
            <v>1222</v>
          </cell>
          <cell r="I1223">
            <v>3710.8485837034</v>
          </cell>
          <cell r="J1223">
            <v>3910</v>
          </cell>
        </row>
        <row r="1224">
          <cell r="H1224">
            <v>1223</v>
          </cell>
          <cell r="I1224">
            <v>3713.3161163907698</v>
          </cell>
          <cell r="J1224">
            <v>3912</v>
          </cell>
        </row>
        <row r="1225">
          <cell r="H1225">
            <v>1224</v>
          </cell>
          <cell r="I1225">
            <v>3715.7836490781401</v>
          </cell>
          <cell r="J1225">
            <v>3914</v>
          </cell>
        </row>
        <row r="1226">
          <cell r="H1226">
            <v>1225</v>
          </cell>
          <cell r="I1226">
            <v>3718.2509277556301</v>
          </cell>
          <cell r="J1226">
            <v>3918</v>
          </cell>
        </row>
        <row r="1227">
          <cell r="H1227">
            <v>1226</v>
          </cell>
          <cell r="I1227">
            <v>3720.71820643312</v>
          </cell>
          <cell r="J1227">
            <v>3920</v>
          </cell>
        </row>
        <row r="1228">
          <cell r="H1228">
            <v>1227</v>
          </cell>
          <cell r="I1228">
            <v>3723.18548511061</v>
          </cell>
          <cell r="J1228">
            <v>3922</v>
          </cell>
        </row>
        <row r="1229">
          <cell r="H1229">
            <v>1228</v>
          </cell>
          <cell r="I1229">
            <v>3725.6525110253801</v>
          </cell>
          <cell r="J1229">
            <v>3924</v>
          </cell>
        </row>
        <row r="1230">
          <cell r="H1230">
            <v>1229</v>
          </cell>
          <cell r="I1230">
            <v>3728.1195369401598</v>
          </cell>
          <cell r="J1230">
            <v>3926</v>
          </cell>
        </row>
        <row r="1231">
          <cell r="H1231">
            <v>1230</v>
          </cell>
          <cell r="I1231">
            <v>3730.58656285493</v>
          </cell>
          <cell r="J1231">
            <v>3928</v>
          </cell>
        </row>
        <row r="1232">
          <cell r="H1232">
            <v>1231</v>
          </cell>
          <cell r="I1232">
            <v>3733.05333724499</v>
          </cell>
          <cell r="J1232">
            <v>3930</v>
          </cell>
        </row>
        <row r="1233">
          <cell r="H1233">
            <v>1232</v>
          </cell>
          <cell r="I1233">
            <v>3735.5201116350499</v>
          </cell>
          <cell r="J1233">
            <v>3932</v>
          </cell>
        </row>
        <row r="1234">
          <cell r="H1234">
            <v>1233</v>
          </cell>
          <cell r="I1234">
            <v>3737.9868860251099</v>
          </cell>
          <cell r="J1234">
            <v>3934</v>
          </cell>
        </row>
        <row r="1235">
          <cell r="H1235">
            <v>1234</v>
          </cell>
          <cell r="I1235">
            <v>3740.4534101193799</v>
          </cell>
          <cell r="J1235">
            <v>3938</v>
          </cell>
        </row>
        <row r="1236">
          <cell r="H1236">
            <v>1235</v>
          </cell>
          <cell r="I1236">
            <v>3742.9199342136499</v>
          </cell>
          <cell r="J1236">
            <v>3940</v>
          </cell>
        </row>
        <row r="1237">
          <cell r="H1237">
            <v>1236</v>
          </cell>
          <cell r="I1237">
            <v>3745.3864583079198</v>
          </cell>
          <cell r="J1237">
            <v>3942</v>
          </cell>
        </row>
        <row r="1238">
          <cell r="H1238">
            <v>1237</v>
          </cell>
          <cell r="I1238">
            <v>3747.8527333263401</v>
          </cell>
          <cell r="J1238">
            <v>3944</v>
          </cell>
        </row>
        <row r="1239">
          <cell r="H1239">
            <v>1238</v>
          </cell>
          <cell r="I1239">
            <v>3750.3190083447698</v>
          </cell>
          <cell r="J1239">
            <v>3946</v>
          </cell>
        </row>
        <row r="1240">
          <cell r="H1240">
            <v>1239</v>
          </cell>
          <cell r="I1240">
            <v>3752.78528336319</v>
          </cell>
          <cell r="J1240">
            <v>3948</v>
          </cell>
        </row>
        <row r="1241">
          <cell r="H1241">
            <v>1240</v>
          </cell>
          <cell r="I1241">
            <v>3755.25131051682</v>
          </cell>
          <cell r="J1241">
            <v>3950</v>
          </cell>
        </row>
        <row r="1242">
          <cell r="H1242">
            <v>1241</v>
          </cell>
          <cell r="I1242">
            <v>3757.71733767045</v>
          </cell>
          <cell r="J1242">
            <v>3952</v>
          </cell>
        </row>
        <row r="1243">
          <cell r="H1243">
            <v>1242</v>
          </cell>
          <cell r="I1243">
            <v>3760.1833648240799</v>
          </cell>
          <cell r="J1243">
            <v>3954</v>
          </cell>
        </row>
        <row r="1244">
          <cell r="H1244">
            <v>1243</v>
          </cell>
          <cell r="I1244">
            <v>3762.6491453151598</v>
          </cell>
          <cell r="J1244">
            <v>3958</v>
          </cell>
        </row>
        <row r="1245">
          <cell r="H1245">
            <v>1244</v>
          </cell>
          <cell r="I1245">
            <v>3765.1149258062301</v>
          </cell>
          <cell r="J1245">
            <v>3960</v>
          </cell>
        </row>
        <row r="1246">
          <cell r="H1246">
            <v>1245</v>
          </cell>
          <cell r="I1246">
            <v>3767.5807062972999</v>
          </cell>
          <cell r="J1246">
            <v>3962</v>
          </cell>
        </row>
        <row r="1247">
          <cell r="H1247">
            <v>1246</v>
          </cell>
          <cell r="I1247">
            <v>3770.04624131933</v>
          </cell>
          <cell r="J1247">
            <v>3964</v>
          </cell>
        </row>
        <row r="1248">
          <cell r="H1248">
            <v>1247</v>
          </cell>
          <cell r="I1248">
            <v>3772.51177634136</v>
          </cell>
          <cell r="J1248">
            <v>3966</v>
          </cell>
        </row>
        <row r="1249">
          <cell r="H1249">
            <v>1248</v>
          </cell>
          <cell r="I1249">
            <v>3774.9773113633901</v>
          </cell>
          <cell r="J1249">
            <v>3968</v>
          </cell>
        </row>
        <row r="1250">
          <cell r="H1250">
            <v>1249</v>
          </cell>
          <cell r="I1250">
            <v>3777.44260210125</v>
          </cell>
          <cell r="J1250">
            <v>3970</v>
          </cell>
        </row>
        <row r="1251">
          <cell r="H1251">
            <v>1250</v>
          </cell>
          <cell r="I1251">
            <v>3779.90789283911</v>
          </cell>
          <cell r="J1251">
            <v>3972</v>
          </cell>
        </row>
        <row r="1252">
          <cell r="H1252">
            <v>1251</v>
          </cell>
          <cell r="I1252">
            <v>3782.37318357697</v>
          </cell>
          <cell r="J1252">
            <v>3974</v>
          </cell>
        </row>
        <row r="1253">
          <cell r="H1253">
            <v>1252</v>
          </cell>
          <cell r="I1253">
            <v>3784.8382312069798</v>
          </cell>
          <cell r="J1253">
            <v>3978</v>
          </cell>
        </row>
        <row r="1254">
          <cell r="H1254">
            <v>1253</v>
          </cell>
          <cell r="I1254">
            <v>3787.3032788369901</v>
          </cell>
          <cell r="J1254">
            <v>3980</v>
          </cell>
        </row>
        <row r="1255">
          <cell r="H1255">
            <v>1254</v>
          </cell>
          <cell r="I1255">
            <v>3789.768326467</v>
          </cell>
          <cell r="J1255">
            <v>3982</v>
          </cell>
        </row>
        <row r="1256">
          <cell r="H1256">
            <v>1255</v>
          </cell>
          <cell r="I1256">
            <v>3792.23313215699</v>
          </cell>
          <cell r="J1256">
            <v>3984</v>
          </cell>
        </row>
        <row r="1257">
          <cell r="H1257">
            <v>1256</v>
          </cell>
          <cell r="I1257">
            <v>3794.69793784699</v>
          </cell>
          <cell r="J1257">
            <v>3986</v>
          </cell>
        </row>
        <row r="1258">
          <cell r="H1258">
            <v>1257</v>
          </cell>
          <cell r="I1258">
            <v>3797.1627435369801</v>
          </cell>
          <cell r="J1258">
            <v>3988</v>
          </cell>
        </row>
        <row r="1259">
          <cell r="H1259">
            <v>1258</v>
          </cell>
          <cell r="I1259">
            <v>3799.6273084464101</v>
          </cell>
          <cell r="J1259">
            <v>3990</v>
          </cell>
        </row>
        <row r="1260">
          <cell r="H1260">
            <v>1259</v>
          </cell>
          <cell r="I1260">
            <v>3802.0918733558501</v>
          </cell>
          <cell r="J1260">
            <v>3992</v>
          </cell>
        </row>
        <row r="1261">
          <cell r="H1261">
            <v>1260</v>
          </cell>
          <cell r="I1261">
            <v>3804.5564382652801</v>
          </cell>
          <cell r="J1261">
            <v>3994</v>
          </cell>
        </row>
        <row r="1262">
          <cell r="H1262">
            <v>1261</v>
          </cell>
          <cell r="I1262">
            <v>3807.0207635452798</v>
          </cell>
          <cell r="J1262">
            <v>3998</v>
          </cell>
        </row>
        <row r="1263">
          <cell r="H1263">
            <v>1262</v>
          </cell>
          <cell r="I1263">
            <v>3809.4850888252799</v>
          </cell>
          <cell r="J1263">
            <v>4000</v>
          </cell>
        </row>
        <row r="1264">
          <cell r="H1264">
            <v>1263</v>
          </cell>
          <cell r="I1264">
            <v>3811.9494141052801</v>
          </cell>
          <cell r="J1264">
            <v>4002</v>
          </cell>
        </row>
        <row r="1265">
          <cell r="H1265">
            <v>1264</v>
          </cell>
          <cell r="I1265">
            <v>3814.41350089875</v>
          </cell>
          <cell r="J1265">
            <v>4004</v>
          </cell>
        </row>
        <row r="1266">
          <cell r="H1266">
            <v>1265</v>
          </cell>
          <cell r="I1266">
            <v>3816.87758769222</v>
          </cell>
          <cell r="J1266">
            <v>4006</v>
          </cell>
        </row>
        <row r="1267">
          <cell r="H1267">
            <v>1266</v>
          </cell>
          <cell r="I1267">
            <v>3819.3416744857</v>
          </cell>
          <cell r="J1267">
            <v>4008</v>
          </cell>
        </row>
        <row r="1268">
          <cell r="H1268">
            <v>1267</v>
          </cell>
          <cell r="I1268">
            <v>3821.8055239273799</v>
          </cell>
          <cell r="J1268">
            <v>4010</v>
          </cell>
        </row>
        <row r="1269">
          <cell r="H1269">
            <v>1268</v>
          </cell>
          <cell r="I1269">
            <v>3824.2693733690699</v>
          </cell>
          <cell r="J1269">
            <v>4012</v>
          </cell>
        </row>
        <row r="1270">
          <cell r="H1270">
            <v>1269</v>
          </cell>
          <cell r="I1270">
            <v>3826.7332228107498</v>
          </cell>
          <cell r="J1270">
            <v>4014</v>
          </cell>
        </row>
        <row r="1271">
          <cell r="H1271">
            <v>1270</v>
          </cell>
          <cell r="I1271">
            <v>3829.1968360273099</v>
          </cell>
          <cell r="J1271">
            <v>4018</v>
          </cell>
        </row>
        <row r="1272">
          <cell r="H1272">
            <v>1271</v>
          </cell>
          <cell r="I1272">
            <v>3831.6604492438801</v>
          </cell>
          <cell r="J1272">
            <v>4020</v>
          </cell>
        </row>
        <row r="1273">
          <cell r="H1273">
            <v>1272</v>
          </cell>
          <cell r="I1273">
            <v>3834.1240624604402</v>
          </cell>
          <cell r="J1273">
            <v>4022</v>
          </cell>
        </row>
        <row r="1274">
          <cell r="H1274">
            <v>1273</v>
          </cell>
          <cell r="I1274">
            <v>3836.5874405705499</v>
          </cell>
          <cell r="J1274">
            <v>4024</v>
          </cell>
        </row>
        <row r="1275">
          <cell r="H1275">
            <v>1274</v>
          </cell>
          <cell r="I1275">
            <v>3839.0508186806601</v>
          </cell>
          <cell r="J1275">
            <v>4026</v>
          </cell>
        </row>
        <row r="1276">
          <cell r="H1276">
            <v>1275</v>
          </cell>
          <cell r="I1276">
            <v>3841.5141967907598</v>
          </cell>
          <cell r="J1276">
            <v>4028</v>
          </cell>
        </row>
        <row r="1277">
          <cell r="H1277">
            <v>1276</v>
          </cell>
          <cell r="I1277">
            <v>3843.97734090515</v>
          </cell>
          <cell r="J1277">
            <v>4030</v>
          </cell>
        </row>
        <row r="1278">
          <cell r="H1278">
            <v>1277</v>
          </cell>
          <cell r="I1278">
            <v>3846.4404850195301</v>
          </cell>
          <cell r="J1278">
            <v>4032</v>
          </cell>
        </row>
        <row r="1279">
          <cell r="H1279">
            <v>1278</v>
          </cell>
          <cell r="I1279">
            <v>3848.9036291339198</v>
          </cell>
          <cell r="J1279">
            <v>4034</v>
          </cell>
        </row>
        <row r="1280">
          <cell r="H1280">
            <v>1279</v>
          </cell>
          <cell r="I1280">
            <v>3851.3665403554701</v>
          </cell>
          <cell r="J1280">
            <v>4038</v>
          </cell>
        </row>
        <row r="1281">
          <cell r="H1281">
            <v>1280</v>
          </cell>
          <cell r="I1281">
            <v>3853.8294515770199</v>
          </cell>
          <cell r="J1281">
            <v>4040</v>
          </cell>
        </row>
        <row r="1282">
          <cell r="H1282">
            <v>1281</v>
          </cell>
          <cell r="I1282">
            <v>3856.2923627985701</v>
          </cell>
          <cell r="J1282">
            <v>4042</v>
          </cell>
        </row>
        <row r="1283">
          <cell r="H1283">
            <v>1282</v>
          </cell>
          <cell r="I1283">
            <v>3858.7550422223899</v>
          </cell>
          <cell r="J1283">
            <v>4044</v>
          </cell>
        </row>
        <row r="1284">
          <cell r="H1284">
            <v>1283</v>
          </cell>
          <cell r="I1284">
            <v>3861.2177216462101</v>
          </cell>
          <cell r="J1284">
            <v>4046</v>
          </cell>
        </row>
        <row r="1285">
          <cell r="H1285">
            <v>1284</v>
          </cell>
          <cell r="I1285">
            <v>3863.6804010700298</v>
          </cell>
          <cell r="J1285">
            <v>4048</v>
          </cell>
        </row>
        <row r="1286">
          <cell r="H1286">
            <v>1285</v>
          </cell>
          <cell r="I1286">
            <v>3866.14284978353</v>
          </cell>
          <cell r="J1286">
            <v>4050</v>
          </cell>
        </row>
        <row r="1287">
          <cell r="H1287">
            <v>1286</v>
          </cell>
          <cell r="I1287">
            <v>3868.6052984970202</v>
          </cell>
          <cell r="J1287">
            <v>4052</v>
          </cell>
        </row>
        <row r="1288">
          <cell r="H1288">
            <v>1287</v>
          </cell>
          <cell r="I1288">
            <v>3871.0677472105199</v>
          </cell>
          <cell r="J1288">
            <v>4054</v>
          </cell>
        </row>
        <row r="1289">
          <cell r="H1289">
            <v>1288</v>
          </cell>
          <cell r="I1289">
            <v>3873.5299662934499</v>
          </cell>
          <cell r="J1289">
            <v>4058</v>
          </cell>
        </row>
        <row r="1290">
          <cell r="H1290">
            <v>1289</v>
          </cell>
          <cell r="I1290">
            <v>3875.9921853763899</v>
          </cell>
          <cell r="J1290">
            <v>4060</v>
          </cell>
        </row>
        <row r="1291">
          <cell r="H1291">
            <v>1290</v>
          </cell>
          <cell r="I1291">
            <v>3878.4544044593299</v>
          </cell>
          <cell r="J1291">
            <v>4062</v>
          </cell>
        </row>
        <row r="1292">
          <cell r="H1292">
            <v>1291</v>
          </cell>
          <cell r="I1292">
            <v>3880.9163949839099</v>
          </cell>
          <cell r="J1292">
            <v>4064</v>
          </cell>
        </row>
        <row r="1293">
          <cell r="H1293">
            <v>1292</v>
          </cell>
          <cell r="I1293">
            <v>3883.3783855084998</v>
          </cell>
          <cell r="J1293">
            <v>4066</v>
          </cell>
        </row>
        <row r="1294">
          <cell r="H1294">
            <v>1293</v>
          </cell>
          <cell r="I1294">
            <v>3885.8403760330898</v>
          </cell>
          <cell r="J1294">
            <v>4068</v>
          </cell>
        </row>
        <row r="1295">
          <cell r="H1295">
            <v>1294</v>
          </cell>
          <cell r="I1295">
            <v>3888.3021390640502</v>
          </cell>
          <cell r="J1295">
            <v>4070</v>
          </cell>
        </row>
        <row r="1296">
          <cell r="H1296">
            <v>1295</v>
          </cell>
          <cell r="I1296">
            <v>3890.763902095</v>
          </cell>
          <cell r="J1296">
            <v>4072</v>
          </cell>
        </row>
        <row r="1297">
          <cell r="H1297">
            <v>1296</v>
          </cell>
          <cell r="I1297">
            <v>3893.2256651259499</v>
          </cell>
          <cell r="J1297">
            <v>4074</v>
          </cell>
        </row>
        <row r="1298">
          <cell r="H1298">
            <v>1297</v>
          </cell>
          <cell r="I1298">
            <v>3895.6872017205701</v>
          </cell>
          <cell r="J1298">
            <v>4078</v>
          </cell>
        </row>
        <row r="1299">
          <cell r="H1299">
            <v>1298</v>
          </cell>
          <cell r="I1299">
            <v>3898.1487383151898</v>
          </cell>
          <cell r="J1299">
            <v>4080</v>
          </cell>
        </row>
        <row r="1300">
          <cell r="H1300">
            <v>1299</v>
          </cell>
          <cell r="I1300">
            <v>3900.61027490981</v>
          </cell>
          <cell r="J1300">
            <v>4082</v>
          </cell>
        </row>
        <row r="1301">
          <cell r="H1301">
            <v>1300</v>
          </cell>
          <cell r="I1301">
            <v>3903.0715861180302</v>
          </cell>
          <cell r="J1301">
            <v>4084</v>
          </cell>
        </row>
        <row r="1302">
          <cell r="H1302">
            <v>1301</v>
          </cell>
          <cell r="I1302">
            <v>3905.5328973262499</v>
          </cell>
          <cell r="J1302">
            <v>4086</v>
          </cell>
        </row>
        <row r="1303">
          <cell r="H1303">
            <v>1302</v>
          </cell>
          <cell r="I1303">
            <v>3907.9942085344701</v>
          </cell>
          <cell r="J1303">
            <v>4088</v>
          </cell>
        </row>
        <row r="1304">
          <cell r="H1304">
            <v>1303</v>
          </cell>
          <cell r="I1304">
            <v>3910.4552953989501</v>
          </cell>
          <cell r="J1304">
            <v>4090</v>
          </cell>
        </row>
        <row r="1305">
          <cell r="H1305">
            <v>1304</v>
          </cell>
          <cell r="I1305">
            <v>3912.91638226344</v>
          </cell>
          <cell r="J1305">
            <v>4092</v>
          </cell>
        </row>
        <row r="1306">
          <cell r="H1306">
            <v>1305</v>
          </cell>
          <cell r="I1306">
            <v>3915.37746912792</v>
          </cell>
          <cell r="J1306">
            <v>4094</v>
          </cell>
        </row>
        <row r="1307">
          <cell r="H1307">
            <v>1306</v>
          </cell>
          <cell r="I1307">
            <v>3917.8383326840999</v>
          </cell>
          <cell r="J1307">
            <v>4098</v>
          </cell>
        </row>
        <row r="1308">
          <cell r="H1308">
            <v>1307</v>
          </cell>
          <cell r="I1308">
            <v>3920.2991962402898</v>
          </cell>
          <cell r="J1308">
            <v>4100</v>
          </cell>
        </row>
        <row r="1309">
          <cell r="H1309">
            <v>1308</v>
          </cell>
          <cell r="I1309">
            <v>3922.7600597964702</v>
          </cell>
          <cell r="J1309">
            <v>4102</v>
          </cell>
        </row>
        <row r="1310">
          <cell r="H1310">
            <v>1309</v>
          </cell>
          <cell r="I1310">
            <v>3925.2207010726502</v>
          </cell>
          <cell r="J1310">
            <v>4104</v>
          </cell>
        </row>
        <row r="1311">
          <cell r="H1311">
            <v>1310</v>
          </cell>
          <cell r="I1311">
            <v>3927.6813423488202</v>
          </cell>
          <cell r="J1311">
            <v>4106</v>
          </cell>
        </row>
        <row r="1312">
          <cell r="H1312">
            <v>1311</v>
          </cell>
          <cell r="I1312">
            <v>3930.1419836250002</v>
          </cell>
          <cell r="J1312">
            <v>4108</v>
          </cell>
        </row>
        <row r="1313">
          <cell r="H1313">
            <v>1312</v>
          </cell>
          <cell r="I1313">
            <v>3932.6024036423701</v>
          </cell>
          <cell r="J1313">
            <v>4110</v>
          </cell>
        </row>
        <row r="1314">
          <cell r="H1314">
            <v>1313</v>
          </cell>
          <cell r="I1314">
            <v>3935.0628236597399</v>
          </cell>
          <cell r="J1314">
            <v>4112</v>
          </cell>
        </row>
        <row r="1315">
          <cell r="H1315">
            <v>1314</v>
          </cell>
          <cell r="I1315">
            <v>3937.5232436771098</v>
          </cell>
          <cell r="J1315">
            <v>4114</v>
          </cell>
        </row>
        <row r="1316">
          <cell r="H1316">
            <v>1315</v>
          </cell>
          <cell r="I1316">
            <v>3939.9834434498498</v>
          </cell>
          <cell r="J1316">
            <v>4118</v>
          </cell>
        </row>
        <row r="1317">
          <cell r="H1317">
            <v>1316</v>
          </cell>
          <cell r="I1317">
            <v>3942.4436432225998</v>
          </cell>
          <cell r="J1317">
            <v>4120</v>
          </cell>
        </row>
        <row r="1318">
          <cell r="H1318">
            <v>1317</v>
          </cell>
          <cell r="I1318">
            <v>3944.9038429953498</v>
          </cell>
          <cell r="J1318">
            <v>4122</v>
          </cell>
        </row>
        <row r="1319">
          <cell r="H1319">
            <v>1318</v>
          </cell>
          <cell r="I1319">
            <v>3947.3638235306998</v>
          </cell>
          <cell r="J1319">
            <v>4124</v>
          </cell>
        </row>
        <row r="1320">
          <cell r="H1320">
            <v>1319</v>
          </cell>
          <cell r="I1320">
            <v>3949.8238040660499</v>
          </cell>
          <cell r="J1320">
            <v>4126</v>
          </cell>
        </row>
        <row r="1321">
          <cell r="H1321">
            <v>1320</v>
          </cell>
          <cell r="I1321">
            <v>3952.2837846013999</v>
          </cell>
          <cell r="J1321">
            <v>4128</v>
          </cell>
        </row>
        <row r="1322">
          <cell r="H1322">
            <v>1321</v>
          </cell>
          <cell r="I1322">
            <v>3954.74354689969</v>
          </cell>
          <cell r="J1322">
            <v>4130</v>
          </cell>
        </row>
        <row r="1323">
          <cell r="H1323">
            <v>1322</v>
          </cell>
          <cell r="I1323">
            <v>3957.2033091979802</v>
          </cell>
          <cell r="J1323">
            <v>4132</v>
          </cell>
        </row>
        <row r="1324">
          <cell r="H1324">
            <v>1323</v>
          </cell>
          <cell r="I1324">
            <v>3959.6630714962698</v>
          </cell>
          <cell r="J1324">
            <v>4134</v>
          </cell>
        </row>
        <row r="1325">
          <cell r="H1325">
            <v>1324</v>
          </cell>
          <cell r="I1325">
            <v>3962.1226165510002</v>
          </cell>
          <cell r="J1325">
            <v>4138</v>
          </cell>
        </row>
        <row r="1326">
          <cell r="H1326">
            <v>1325</v>
          </cell>
          <cell r="I1326">
            <v>3964.5821616057301</v>
          </cell>
          <cell r="J1326">
            <v>4140</v>
          </cell>
        </row>
        <row r="1327">
          <cell r="H1327">
            <v>1326</v>
          </cell>
          <cell r="I1327">
            <v>3967.04170666046</v>
          </cell>
          <cell r="J1327">
            <v>4142</v>
          </cell>
        </row>
        <row r="1328">
          <cell r="H1328">
            <v>1327</v>
          </cell>
          <cell r="I1328">
            <v>3969.5010354583701</v>
          </cell>
          <cell r="J1328">
            <v>4144</v>
          </cell>
        </row>
        <row r="1329">
          <cell r="H1329">
            <v>1328</v>
          </cell>
          <cell r="I1329">
            <v>3971.9603642562802</v>
          </cell>
          <cell r="J1329">
            <v>4146</v>
          </cell>
        </row>
        <row r="1330">
          <cell r="H1330">
            <v>1329</v>
          </cell>
          <cell r="I1330">
            <v>3974.4196930541898</v>
          </cell>
          <cell r="J1330">
            <v>4148</v>
          </cell>
        </row>
        <row r="1331">
          <cell r="H1331">
            <v>1330</v>
          </cell>
          <cell r="I1331">
            <v>3976.8788065753001</v>
          </cell>
          <cell r="J1331">
            <v>4150</v>
          </cell>
        </row>
        <row r="1332">
          <cell r="H1332">
            <v>1331</v>
          </cell>
          <cell r="I1332">
            <v>3979.33792009642</v>
          </cell>
          <cell r="J1332">
            <v>4152</v>
          </cell>
        </row>
        <row r="1333">
          <cell r="H1333">
            <v>1332</v>
          </cell>
          <cell r="I1333">
            <v>3981.7970336175399</v>
          </cell>
          <cell r="J1333">
            <v>4154</v>
          </cell>
        </row>
        <row r="1334">
          <cell r="H1334">
            <v>1333</v>
          </cell>
          <cell r="I1334">
            <v>3984.2559328352399</v>
          </cell>
          <cell r="J1334">
            <v>4158</v>
          </cell>
        </row>
        <row r="1335">
          <cell r="H1335">
            <v>1334</v>
          </cell>
          <cell r="I1335">
            <v>3986.71483205295</v>
          </cell>
          <cell r="J1335">
            <v>4160</v>
          </cell>
        </row>
        <row r="1336">
          <cell r="H1336">
            <v>1335</v>
          </cell>
          <cell r="I1336">
            <v>3989.17373127066</v>
          </cell>
          <cell r="J1336">
            <v>4162</v>
          </cell>
        </row>
        <row r="1337">
          <cell r="H1337">
            <v>1336</v>
          </cell>
          <cell r="I1337">
            <v>3991.6324171517499</v>
          </cell>
          <cell r="J1337">
            <v>4164</v>
          </cell>
        </row>
        <row r="1338">
          <cell r="H1338">
            <v>1337</v>
          </cell>
          <cell r="I1338">
            <v>3994.0911030328498</v>
          </cell>
          <cell r="J1338">
            <v>4166</v>
          </cell>
        </row>
        <row r="1339">
          <cell r="H1339">
            <v>1338</v>
          </cell>
          <cell r="I1339">
            <v>3996.5497889139401</v>
          </cell>
          <cell r="J1339">
            <v>4168</v>
          </cell>
        </row>
        <row r="1340">
          <cell r="H1340">
            <v>1339</v>
          </cell>
          <cell r="I1340">
            <v>3999.0082624186998</v>
          </cell>
          <cell r="J1340">
            <v>4170</v>
          </cell>
        </row>
        <row r="1341">
          <cell r="H1341">
            <v>1340</v>
          </cell>
          <cell r="I1341">
            <v>4001.46673592345</v>
          </cell>
          <cell r="J1341">
            <v>4172</v>
          </cell>
        </row>
        <row r="1342">
          <cell r="H1342">
            <v>1341</v>
          </cell>
          <cell r="I1342">
            <v>4003.9252094282101</v>
          </cell>
          <cell r="J1342">
            <v>4174</v>
          </cell>
        </row>
        <row r="1343">
          <cell r="H1343">
            <v>1342</v>
          </cell>
          <cell r="I1343">
            <v>4006.3834715104199</v>
          </cell>
          <cell r="J1343">
            <v>4178</v>
          </cell>
        </row>
        <row r="1344">
          <cell r="H1344">
            <v>1343</v>
          </cell>
          <cell r="I1344">
            <v>4008.8417335926401</v>
          </cell>
          <cell r="J1344">
            <v>4180</v>
          </cell>
        </row>
        <row r="1345">
          <cell r="H1345">
            <v>1344</v>
          </cell>
          <cell r="I1345">
            <v>4011.2999956748499</v>
          </cell>
          <cell r="J1345">
            <v>4182</v>
          </cell>
        </row>
        <row r="1346">
          <cell r="H1346">
            <v>1345</v>
          </cell>
          <cell r="I1346">
            <v>4013.75804728192</v>
          </cell>
          <cell r="J1346">
            <v>4184</v>
          </cell>
        </row>
        <row r="1347">
          <cell r="H1347">
            <v>1346</v>
          </cell>
          <cell r="I1347">
            <v>4016.21609888898</v>
          </cell>
          <cell r="J1347">
            <v>4186</v>
          </cell>
        </row>
        <row r="1348">
          <cell r="H1348">
            <v>1347</v>
          </cell>
          <cell r="I1348">
            <v>4018.6741504960501</v>
          </cell>
          <cell r="J1348">
            <v>4188</v>
          </cell>
        </row>
        <row r="1349">
          <cell r="H1349">
            <v>1348</v>
          </cell>
          <cell r="I1349">
            <v>4021.13199256901</v>
          </cell>
          <cell r="J1349">
            <v>4190</v>
          </cell>
        </row>
        <row r="1350">
          <cell r="H1350">
            <v>1349</v>
          </cell>
          <cell r="I1350">
            <v>4023.5898346419699</v>
          </cell>
          <cell r="J1350">
            <v>4192</v>
          </cell>
        </row>
        <row r="1351">
          <cell r="H1351">
            <v>1350</v>
          </cell>
          <cell r="I1351">
            <v>4026.0476767149298</v>
          </cell>
          <cell r="J1351">
            <v>4194</v>
          </cell>
        </row>
        <row r="1352">
          <cell r="H1352">
            <v>1351</v>
          </cell>
          <cell r="I1352">
            <v>4028.5053101885201</v>
          </cell>
          <cell r="J1352">
            <v>4198</v>
          </cell>
        </row>
        <row r="1353">
          <cell r="H1353">
            <v>1352</v>
          </cell>
          <cell r="I1353">
            <v>4030.9629436621099</v>
          </cell>
          <cell r="J1353">
            <v>4200</v>
          </cell>
        </row>
        <row r="1354">
          <cell r="H1354">
            <v>1353</v>
          </cell>
          <cell r="I1354">
            <v>4033.4205771357101</v>
          </cell>
          <cell r="J1354">
            <v>4202</v>
          </cell>
        </row>
        <row r="1355">
          <cell r="H1355">
            <v>1354</v>
          </cell>
          <cell r="I1355">
            <v>4035.8780029384402</v>
          </cell>
          <cell r="J1355">
            <v>4204</v>
          </cell>
        </row>
        <row r="1356">
          <cell r="H1356">
            <v>1355</v>
          </cell>
          <cell r="I1356">
            <v>4038.3354287411698</v>
          </cell>
          <cell r="J1356">
            <v>4206</v>
          </cell>
        </row>
        <row r="1357">
          <cell r="H1357">
            <v>1356</v>
          </cell>
          <cell r="I1357">
            <v>4040.7928545438999</v>
          </cell>
          <cell r="J1357">
            <v>4208</v>
          </cell>
        </row>
        <row r="1358">
          <cell r="H1358">
            <v>1357</v>
          </cell>
          <cell r="I1358">
            <v>4043.2500735980798</v>
          </cell>
          <cell r="J1358">
            <v>4210</v>
          </cell>
        </row>
        <row r="1359">
          <cell r="H1359">
            <v>1358</v>
          </cell>
          <cell r="I1359">
            <v>4045.7072926522701</v>
          </cell>
          <cell r="J1359">
            <v>4212</v>
          </cell>
        </row>
        <row r="1360">
          <cell r="H1360">
            <v>1359</v>
          </cell>
          <cell r="I1360">
            <v>4048.16451170645</v>
          </cell>
          <cell r="J1360">
            <v>4214</v>
          </cell>
        </row>
        <row r="1361">
          <cell r="H1361">
            <v>1360</v>
          </cell>
          <cell r="I1361">
            <v>4050.62152492828</v>
          </cell>
          <cell r="J1361">
            <v>4218</v>
          </cell>
        </row>
        <row r="1362">
          <cell r="H1362">
            <v>1361</v>
          </cell>
          <cell r="I1362">
            <v>4053.07853815011</v>
          </cell>
          <cell r="J1362">
            <v>4220</v>
          </cell>
        </row>
        <row r="1363">
          <cell r="H1363">
            <v>1362</v>
          </cell>
          <cell r="I1363">
            <v>4055.5355513719301</v>
          </cell>
          <cell r="J1363">
            <v>4222</v>
          </cell>
        </row>
        <row r="1364">
          <cell r="H1364">
            <v>1363</v>
          </cell>
          <cell r="I1364">
            <v>4057.9923596715098</v>
          </cell>
          <cell r="J1364">
            <v>4224</v>
          </cell>
        </row>
        <row r="1365">
          <cell r="H1365">
            <v>1364</v>
          </cell>
          <cell r="I1365">
            <v>4060.44916797109</v>
          </cell>
          <cell r="J1365">
            <v>4226</v>
          </cell>
        </row>
        <row r="1366">
          <cell r="H1366">
            <v>1365</v>
          </cell>
          <cell r="I1366">
            <v>4062.9059762706702</v>
          </cell>
          <cell r="J1366">
            <v>4228</v>
          </cell>
        </row>
        <row r="1367">
          <cell r="H1367">
            <v>1366</v>
          </cell>
          <cell r="I1367">
            <v>4065.3625805521001</v>
          </cell>
          <cell r="J1367">
            <v>4230</v>
          </cell>
        </row>
        <row r="1368">
          <cell r="H1368">
            <v>1367</v>
          </cell>
          <cell r="I1368">
            <v>4067.81918483352</v>
          </cell>
          <cell r="J1368">
            <v>4232</v>
          </cell>
        </row>
        <row r="1369">
          <cell r="H1369">
            <v>1368</v>
          </cell>
          <cell r="I1369">
            <v>4070.2757891149499</v>
          </cell>
          <cell r="J1369">
            <v>4234</v>
          </cell>
        </row>
        <row r="1370">
          <cell r="H1370">
            <v>1369</v>
          </cell>
          <cell r="I1370">
            <v>4072.7321902763301</v>
          </cell>
          <cell r="J1370">
            <v>4238</v>
          </cell>
        </row>
        <row r="1371">
          <cell r="H1371">
            <v>1370</v>
          </cell>
          <cell r="I1371">
            <v>4075.1885914377199</v>
          </cell>
          <cell r="J1371">
            <v>4240</v>
          </cell>
        </row>
        <row r="1372">
          <cell r="H1372">
            <v>1371</v>
          </cell>
          <cell r="I1372">
            <v>4077.6449925991101</v>
          </cell>
          <cell r="J1372">
            <v>4242</v>
          </cell>
        </row>
        <row r="1373">
          <cell r="H1373">
            <v>1372</v>
          </cell>
          <cell r="I1373">
            <v>4080.1011915326699</v>
          </cell>
          <cell r="J1373">
            <v>4244</v>
          </cell>
        </row>
        <row r="1374">
          <cell r="H1374">
            <v>1373</v>
          </cell>
          <cell r="I1374">
            <v>4082.5573904662201</v>
          </cell>
          <cell r="J1374">
            <v>4246</v>
          </cell>
        </row>
        <row r="1375">
          <cell r="H1375">
            <v>1374</v>
          </cell>
          <cell r="I1375">
            <v>4085.0135893997799</v>
          </cell>
          <cell r="J1375">
            <v>4248</v>
          </cell>
        </row>
        <row r="1376">
          <cell r="H1376">
            <v>1375</v>
          </cell>
          <cell r="I1376">
            <v>4087.4695869918401</v>
          </cell>
          <cell r="J1376">
            <v>4250</v>
          </cell>
        </row>
        <row r="1377">
          <cell r="H1377">
            <v>1376</v>
          </cell>
          <cell r="I1377">
            <v>4089.9255845839002</v>
          </cell>
          <cell r="J1377">
            <v>4252</v>
          </cell>
        </row>
        <row r="1378">
          <cell r="H1378">
            <v>1377</v>
          </cell>
          <cell r="I1378">
            <v>4092.3815821759599</v>
          </cell>
          <cell r="J1378">
            <v>4254</v>
          </cell>
        </row>
        <row r="1379">
          <cell r="H1379">
            <v>1378</v>
          </cell>
          <cell r="I1379">
            <v>4094.83737930706</v>
          </cell>
          <cell r="J1379">
            <v>4258</v>
          </cell>
        </row>
        <row r="1380">
          <cell r="H1380">
            <v>1379</v>
          </cell>
          <cell r="I1380">
            <v>4097.2931764381501</v>
          </cell>
          <cell r="J1380">
            <v>4260</v>
          </cell>
        </row>
        <row r="1381">
          <cell r="H1381">
            <v>1380</v>
          </cell>
          <cell r="I1381">
            <v>4099.7489735692398</v>
          </cell>
          <cell r="J1381">
            <v>4262</v>
          </cell>
        </row>
        <row r="1382">
          <cell r="H1382">
            <v>1381</v>
          </cell>
          <cell r="I1382">
            <v>4102.20457111413</v>
          </cell>
          <cell r="J1382">
            <v>4264</v>
          </cell>
        </row>
        <row r="1383">
          <cell r="H1383">
            <v>1382</v>
          </cell>
          <cell r="I1383">
            <v>4104.6601686590102</v>
          </cell>
          <cell r="J1383">
            <v>4266</v>
          </cell>
        </row>
        <row r="1384">
          <cell r="H1384">
            <v>1383</v>
          </cell>
          <cell r="I1384">
            <v>4107.1157662039004</v>
          </cell>
          <cell r="J1384">
            <v>4268</v>
          </cell>
        </row>
        <row r="1385">
          <cell r="H1385">
            <v>1384</v>
          </cell>
          <cell r="I1385">
            <v>4109.5711650316298</v>
          </cell>
          <cell r="J1385">
            <v>4270</v>
          </cell>
        </row>
        <row r="1386">
          <cell r="H1386">
            <v>1385</v>
          </cell>
          <cell r="I1386">
            <v>4112.0265638593601</v>
          </cell>
          <cell r="J1386">
            <v>4272</v>
          </cell>
        </row>
        <row r="1387">
          <cell r="H1387">
            <v>1386</v>
          </cell>
          <cell r="I1387">
            <v>4114.4819626870903</v>
          </cell>
          <cell r="J1387">
            <v>4274</v>
          </cell>
        </row>
        <row r="1388">
          <cell r="H1388">
            <v>1387</v>
          </cell>
          <cell r="I1388">
            <v>4116.9371636610504</v>
          </cell>
          <cell r="J1388">
            <v>4278</v>
          </cell>
        </row>
        <row r="1389">
          <cell r="H1389">
            <v>1388</v>
          </cell>
          <cell r="I1389">
            <v>4119.3923646350104</v>
          </cell>
          <cell r="J1389">
            <v>4280</v>
          </cell>
        </row>
        <row r="1390">
          <cell r="H1390">
            <v>1389</v>
          </cell>
          <cell r="I1390">
            <v>4121.8475656089604</v>
          </cell>
          <cell r="J1390">
            <v>4282</v>
          </cell>
        </row>
        <row r="1391">
          <cell r="H1391">
            <v>1390</v>
          </cell>
          <cell r="I1391">
            <v>4124.3025695869201</v>
          </cell>
          <cell r="J1391">
            <v>4284</v>
          </cell>
        </row>
        <row r="1392">
          <cell r="H1392">
            <v>1391</v>
          </cell>
          <cell r="I1392">
            <v>4126.7575735648797</v>
          </cell>
          <cell r="J1392">
            <v>4286</v>
          </cell>
        </row>
        <row r="1393">
          <cell r="H1393">
            <v>1392</v>
          </cell>
          <cell r="I1393">
            <v>4129.2125775428403</v>
          </cell>
          <cell r="J1393">
            <v>4288</v>
          </cell>
        </row>
        <row r="1394">
          <cell r="H1394">
            <v>1393</v>
          </cell>
          <cell r="I1394">
            <v>4131.6673853770099</v>
          </cell>
          <cell r="J1394">
            <v>4290</v>
          </cell>
        </row>
        <row r="1395">
          <cell r="H1395">
            <v>1394</v>
          </cell>
          <cell r="I1395">
            <v>4134.1221932111703</v>
          </cell>
          <cell r="J1395">
            <v>4292</v>
          </cell>
        </row>
        <row r="1396">
          <cell r="H1396">
            <v>1395</v>
          </cell>
          <cell r="I1396">
            <v>4136.5770010453398</v>
          </cell>
          <cell r="J1396">
            <v>4294</v>
          </cell>
        </row>
        <row r="1397">
          <cell r="H1397">
            <v>1396</v>
          </cell>
          <cell r="I1397">
            <v>4139.0316135823996</v>
          </cell>
          <cell r="J1397">
            <v>4298</v>
          </cell>
        </row>
        <row r="1398">
          <cell r="H1398">
            <v>1397</v>
          </cell>
          <cell r="I1398">
            <v>4141.4862261194703</v>
          </cell>
          <cell r="J1398">
            <v>4300</v>
          </cell>
        </row>
        <row r="1399">
          <cell r="H1399">
            <v>1398</v>
          </cell>
          <cell r="I1399">
            <v>4143.9408386565301</v>
          </cell>
          <cell r="J1399">
            <v>4302</v>
          </cell>
        </row>
        <row r="1400">
          <cell r="H1400">
            <v>1399</v>
          </cell>
          <cell r="I1400">
            <v>4146.39525673771</v>
          </cell>
          <cell r="J1400">
            <v>4304</v>
          </cell>
        </row>
        <row r="1401">
          <cell r="H1401">
            <v>1400</v>
          </cell>
          <cell r="I1401">
            <v>4148.84967481889</v>
          </cell>
          <cell r="J1401">
            <v>4306</v>
          </cell>
        </row>
        <row r="1402">
          <cell r="H1402">
            <v>1401</v>
          </cell>
          <cell r="I1402">
            <v>4151.3040929000699</v>
          </cell>
          <cell r="J1402">
            <v>4308</v>
          </cell>
        </row>
        <row r="1403">
          <cell r="H1403">
            <v>1402</v>
          </cell>
          <cell r="I1403">
            <v>4153.7583173611602</v>
          </cell>
          <cell r="J1403">
            <v>4310</v>
          </cell>
        </row>
        <row r="1404">
          <cell r="H1404">
            <v>1403</v>
          </cell>
          <cell r="I1404">
            <v>4156.2125418222604</v>
          </cell>
          <cell r="J1404">
            <v>4312</v>
          </cell>
        </row>
        <row r="1405">
          <cell r="H1405">
            <v>1404</v>
          </cell>
          <cell r="I1405">
            <v>4158.6667662833497</v>
          </cell>
          <cell r="J1405">
            <v>4314</v>
          </cell>
        </row>
        <row r="1406">
          <cell r="H1406">
            <v>1405</v>
          </cell>
          <cell r="I1406">
            <v>4161.1207979547798</v>
          </cell>
          <cell r="J1406">
            <v>4318</v>
          </cell>
        </row>
        <row r="1407">
          <cell r="H1407">
            <v>1406</v>
          </cell>
          <cell r="I1407">
            <v>4163.5748296262</v>
          </cell>
          <cell r="J1407">
            <v>4320</v>
          </cell>
        </row>
        <row r="1408">
          <cell r="H1408">
            <v>1407</v>
          </cell>
          <cell r="I1408">
            <v>4166.0288612976301</v>
          </cell>
          <cell r="J1408">
            <v>4322</v>
          </cell>
        </row>
        <row r="1409">
          <cell r="H1409">
            <v>1408</v>
          </cell>
          <cell r="I1409">
            <v>4168.4827010044801</v>
          </cell>
          <cell r="J1409">
            <v>4324</v>
          </cell>
        </row>
        <row r="1410">
          <cell r="H1410">
            <v>1409</v>
          </cell>
          <cell r="I1410">
            <v>4170.9365407113301</v>
          </cell>
          <cell r="J1410">
            <v>4326</v>
          </cell>
        </row>
        <row r="1411">
          <cell r="H1411">
            <v>1410</v>
          </cell>
          <cell r="I1411">
            <v>4173.39038041818</v>
          </cell>
          <cell r="J1411">
            <v>4328</v>
          </cell>
        </row>
        <row r="1412">
          <cell r="H1412">
            <v>1411</v>
          </cell>
          <cell r="I1412">
            <v>4175.8440289802502</v>
          </cell>
          <cell r="J1412">
            <v>4330</v>
          </cell>
        </row>
        <row r="1413">
          <cell r="H1413">
            <v>1412</v>
          </cell>
          <cell r="I1413">
            <v>4178.2976775423303</v>
          </cell>
          <cell r="J1413">
            <v>4332</v>
          </cell>
        </row>
        <row r="1414">
          <cell r="H1414">
            <v>1413</v>
          </cell>
          <cell r="I1414">
            <v>4180.7513261044096</v>
          </cell>
          <cell r="J1414">
            <v>4334</v>
          </cell>
        </row>
        <row r="1415">
          <cell r="H1415">
            <v>1414</v>
          </cell>
          <cell r="I1415">
            <v>4183.2047843362798</v>
          </cell>
          <cell r="J1415">
            <v>4338</v>
          </cell>
        </row>
        <row r="1416">
          <cell r="H1416">
            <v>1415</v>
          </cell>
          <cell r="I1416">
            <v>4185.6582425681499</v>
          </cell>
          <cell r="J1416">
            <v>4340</v>
          </cell>
        </row>
        <row r="1417">
          <cell r="H1417">
            <v>1416</v>
          </cell>
          <cell r="I1417">
            <v>4188.1117008000201</v>
          </cell>
          <cell r="J1417">
            <v>4342</v>
          </cell>
        </row>
        <row r="1418">
          <cell r="H1418">
            <v>1417</v>
          </cell>
          <cell r="I1418">
            <v>4190.5649695110496</v>
          </cell>
          <cell r="J1418">
            <v>4344</v>
          </cell>
        </row>
        <row r="1419">
          <cell r="H1419">
            <v>1418</v>
          </cell>
          <cell r="I1419">
            <v>4193.0182382220801</v>
          </cell>
          <cell r="J1419">
            <v>4346</v>
          </cell>
        </row>
        <row r="1420">
          <cell r="H1420">
            <v>1419</v>
          </cell>
          <cell r="I1420">
            <v>4195.4715069331196</v>
          </cell>
          <cell r="J1420">
            <v>4348</v>
          </cell>
        </row>
        <row r="1421">
          <cell r="H1421">
            <v>1420</v>
          </cell>
          <cell r="I1421">
            <v>4197.9245869275301</v>
          </cell>
          <cell r="J1421">
            <v>4350</v>
          </cell>
        </row>
        <row r="1422">
          <cell r="H1422">
            <v>1421</v>
          </cell>
          <cell r="I1422">
            <v>4200.3776669219396</v>
          </cell>
          <cell r="J1422">
            <v>4352</v>
          </cell>
        </row>
        <row r="1423">
          <cell r="H1423">
            <v>1422</v>
          </cell>
          <cell r="I1423">
            <v>4202.8307469163601</v>
          </cell>
          <cell r="J1423">
            <v>4354</v>
          </cell>
        </row>
        <row r="1424">
          <cell r="H1424">
            <v>1423</v>
          </cell>
          <cell r="I1424">
            <v>4205.28363899326</v>
          </cell>
          <cell r="J1424">
            <v>4358</v>
          </cell>
        </row>
        <row r="1425">
          <cell r="H1425">
            <v>1424</v>
          </cell>
          <cell r="I1425">
            <v>4207.7365310701698</v>
          </cell>
          <cell r="J1425">
            <v>4360</v>
          </cell>
        </row>
        <row r="1426">
          <cell r="H1426">
            <v>1425</v>
          </cell>
          <cell r="I1426">
            <v>4210.1894231470797</v>
          </cell>
          <cell r="J1426">
            <v>4362</v>
          </cell>
        </row>
        <row r="1427">
          <cell r="H1427">
            <v>1426</v>
          </cell>
          <cell r="I1427">
            <v>4212.6421281005196</v>
          </cell>
          <cell r="J1427">
            <v>4364</v>
          </cell>
        </row>
        <row r="1428">
          <cell r="H1428">
            <v>1427</v>
          </cell>
          <cell r="I1428">
            <v>4215.0948330539704</v>
          </cell>
          <cell r="J1428">
            <v>4366</v>
          </cell>
        </row>
        <row r="1429">
          <cell r="H1429">
            <v>1428</v>
          </cell>
          <cell r="I1429">
            <v>4217.5475380074104</v>
          </cell>
          <cell r="J1429">
            <v>4368</v>
          </cell>
        </row>
        <row r="1430">
          <cell r="H1430">
            <v>1429</v>
          </cell>
          <cell r="I1430">
            <v>4220.0000566264198</v>
          </cell>
          <cell r="J1430">
            <v>4370</v>
          </cell>
        </row>
        <row r="1431">
          <cell r="H1431">
            <v>1430</v>
          </cell>
          <cell r="I1431">
            <v>4222.4525752454301</v>
          </cell>
          <cell r="J1431">
            <v>4372</v>
          </cell>
        </row>
        <row r="1432">
          <cell r="H1432">
            <v>1431</v>
          </cell>
          <cell r="I1432">
            <v>4224.9050938644396</v>
          </cell>
          <cell r="J1432">
            <v>4374</v>
          </cell>
        </row>
        <row r="1433">
          <cell r="H1433">
            <v>1432</v>
          </cell>
          <cell r="I1433">
            <v>4227.3574269330502</v>
          </cell>
          <cell r="J1433">
            <v>4378</v>
          </cell>
        </row>
        <row r="1434">
          <cell r="H1434">
            <v>1433</v>
          </cell>
          <cell r="I1434">
            <v>4229.8097600016699</v>
          </cell>
          <cell r="J1434">
            <v>4380</v>
          </cell>
        </row>
        <row r="1435">
          <cell r="H1435">
            <v>1434</v>
          </cell>
          <cell r="I1435">
            <v>4232.2620930702897</v>
          </cell>
          <cell r="J1435">
            <v>4382</v>
          </cell>
        </row>
        <row r="1436">
          <cell r="H1436">
            <v>1435</v>
          </cell>
          <cell r="I1436">
            <v>4234.7142413676202</v>
          </cell>
          <cell r="J1436">
            <v>4384</v>
          </cell>
        </row>
        <row r="1437">
          <cell r="H1437">
            <v>1436</v>
          </cell>
          <cell r="I1437">
            <v>4237.1663896649598</v>
          </cell>
          <cell r="J1437">
            <v>4386</v>
          </cell>
        </row>
        <row r="1438">
          <cell r="H1438">
            <v>1437</v>
          </cell>
          <cell r="I1438">
            <v>4239.6185379622902</v>
          </cell>
          <cell r="J1438">
            <v>4388</v>
          </cell>
        </row>
        <row r="1439">
          <cell r="H1439">
            <v>1438</v>
          </cell>
          <cell r="I1439">
            <v>4242.0705022625598</v>
          </cell>
          <cell r="J1439">
            <v>4390</v>
          </cell>
        </row>
        <row r="1440">
          <cell r="H1440">
            <v>1439</v>
          </cell>
          <cell r="I1440">
            <v>4244.5224665628202</v>
          </cell>
          <cell r="J1440">
            <v>4392</v>
          </cell>
        </row>
        <row r="1441">
          <cell r="H1441">
            <v>1440</v>
          </cell>
          <cell r="I1441">
            <v>4246.9744308630798</v>
          </cell>
          <cell r="J1441">
            <v>4394</v>
          </cell>
        </row>
        <row r="1442">
          <cell r="H1442">
            <v>1441</v>
          </cell>
          <cell r="I1442">
            <v>4249.4262119356299</v>
          </cell>
          <cell r="J1442">
            <v>4398</v>
          </cell>
        </row>
        <row r="1443">
          <cell r="H1443">
            <v>1442</v>
          </cell>
          <cell r="I1443">
            <v>4251.8779930081801</v>
          </cell>
          <cell r="J1443">
            <v>4400</v>
          </cell>
        </row>
        <row r="1444">
          <cell r="H1444">
            <v>1443</v>
          </cell>
          <cell r="I1444">
            <v>4254.3297740807202</v>
          </cell>
          <cell r="J1444">
            <v>4402</v>
          </cell>
        </row>
        <row r="1445">
          <cell r="H1445">
            <v>1444</v>
          </cell>
          <cell r="I1445">
            <v>4256.7813726901004</v>
          </cell>
          <cell r="J1445">
            <v>4404</v>
          </cell>
        </row>
        <row r="1446">
          <cell r="H1446">
            <v>1445</v>
          </cell>
          <cell r="I1446">
            <v>4259.2329712994697</v>
          </cell>
          <cell r="J1446">
            <v>4406</v>
          </cell>
        </row>
        <row r="1447">
          <cell r="H1447">
            <v>1446</v>
          </cell>
          <cell r="I1447">
            <v>4261.6845699088399</v>
          </cell>
          <cell r="J1447">
            <v>4408</v>
          </cell>
        </row>
        <row r="1448">
          <cell r="H1448">
            <v>1447</v>
          </cell>
          <cell r="I1448">
            <v>4264.1359868148102</v>
          </cell>
          <cell r="J1448">
            <v>4410</v>
          </cell>
        </row>
        <row r="1449">
          <cell r="H1449">
            <v>1448</v>
          </cell>
          <cell r="I1449">
            <v>4266.5874037207705</v>
          </cell>
          <cell r="J1449">
            <v>4412</v>
          </cell>
        </row>
        <row r="1450">
          <cell r="H1450">
            <v>1449</v>
          </cell>
          <cell r="I1450">
            <v>4269.0388206267398</v>
          </cell>
          <cell r="J1450">
            <v>4414</v>
          </cell>
        </row>
        <row r="1451">
          <cell r="H1451">
            <v>1450</v>
          </cell>
          <cell r="I1451">
            <v>4271.49005658433</v>
          </cell>
          <cell r="J1451">
            <v>4418</v>
          </cell>
        </row>
        <row r="1452">
          <cell r="H1452">
            <v>1451</v>
          </cell>
          <cell r="I1452">
            <v>4273.9412925419101</v>
          </cell>
          <cell r="J1452">
            <v>4420</v>
          </cell>
        </row>
        <row r="1453">
          <cell r="H1453">
            <v>1452</v>
          </cell>
          <cell r="I1453">
            <v>4276.3925284995003</v>
          </cell>
          <cell r="J1453">
            <v>4422</v>
          </cell>
        </row>
        <row r="1454">
          <cell r="H1454">
            <v>1453</v>
          </cell>
          <cell r="I1454">
            <v>4278.8435842590497</v>
          </cell>
          <cell r="J1454">
            <v>4424</v>
          </cell>
        </row>
        <row r="1455">
          <cell r="H1455">
            <v>1454</v>
          </cell>
          <cell r="I1455">
            <v>4281.2946400186001</v>
          </cell>
          <cell r="J1455">
            <v>4426</v>
          </cell>
        </row>
        <row r="1456">
          <cell r="H1456">
            <v>1455</v>
          </cell>
          <cell r="I1456">
            <v>4283.7456957781496</v>
          </cell>
          <cell r="J1456">
            <v>4428</v>
          </cell>
        </row>
        <row r="1457">
          <cell r="H1457">
            <v>1456</v>
          </cell>
          <cell r="I1457">
            <v>4286.1965720853304</v>
          </cell>
          <cell r="J1457">
            <v>4430</v>
          </cell>
        </row>
        <row r="1458">
          <cell r="H1458">
            <v>1457</v>
          </cell>
          <cell r="I1458">
            <v>4288.6474483925203</v>
          </cell>
          <cell r="J1458">
            <v>4432</v>
          </cell>
        </row>
        <row r="1459">
          <cell r="H1459">
            <v>1458</v>
          </cell>
          <cell r="I1459">
            <v>4291.0983246997002</v>
          </cell>
          <cell r="J1459">
            <v>4434</v>
          </cell>
        </row>
        <row r="1460">
          <cell r="H1460">
            <v>1459</v>
          </cell>
          <cell r="I1460">
            <v>4293.5490222955796</v>
          </cell>
          <cell r="J1460">
            <v>4438</v>
          </cell>
        </row>
        <row r="1461">
          <cell r="H1461">
            <v>1460</v>
          </cell>
          <cell r="I1461">
            <v>4295.9997198914698</v>
          </cell>
          <cell r="J1461">
            <v>4440</v>
          </cell>
        </row>
        <row r="1462">
          <cell r="H1462">
            <v>1461</v>
          </cell>
          <cell r="I1462">
            <v>4298.45041748735</v>
          </cell>
          <cell r="J1462">
            <v>4442</v>
          </cell>
        </row>
        <row r="1463">
          <cell r="H1463">
            <v>1462</v>
          </cell>
          <cell r="I1463">
            <v>4300.9009371084103</v>
          </cell>
          <cell r="J1463">
            <v>4444</v>
          </cell>
        </row>
        <row r="1464">
          <cell r="H1464">
            <v>1463</v>
          </cell>
          <cell r="I1464">
            <v>4303.3514567294696</v>
          </cell>
          <cell r="J1464">
            <v>4446</v>
          </cell>
        </row>
        <row r="1465">
          <cell r="H1465">
            <v>1464</v>
          </cell>
          <cell r="I1465">
            <v>4305.8019763505299</v>
          </cell>
          <cell r="J1465">
            <v>4448</v>
          </cell>
        </row>
        <row r="1466">
          <cell r="H1466">
            <v>1465</v>
          </cell>
          <cell r="I1466">
            <v>4308.2523187287097</v>
          </cell>
          <cell r="J1466">
            <v>4450</v>
          </cell>
        </row>
        <row r="1467">
          <cell r="H1467">
            <v>1466</v>
          </cell>
          <cell r="I1467">
            <v>4310.7026611068804</v>
          </cell>
          <cell r="J1467">
            <v>4452</v>
          </cell>
        </row>
        <row r="1468">
          <cell r="H1468">
            <v>1467</v>
          </cell>
          <cell r="I1468">
            <v>4313.1530034850502</v>
          </cell>
          <cell r="J1468">
            <v>4454</v>
          </cell>
        </row>
        <row r="1469">
          <cell r="H1469">
            <v>1468</v>
          </cell>
          <cell r="I1469">
            <v>4315.6031693477698</v>
          </cell>
          <cell r="J1469">
            <v>4458</v>
          </cell>
        </row>
        <row r="1470">
          <cell r="H1470">
            <v>1469</v>
          </cell>
          <cell r="I1470">
            <v>4318.0533352104903</v>
          </cell>
          <cell r="J1470">
            <v>4460</v>
          </cell>
        </row>
        <row r="1471">
          <cell r="H1471">
            <v>1470</v>
          </cell>
          <cell r="I1471">
            <v>4320.5035010732199</v>
          </cell>
          <cell r="J1471">
            <v>4462</v>
          </cell>
        </row>
        <row r="1472">
          <cell r="H1472">
            <v>1471</v>
          </cell>
          <cell r="I1472">
            <v>4322.9534911434403</v>
          </cell>
          <cell r="J1472">
            <v>4464</v>
          </cell>
        </row>
        <row r="1473">
          <cell r="H1473">
            <v>1472</v>
          </cell>
          <cell r="I1473">
            <v>4325.4034812136697</v>
          </cell>
          <cell r="J1473">
            <v>4466</v>
          </cell>
        </row>
        <row r="1474">
          <cell r="H1474">
            <v>1473</v>
          </cell>
          <cell r="I1474">
            <v>4327.8534712839</v>
          </cell>
          <cell r="J1474">
            <v>4468</v>
          </cell>
        </row>
        <row r="1475">
          <cell r="H1475">
            <v>1474</v>
          </cell>
          <cell r="I1475">
            <v>4330.3032862801701</v>
          </cell>
          <cell r="J1475">
            <v>4470</v>
          </cell>
        </row>
        <row r="1476">
          <cell r="H1476">
            <v>1475</v>
          </cell>
          <cell r="I1476">
            <v>4332.7531012764402</v>
          </cell>
          <cell r="J1476">
            <v>4472</v>
          </cell>
        </row>
        <row r="1477">
          <cell r="H1477">
            <v>1476</v>
          </cell>
          <cell r="I1477">
            <v>4335.2029162727104</v>
          </cell>
          <cell r="J1477">
            <v>4474</v>
          </cell>
        </row>
        <row r="1478">
          <cell r="H1478">
            <v>1477</v>
          </cell>
          <cell r="I1478">
            <v>4337.65255690915</v>
          </cell>
          <cell r="J1478">
            <v>4478</v>
          </cell>
        </row>
        <row r="1479">
          <cell r="H1479">
            <v>1478</v>
          </cell>
          <cell r="I1479">
            <v>4340.1021975455897</v>
          </cell>
          <cell r="J1479">
            <v>4480</v>
          </cell>
        </row>
        <row r="1480">
          <cell r="H1480">
            <v>1479</v>
          </cell>
          <cell r="I1480">
            <v>4342.5518381820302</v>
          </cell>
          <cell r="J1480">
            <v>4482</v>
          </cell>
        </row>
        <row r="1481">
          <cell r="H1481">
            <v>1480</v>
          </cell>
          <cell r="I1481">
            <v>4345.00130516842</v>
          </cell>
          <cell r="J1481">
            <v>4484</v>
          </cell>
        </row>
        <row r="1482">
          <cell r="H1482">
            <v>1481</v>
          </cell>
          <cell r="I1482">
            <v>4347.4507721548098</v>
          </cell>
          <cell r="J1482">
            <v>4486</v>
          </cell>
        </row>
        <row r="1483">
          <cell r="H1483">
            <v>1482</v>
          </cell>
          <cell r="I1483">
            <v>4349.9002391412096</v>
          </cell>
          <cell r="J1483">
            <v>4488</v>
          </cell>
        </row>
        <row r="1484">
          <cell r="H1484">
            <v>1483</v>
          </cell>
          <cell r="I1484">
            <v>4352.3495331829899</v>
          </cell>
          <cell r="J1484">
            <v>4490</v>
          </cell>
        </row>
        <row r="1485">
          <cell r="H1485">
            <v>1484</v>
          </cell>
          <cell r="I1485">
            <v>4354.7988272247803</v>
          </cell>
          <cell r="J1485">
            <v>4492</v>
          </cell>
        </row>
        <row r="1486">
          <cell r="H1486">
            <v>1485</v>
          </cell>
          <cell r="I1486">
            <v>4357.2481212665698</v>
          </cell>
          <cell r="J1486">
            <v>4494</v>
          </cell>
        </row>
        <row r="1487">
          <cell r="H1487">
            <v>1486</v>
          </cell>
          <cell r="I1487">
            <v>4359.6972430649203</v>
          </cell>
          <cell r="J1487">
            <v>4498</v>
          </cell>
        </row>
        <row r="1488">
          <cell r="H1488">
            <v>1487</v>
          </cell>
          <cell r="I1488">
            <v>4362.1463648632698</v>
          </cell>
          <cell r="J1488">
            <v>4500</v>
          </cell>
        </row>
        <row r="1489">
          <cell r="H1489">
            <v>1488</v>
          </cell>
          <cell r="I1489">
            <v>4364.5954866616103</v>
          </cell>
          <cell r="J1489">
            <v>4502</v>
          </cell>
        </row>
        <row r="1490">
          <cell r="H1490">
            <v>1489</v>
          </cell>
          <cell r="I1490">
            <v>4367.0444369134202</v>
          </cell>
          <cell r="J1490">
            <v>4504</v>
          </cell>
        </row>
        <row r="1491">
          <cell r="H1491">
            <v>1490</v>
          </cell>
          <cell r="I1491">
            <v>4369.4933871652402</v>
          </cell>
          <cell r="J1491">
            <v>4506</v>
          </cell>
        </row>
        <row r="1492">
          <cell r="H1492">
            <v>1491</v>
          </cell>
          <cell r="I1492">
            <v>4371.9423374170501</v>
          </cell>
          <cell r="J1492">
            <v>4508</v>
          </cell>
        </row>
        <row r="1493">
          <cell r="H1493">
            <v>1492</v>
          </cell>
          <cell r="I1493">
            <v>4374.3911168150098</v>
          </cell>
          <cell r="J1493">
            <v>4510</v>
          </cell>
        </row>
        <row r="1494">
          <cell r="H1494">
            <v>1493</v>
          </cell>
          <cell r="I1494">
            <v>4376.8398962129704</v>
          </cell>
          <cell r="J1494">
            <v>4512</v>
          </cell>
        </row>
        <row r="1495">
          <cell r="H1495">
            <v>1494</v>
          </cell>
          <cell r="I1495">
            <v>4379.2886756109301</v>
          </cell>
          <cell r="J1495">
            <v>4514</v>
          </cell>
        </row>
        <row r="1496">
          <cell r="H1496">
            <v>1495</v>
          </cell>
          <cell r="I1496">
            <v>4381.7372848435298</v>
          </cell>
          <cell r="J1496">
            <v>4518</v>
          </cell>
        </row>
        <row r="1497">
          <cell r="H1497">
            <v>1496</v>
          </cell>
          <cell r="I1497">
            <v>4384.1858940761404</v>
          </cell>
          <cell r="J1497">
            <v>4520</v>
          </cell>
        </row>
        <row r="1498">
          <cell r="H1498">
            <v>1497</v>
          </cell>
          <cell r="I1498">
            <v>4386.63450330874</v>
          </cell>
          <cell r="J1498">
            <v>4522</v>
          </cell>
        </row>
        <row r="1499">
          <cell r="H1499">
            <v>1498</v>
          </cell>
          <cell r="I1499">
            <v>4389.0829430603399</v>
          </cell>
          <cell r="J1499">
            <v>4524</v>
          </cell>
        </row>
        <row r="1500">
          <cell r="H1500">
            <v>1499</v>
          </cell>
          <cell r="I1500">
            <v>4391.5313828119397</v>
          </cell>
          <cell r="J1500">
            <v>4526</v>
          </cell>
        </row>
        <row r="1501">
          <cell r="H1501">
            <v>1500</v>
          </cell>
          <cell r="I1501">
            <v>4393.9798225635404</v>
          </cell>
          <cell r="J1501">
            <v>4528</v>
          </cell>
        </row>
        <row r="1502">
          <cell r="H1502">
            <v>1501</v>
          </cell>
          <cell r="I1502">
            <v>4396.4280935143497</v>
          </cell>
          <cell r="J1502">
            <v>4530</v>
          </cell>
        </row>
        <row r="1503">
          <cell r="H1503">
            <v>1502</v>
          </cell>
          <cell r="I1503">
            <v>4398.8763644651699</v>
          </cell>
          <cell r="J1503">
            <v>4532</v>
          </cell>
        </row>
        <row r="1504">
          <cell r="H1504">
            <v>1503</v>
          </cell>
          <cell r="I1504">
            <v>4401.3246354159801</v>
          </cell>
          <cell r="J1504">
            <v>4534</v>
          </cell>
        </row>
        <row r="1505">
          <cell r="H1505">
            <v>1504</v>
          </cell>
          <cell r="I1505">
            <v>4403.7727382421499</v>
          </cell>
          <cell r="J1505">
            <v>4538</v>
          </cell>
        </row>
        <row r="1506">
          <cell r="H1506">
            <v>1505</v>
          </cell>
          <cell r="I1506">
            <v>4406.2208410683197</v>
          </cell>
          <cell r="J1506">
            <v>4540</v>
          </cell>
        </row>
        <row r="1507">
          <cell r="H1507">
            <v>1506</v>
          </cell>
          <cell r="I1507">
            <v>4408.6689438944904</v>
          </cell>
          <cell r="J1507">
            <v>4542</v>
          </cell>
        </row>
        <row r="1508">
          <cell r="H1508">
            <v>1507</v>
          </cell>
          <cell r="I1508">
            <v>4411.1168792681101</v>
          </cell>
          <cell r="J1508">
            <v>4544</v>
          </cell>
        </row>
        <row r="1509">
          <cell r="H1509">
            <v>1508</v>
          </cell>
          <cell r="I1509">
            <v>4413.5648146417197</v>
          </cell>
          <cell r="J1509">
            <v>4546</v>
          </cell>
        </row>
        <row r="1510">
          <cell r="H1510">
            <v>1509</v>
          </cell>
          <cell r="I1510">
            <v>4416.0127500153303</v>
          </cell>
          <cell r="J1510">
            <v>4548</v>
          </cell>
        </row>
        <row r="1511">
          <cell r="H1511">
            <v>1510</v>
          </cell>
          <cell r="I1511">
            <v>4418.46051860444</v>
          </cell>
          <cell r="J1511">
            <v>4550</v>
          </cell>
        </row>
        <row r="1512">
          <cell r="H1512">
            <v>1511</v>
          </cell>
          <cell r="I1512">
            <v>4420.9082871935598</v>
          </cell>
          <cell r="J1512">
            <v>4552</v>
          </cell>
        </row>
        <row r="1513">
          <cell r="H1513">
            <v>1512</v>
          </cell>
          <cell r="I1513">
            <v>4423.3560557826704</v>
          </cell>
          <cell r="J1513">
            <v>4554</v>
          </cell>
        </row>
        <row r="1514">
          <cell r="H1514">
            <v>1513</v>
          </cell>
          <cell r="I1514">
            <v>4425.8036582513696</v>
          </cell>
          <cell r="J1514">
            <v>4558</v>
          </cell>
        </row>
        <row r="1515">
          <cell r="H1515">
            <v>1514</v>
          </cell>
          <cell r="I1515">
            <v>4428.2512607200597</v>
          </cell>
          <cell r="J1515">
            <v>4560</v>
          </cell>
        </row>
        <row r="1516">
          <cell r="H1516">
            <v>1515</v>
          </cell>
          <cell r="I1516">
            <v>4430.6988631887498</v>
          </cell>
          <cell r="J1516">
            <v>4562</v>
          </cell>
        </row>
        <row r="1517">
          <cell r="H1517">
            <v>1516</v>
          </cell>
          <cell r="I1517">
            <v>4433.1463001971397</v>
          </cell>
          <cell r="J1517">
            <v>4564</v>
          </cell>
        </row>
        <row r="1518">
          <cell r="H1518">
            <v>1517</v>
          </cell>
          <cell r="I1518">
            <v>4435.5937372055296</v>
          </cell>
          <cell r="J1518">
            <v>4566</v>
          </cell>
        </row>
        <row r="1519">
          <cell r="H1519">
            <v>1518</v>
          </cell>
          <cell r="I1519">
            <v>4438.0411742139104</v>
          </cell>
          <cell r="J1519">
            <v>4568</v>
          </cell>
        </row>
        <row r="1520">
          <cell r="H1520">
            <v>1519</v>
          </cell>
          <cell r="I1520">
            <v>4440.4884464181796</v>
          </cell>
          <cell r="J1520">
            <v>4570</v>
          </cell>
        </row>
        <row r="1521">
          <cell r="H1521">
            <v>1520</v>
          </cell>
          <cell r="I1521">
            <v>4442.9357186224497</v>
          </cell>
          <cell r="J1521">
            <v>4572</v>
          </cell>
        </row>
        <row r="1522">
          <cell r="H1522">
            <v>1521</v>
          </cell>
          <cell r="I1522">
            <v>4445.3829908267198</v>
          </cell>
          <cell r="J1522">
            <v>4574</v>
          </cell>
        </row>
        <row r="1523">
          <cell r="H1523">
            <v>1522</v>
          </cell>
          <cell r="I1523">
            <v>4447.8300988791698</v>
          </cell>
          <cell r="J1523">
            <v>4578</v>
          </cell>
        </row>
        <row r="1524">
          <cell r="H1524">
            <v>1523</v>
          </cell>
          <cell r="I1524">
            <v>4450.2772069316197</v>
          </cell>
          <cell r="J1524">
            <v>4580</v>
          </cell>
        </row>
        <row r="1525">
          <cell r="H1525">
            <v>1524</v>
          </cell>
          <cell r="I1525">
            <v>4452.7243149840697</v>
          </cell>
          <cell r="J1525">
            <v>4582</v>
          </cell>
        </row>
        <row r="1526">
          <cell r="H1526">
            <v>1525</v>
          </cell>
          <cell r="I1526">
            <v>4455.1712595331201</v>
          </cell>
          <cell r="J1526">
            <v>4584</v>
          </cell>
        </row>
        <row r="1527">
          <cell r="H1527">
            <v>1526</v>
          </cell>
          <cell r="I1527">
            <v>4457.6182040821705</v>
          </cell>
          <cell r="J1527">
            <v>4586</v>
          </cell>
        </row>
        <row r="1528">
          <cell r="H1528">
            <v>1527</v>
          </cell>
          <cell r="I1528">
            <v>4460.0651486312299</v>
          </cell>
          <cell r="J1528">
            <v>4588</v>
          </cell>
        </row>
        <row r="1529">
          <cell r="H1529">
            <v>1528</v>
          </cell>
          <cell r="I1529">
            <v>4462.5119303214797</v>
          </cell>
          <cell r="J1529">
            <v>4590</v>
          </cell>
        </row>
        <row r="1530">
          <cell r="H1530">
            <v>1529</v>
          </cell>
          <cell r="I1530">
            <v>4464.9587120117403</v>
          </cell>
          <cell r="J1530">
            <v>4592</v>
          </cell>
        </row>
        <row r="1531">
          <cell r="H1531">
            <v>1530</v>
          </cell>
          <cell r="I1531">
            <v>4467.4054937019901</v>
          </cell>
          <cell r="J1531">
            <v>4594</v>
          </cell>
        </row>
        <row r="1532">
          <cell r="H1532">
            <v>1531</v>
          </cell>
          <cell r="I1532">
            <v>4469.85211317424</v>
          </cell>
          <cell r="J1532">
            <v>4598</v>
          </cell>
        </row>
        <row r="1533">
          <cell r="H1533">
            <v>1532</v>
          </cell>
          <cell r="I1533">
            <v>4472.29873264649</v>
          </cell>
          <cell r="J1533">
            <v>4600</v>
          </cell>
        </row>
        <row r="1534">
          <cell r="H1534">
            <v>1533</v>
          </cell>
          <cell r="I1534">
            <v>4474.7453521187399</v>
          </cell>
          <cell r="J1534">
            <v>4602</v>
          </cell>
        </row>
        <row r="1535">
          <cell r="H1535">
            <v>1534</v>
          </cell>
          <cell r="I1535">
            <v>4477.1918100100002</v>
          </cell>
          <cell r="J1535">
            <v>4604</v>
          </cell>
        </row>
        <row r="1536">
          <cell r="H1536">
            <v>1535</v>
          </cell>
          <cell r="I1536">
            <v>4479.6382679012504</v>
          </cell>
          <cell r="J1536">
            <v>4606</v>
          </cell>
        </row>
        <row r="1537">
          <cell r="H1537">
            <v>1536</v>
          </cell>
          <cell r="I1537">
            <v>4482.0847257925097</v>
          </cell>
          <cell r="J1537">
            <v>4608</v>
          </cell>
        </row>
        <row r="1538">
          <cell r="H1538">
            <v>1537</v>
          </cell>
          <cell r="I1538">
            <v>4484.5310227360496</v>
          </cell>
          <cell r="J1538">
            <v>4610</v>
          </cell>
        </row>
        <row r="1539">
          <cell r="H1539">
            <v>1538</v>
          </cell>
          <cell r="I1539">
            <v>4486.9773196795904</v>
          </cell>
          <cell r="J1539">
            <v>4612</v>
          </cell>
        </row>
        <row r="1540">
          <cell r="H1540">
            <v>1539</v>
          </cell>
          <cell r="I1540">
            <v>4489.4236166231303</v>
          </cell>
          <cell r="J1540">
            <v>4614</v>
          </cell>
        </row>
        <row r="1541">
          <cell r="H1541">
            <v>1540</v>
          </cell>
          <cell r="I1541">
            <v>4491.8697532485103</v>
          </cell>
          <cell r="J1541">
            <v>4618</v>
          </cell>
        </row>
        <row r="1542">
          <cell r="H1542">
            <v>1541</v>
          </cell>
          <cell r="I1542">
            <v>4494.3158898738802</v>
          </cell>
          <cell r="J1542">
            <v>4620</v>
          </cell>
        </row>
        <row r="1543">
          <cell r="H1543">
            <v>1542</v>
          </cell>
          <cell r="I1543">
            <v>4496.7620264992602</v>
          </cell>
          <cell r="J1543">
            <v>4622</v>
          </cell>
        </row>
        <row r="1544">
          <cell r="H1544">
            <v>1543</v>
          </cell>
          <cell r="I1544">
            <v>4499.2080034323499</v>
          </cell>
          <cell r="J1544">
            <v>4624</v>
          </cell>
        </row>
        <row r="1545">
          <cell r="H1545">
            <v>1544</v>
          </cell>
          <cell r="I1545">
            <v>4501.6539803654396</v>
          </cell>
          <cell r="J1545">
            <v>4626</v>
          </cell>
        </row>
        <row r="1546">
          <cell r="H1546">
            <v>1545</v>
          </cell>
          <cell r="I1546">
            <v>4504.0999572985302</v>
          </cell>
          <cell r="J1546">
            <v>4628</v>
          </cell>
        </row>
        <row r="1547">
          <cell r="H1547">
            <v>1546</v>
          </cell>
          <cell r="I1547">
            <v>4506.5457751615404</v>
          </cell>
          <cell r="J1547">
            <v>4630</v>
          </cell>
        </row>
        <row r="1548">
          <cell r="H1548">
            <v>1547</v>
          </cell>
          <cell r="I1548">
            <v>4508.9915930245497</v>
          </cell>
          <cell r="J1548">
            <v>4632</v>
          </cell>
        </row>
        <row r="1549">
          <cell r="H1549">
            <v>1548</v>
          </cell>
          <cell r="I1549">
            <v>4511.43741088756</v>
          </cell>
          <cell r="J1549">
            <v>4634</v>
          </cell>
        </row>
        <row r="1550">
          <cell r="H1550">
            <v>1549</v>
          </cell>
          <cell r="I1550">
            <v>4513.8830702990799</v>
          </cell>
          <cell r="J1550">
            <v>4638</v>
          </cell>
        </row>
        <row r="1551">
          <cell r="H1551">
            <v>1550</v>
          </cell>
          <cell r="I1551">
            <v>4516.3287297105999</v>
          </cell>
          <cell r="J1551">
            <v>4640</v>
          </cell>
        </row>
        <row r="1552">
          <cell r="H1552">
            <v>1551</v>
          </cell>
          <cell r="I1552">
            <v>4518.7743891221198</v>
          </cell>
          <cell r="J1552">
            <v>4642</v>
          </cell>
        </row>
        <row r="1553">
          <cell r="H1553">
            <v>1552</v>
          </cell>
          <cell r="I1553">
            <v>4521.2198906971298</v>
          </cell>
          <cell r="J1553">
            <v>4644</v>
          </cell>
        </row>
        <row r="1554">
          <cell r="H1554">
            <v>1553</v>
          </cell>
          <cell r="I1554">
            <v>4523.6653922721298</v>
          </cell>
          <cell r="J1554">
            <v>4646</v>
          </cell>
        </row>
        <row r="1555">
          <cell r="H1555">
            <v>1554</v>
          </cell>
          <cell r="I1555">
            <v>4526.1108938471398</v>
          </cell>
          <cell r="J1555">
            <v>4648</v>
          </cell>
        </row>
        <row r="1556">
          <cell r="H1556">
            <v>1555</v>
          </cell>
          <cell r="I1556">
            <v>4528.5562381970503</v>
          </cell>
          <cell r="J1556">
            <v>4650</v>
          </cell>
        </row>
        <row r="1557">
          <cell r="H1557">
            <v>1556</v>
          </cell>
          <cell r="I1557">
            <v>4531.00158254696</v>
          </cell>
          <cell r="J1557">
            <v>4652</v>
          </cell>
        </row>
        <row r="1558">
          <cell r="H1558">
            <v>1557</v>
          </cell>
          <cell r="I1558">
            <v>4533.4469268968796</v>
          </cell>
          <cell r="J1558">
            <v>4654</v>
          </cell>
        </row>
        <row r="1559">
          <cell r="H1559">
            <v>1558</v>
          </cell>
          <cell r="I1559">
            <v>4535.8921146295497</v>
          </cell>
          <cell r="J1559">
            <v>4658</v>
          </cell>
        </row>
        <row r="1560">
          <cell r="H1560">
            <v>1559</v>
          </cell>
          <cell r="I1560">
            <v>4538.3373023622298</v>
          </cell>
          <cell r="J1560">
            <v>4660</v>
          </cell>
        </row>
        <row r="1561">
          <cell r="H1561">
            <v>1560</v>
          </cell>
          <cell r="I1561">
            <v>4540.7824900948999</v>
          </cell>
          <cell r="J1561">
            <v>4662</v>
          </cell>
        </row>
        <row r="1562">
          <cell r="H1562">
            <v>1561</v>
          </cell>
          <cell r="I1562">
            <v>4543.2275218146897</v>
          </cell>
          <cell r="J1562">
            <v>4664</v>
          </cell>
        </row>
        <row r="1563">
          <cell r="H1563">
            <v>1562</v>
          </cell>
          <cell r="I1563">
            <v>4545.6725535344804</v>
          </cell>
          <cell r="J1563">
            <v>4666</v>
          </cell>
        </row>
        <row r="1564">
          <cell r="H1564">
            <v>1563</v>
          </cell>
          <cell r="I1564">
            <v>4548.1175852542701</v>
          </cell>
          <cell r="J1564">
            <v>4668</v>
          </cell>
        </row>
        <row r="1565">
          <cell r="H1565">
            <v>1564</v>
          </cell>
          <cell r="I1565">
            <v>4550.56246156202</v>
          </cell>
          <cell r="J1565">
            <v>4670</v>
          </cell>
        </row>
        <row r="1566">
          <cell r="H1566">
            <v>1565</v>
          </cell>
          <cell r="I1566">
            <v>4553.0073378697798</v>
          </cell>
          <cell r="J1566">
            <v>4672</v>
          </cell>
        </row>
        <row r="1567">
          <cell r="H1567">
            <v>1566</v>
          </cell>
          <cell r="I1567">
            <v>4555.4522141775296</v>
          </cell>
          <cell r="J1567">
            <v>4674</v>
          </cell>
        </row>
        <row r="1568">
          <cell r="H1568">
            <v>1567</v>
          </cell>
          <cell r="I1568">
            <v>4557.8969356706502</v>
          </cell>
          <cell r="J1568">
            <v>4678</v>
          </cell>
        </row>
        <row r="1569">
          <cell r="H1569">
            <v>1568</v>
          </cell>
          <cell r="I1569">
            <v>4560.3416571637599</v>
          </cell>
          <cell r="J1569">
            <v>4680</v>
          </cell>
        </row>
        <row r="1570">
          <cell r="H1570">
            <v>1569</v>
          </cell>
          <cell r="I1570">
            <v>4562.7863786568796</v>
          </cell>
          <cell r="J1570">
            <v>4682</v>
          </cell>
        </row>
        <row r="1571">
          <cell r="H1571">
            <v>1570</v>
          </cell>
          <cell r="I1571">
            <v>4565.2309459293101</v>
          </cell>
          <cell r="J1571">
            <v>4684</v>
          </cell>
        </row>
        <row r="1572">
          <cell r="H1572">
            <v>1571</v>
          </cell>
          <cell r="I1572">
            <v>4567.6755132017297</v>
          </cell>
          <cell r="J1572">
            <v>4686</v>
          </cell>
        </row>
        <row r="1573">
          <cell r="H1573">
            <v>1572</v>
          </cell>
          <cell r="I1573">
            <v>4570.1200804741602</v>
          </cell>
          <cell r="J1573">
            <v>4688</v>
          </cell>
        </row>
        <row r="1574">
          <cell r="H1574">
            <v>1573</v>
          </cell>
          <cell r="I1574">
            <v>4572.5644941164501</v>
          </cell>
          <cell r="J1574">
            <v>4690</v>
          </cell>
        </row>
        <row r="1575">
          <cell r="H1575">
            <v>1574</v>
          </cell>
          <cell r="I1575">
            <v>4575.0089077587299</v>
          </cell>
          <cell r="J1575">
            <v>4692</v>
          </cell>
        </row>
        <row r="1576">
          <cell r="H1576">
            <v>1575</v>
          </cell>
          <cell r="I1576">
            <v>4577.4533214010198</v>
          </cell>
          <cell r="J1576">
            <v>4694</v>
          </cell>
        </row>
        <row r="1577">
          <cell r="H1577">
            <v>1576</v>
          </cell>
          <cell r="I1577">
            <v>4579.8975820003097</v>
          </cell>
          <cell r="J1577">
            <v>4698</v>
          </cell>
        </row>
        <row r="1578">
          <cell r="H1578">
            <v>1577</v>
          </cell>
          <cell r="I1578">
            <v>4582.3418425996097</v>
          </cell>
          <cell r="J1578">
            <v>4700</v>
          </cell>
        </row>
        <row r="1579">
          <cell r="H1579">
            <v>1578</v>
          </cell>
          <cell r="I1579">
            <v>4584.7861031989096</v>
          </cell>
          <cell r="J1579">
            <v>4702</v>
          </cell>
        </row>
        <row r="1580">
          <cell r="H1580">
            <v>1579</v>
          </cell>
          <cell r="I1580">
            <v>4587.2302113390197</v>
          </cell>
          <cell r="J1580">
            <v>4704</v>
          </cell>
        </row>
        <row r="1581">
          <cell r="H1581">
            <v>1580</v>
          </cell>
          <cell r="I1581">
            <v>4589.6743194791297</v>
          </cell>
          <cell r="J1581">
            <v>4706</v>
          </cell>
        </row>
        <row r="1582">
          <cell r="H1582">
            <v>1581</v>
          </cell>
          <cell r="I1582">
            <v>4592.1184276192398</v>
          </cell>
          <cell r="J1582">
            <v>4708</v>
          </cell>
        </row>
        <row r="1583">
          <cell r="H1583">
            <v>1582</v>
          </cell>
          <cell r="I1583">
            <v>4594.5623838806196</v>
          </cell>
          <cell r="J1583">
            <v>4710</v>
          </cell>
        </row>
        <row r="1584">
          <cell r="H1584">
            <v>1583</v>
          </cell>
          <cell r="I1584">
            <v>4597.0063401420102</v>
          </cell>
          <cell r="J1584">
            <v>4712</v>
          </cell>
        </row>
        <row r="1585">
          <cell r="H1585">
            <v>1584</v>
          </cell>
          <cell r="I1585">
            <v>4599.45029640339</v>
          </cell>
          <cell r="J1585">
            <v>4714</v>
          </cell>
        </row>
        <row r="1586">
          <cell r="H1586">
            <v>1585</v>
          </cell>
          <cell r="I1586">
            <v>4601.8941013632102</v>
          </cell>
          <cell r="J1586">
            <v>4718</v>
          </cell>
        </row>
        <row r="1587">
          <cell r="H1587">
            <v>1586</v>
          </cell>
          <cell r="I1587">
            <v>4604.3379063230304</v>
          </cell>
          <cell r="J1587">
            <v>4720</v>
          </cell>
        </row>
        <row r="1588">
          <cell r="H1588">
            <v>1587</v>
          </cell>
          <cell r="I1588">
            <v>4606.7817112828498</v>
          </cell>
          <cell r="J1588">
            <v>4722</v>
          </cell>
        </row>
        <row r="1589">
          <cell r="H1589">
            <v>1588</v>
          </cell>
          <cell r="I1589">
            <v>4609.2253655149698</v>
          </cell>
          <cell r="J1589">
            <v>4724</v>
          </cell>
        </row>
        <row r="1590">
          <cell r="H1590">
            <v>1589</v>
          </cell>
          <cell r="I1590">
            <v>4611.6690197470898</v>
          </cell>
          <cell r="J1590">
            <v>4726</v>
          </cell>
        </row>
        <row r="1591">
          <cell r="H1591">
            <v>1590</v>
          </cell>
          <cell r="I1591">
            <v>4614.1126739792098</v>
          </cell>
          <cell r="J1591">
            <v>4728</v>
          </cell>
        </row>
        <row r="1592">
          <cell r="H1592">
            <v>1591</v>
          </cell>
          <cell r="I1592">
            <v>4616.5561780542503</v>
          </cell>
          <cell r="J1592">
            <v>4730</v>
          </cell>
        </row>
        <row r="1593">
          <cell r="H1593">
            <v>1592</v>
          </cell>
          <cell r="I1593">
            <v>4618.9996821292898</v>
          </cell>
          <cell r="J1593">
            <v>4732</v>
          </cell>
        </row>
        <row r="1594">
          <cell r="H1594">
            <v>1593</v>
          </cell>
          <cell r="I1594">
            <v>4621.4431862043402</v>
          </cell>
          <cell r="J1594">
            <v>4734</v>
          </cell>
        </row>
        <row r="1595">
          <cell r="H1595">
            <v>1594</v>
          </cell>
          <cell r="I1595">
            <v>4623.8865406896803</v>
          </cell>
          <cell r="J1595">
            <v>4738</v>
          </cell>
        </row>
        <row r="1596">
          <cell r="H1596">
            <v>1595</v>
          </cell>
          <cell r="I1596">
            <v>4626.3298951750203</v>
          </cell>
          <cell r="J1596">
            <v>4740</v>
          </cell>
        </row>
        <row r="1597">
          <cell r="H1597">
            <v>1596</v>
          </cell>
          <cell r="I1597">
            <v>4628.7732496603603</v>
          </cell>
          <cell r="J1597">
            <v>4742</v>
          </cell>
        </row>
        <row r="1598">
          <cell r="H1598">
            <v>1597</v>
          </cell>
          <cell r="I1598">
            <v>4631.2164551201604</v>
          </cell>
          <cell r="J1598">
            <v>4744</v>
          </cell>
        </row>
        <row r="1599">
          <cell r="H1599">
            <v>1598</v>
          </cell>
          <cell r="I1599">
            <v>4633.6596605799696</v>
          </cell>
          <cell r="J1599">
            <v>4746</v>
          </cell>
        </row>
        <row r="1600">
          <cell r="H1600">
            <v>1599</v>
          </cell>
          <cell r="I1600">
            <v>4636.1028660397797</v>
          </cell>
          <cell r="J1600">
            <v>4748</v>
          </cell>
        </row>
        <row r="1601">
          <cell r="H1601">
            <v>1600</v>
          </cell>
          <cell r="I1601">
            <v>4638.5459230350498</v>
          </cell>
          <cell r="J1601">
            <v>4750</v>
          </cell>
        </row>
        <row r="1602">
          <cell r="H1602">
            <v>1601</v>
          </cell>
          <cell r="I1602">
            <v>4640.9889800303099</v>
          </cell>
          <cell r="J1602">
            <v>4752</v>
          </cell>
        </row>
        <row r="1603">
          <cell r="H1603">
            <v>1602</v>
          </cell>
          <cell r="I1603">
            <v>4643.43203702558</v>
          </cell>
          <cell r="J1603">
            <v>4754</v>
          </cell>
        </row>
        <row r="1604">
          <cell r="H1604">
            <v>1603</v>
          </cell>
          <cell r="I1604">
            <v>4645.8749461141197</v>
          </cell>
          <cell r="J1604">
            <v>4758</v>
          </cell>
        </row>
        <row r="1605">
          <cell r="H1605">
            <v>1604</v>
          </cell>
          <cell r="I1605">
            <v>4648.3178552026602</v>
          </cell>
          <cell r="J1605">
            <v>4760</v>
          </cell>
        </row>
        <row r="1606">
          <cell r="H1606">
            <v>1605</v>
          </cell>
          <cell r="I1606">
            <v>4650.7607642912099</v>
          </cell>
          <cell r="J1606">
            <v>4762</v>
          </cell>
        </row>
        <row r="1607">
          <cell r="H1607">
            <v>1606</v>
          </cell>
          <cell r="I1607">
            <v>4653.2035260277198</v>
          </cell>
          <cell r="J1607">
            <v>4764</v>
          </cell>
        </row>
        <row r="1608">
          <cell r="H1608">
            <v>1607</v>
          </cell>
          <cell r="I1608">
            <v>4655.6462877642198</v>
          </cell>
          <cell r="J1608">
            <v>4766</v>
          </cell>
        </row>
        <row r="1609">
          <cell r="H1609">
            <v>1608</v>
          </cell>
          <cell r="I1609">
            <v>4658.0890495007297</v>
          </cell>
          <cell r="J1609">
            <v>4768</v>
          </cell>
        </row>
        <row r="1610">
          <cell r="H1610">
            <v>1609</v>
          </cell>
          <cell r="I1610">
            <v>4660.5316644367804</v>
          </cell>
          <cell r="J1610">
            <v>4770</v>
          </cell>
        </row>
        <row r="1611">
          <cell r="H1611">
            <v>1610</v>
          </cell>
          <cell r="I1611">
            <v>4662.9742793728201</v>
          </cell>
          <cell r="J1611">
            <v>4772</v>
          </cell>
        </row>
        <row r="1612">
          <cell r="H1612">
            <v>1611</v>
          </cell>
          <cell r="I1612">
            <v>4665.4168943088698</v>
          </cell>
          <cell r="J1612">
            <v>4774</v>
          </cell>
        </row>
        <row r="1613">
          <cell r="H1613">
            <v>1612</v>
          </cell>
          <cell r="I1613">
            <v>4667.8593629929301</v>
          </cell>
          <cell r="J1613">
            <v>4778</v>
          </cell>
        </row>
        <row r="1614">
          <cell r="H1614">
            <v>1613</v>
          </cell>
          <cell r="I1614">
            <v>4670.3018316770003</v>
          </cell>
          <cell r="J1614">
            <v>4780</v>
          </cell>
        </row>
        <row r="1615">
          <cell r="H1615">
            <v>1614</v>
          </cell>
          <cell r="I1615">
            <v>4672.7443003610597</v>
          </cell>
          <cell r="J1615">
            <v>4782</v>
          </cell>
        </row>
        <row r="1616">
          <cell r="H1616">
            <v>1615</v>
          </cell>
          <cell r="I1616">
            <v>4675.1866233385599</v>
          </cell>
          <cell r="J1616">
            <v>4784</v>
          </cell>
        </row>
        <row r="1617">
          <cell r="H1617">
            <v>1616</v>
          </cell>
          <cell r="I1617">
            <v>4677.6289463160501</v>
          </cell>
          <cell r="J1617">
            <v>4786</v>
          </cell>
        </row>
        <row r="1618">
          <cell r="H1618">
            <v>1617</v>
          </cell>
          <cell r="I1618">
            <v>4680.0712692935504</v>
          </cell>
          <cell r="J1618">
            <v>4788</v>
          </cell>
        </row>
        <row r="1619">
          <cell r="H1619">
            <v>1618</v>
          </cell>
          <cell r="I1619">
            <v>4682.5134471068404</v>
          </cell>
          <cell r="J1619">
            <v>4790</v>
          </cell>
        </row>
        <row r="1620">
          <cell r="H1620">
            <v>1619</v>
          </cell>
          <cell r="I1620">
            <v>4684.9556249201396</v>
          </cell>
          <cell r="J1620">
            <v>4792</v>
          </cell>
        </row>
        <row r="1621">
          <cell r="H1621">
            <v>1620</v>
          </cell>
          <cell r="I1621">
            <v>4687.3978027334397</v>
          </cell>
          <cell r="J1621">
            <v>4794</v>
          </cell>
        </row>
        <row r="1622">
          <cell r="H1622">
            <v>1621</v>
          </cell>
          <cell r="I1622">
            <v>4689.83983592188</v>
          </cell>
          <cell r="J1622">
            <v>4798</v>
          </cell>
        </row>
        <row r="1623">
          <cell r="H1623">
            <v>1622</v>
          </cell>
          <cell r="I1623">
            <v>4692.2818691103203</v>
          </cell>
          <cell r="J1623">
            <v>4800</v>
          </cell>
        </row>
        <row r="1624">
          <cell r="H1624">
            <v>1623</v>
          </cell>
          <cell r="I1624">
            <v>4694.7239022987596</v>
          </cell>
          <cell r="J1624">
            <v>4802</v>
          </cell>
        </row>
        <row r="1625">
          <cell r="H1625">
            <v>1624</v>
          </cell>
          <cell r="I1625">
            <v>4697.1657913986901</v>
          </cell>
          <cell r="J1625">
            <v>4804</v>
          </cell>
        </row>
        <row r="1626">
          <cell r="H1626">
            <v>1625</v>
          </cell>
          <cell r="I1626">
            <v>4699.6076804986196</v>
          </cell>
          <cell r="J1626">
            <v>4806</v>
          </cell>
        </row>
        <row r="1627">
          <cell r="H1627">
            <v>1626</v>
          </cell>
          <cell r="I1627">
            <v>4702.0495695985601</v>
          </cell>
          <cell r="J1627">
            <v>4808</v>
          </cell>
        </row>
        <row r="1628">
          <cell r="H1628">
            <v>1627</v>
          </cell>
          <cell r="I1628">
            <v>4704.4913151433502</v>
          </cell>
          <cell r="J1628">
            <v>4810</v>
          </cell>
        </row>
        <row r="1629">
          <cell r="H1629">
            <v>1628</v>
          </cell>
          <cell r="I1629">
            <v>4706.9330606881404</v>
          </cell>
          <cell r="J1629">
            <v>4812</v>
          </cell>
        </row>
        <row r="1630">
          <cell r="H1630">
            <v>1629</v>
          </cell>
          <cell r="I1630">
            <v>4709.3748062329296</v>
          </cell>
          <cell r="J1630">
            <v>4814</v>
          </cell>
        </row>
        <row r="1631">
          <cell r="H1631">
            <v>1630</v>
          </cell>
          <cell r="I1631">
            <v>4711.8164087529904</v>
          </cell>
          <cell r="J1631">
            <v>4818</v>
          </cell>
        </row>
        <row r="1632">
          <cell r="H1632">
            <v>1631</v>
          </cell>
          <cell r="I1632">
            <v>4714.2580112730602</v>
          </cell>
          <cell r="J1632">
            <v>4820</v>
          </cell>
        </row>
        <row r="1633">
          <cell r="H1633">
            <v>1632</v>
          </cell>
          <cell r="I1633">
            <v>4716.6996137931201</v>
          </cell>
          <cell r="J1633">
            <v>4822</v>
          </cell>
        </row>
        <row r="1634">
          <cell r="H1634">
            <v>1633</v>
          </cell>
          <cell r="I1634">
            <v>4719.1410738159302</v>
          </cell>
          <cell r="J1634">
            <v>4824</v>
          </cell>
        </row>
        <row r="1635">
          <cell r="H1635">
            <v>1634</v>
          </cell>
          <cell r="I1635">
            <v>4721.5825338387403</v>
          </cell>
          <cell r="J1635">
            <v>4826</v>
          </cell>
        </row>
        <row r="1636">
          <cell r="H1636">
            <v>1635</v>
          </cell>
          <cell r="I1636">
            <v>4724.0239938615596</v>
          </cell>
          <cell r="J1636">
            <v>4828</v>
          </cell>
        </row>
        <row r="1637">
          <cell r="H1637">
            <v>1636</v>
          </cell>
          <cell r="I1637">
            <v>4726.4653119116801</v>
          </cell>
          <cell r="J1637">
            <v>4830</v>
          </cell>
        </row>
        <row r="1638">
          <cell r="H1638">
            <v>1637</v>
          </cell>
          <cell r="I1638">
            <v>4728.9066299618098</v>
          </cell>
          <cell r="J1638">
            <v>4832</v>
          </cell>
        </row>
        <row r="1639">
          <cell r="H1639">
            <v>1638</v>
          </cell>
          <cell r="I1639">
            <v>4731.3479480119404</v>
          </cell>
          <cell r="J1639">
            <v>4834</v>
          </cell>
        </row>
        <row r="1640">
          <cell r="H1640">
            <v>1639</v>
          </cell>
          <cell r="I1640">
            <v>4733.7891246110603</v>
          </cell>
          <cell r="J1640">
            <v>4838</v>
          </cell>
        </row>
        <row r="1641">
          <cell r="H1641">
            <v>1640</v>
          </cell>
          <cell r="I1641">
            <v>4736.2303012101702</v>
          </cell>
          <cell r="J1641">
            <v>4840</v>
          </cell>
        </row>
        <row r="1642">
          <cell r="H1642">
            <v>1641</v>
          </cell>
          <cell r="I1642">
            <v>4738.6714778092901</v>
          </cell>
          <cell r="J1642">
            <v>4842</v>
          </cell>
        </row>
        <row r="1643">
          <cell r="H1643">
            <v>1642</v>
          </cell>
          <cell r="I1643">
            <v>4741.1125134761996</v>
          </cell>
          <cell r="J1643">
            <v>4844</v>
          </cell>
        </row>
        <row r="1644">
          <cell r="H1644">
            <v>1643</v>
          </cell>
          <cell r="I1644">
            <v>4743.5535491431101</v>
          </cell>
          <cell r="J1644">
            <v>4846</v>
          </cell>
        </row>
        <row r="1645">
          <cell r="H1645">
            <v>1644</v>
          </cell>
          <cell r="I1645">
            <v>4745.9945848100297</v>
          </cell>
          <cell r="J1645">
            <v>4848</v>
          </cell>
        </row>
        <row r="1646">
          <cell r="H1646">
            <v>1645</v>
          </cell>
          <cell r="I1646">
            <v>4748.4354800606898</v>
          </cell>
          <cell r="J1646">
            <v>4850</v>
          </cell>
        </row>
        <row r="1647">
          <cell r="H1647">
            <v>1646</v>
          </cell>
          <cell r="I1647">
            <v>4750.8763753113499</v>
          </cell>
          <cell r="J1647">
            <v>4852</v>
          </cell>
        </row>
        <row r="1648">
          <cell r="H1648">
            <v>1647</v>
          </cell>
          <cell r="I1648">
            <v>4753.31727056202</v>
          </cell>
          <cell r="J1648">
            <v>4854</v>
          </cell>
        </row>
        <row r="1649">
          <cell r="H1649">
            <v>1648</v>
          </cell>
          <cell r="I1649">
            <v>4755.7580259095603</v>
          </cell>
          <cell r="J1649">
            <v>4858</v>
          </cell>
        </row>
        <row r="1650">
          <cell r="H1650">
            <v>1649</v>
          </cell>
          <cell r="I1650">
            <v>4758.1987812570997</v>
          </cell>
          <cell r="J1650">
            <v>4860</v>
          </cell>
        </row>
        <row r="1651">
          <cell r="H1651">
            <v>1650</v>
          </cell>
          <cell r="I1651">
            <v>4760.6395366046399</v>
          </cell>
          <cell r="J1651">
            <v>4862</v>
          </cell>
        </row>
        <row r="1652">
          <cell r="H1652">
            <v>1651</v>
          </cell>
          <cell r="I1652">
            <v>4763.0801525593797</v>
          </cell>
          <cell r="J1652">
            <v>4864</v>
          </cell>
        </row>
        <row r="1653">
          <cell r="H1653">
            <v>1652</v>
          </cell>
          <cell r="I1653">
            <v>4765.5207685141204</v>
          </cell>
          <cell r="J1653">
            <v>4866</v>
          </cell>
        </row>
        <row r="1654">
          <cell r="H1654">
            <v>1653</v>
          </cell>
          <cell r="I1654">
            <v>4767.9613844688602</v>
          </cell>
          <cell r="J1654">
            <v>4868</v>
          </cell>
        </row>
        <row r="1655">
          <cell r="H1655">
            <v>1654</v>
          </cell>
          <cell r="I1655">
            <v>4770.4018615383402</v>
          </cell>
          <cell r="J1655">
            <v>4870</v>
          </cell>
        </row>
        <row r="1656">
          <cell r="H1656">
            <v>1655</v>
          </cell>
          <cell r="I1656">
            <v>4772.8423386078102</v>
          </cell>
          <cell r="J1656">
            <v>4872</v>
          </cell>
        </row>
        <row r="1657">
          <cell r="H1657">
            <v>1656</v>
          </cell>
          <cell r="I1657">
            <v>4775.2828156772803</v>
          </cell>
          <cell r="J1657">
            <v>4874</v>
          </cell>
        </row>
        <row r="1658">
          <cell r="H1658">
            <v>1657</v>
          </cell>
          <cell r="I1658">
            <v>4777.7231543662601</v>
          </cell>
          <cell r="J1658">
            <v>4878</v>
          </cell>
        </row>
        <row r="1659">
          <cell r="H1659">
            <v>1658</v>
          </cell>
          <cell r="I1659">
            <v>4780.16349305524</v>
          </cell>
          <cell r="J1659">
            <v>4880</v>
          </cell>
        </row>
        <row r="1660">
          <cell r="H1660">
            <v>1659</v>
          </cell>
          <cell r="I1660">
            <v>4782.6038317442099</v>
          </cell>
          <cell r="J1660">
            <v>4882</v>
          </cell>
        </row>
        <row r="1661">
          <cell r="H1661">
            <v>1660</v>
          </cell>
          <cell r="I1661">
            <v>4785.0440325547097</v>
          </cell>
          <cell r="J1661">
            <v>4884</v>
          </cell>
        </row>
        <row r="1662">
          <cell r="H1662">
            <v>1661</v>
          </cell>
          <cell r="I1662">
            <v>4787.4842333652005</v>
          </cell>
          <cell r="J1662">
            <v>4886</v>
          </cell>
        </row>
        <row r="1663">
          <cell r="H1663">
            <v>1662</v>
          </cell>
          <cell r="I1663">
            <v>4789.9244341757003</v>
          </cell>
          <cell r="J1663">
            <v>4888</v>
          </cell>
        </row>
        <row r="1664">
          <cell r="H1664">
            <v>1663</v>
          </cell>
          <cell r="I1664">
            <v>4792.36449760701</v>
          </cell>
          <cell r="J1664">
            <v>4890</v>
          </cell>
        </row>
        <row r="1665">
          <cell r="H1665">
            <v>1664</v>
          </cell>
          <cell r="I1665">
            <v>4794.8045610383197</v>
          </cell>
          <cell r="J1665">
            <v>4892</v>
          </cell>
        </row>
        <row r="1666">
          <cell r="H1666">
            <v>1665</v>
          </cell>
          <cell r="I1666">
            <v>4797.2446244696303</v>
          </cell>
          <cell r="J1666">
            <v>4894</v>
          </cell>
        </row>
        <row r="1667">
          <cell r="H1667">
            <v>1666</v>
          </cell>
          <cell r="I1667">
            <v>4799.6845510183502</v>
          </cell>
          <cell r="J1667">
            <v>4898</v>
          </cell>
        </row>
        <row r="1668">
          <cell r="H1668">
            <v>1667</v>
          </cell>
          <cell r="I1668">
            <v>4802.1244775670602</v>
          </cell>
          <cell r="J1668">
            <v>4900</v>
          </cell>
        </row>
        <row r="1669">
          <cell r="H1669">
            <v>1668</v>
          </cell>
          <cell r="I1669">
            <v>4804.5644041157702</v>
          </cell>
          <cell r="J1669">
            <v>4902</v>
          </cell>
        </row>
        <row r="1670">
          <cell r="H1670">
            <v>1669</v>
          </cell>
          <cell r="I1670">
            <v>4807.0041942757898</v>
          </cell>
          <cell r="J1670">
            <v>4904</v>
          </cell>
        </row>
        <row r="1671">
          <cell r="H1671">
            <v>1670</v>
          </cell>
          <cell r="I1671">
            <v>4809.4439844358003</v>
          </cell>
          <cell r="J1671">
            <v>4906</v>
          </cell>
        </row>
        <row r="1672">
          <cell r="H1672">
            <v>1671</v>
          </cell>
          <cell r="I1672">
            <v>4811.8837745958099</v>
          </cell>
          <cell r="J1672">
            <v>4908</v>
          </cell>
        </row>
        <row r="1673">
          <cell r="H1673">
            <v>1672</v>
          </cell>
          <cell r="I1673">
            <v>4814.3234288583599</v>
          </cell>
          <cell r="J1673">
            <v>4910</v>
          </cell>
        </row>
        <row r="1674">
          <cell r="H1674">
            <v>1673</v>
          </cell>
          <cell r="I1674">
            <v>4816.7630831209099</v>
          </cell>
          <cell r="J1674">
            <v>4912</v>
          </cell>
        </row>
        <row r="1675">
          <cell r="H1675">
            <v>1674</v>
          </cell>
          <cell r="I1675">
            <v>4819.2027373834599</v>
          </cell>
          <cell r="J1675">
            <v>4914</v>
          </cell>
        </row>
        <row r="1676">
          <cell r="H1676">
            <v>1675</v>
          </cell>
          <cell r="I1676">
            <v>4821.6422562371199</v>
          </cell>
          <cell r="J1676">
            <v>4918</v>
          </cell>
        </row>
        <row r="1677">
          <cell r="H1677">
            <v>1676</v>
          </cell>
          <cell r="I1677">
            <v>4824.08177509078</v>
          </cell>
          <cell r="J1677">
            <v>4920</v>
          </cell>
        </row>
        <row r="1678">
          <cell r="H1678">
            <v>1677</v>
          </cell>
          <cell r="I1678">
            <v>4826.52129394444</v>
          </cell>
          <cell r="J1678">
            <v>4922</v>
          </cell>
        </row>
        <row r="1679">
          <cell r="H1679">
            <v>1678</v>
          </cell>
          <cell r="I1679">
            <v>4828.9606778751704</v>
          </cell>
          <cell r="J1679">
            <v>4924</v>
          </cell>
        </row>
        <row r="1680">
          <cell r="H1680">
            <v>1679</v>
          </cell>
          <cell r="I1680">
            <v>4831.4000618058999</v>
          </cell>
          <cell r="J1680">
            <v>4926</v>
          </cell>
        </row>
        <row r="1681">
          <cell r="H1681">
            <v>1680</v>
          </cell>
          <cell r="I1681">
            <v>4833.8394457366303</v>
          </cell>
          <cell r="J1681">
            <v>4928</v>
          </cell>
        </row>
        <row r="1682">
          <cell r="H1682">
            <v>1681</v>
          </cell>
          <cell r="I1682">
            <v>4836.2786952277702</v>
          </cell>
          <cell r="J1682">
            <v>4930</v>
          </cell>
        </row>
        <row r="1683">
          <cell r="H1683">
            <v>1682</v>
          </cell>
          <cell r="I1683">
            <v>4838.7179447189101</v>
          </cell>
          <cell r="J1683">
            <v>4932</v>
          </cell>
        </row>
        <row r="1684">
          <cell r="H1684">
            <v>1683</v>
          </cell>
          <cell r="I1684">
            <v>4841.15719421004</v>
          </cell>
          <cell r="J1684">
            <v>4934</v>
          </cell>
        </row>
        <row r="1685">
          <cell r="H1685">
            <v>1684</v>
          </cell>
          <cell r="I1685">
            <v>4843.5963097423401</v>
          </cell>
          <cell r="J1685">
            <v>4938</v>
          </cell>
        </row>
        <row r="1686">
          <cell r="H1686">
            <v>1685</v>
          </cell>
          <cell r="I1686">
            <v>4846.0354252746401</v>
          </cell>
          <cell r="J1686">
            <v>4940</v>
          </cell>
        </row>
        <row r="1687">
          <cell r="H1687">
            <v>1686</v>
          </cell>
          <cell r="I1687">
            <v>4848.4745408069302</v>
          </cell>
          <cell r="J1687">
            <v>4942</v>
          </cell>
        </row>
        <row r="1688">
          <cell r="H1688">
            <v>1687</v>
          </cell>
          <cell r="I1688">
            <v>4850.9135228585601</v>
          </cell>
          <cell r="J1688">
            <v>4944</v>
          </cell>
        </row>
        <row r="1689">
          <cell r="H1689">
            <v>1688</v>
          </cell>
          <cell r="I1689">
            <v>4853.35250491019</v>
          </cell>
          <cell r="J1689">
            <v>4946</v>
          </cell>
        </row>
        <row r="1690">
          <cell r="H1690">
            <v>1689</v>
          </cell>
          <cell r="I1690">
            <v>4855.7914869618198</v>
          </cell>
          <cell r="J1690">
            <v>4948</v>
          </cell>
        </row>
        <row r="1691">
          <cell r="H1691">
            <v>1690</v>
          </cell>
          <cell r="I1691">
            <v>4858.2303360083997</v>
          </cell>
          <cell r="J1691">
            <v>4950</v>
          </cell>
        </row>
        <row r="1692">
          <cell r="H1692">
            <v>1691</v>
          </cell>
          <cell r="I1692">
            <v>4860.6691850549796</v>
          </cell>
          <cell r="J1692">
            <v>4952</v>
          </cell>
        </row>
        <row r="1693">
          <cell r="H1693">
            <v>1692</v>
          </cell>
          <cell r="I1693">
            <v>4863.1080341015704</v>
          </cell>
          <cell r="J1693">
            <v>4954</v>
          </cell>
        </row>
        <row r="1694">
          <cell r="H1694">
            <v>1693</v>
          </cell>
          <cell r="I1694">
            <v>4865.5467506161804</v>
          </cell>
          <cell r="J1694">
            <v>4958</v>
          </cell>
        </row>
        <row r="1695">
          <cell r="H1695">
            <v>1694</v>
          </cell>
          <cell r="I1695">
            <v>4867.9854671308003</v>
          </cell>
          <cell r="J1695">
            <v>4960</v>
          </cell>
        </row>
        <row r="1696">
          <cell r="H1696">
            <v>1695</v>
          </cell>
          <cell r="I1696">
            <v>4870.4241836454103</v>
          </cell>
          <cell r="J1696">
            <v>4962</v>
          </cell>
        </row>
        <row r="1697">
          <cell r="H1697">
            <v>1696</v>
          </cell>
          <cell r="I1697">
            <v>4872.8627680986301</v>
          </cell>
          <cell r="J1697">
            <v>4964</v>
          </cell>
        </row>
        <row r="1698">
          <cell r="H1698">
            <v>1697</v>
          </cell>
          <cell r="I1698">
            <v>4875.30135255184</v>
          </cell>
          <cell r="J1698">
            <v>4966</v>
          </cell>
        </row>
        <row r="1699">
          <cell r="H1699">
            <v>1698</v>
          </cell>
          <cell r="I1699">
            <v>4877.7399370050598</v>
          </cell>
          <cell r="J1699">
            <v>4968</v>
          </cell>
        </row>
        <row r="1700">
          <cell r="H1700">
            <v>1699</v>
          </cell>
          <cell r="I1700">
            <v>4880.1783898649301</v>
          </cell>
          <cell r="J1700">
            <v>4970</v>
          </cell>
        </row>
        <row r="1701">
          <cell r="H1701">
            <v>1700</v>
          </cell>
          <cell r="I1701">
            <v>4882.6168427248003</v>
          </cell>
          <cell r="J1701">
            <v>4972</v>
          </cell>
        </row>
        <row r="1702">
          <cell r="H1702">
            <v>1701</v>
          </cell>
          <cell r="I1702">
            <v>4885.0552955846697</v>
          </cell>
          <cell r="J1702">
            <v>4974</v>
          </cell>
        </row>
        <row r="1703">
          <cell r="H1703">
            <v>1702</v>
          </cell>
          <cell r="I1703">
            <v>4887.4936173167798</v>
          </cell>
          <cell r="J1703">
            <v>4978</v>
          </cell>
        </row>
        <row r="1704">
          <cell r="H1704">
            <v>1703</v>
          </cell>
          <cell r="I1704">
            <v>4889.9319390488899</v>
          </cell>
          <cell r="J1704">
            <v>4980</v>
          </cell>
        </row>
        <row r="1705">
          <cell r="H1705">
            <v>1704</v>
          </cell>
          <cell r="I1705">
            <v>4892.3702607810001</v>
          </cell>
          <cell r="J1705">
            <v>4982</v>
          </cell>
        </row>
        <row r="1706">
          <cell r="H1706">
            <v>1705</v>
          </cell>
          <cell r="I1706">
            <v>4894.8084518484602</v>
          </cell>
          <cell r="J1706">
            <v>4984</v>
          </cell>
        </row>
        <row r="1707">
          <cell r="H1707">
            <v>1706</v>
          </cell>
          <cell r="I1707">
            <v>4897.2466429159103</v>
          </cell>
          <cell r="J1707">
            <v>4986</v>
          </cell>
        </row>
        <row r="1708">
          <cell r="H1708">
            <v>1707</v>
          </cell>
          <cell r="I1708">
            <v>4899.6848339833696</v>
          </cell>
          <cell r="J1708">
            <v>4988</v>
          </cell>
        </row>
        <row r="1709">
          <cell r="H1709">
            <v>1708</v>
          </cell>
          <cell r="I1709">
            <v>4902.1228948468397</v>
          </cell>
          <cell r="J1709">
            <v>4990</v>
          </cell>
        </row>
        <row r="1710">
          <cell r="H1710">
            <v>1709</v>
          </cell>
          <cell r="I1710">
            <v>4904.5609557102998</v>
          </cell>
          <cell r="J1710">
            <v>4992</v>
          </cell>
        </row>
        <row r="1711">
          <cell r="H1711">
            <v>1710</v>
          </cell>
          <cell r="I1711">
            <v>4906.9990165737699</v>
          </cell>
          <cell r="J1711">
            <v>4994</v>
          </cell>
        </row>
        <row r="1712">
          <cell r="H1712">
            <v>1711</v>
          </cell>
          <cell r="I1712">
            <v>4909.4369476914799</v>
          </cell>
          <cell r="J1712">
            <v>4998</v>
          </cell>
        </row>
        <row r="1713">
          <cell r="H1713">
            <v>1712</v>
          </cell>
          <cell r="I1713">
            <v>4911.8748788091898</v>
          </cell>
          <cell r="J1713">
            <v>5000</v>
          </cell>
        </row>
        <row r="1714">
          <cell r="H1714">
            <v>1713</v>
          </cell>
          <cell r="I1714">
            <v>4914.3128099268897</v>
          </cell>
          <cell r="J1714">
            <v>5002</v>
          </cell>
        </row>
        <row r="1715">
          <cell r="H1715">
            <v>1714</v>
          </cell>
          <cell r="I1715">
            <v>4916.75061175466</v>
          </cell>
          <cell r="J1715">
            <v>5004</v>
          </cell>
        </row>
        <row r="1716">
          <cell r="H1716">
            <v>1715</v>
          </cell>
          <cell r="I1716">
            <v>4919.1884135824203</v>
          </cell>
          <cell r="J1716">
            <v>5006</v>
          </cell>
        </row>
        <row r="1717">
          <cell r="H1717">
            <v>1716</v>
          </cell>
          <cell r="I1717">
            <v>4921.6262154101796</v>
          </cell>
          <cell r="J1717">
            <v>5008</v>
          </cell>
        </row>
        <row r="1718">
          <cell r="H1718">
            <v>1717</v>
          </cell>
          <cell r="I1718">
            <v>4924.0638884014197</v>
          </cell>
          <cell r="J1718">
            <v>5010</v>
          </cell>
        </row>
        <row r="1719">
          <cell r="H1719">
            <v>1718</v>
          </cell>
          <cell r="I1719">
            <v>4926.5015613926598</v>
          </cell>
          <cell r="J1719">
            <v>5012</v>
          </cell>
        </row>
        <row r="1720">
          <cell r="H1720">
            <v>1719</v>
          </cell>
          <cell r="I1720">
            <v>4928.9392343838999</v>
          </cell>
          <cell r="J1720">
            <v>5014</v>
          </cell>
        </row>
        <row r="1721">
          <cell r="H1721">
            <v>1720</v>
          </cell>
          <cell r="I1721">
            <v>4931.3767789896501</v>
          </cell>
          <cell r="J1721">
            <v>5018</v>
          </cell>
        </row>
        <row r="1722">
          <cell r="H1722">
            <v>1721</v>
          </cell>
          <cell r="I1722">
            <v>4933.8143235954003</v>
          </cell>
          <cell r="J1722">
            <v>5020</v>
          </cell>
        </row>
        <row r="1723">
          <cell r="H1723">
            <v>1722</v>
          </cell>
          <cell r="I1723">
            <v>4936.2518682011496</v>
          </cell>
          <cell r="J1723">
            <v>5022</v>
          </cell>
        </row>
        <row r="1724">
          <cell r="H1724">
            <v>1723</v>
          </cell>
          <cell r="I1724">
            <v>4938.68928487009</v>
          </cell>
          <cell r="J1724">
            <v>5024</v>
          </cell>
        </row>
        <row r="1725">
          <cell r="H1725">
            <v>1724</v>
          </cell>
          <cell r="I1725">
            <v>4941.1267015390304</v>
          </cell>
          <cell r="J1725">
            <v>5026</v>
          </cell>
        </row>
        <row r="1726">
          <cell r="H1726">
            <v>1725</v>
          </cell>
          <cell r="I1726">
            <v>4943.5641182079698</v>
          </cell>
          <cell r="J1726">
            <v>5028</v>
          </cell>
        </row>
        <row r="1727">
          <cell r="H1727">
            <v>1726</v>
          </cell>
          <cell r="I1727">
            <v>4946.0014073864104</v>
          </cell>
          <cell r="J1727">
            <v>5030</v>
          </cell>
        </row>
        <row r="1728">
          <cell r="H1728">
            <v>1727</v>
          </cell>
          <cell r="I1728">
            <v>4948.43869656486</v>
          </cell>
          <cell r="J1728">
            <v>5032</v>
          </cell>
        </row>
        <row r="1729">
          <cell r="H1729">
            <v>1728</v>
          </cell>
          <cell r="I1729">
            <v>4950.8759857433097</v>
          </cell>
          <cell r="J1729">
            <v>5034</v>
          </cell>
        </row>
        <row r="1730">
          <cell r="H1730">
            <v>1729</v>
          </cell>
          <cell r="I1730">
            <v>4953.3131478752703</v>
          </cell>
          <cell r="J1730">
            <v>5038</v>
          </cell>
        </row>
        <row r="1731">
          <cell r="H1731">
            <v>1730</v>
          </cell>
          <cell r="I1731">
            <v>4955.7503100072299</v>
          </cell>
          <cell r="J1731">
            <v>5040</v>
          </cell>
        </row>
        <row r="1732">
          <cell r="H1732">
            <v>1731</v>
          </cell>
          <cell r="I1732">
            <v>4958.1874721391796</v>
          </cell>
          <cell r="J1732">
            <v>5042</v>
          </cell>
        </row>
        <row r="1733">
          <cell r="H1733">
            <v>1732</v>
          </cell>
          <cell r="I1733">
            <v>4960.6245076663199</v>
          </cell>
          <cell r="J1733">
            <v>5044</v>
          </cell>
        </row>
        <row r="1734">
          <cell r="H1734">
            <v>1733</v>
          </cell>
          <cell r="I1734">
            <v>4963.0615431934602</v>
          </cell>
          <cell r="J1734">
            <v>5046</v>
          </cell>
        </row>
        <row r="1735">
          <cell r="H1735">
            <v>1734</v>
          </cell>
          <cell r="I1735">
            <v>4965.4985787206097</v>
          </cell>
          <cell r="J1735">
            <v>5048</v>
          </cell>
        </row>
        <row r="1736">
          <cell r="H1736">
            <v>1735</v>
          </cell>
          <cell r="I1736">
            <v>4967.9354880823103</v>
          </cell>
          <cell r="J1736">
            <v>5050</v>
          </cell>
        </row>
        <row r="1737">
          <cell r="H1737">
            <v>1736</v>
          </cell>
          <cell r="I1737">
            <v>4970.37239744402</v>
          </cell>
          <cell r="J1737">
            <v>5052</v>
          </cell>
        </row>
        <row r="1738">
          <cell r="H1738">
            <v>1737</v>
          </cell>
          <cell r="I1738">
            <v>4972.8093068057296</v>
          </cell>
          <cell r="J1738">
            <v>5054</v>
          </cell>
        </row>
        <row r="1739">
          <cell r="H1739">
            <v>1738</v>
          </cell>
          <cell r="I1739">
            <v>4975.2460904391</v>
          </cell>
          <cell r="J1739">
            <v>5058</v>
          </cell>
        </row>
        <row r="1740">
          <cell r="H1740">
            <v>1739</v>
          </cell>
          <cell r="I1740">
            <v>4977.6828740724704</v>
          </cell>
          <cell r="J1740">
            <v>5060</v>
          </cell>
        </row>
        <row r="1741">
          <cell r="H1741">
            <v>1740</v>
          </cell>
          <cell r="I1741">
            <v>4980.1196577058399</v>
          </cell>
          <cell r="J1741">
            <v>5062</v>
          </cell>
        </row>
        <row r="1742">
          <cell r="H1742">
            <v>1741</v>
          </cell>
          <cell r="I1742">
            <v>4982.5563160457004</v>
          </cell>
          <cell r="J1742">
            <v>5064</v>
          </cell>
        </row>
        <row r="1743">
          <cell r="H1743">
            <v>1742</v>
          </cell>
          <cell r="I1743">
            <v>4984.99297438556</v>
          </cell>
          <cell r="J1743">
            <v>5066</v>
          </cell>
        </row>
        <row r="1744">
          <cell r="H1744">
            <v>1743</v>
          </cell>
          <cell r="I1744">
            <v>4987.4296327254197</v>
          </cell>
          <cell r="J1744">
            <v>5068</v>
          </cell>
        </row>
        <row r="1745">
          <cell r="H1745">
            <v>1744</v>
          </cell>
          <cell r="I1745">
            <v>4989.8661662043496</v>
          </cell>
          <cell r="J1745">
            <v>5070</v>
          </cell>
        </row>
        <row r="1746">
          <cell r="H1746">
            <v>1745</v>
          </cell>
          <cell r="I1746">
            <v>4992.3026996832796</v>
          </cell>
          <cell r="J1746">
            <v>5072</v>
          </cell>
        </row>
        <row r="1747">
          <cell r="H1747">
            <v>1746</v>
          </cell>
          <cell r="I1747">
            <v>4994.7392331622104</v>
          </cell>
          <cell r="J1747">
            <v>5074</v>
          </cell>
        </row>
        <row r="1748">
          <cell r="H1748">
            <v>1747</v>
          </cell>
          <cell r="I1748">
            <v>4997.17564221056</v>
          </cell>
          <cell r="J1748">
            <v>5078</v>
          </cell>
        </row>
        <row r="1749">
          <cell r="H1749">
            <v>1748</v>
          </cell>
          <cell r="I1749">
            <v>4999.6120512588996</v>
          </cell>
          <cell r="J1749">
            <v>5080</v>
          </cell>
        </row>
        <row r="1750">
          <cell r="H1750">
            <v>1749</v>
          </cell>
          <cell r="I1750">
            <v>5002.04846030724</v>
          </cell>
          <cell r="J1750">
            <v>5082</v>
          </cell>
        </row>
        <row r="1751">
          <cell r="H1751">
            <v>1750</v>
          </cell>
          <cell r="I1751">
            <v>5004.4847453531202</v>
          </cell>
          <cell r="J1751">
            <v>5084</v>
          </cell>
        </row>
        <row r="1752">
          <cell r="H1752">
            <v>1751</v>
          </cell>
          <cell r="I1752">
            <v>5006.9210303990003</v>
          </cell>
          <cell r="J1752">
            <v>5086</v>
          </cell>
        </row>
        <row r="1753">
          <cell r="H1753">
            <v>1752</v>
          </cell>
          <cell r="I1753">
            <v>5009.3573154448704</v>
          </cell>
          <cell r="J1753">
            <v>5088</v>
          </cell>
        </row>
        <row r="1754">
          <cell r="H1754">
            <v>1753</v>
          </cell>
          <cell r="I1754">
            <v>5011.7934769141903</v>
          </cell>
          <cell r="J1754">
            <v>5090</v>
          </cell>
        </row>
        <row r="1755">
          <cell r="H1755">
            <v>1754</v>
          </cell>
          <cell r="I1755">
            <v>5014.2296383835201</v>
          </cell>
          <cell r="J1755">
            <v>5092</v>
          </cell>
        </row>
        <row r="1756">
          <cell r="H1756">
            <v>1755</v>
          </cell>
          <cell r="I1756">
            <v>5016.6657998528399</v>
          </cell>
          <cell r="J1756">
            <v>5094</v>
          </cell>
        </row>
        <row r="1757">
          <cell r="H1757">
            <v>1756</v>
          </cell>
          <cell r="I1757">
            <v>5019.1018381693402</v>
          </cell>
          <cell r="J1757">
            <v>5098</v>
          </cell>
        </row>
        <row r="1758">
          <cell r="H1758">
            <v>1757</v>
          </cell>
          <cell r="I1758">
            <v>5021.5378764858297</v>
          </cell>
          <cell r="J1758">
            <v>5100</v>
          </cell>
        </row>
        <row r="1759">
          <cell r="H1759">
            <v>1758</v>
          </cell>
          <cell r="I1759">
            <v>5023.97391480233</v>
          </cell>
          <cell r="J1759">
            <v>5102</v>
          </cell>
        </row>
        <row r="1760">
          <cell r="H1760">
            <v>1759</v>
          </cell>
          <cell r="I1760">
            <v>5026.4098303875498</v>
          </cell>
          <cell r="J1760">
            <v>5104</v>
          </cell>
        </row>
        <row r="1761">
          <cell r="H1761">
            <v>1760</v>
          </cell>
          <cell r="I1761">
            <v>5028.8457459727697</v>
          </cell>
          <cell r="J1761">
            <v>5106</v>
          </cell>
        </row>
        <row r="1762">
          <cell r="H1762">
            <v>1761</v>
          </cell>
          <cell r="I1762">
            <v>5031.2816615579804</v>
          </cell>
          <cell r="J1762">
            <v>5108</v>
          </cell>
        </row>
        <row r="1763">
          <cell r="H1763">
            <v>1762</v>
          </cell>
          <cell r="I1763">
            <v>5033.7174548313096</v>
          </cell>
          <cell r="J1763">
            <v>5110</v>
          </cell>
        </row>
        <row r="1764">
          <cell r="H1764">
            <v>1763</v>
          </cell>
          <cell r="I1764">
            <v>5036.1532481046397</v>
          </cell>
          <cell r="J1764">
            <v>5112</v>
          </cell>
        </row>
        <row r="1765">
          <cell r="H1765">
            <v>1764</v>
          </cell>
          <cell r="I1765">
            <v>5038.5890413779698</v>
          </cell>
          <cell r="J1765">
            <v>5114</v>
          </cell>
        </row>
        <row r="1766">
          <cell r="H1766">
            <v>1765</v>
          </cell>
          <cell r="I1766">
            <v>5041.0247127566499</v>
          </cell>
          <cell r="J1766">
            <v>5118</v>
          </cell>
        </row>
        <row r="1767">
          <cell r="H1767">
            <v>1766</v>
          </cell>
          <cell r="I1767">
            <v>5043.4603841353301</v>
          </cell>
          <cell r="J1767">
            <v>5120</v>
          </cell>
        </row>
        <row r="1768">
          <cell r="H1768">
            <v>1767</v>
          </cell>
          <cell r="I1768">
            <v>5045.8960555140102</v>
          </cell>
          <cell r="J1768">
            <v>5122</v>
          </cell>
        </row>
        <row r="1769">
          <cell r="H1769">
            <v>1768</v>
          </cell>
          <cell r="I1769">
            <v>5048.3316054131601</v>
          </cell>
          <cell r="J1769">
            <v>5124</v>
          </cell>
        </row>
        <row r="1770">
          <cell r="H1770">
            <v>1769</v>
          </cell>
          <cell r="I1770">
            <v>5050.76715531231</v>
          </cell>
          <cell r="J1770">
            <v>5126</v>
          </cell>
        </row>
        <row r="1771">
          <cell r="H1771">
            <v>1770</v>
          </cell>
          <cell r="I1771">
            <v>5053.2027052114599</v>
          </cell>
          <cell r="J1771">
            <v>5128</v>
          </cell>
        </row>
        <row r="1772">
          <cell r="H1772">
            <v>1771</v>
          </cell>
          <cell r="I1772">
            <v>5055.6381340440703</v>
          </cell>
          <cell r="J1772">
            <v>5130</v>
          </cell>
        </row>
        <row r="1773">
          <cell r="H1773">
            <v>1772</v>
          </cell>
          <cell r="I1773">
            <v>5058.0735628766797</v>
          </cell>
          <cell r="J1773">
            <v>5132</v>
          </cell>
        </row>
        <row r="1774">
          <cell r="H1774">
            <v>1773</v>
          </cell>
          <cell r="I1774">
            <v>5060.5089917092801</v>
          </cell>
          <cell r="J1774">
            <v>5134</v>
          </cell>
        </row>
        <row r="1775">
          <cell r="H1775">
            <v>1774</v>
          </cell>
          <cell r="I1775">
            <v>5062.9442998862496</v>
          </cell>
          <cell r="J1775">
            <v>5138</v>
          </cell>
        </row>
        <row r="1776">
          <cell r="H1776">
            <v>1775</v>
          </cell>
          <cell r="I1776">
            <v>5065.3796080632101</v>
          </cell>
          <cell r="J1776">
            <v>5140</v>
          </cell>
        </row>
        <row r="1777">
          <cell r="H1777">
            <v>1776</v>
          </cell>
          <cell r="I1777">
            <v>5067.8149162401696</v>
          </cell>
          <cell r="J1777">
            <v>5142</v>
          </cell>
        </row>
        <row r="1778">
          <cell r="H1778">
            <v>1777</v>
          </cell>
          <cell r="I1778">
            <v>5070.2501041702899</v>
          </cell>
          <cell r="J1778">
            <v>5144</v>
          </cell>
        </row>
        <row r="1779">
          <cell r="H1779">
            <v>1778</v>
          </cell>
          <cell r="I1779">
            <v>5072.6852921004102</v>
          </cell>
          <cell r="J1779">
            <v>5146</v>
          </cell>
        </row>
        <row r="1780">
          <cell r="H1780">
            <v>1779</v>
          </cell>
          <cell r="I1780">
            <v>5075.1204800305304</v>
          </cell>
          <cell r="J1780">
            <v>5148</v>
          </cell>
        </row>
        <row r="1781">
          <cell r="H1781">
            <v>1780</v>
          </cell>
          <cell r="I1781">
            <v>5077.5555481205301</v>
          </cell>
          <cell r="J1781">
            <v>5150</v>
          </cell>
        </row>
        <row r="1782">
          <cell r="H1782">
            <v>1781</v>
          </cell>
          <cell r="I1782">
            <v>5079.9906162105399</v>
          </cell>
          <cell r="J1782">
            <v>5152</v>
          </cell>
        </row>
        <row r="1783">
          <cell r="H1783">
            <v>1782</v>
          </cell>
          <cell r="I1783">
            <v>5082.4256843005496</v>
          </cell>
          <cell r="J1783">
            <v>5154</v>
          </cell>
        </row>
        <row r="1784">
          <cell r="H1784">
            <v>1783</v>
          </cell>
          <cell r="I1784">
            <v>5084.8606329551203</v>
          </cell>
          <cell r="J1784">
            <v>5158</v>
          </cell>
        </row>
        <row r="1785">
          <cell r="H1785">
            <v>1784</v>
          </cell>
          <cell r="I1785">
            <v>5087.2955816096801</v>
          </cell>
          <cell r="J1785">
            <v>5160</v>
          </cell>
        </row>
        <row r="1786">
          <cell r="H1786">
            <v>1785</v>
          </cell>
          <cell r="I1786">
            <v>5089.7305302642499</v>
          </cell>
          <cell r="J1786">
            <v>5162</v>
          </cell>
        </row>
        <row r="1787">
          <cell r="H1787">
            <v>1786</v>
          </cell>
          <cell r="I1787">
            <v>5092.1653598860003</v>
          </cell>
          <cell r="J1787">
            <v>5164</v>
          </cell>
        </row>
        <row r="1788">
          <cell r="H1788">
            <v>1787</v>
          </cell>
          <cell r="I1788">
            <v>5094.6001895077497</v>
          </cell>
          <cell r="J1788">
            <v>5166</v>
          </cell>
        </row>
        <row r="1789">
          <cell r="H1789">
            <v>1788</v>
          </cell>
          <cell r="I1789">
            <v>5097.0350191295001</v>
          </cell>
          <cell r="J1789">
            <v>5168</v>
          </cell>
        </row>
        <row r="1790">
          <cell r="H1790">
            <v>1789</v>
          </cell>
          <cell r="I1790">
            <v>5099.4697301190199</v>
          </cell>
          <cell r="J1790">
            <v>5170</v>
          </cell>
        </row>
        <row r="1791">
          <cell r="H1791">
            <v>1790</v>
          </cell>
          <cell r="I1791">
            <v>5101.9044411085497</v>
          </cell>
          <cell r="J1791">
            <v>5172</v>
          </cell>
        </row>
        <row r="1792">
          <cell r="H1792">
            <v>1791</v>
          </cell>
          <cell r="I1792">
            <v>5104.3391520980704</v>
          </cell>
          <cell r="J1792">
            <v>5174</v>
          </cell>
        </row>
        <row r="1793">
          <cell r="H1793">
            <v>1792</v>
          </cell>
          <cell r="I1793">
            <v>5106.7737448539401</v>
          </cell>
          <cell r="J1793">
            <v>5178</v>
          </cell>
        </row>
        <row r="1794">
          <cell r="H1794">
            <v>1793</v>
          </cell>
          <cell r="I1794">
            <v>5109.2083376098199</v>
          </cell>
          <cell r="J1794">
            <v>5180</v>
          </cell>
        </row>
        <row r="1795">
          <cell r="H1795">
            <v>1794</v>
          </cell>
          <cell r="I1795">
            <v>5111.6429303656896</v>
          </cell>
          <cell r="J1795">
            <v>5182</v>
          </cell>
        </row>
        <row r="1796">
          <cell r="H1796">
            <v>1795</v>
          </cell>
          <cell r="I1796">
            <v>5114.0774052844799</v>
          </cell>
          <cell r="J1796">
            <v>5184</v>
          </cell>
        </row>
        <row r="1797">
          <cell r="H1797">
            <v>1796</v>
          </cell>
          <cell r="I1797">
            <v>5116.5118802032703</v>
          </cell>
          <cell r="J1797">
            <v>5186</v>
          </cell>
        </row>
        <row r="1798">
          <cell r="H1798">
            <v>1797</v>
          </cell>
          <cell r="I1798">
            <v>5118.9463551220597</v>
          </cell>
          <cell r="J1798">
            <v>5188</v>
          </cell>
        </row>
        <row r="1799">
          <cell r="H1799">
            <v>1798</v>
          </cell>
          <cell r="I1799">
            <v>5121.3807125983403</v>
          </cell>
          <cell r="J1799">
            <v>5190</v>
          </cell>
        </row>
        <row r="1800">
          <cell r="H1800">
            <v>1799</v>
          </cell>
          <cell r="I1800">
            <v>5123.8150700746301</v>
          </cell>
          <cell r="J1800">
            <v>5192</v>
          </cell>
        </row>
        <row r="1801">
          <cell r="H1801">
            <v>1800</v>
          </cell>
          <cell r="I1801">
            <v>5126.2494275509098</v>
          </cell>
          <cell r="J1801">
            <v>5194</v>
          </cell>
        </row>
        <row r="1802">
          <cell r="H1802">
            <v>1801</v>
          </cell>
          <cell r="I1802">
            <v>5128.6836679772896</v>
          </cell>
          <cell r="J1802">
            <v>5198</v>
          </cell>
        </row>
        <row r="1803">
          <cell r="H1803">
            <v>1802</v>
          </cell>
          <cell r="I1803">
            <v>5131.1179084036603</v>
          </cell>
          <cell r="J1803">
            <v>5200</v>
          </cell>
        </row>
        <row r="1804">
          <cell r="H1804">
            <v>1803</v>
          </cell>
          <cell r="I1804">
            <v>5133.5521488300301</v>
          </cell>
          <cell r="J1804">
            <v>5202</v>
          </cell>
        </row>
        <row r="1805">
          <cell r="H1805">
            <v>1804</v>
          </cell>
          <cell r="I1805">
            <v>5135.9862725971298</v>
          </cell>
          <cell r="J1805">
            <v>5204</v>
          </cell>
        </row>
        <row r="1806">
          <cell r="H1806">
            <v>1805</v>
          </cell>
          <cell r="I1806">
            <v>5138.4203963642303</v>
          </cell>
          <cell r="J1806">
            <v>5206</v>
          </cell>
        </row>
        <row r="1807">
          <cell r="H1807">
            <v>1806</v>
          </cell>
          <cell r="I1807">
            <v>5140.85452013133</v>
          </cell>
          <cell r="J1807">
            <v>5208</v>
          </cell>
        </row>
        <row r="1808">
          <cell r="H1808">
            <v>1807</v>
          </cell>
          <cell r="I1808">
            <v>5143.2885276278303</v>
          </cell>
          <cell r="J1808">
            <v>5210</v>
          </cell>
        </row>
        <row r="1809">
          <cell r="H1809">
            <v>1808</v>
          </cell>
          <cell r="I1809">
            <v>5145.7225351243396</v>
          </cell>
          <cell r="J1809">
            <v>5212</v>
          </cell>
        </row>
        <row r="1810">
          <cell r="H1810">
            <v>1809</v>
          </cell>
          <cell r="I1810">
            <v>5148.1565426208399</v>
          </cell>
          <cell r="J1810">
            <v>5214</v>
          </cell>
        </row>
        <row r="1811">
          <cell r="H1811">
            <v>1810</v>
          </cell>
          <cell r="I1811">
            <v>5150.5904342334898</v>
          </cell>
          <cell r="J1811">
            <v>5218</v>
          </cell>
        </row>
        <row r="1812">
          <cell r="H1812">
            <v>1811</v>
          </cell>
          <cell r="I1812">
            <v>5153.0243258461396</v>
          </cell>
          <cell r="J1812">
            <v>5220</v>
          </cell>
        </row>
        <row r="1813">
          <cell r="H1813">
            <v>1812</v>
          </cell>
          <cell r="I1813">
            <v>5155.4582174587904</v>
          </cell>
          <cell r="J1813">
            <v>5222</v>
          </cell>
        </row>
        <row r="1814">
          <cell r="H1814">
            <v>1813</v>
          </cell>
          <cell r="I1814">
            <v>5157.8919935724098</v>
          </cell>
          <cell r="J1814">
            <v>5224</v>
          </cell>
        </row>
        <row r="1815">
          <cell r="H1815">
            <v>1814</v>
          </cell>
          <cell r="I1815">
            <v>5160.3257696860201</v>
          </cell>
          <cell r="J1815">
            <v>5226</v>
          </cell>
        </row>
        <row r="1816">
          <cell r="H1816">
            <v>1815</v>
          </cell>
          <cell r="I1816">
            <v>5162.7595457996304</v>
          </cell>
          <cell r="J1816">
            <v>5228</v>
          </cell>
        </row>
        <row r="1817">
          <cell r="H1817">
            <v>1816</v>
          </cell>
          <cell r="I1817">
            <v>5165.1932067971102</v>
          </cell>
          <cell r="J1817">
            <v>5230</v>
          </cell>
        </row>
        <row r="1818">
          <cell r="H1818">
            <v>1817</v>
          </cell>
          <cell r="I1818">
            <v>5167.62686779459</v>
          </cell>
          <cell r="J1818">
            <v>5232</v>
          </cell>
        </row>
        <row r="1819">
          <cell r="H1819">
            <v>1818</v>
          </cell>
          <cell r="I1819">
            <v>5170.0605287920598</v>
          </cell>
          <cell r="J1819">
            <v>5234</v>
          </cell>
        </row>
        <row r="1820">
          <cell r="H1820">
            <v>1819</v>
          </cell>
          <cell r="I1820">
            <v>5172.4940750544101</v>
          </cell>
          <cell r="J1820">
            <v>5238</v>
          </cell>
        </row>
        <row r="1821">
          <cell r="H1821">
            <v>1820</v>
          </cell>
          <cell r="I1821">
            <v>5174.9276213167504</v>
          </cell>
          <cell r="J1821">
            <v>5240</v>
          </cell>
        </row>
        <row r="1822">
          <cell r="H1822">
            <v>1821</v>
          </cell>
          <cell r="I1822">
            <v>5177.3611675790899</v>
          </cell>
          <cell r="J1822">
            <v>5242</v>
          </cell>
        </row>
        <row r="1823">
          <cell r="H1823">
            <v>1822</v>
          </cell>
          <cell r="I1823">
            <v>5179.7945994854099</v>
          </cell>
          <cell r="J1823">
            <v>5244</v>
          </cell>
        </row>
        <row r="1824">
          <cell r="H1824">
            <v>1823</v>
          </cell>
          <cell r="I1824">
            <v>5182.2280313917299</v>
          </cell>
          <cell r="J1824">
            <v>5246</v>
          </cell>
        </row>
        <row r="1825">
          <cell r="H1825">
            <v>1824</v>
          </cell>
          <cell r="I1825">
            <v>5184.66146329805</v>
          </cell>
          <cell r="J1825">
            <v>5248</v>
          </cell>
        </row>
        <row r="1826">
          <cell r="H1826">
            <v>1825</v>
          </cell>
          <cell r="I1826">
            <v>5187.0947812255899</v>
          </cell>
          <cell r="J1826">
            <v>5250</v>
          </cell>
        </row>
        <row r="1827">
          <cell r="H1827">
            <v>1826</v>
          </cell>
          <cell r="I1827">
            <v>5189.5280991531299</v>
          </cell>
          <cell r="J1827">
            <v>5252</v>
          </cell>
        </row>
        <row r="1828">
          <cell r="H1828">
            <v>1827</v>
          </cell>
          <cell r="I1828">
            <v>5191.9614170806599</v>
          </cell>
          <cell r="J1828">
            <v>5254</v>
          </cell>
        </row>
        <row r="1829">
          <cell r="H1829">
            <v>1828</v>
          </cell>
          <cell r="I1829">
            <v>5194.3946214047901</v>
          </cell>
          <cell r="J1829">
            <v>5258</v>
          </cell>
        </row>
        <row r="1830">
          <cell r="H1830">
            <v>1829</v>
          </cell>
          <cell r="I1830">
            <v>5196.8278257289103</v>
          </cell>
          <cell r="J1830">
            <v>5260</v>
          </cell>
        </row>
        <row r="1831">
          <cell r="H1831">
            <v>1830</v>
          </cell>
          <cell r="I1831">
            <v>5199.2610300530396</v>
          </cell>
          <cell r="J1831">
            <v>5262</v>
          </cell>
        </row>
        <row r="1832">
          <cell r="H1832">
            <v>1831</v>
          </cell>
          <cell r="I1832">
            <v>5201.6941211472704</v>
          </cell>
          <cell r="J1832">
            <v>5264</v>
          </cell>
        </row>
        <row r="1833">
          <cell r="H1833">
            <v>1832</v>
          </cell>
          <cell r="I1833">
            <v>5204.1272122415103</v>
          </cell>
          <cell r="J1833">
            <v>5266</v>
          </cell>
        </row>
        <row r="1834">
          <cell r="H1834">
            <v>1833</v>
          </cell>
          <cell r="I1834">
            <v>5206.5603033357502</v>
          </cell>
          <cell r="J1834">
            <v>5268</v>
          </cell>
        </row>
        <row r="1835">
          <cell r="H1835">
            <v>1834</v>
          </cell>
          <cell r="I1835">
            <v>5208.9932815717802</v>
          </cell>
          <cell r="J1835">
            <v>5270</v>
          </cell>
        </row>
        <row r="1836">
          <cell r="H1836">
            <v>1835</v>
          </cell>
          <cell r="I1836">
            <v>5211.4262598078103</v>
          </cell>
          <cell r="J1836">
            <v>5272</v>
          </cell>
        </row>
        <row r="1837">
          <cell r="H1837">
            <v>1836</v>
          </cell>
          <cell r="I1837">
            <v>5213.8592380438404</v>
          </cell>
          <cell r="J1837">
            <v>5274</v>
          </cell>
        </row>
        <row r="1838">
          <cell r="H1838">
            <v>1837</v>
          </cell>
          <cell r="I1838">
            <v>5216.2921037915203</v>
          </cell>
          <cell r="J1838">
            <v>5278</v>
          </cell>
        </row>
        <row r="1839">
          <cell r="H1839">
            <v>1838</v>
          </cell>
          <cell r="I1839">
            <v>5218.7249695392002</v>
          </cell>
          <cell r="J1839">
            <v>5280</v>
          </cell>
        </row>
        <row r="1840">
          <cell r="H1840">
            <v>1839</v>
          </cell>
          <cell r="I1840">
            <v>5221.1578352868801</v>
          </cell>
          <cell r="J1840">
            <v>5282</v>
          </cell>
        </row>
        <row r="1841">
          <cell r="H1841">
            <v>1840</v>
          </cell>
          <cell r="I1841">
            <v>5223.5905889142596</v>
          </cell>
          <cell r="J1841">
            <v>5284</v>
          </cell>
        </row>
        <row r="1842">
          <cell r="H1842">
            <v>1841</v>
          </cell>
          <cell r="I1842">
            <v>5226.02334254163</v>
          </cell>
          <cell r="J1842">
            <v>5286</v>
          </cell>
        </row>
        <row r="1843">
          <cell r="H1843">
            <v>1842</v>
          </cell>
          <cell r="I1843">
            <v>5228.4560961690104</v>
          </cell>
          <cell r="J1843">
            <v>5288</v>
          </cell>
        </row>
        <row r="1844">
          <cell r="H1844">
            <v>1843</v>
          </cell>
          <cell r="I1844">
            <v>5230.8887380423103</v>
          </cell>
          <cell r="J1844">
            <v>5290</v>
          </cell>
        </row>
        <row r="1845">
          <cell r="H1845">
            <v>1844</v>
          </cell>
          <cell r="I1845">
            <v>5233.3213799156201</v>
          </cell>
          <cell r="J1845">
            <v>5292</v>
          </cell>
        </row>
        <row r="1846">
          <cell r="H1846">
            <v>1845</v>
          </cell>
          <cell r="I1846">
            <v>5235.75402178892</v>
          </cell>
          <cell r="J1846">
            <v>5294</v>
          </cell>
        </row>
        <row r="1847">
          <cell r="H1847">
            <v>1846</v>
          </cell>
          <cell r="I1847">
            <v>5238.1865522726102</v>
          </cell>
          <cell r="J1847">
            <v>5298</v>
          </cell>
        </row>
        <row r="1848">
          <cell r="H1848">
            <v>1847</v>
          </cell>
          <cell r="I1848">
            <v>5240.6190827562896</v>
          </cell>
          <cell r="J1848">
            <v>5300</v>
          </cell>
        </row>
        <row r="1849">
          <cell r="H1849">
            <v>1848</v>
          </cell>
          <cell r="I1849">
            <v>5243.0516132399698</v>
          </cell>
          <cell r="J1849">
            <v>5302</v>
          </cell>
        </row>
        <row r="1850">
          <cell r="H1850">
            <v>1849</v>
          </cell>
          <cell r="I1850">
            <v>5245.4840326966996</v>
          </cell>
          <cell r="J1850">
            <v>5304</v>
          </cell>
        </row>
        <row r="1851">
          <cell r="H1851">
            <v>1850</v>
          </cell>
          <cell r="I1851">
            <v>5247.9164521534303</v>
          </cell>
          <cell r="J1851">
            <v>5306</v>
          </cell>
        </row>
        <row r="1852">
          <cell r="H1852">
            <v>1851</v>
          </cell>
          <cell r="I1852">
            <v>5250.3488716101501</v>
          </cell>
          <cell r="J1852">
            <v>5308</v>
          </cell>
        </row>
        <row r="1853">
          <cell r="H1853">
            <v>1852</v>
          </cell>
          <cell r="I1853">
            <v>5252.7811804008297</v>
          </cell>
          <cell r="J1853">
            <v>5310</v>
          </cell>
        </row>
        <row r="1854">
          <cell r="H1854">
            <v>1853</v>
          </cell>
          <cell r="I1854">
            <v>5255.2134891915002</v>
          </cell>
          <cell r="J1854">
            <v>5312</v>
          </cell>
        </row>
        <row r="1855">
          <cell r="H1855">
            <v>1854</v>
          </cell>
          <cell r="I1855">
            <v>5257.6457979821698</v>
          </cell>
          <cell r="J1855">
            <v>5314</v>
          </cell>
        </row>
        <row r="1856">
          <cell r="H1856">
            <v>1855</v>
          </cell>
          <cell r="I1856">
            <v>5260.0779964659196</v>
          </cell>
          <cell r="J1856">
            <v>5318</v>
          </cell>
        </row>
        <row r="1857">
          <cell r="H1857">
            <v>1856</v>
          </cell>
          <cell r="I1857">
            <v>5262.5101949496802</v>
          </cell>
          <cell r="J1857">
            <v>5320</v>
          </cell>
        </row>
        <row r="1858">
          <cell r="H1858">
            <v>1857</v>
          </cell>
          <cell r="I1858">
            <v>5264.94239343343</v>
          </cell>
          <cell r="J1858">
            <v>5322</v>
          </cell>
        </row>
        <row r="1859">
          <cell r="H1859">
            <v>1858</v>
          </cell>
          <cell r="I1859">
            <v>5267.3744819676704</v>
          </cell>
          <cell r="J1859">
            <v>5324</v>
          </cell>
        </row>
        <row r="1860">
          <cell r="H1860">
            <v>1859</v>
          </cell>
          <cell r="I1860">
            <v>5269.8065705019098</v>
          </cell>
          <cell r="J1860">
            <v>5326</v>
          </cell>
        </row>
        <row r="1861">
          <cell r="H1861">
            <v>1860</v>
          </cell>
          <cell r="I1861">
            <v>5272.2386590361502</v>
          </cell>
          <cell r="J1861">
            <v>5328</v>
          </cell>
        </row>
        <row r="1862">
          <cell r="H1862">
            <v>1861</v>
          </cell>
          <cell r="I1862">
            <v>5274.6706379765301</v>
          </cell>
          <cell r="J1862">
            <v>5330</v>
          </cell>
        </row>
        <row r="1863">
          <cell r="H1863">
            <v>1862</v>
          </cell>
          <cell r="I1863">
            <v>5277.1026169169199</v>
          </cell>
          <cell r="J1863">
            <v>5332</v>
          </cell>
        </row>
        <row r="1864">
          <cell r="H1864">
            <v>1863</v>
          </cell>
          <cell r="I1864">
            <v>5279.5345958572998</v>
          </cell>
          <cell r="J1864">
            <v>5334</v>
          </cell>
        </row>
        <row r="1865">
          <cell r="H1865">
            <v>1864</v>
          </cell>
          <cell r="I1865">
            <v>5281.9664655577699</v>
          </cell>
          <cell r="J1865">
            <v>5338</v>
          </cell>
        </row>
        <row r="1866">
          <cell r="H1866">
            <v>1865</v>
          </cell>
          <cell r="I1866">
            <v>5284.39833525824</v>
          </cell>
          <cell r="J1866">
            <v>5340</v>
          </cell>
        </row>
        <row r="1867">
          <cell r="H1867">
            <v>1866</v>
          </cell>
          <cell r="I1867">
            <v>5286.8302049587101</v>
          </cell>
          <cell r="J1867">
            <v>5342</v>
          </cell>
        </row>
        <row r="1868">
          <cell r="H1868">
            <v>1867</v>
          </cell>
          <cell r="I1868">
            <v>5289.2619657714904</v>
          </cell>
          <cell r="J1868">
            <v>5344</v>
          </cell>
        </row>
        <row r="1869">
          <cell r="H1869">
            <v>1868</v>
          </cell>
          <cell r="I1869">
            <v>5291.6937265842698</v>
          </cell>
          <cell r="J1869">
            <v>5346</v>
          </cell>
        </row>
        <row r="1870">
          <cell r="H1870">
            <v>1869</v>
          </cell>
          <cell r="I1870">
            <v>5294.1254873970502</v>
          </cell>
          <cell r="J1870">
            <v>5348</v>
          </cell>
        </row>
        <row r="1871">
          <cell r="H1871">
            <v>1870</v>
          </cell>
          <cell r="I1871">
            <v>5296.55713967267</v>
          </cell>
          <cell r="J1871">
            <v>5350</v>
          </cell>
        </row>
        <row r="1872">
          <cell r="H1872">
            <v>1871</v>
          </cell>
          <cell r="I1872">
            <v>5298.9887919482999</v>
          </cell>
          <cell r="J1872">
            <v>5352</v>
          </cell>
        </row>
        <row r="1873">
          <cell r="H1873">
            <v>1872</v>
          </cell>
          <cell r="I1873">
            <v>5301.4204442239197</v>
          </cell>
          <cell r="J1873">
            <v>5354</v>
          </cell>
        </row>
        <row r="1874">
          <cell r="H1874">
            <v>1873</v>
          </cell>
          <cell r="I1874">
            <v>5303.8519883112203</v>
          </cell>
          <cell r="J1874">
            <v>5358</v>
          </cell>
        </row>
        <row r="1875">
          <cell r="H1875">
            <v>1874</v>
          </cell>
          <cell r="I1875">
            <v>5306.28353239852</v>
          </cell>
          <cell r="J1875">
            <v>5360</v>
          </cell>
        </row>
        <row r="1876">
          <cell r="H1876">
            <v>1875</v>
          </cell>
          <cell r="I1876">
            <v>5308.7150764858197</v>
          </cell>
          <cell r="J1876">
            <v>5362</v>
          </cell>
        </row>
        <row r="1877">
          <cell r="H1877">
            <v>1876</v>
          </cell>
          <cell r="I1877">
            <v>5311.1465127319598</v>
          </cell>
          <cell r="J1877">
            <v>5364</v>
          </cell>
        </row>
        <row r="1878">
          <cell r="H1878">
            <v>1877</v>
          </cell>
          <cell r="I1878">
            <v>5313.5779489780998</v>
          </cell>
          <cell r="J1878">
            <v>5366</v>
          </cell>
        </row>
        <row r="1879">
          <cell r="H1879">
            <v>1878</v>
          </cell>
          <cell r="I1879">
            <v>5316.0093852242398</v>
          </cell>
          <cell r="J1879">
            <v>5368</v>
          </cell>
        </row>
        <row r="1880">
          <cell r="H1880">
            <v>1879</v>
          </cell>
          <cell r="I1880">
            <v>5318.4407139747</v>
          </cell>
          <cell r="J1880">
            <v>5370</v>
          </cell>
        </row>
        <row r="1881">
          <cell r="H1881">
            <v>1880</v>
          </cell>
          <cell r="I1881">
            <v>5320.8720427251701</v>
          </cell>
          <cell r="J1881">
            <v>5372</v>
          </cell>
        </row>
        <row r="1882">
          <cell r="H1882">
            <v>1881</v>
          </cell>
          <cell r="I1882">
            <v>5323.3033714756302</v>
          </cell>
          <cell r="J1882">
            <v>5374</v>
          </cell>
        </row>
        <row r="1883">
          <cell r="H1883">
            <v>1882</v>
          </cell>
          <cell r="I1883">
            <v>5325.7345930742604</v>
          </cell>
          <cell r="J1883">
            <v>5378</v>
          </cell>
        </row>
        <row r="1884">
          <cell r="H1884">
            <v>1883</v>
          </cell>
          <cell r="I1884">
            <v>5328.1658146728896</v>
          </cell>
          <cell r="J1884">
            <v>5380</v>
          </cell>
        </row>
        <row r="1885">
          <cell r="H1885">
            <v>1884</v>
          </cell>
          <cell r="I1885">
            <v>5330.5970362715098</v>
          </cell>
          <cell r="J1885">
            <v>5382</v>
          </cell>
        </row>
        <row r="1886">
          <cell r="H1886">
            <v>1885</v>
          </cell>
          <cell r="I1886">
            <v>5333.02815106049</v>
          </cell>
          <cell r="J1886">
            <v>5384</v>
          </cell>
        </row>
        <row r="1887">
          <cell r="H1887">
            <v>1886</v>
          </cell>
          <cell r="I1887">
            <v>5335.4592658494603</v>
          </cell>
          <cell r="J1887">
            <v>5386</v>
          </cell>
        </row>
        <row r="1888">
          <cell r="H1888">
            <v>1887</v>
          </cell>
          <cell r="I1888">
            <v>5337.8903806384296</v>
          </cell>
          <cell r="J1888">
            <v>5388</v>
          </cell>
        </row>
        <row r="1889">
          <cell r="H1889">
            <v>1888</v>
          </cell>
          <cell r="I1889">
            <v>5340.3213889583003</v>
          </cell>
          <cell r="J1889">
            <v>5390</v>
          </cell>
        </row>
        <row r="1890">
          <cell r="H1890">
            <v>1889</v>
          </cell>
          <cell r="I1890">
            <v>5342.7523972781801</v>
          </cell>
          <cell r="J1890">
            <v>5392</v>
          </cell>
        </row>
        <row r="1891">
          <cell r="H1891">
            <v>1890</v>
          </cell>
          <cell r="I1891">
            <v>5345.1834055980498</v>
          </cell>
          <cell r="J1891">
            <v>5394</v>
          </cell>
        </row>
        <row r="1892">
          <cell r="H1892">
            <v>1891</v>
          </cell>
          <cell r="I1892">
            <v>5347.6143077877396</v>
          </cell>
          <cell r="J1892">
            <v>5398</v>
          </cell>
        </row>
        <row r="1893">
          <cell r="H1893">
            <v>1892</v>
          </cell>
          <cell r="I1893">
            <v>5350.0452099774302</v>
          </cell>
          <cell r="J1893">
            <v>5400</v>
          </cell>
        </row>
        <row r="1894">
          <cell r="H1894">
            <v>1893</v>
          </cell>
          <cell r="I1894">
            <v>5352.4761121671199</v>
          </cell>
          <cell r="J1894">
            <v>5402</v>
          </cell>
        </row>
        <row r="1895">
          <cell r="H1895">
            <v>1894</v>
          </cell>
          <cell r="I1895">
            <v>5354.9069085639403</v>
          </cell>
          <cell r="J1895">
            <v>5404</v>
          </cell>
        </row>
        <row r="1896">
          <cell r="H1896">
            <v>1895</v>
          </cell>
          <cell r="I1896">
            <v>5357.3377049607598</v>
          </cell>
          <cell r="J1896">
            <v>5406</v>
          </cell>
        </row>
        <row r="1897">
          <cell r="H1897">
            <v>1896</v>
          </cell>
          <cell r="I1897">
            <v>5359.7685013575801</v>
          </cell>
          <cell r="J1897">
            <v>5408</v>
          </cell>
        </row>
        <row r="1898">
          <cell r="H1898">
            <v>1897</v>
          </cell>
          <cell r="I1898">
            <v>5362.1991922972302</v>
          </cell>
          <cell r="J1898">
            <v>5410</v>
          </cell>
        </row>
        <row r="1899">
          <cell r="H1899">
            <v>1898</v>
          </cell>
          <cell r="I1899">
            <v>5364.6298832368802</v>
          </cell>
          <cell r="J1899">
            <v>5412</v>
          </cell>
        </row>
        <row r="1900">
          <cell r="H1900">
            <v>1899</v>
          </cell>
          <cell r="I1900">
            <v>5367.0605741765303</v>
          </cell>
          <cell r="J1900">
            <v>5414</v>
          </cell>
        </row>
        <row r="1901">
          <cell r="H1901">
            <v>1900</v>
          </cell>
          <cell r="I1901">
            <v>5369.4911599931202</v>
          </cell>
          <cell r="J1901">
            <v>5418</v>
          </cell>
        </row>
        <row r="1902">
          <cell r="H1902">
            <v>1901</v>
          </cell>
          <cell r="I1902">
            <v>5371.9217458097</v>
          </cell>
          <cell r="J1902">
            <v>5420</v>
          </cell>
        </row>
        <row r="1903">
          <cell r="H1903">
            <v>1902</v>
          </cell>
          <cell r="I1903">
            <v>5374.3523316262899</v>
          </cell>
          <cell r="J1903">
            <v>5422</v>
          </cell>
        </row>
        <row r="1904">
          <cell r="H1904">
            <v>1903</v>
          </cell>
          <cell r="I1904">
            <v>5376.78281265234</v>
          </cell>
          <cell r="J1904">
            <v>5424</v>
          </cell>
        </row>
        <row r="1905">
          <cell r="H1905">
            <v>1904</v>
          </cell>
          <cell r="I1905">
            <v>5379.2132936783901</v>
          </cell>
          <cell r="J1905">
            <v>5426</v>
          </cell>
        </row>
        <row r="1906">
          <cell r="H1906">
            <v>1905</v>
          </cell>
          <cell r="I1906">
            <v>5381.6437747044401</v>
          </cell>
          <cell r="J1906">
            <v>5428</v>
          </cell>
        </row>
        <row r="1907">
          <cell r="H1907">
            <v>1906</v>
          </cell>
          <cell r="I1907">
            <v>5384.0741512709001</v>
          </cell>
          <cell r="J1907">
            <v>5430</v>
          </cell>
        </row>
        <row r="1908">
          <cell r="H1908">
            <v>1907</v>
          </cell>
          <cell r="I1908">
            <v>5386.50452783736</v>
          </cell>
          <cell r="J1908">
            <v>5432</v>
          </cell>
        </row>
        <row r="1909">
          <cell r="H1909">
            <v>1908</v>
          </cell>
          <cell r="I1909">
            <v>5388.9349044038099</v>
          </cell>
          <cell r="J1909">
            <v>5434</v>
          </cell>
        </row>
        <row r="1910">
          <cell r="H1910">
            <v>1909</v>
          </cell>
          <cell r="I1910">
            <v>5391.3651768400596</v>
          </cell>
          <cell r="J1910">
            <v>5438</v>
          </cell>
        </row>
        <row r="1911">
          <cell r="H1911">
            <v>1910</v>
          </cell>
          <cell r="I1911">
            <v>5393.7954492763001</v>
          </cell>
          <cell r="J1911">
            <v>5440</v>
          </cell>
        </row>
        <row r="1912">
          <cell r="H1912">
            <v>1911</v>
          </cell>
          <cell r="I1912">
            <v>5396.2257217125498</v>
          </cell>
          <cell r="J1912">
            <v>5442</v>
          </cell>
        </row>
        <row r="1913">
          <cell r="H1913">
            <v>1912</v>
          </cell>
          <cell r="I1913">
            <v>5398.6558903464102</v>
          </cell>
          <cell r="J1913">
            <v>5444</v>
          </cell>
        </row>
        <row r="1914">
          <cell r="H1914">
            <v>1913</v>
          </cell>
          <cell r="I1914">
            <v>5401.0860589802796</v>
          </cell>
          <cell r="J1914">
            <v>5446</v>
          </cell>
        </row>
        <row r="1915">
          <cell r="H1915">
            <v>1914</v>
          </cell>
          <cell r="I1915">
            <v>5403.51622761414</v>
          </cell>
          <cell r="J1915">
            <v>5448</v>
          </cell>
        </row>
        <row r="1916">
          <cell r="H1916">
            <v>1915</v>
          </cell>
          <cell r="I1916">
            <v>5405.9462927718996</v>
          </cell>
          <cell r="J1916">
            <v>5450</v>
          </cell>
        </row>
        <row r="1917">
          <cell r="H1917">
            <v>1916</v>
          </cell>
          <cell r="I1917">
            <v>5408.3763579296601</v>
          </cell>
          <cell r="J1917">
            <v>5452</v>
          </cell>
        </row>
        <row r="1918">
          <cell r="H1918">
            <v>1917</v>
          </cell>
          <cell r="I1918">
            <v>5410.8064230874197</v>
          </cell>
          <cell r="J1918">
            <v>5454</v>
          </cell>
        </row>
        <row r="1919">
          <cell r="H1919">
            <v>1918</v>
          </cell>
          <cell r="I1919">
            <v>5413.23638509382</v>
          </cell>
          <cell r="J1919">
            <v>5458</v>
          </cell>
        </row>
        <row r="1920">
          <cell r="H1920">
            <v>1919</v>
          </cell>
          <cell r="I1920">
            <v>5415.6663471002203</v>
          </cell>
          <cell r="J1920">
            <v>5460</v>
          </cell>
        </row>
        <row r="1921">
          <cell r="H1921">
            <v>1920</v>
          </cell>
          <cell r="I1921">
            <v>5418.0963091066196</v>
          </cell>
          <cell r="J1921">
            <v>5462</v>
          </cell>
        </row>
        <row r="1922">
          <cell r="H1922">
            <v>1921</v>
          </cell>
          <cell r="I1922">
            <v>5420.5261682848804</v>
          </cell>
          <cell r="J1922">
            <v>5464</v>
          </cell>
        </row>
        <row r="1923">
          <cell r="H1923">
            <v>1922</v>
          </cell>
          <cell r="I1923">
            <v>5422.9560274631403</v>
          </cell>
          <cell r="J1923">
            <v>5466</v>
          </cell>
        </row>
        <row r="1924">
          <cell r="H1924">
            <v>1923</v>
          </cell>
          <cell r="I1924">
            <v>5425.3858866414002</v>
          </cell>
          <cell r="J1924">
            <v>5468</v>
          </cell>
        </row>
        <row r="1925">
          <cell r="H1925">
            <v>1924</v>
          </cell>
          <cell r="I1925">
            <v>5427.8156433132299</v>
          </cell>
          <cell r="J1925">
            <v>5470</v>
          </cell>
        </row>
        <row r="1926">
          <cell r="H1926">
            <v>1925</v>
          </cell>
          <cell r="I1926">
            <v>5430.2453999850504</v>
          </cell>
          <cell r="J1926">
            <v>5472</v>
          </cell>
        </row>
        <row r="1927">
          <cell r="H1927">
            <v>1926</v>
          </cell>
          <cell r="I1927">
            <v>5432.6751566568801</v>
          </cell>
          <cell r="J1927">
            <v>5474</v>
          </cell>
        </row>
        <row r="1928">
          <cell r="H1928">
            <v>1927</v>
          </cell>
          <cell r="I1928">
            <v>5435.1048111424598</v>
          </cell>
          <cell r="J1928">
            <v>5478</v>
          </cell>
        </row>
        <row r="1929">
          <cell r="H1929">
            <v>1928</v>
          </cell>
          <cell r="I1929">
            <v>5437.5344656280404</v>
          </cell>
          <cell r="J1929">
            <v>5480</v>
          </cell>
        </row>
        <row r="1930">
          <cell r="H1930">
            <v>1929</v>
          </cell>
          <cell r="I1930">
            <v>5439.9641201136201</v>
          </cell>
          <cell r="J1930">
            <v>5482</v>
          </cell>
        </row>
        <row r="1931">
          <cell r="H1931">
            <v>1930</v>
          </cell>
          <cell r="I1931">
            <v>5442.3936727316604</v>
          </cell>
          <cell r="J1931">
            <v>5484</v>
          </cell>
        </row>
        <row r="1932">
          <cell r="H1932">
            <v>1931</v>
          </cell>
          <cell r="I1932">
            <v>5444.8232253496899</v>
          </cell>
          <cell r="J1932">
            <v>5486</v>
          </cell>
        </row>
        <row r="1933">
          <cell r="H1933">
            <v>1932</v>
          </cell>
          <cell r="I1933">
            <v>5447.2527779677303</v>
          </cell>
          <cell r="J1933">
            <v>5488</v>
          </cell>
        </row>
        <row r="1934">
          <cell r="H1934">
            <v>1933</v>
          </cell>
          <cell r="I1934">
            <v>5449.6822290354303</v>
          </cell>
          <cell r="J1934">
            <v>5490</v>
          </cell>
        </row>
        <row r="1935">
          <cell r="H1935">
            <v>1934</v>
          </cell>
          <cell r="I1935">
            <v>5452.1116801031303</v>
          </cell>
          <cell r="J1935">
            <v>5492</v>
          </cell>
        </row>
        <row r="1936">
          <cell r="H1936">
            <v>1935</v>
          </cell>
          <cell r="I1936">
            <v>5454.5411311708303</v>
          </cell>
          <cell r="J1936">
            <v>5494</v>
          </cell>
        </row>
        <row r="1937">
          <cell r="H1937">
            <v>1936</v>
          </cell>
          <cell r="I1937">
            <v>5456.9704810039202</v>
          </cell>
          <cell r="J1937">
            <v>5498</v>
          </cell>
        </row>
        <row r="1938">
          <cell r="H1938">
            <v>1937</v>
          </cell>
          <cell r="I1938">
            <v>5459.3998308370101</v>
          </cell>
          <cell r="J1938">
            <v>5500</v>
          </cell>
        </row>
        <row r="1939">
          <cell r="H1939">
            <v>1938</v>
          </cell>
          <cell r="I1939">
            <v>5461.8291806701</v>
          </cell>
          <cell r="J1939">
            <v>5502</v>
          </cell>
        </row>
        <row r="1940">
          <cell r="H1940">
            <v>1939</v>
          </cell>
          <cell r="I1940">
            <v>5464.2584295828401</v>
          </cell>
          <cell r="J1940">
            <v>5504</v>
          </cell>
        </row>
        <row r="1941">
          <cell r="H1941">
            <v>1940</v>
          </cell>
          <cell r="I1941">
            <v>5466.6876784955803</v>
          </cell>
          <cell r="J1941">
            <v>5506</v>
          </cell>
        </row>
        <row r="1942">
          <cell r="H1942">
            <v>1941</v>
          </cell>
          <cell r="I1942">
            <v>5469.1169274083204</v>
          </cell>
          <cell r="J1942">
            <v>5508</v>
          </cell>
        </row>
        <row r="1943">
          <cell r="H1943">
            <v>1942</v>
          </cell>
          <cell r="I1943">
            <v>5471.5460757135197</v>
          </cell>
          <cell r="J1943">
            <v>5510</v>
          </cell>
        </row>
        <row r="1944">
          <cell r="H1944">
            <v>1943</v>
          </cell>
          <cell r="I1944">
            <v>5473.9752240187099</v>
          </cell>
          <cell r="J1944">
            <v>5512</v>
          </cell>
        </row>
        <row r="1945">
          <cell r="H1945">
            <v>1944</v>
          </cell>
          <cell r="I1945">
            <v>5476.4043723239001</v>
          </cell>
          <cell r="J1945">
            <v>5514</v>
          </cell>
        </row>
        <row r="1946">
          <cell r="H1946">
            <v>1945</v>
          </cell>
          <cell r="I1946">
            <v>5478.8334203328805</v>
          </cell>
          <cell r="J1946">
            <v>5518</v>
          </cell>
        </row>
        <row r="1947">
          <cell r="H1947">
            <v>1946</v>
          </cell>
          <cell r="I1947">
            <v>5481.2624683418699</v>
          </cell>
          <cell r="J1947">
            <v>5520</v>
          </cell>
        </row>
        <row r="1948">
          <cell r="H1948">
            <v>1947</v>
          </cell>
          <cell r="I1948">
            <v>5483.6915163508602</v>
          </cell>
          <cell r="J1948">
            <v>5522</v>
          </cell>
        </row>
        <row r="1949">
          <cell r="H1949">
            <v>1948</v>
          </cell>
          <cell r="I1949">
            <v>5486.12046437354</v>
          </cell>
          <cell r="J1949">
            <v>5524</v>
          </cell>
        </row>
        <row r="1950">
          <cell r="H1950">
            <v>1949</v>
          </cell>
          <cell r="I1950">
            <v>5488.5494123962299</v>
          </cell>
          <cell r="J1950">
            <v>5526</v>
          </cell>
        </row>
        <row r="1951">
          <cell r="H1951">
            <v>1950</v>
          </cell>
          <cell r="I1951">
            <v>5490.9783604189097</v>
          </cell>
          <cell r="J1951">
            <v>5528</v>
          </cell>
        </row>
        <row r="1952">
          <cell r="H1952">
            <v>1951</v>
          </cell>
          <cell r="I1952">
            <v>5493.4072087637696</v>
          </cell>
          <cell r="J1952">
            <v>5530</v>
          </cell>
        </row>
        <row r="1953">
          <cell r="H1953">
            <v>1952</v>
          </cell>
          <cell r="I1953">
            <v>5495.8360571086196</v>
          </cell>
          <cell r="J1953">
            <v>5532</v>
          </cell>
        </row>
        <row r="1954">
          <cell r="H1954">
            <v>1953</v>
          </cell>
          <cell r="I1954">
            <v>5498.2649054534704</v>
          </cell>
          <cell r="J1954">
            <v>5534</v>
          </cell>
        </row>
        <row r="1955">
          <cell r="H1955">
            <v>1954</v>
          </cell>
          <cell r="I1955">
            <v>5500.6936544275404</v>
          </cell>
          <cell r="J1955">
            <v>5538</v>
          </cell>
        </row>
        <row r="1956">
          <cell r="H1956">
            <v>1955</v>
          </cell>
          <cell r="I1956">
            <v>5503.1224034016104</v>
          </cell>
          <cell r="J1956">
            <v>5540</v>
          </cell>
        </row>
        <row r="1957">
          <cell r="H1957">
            <v>1956</v>
          </cell>
          <cell r="I1957">
            <v>5505.5511523756704</v>
          </cell>
          <cell r="J1957">
            <v>5542</v>
          </cell>
        </row>
        <row r="1958">
          <cell r="H1958">
            <v>1957</v>
          </cell>
          <cell r="I1958">
            <v>5507.9798022845798</v>
          </cell>
          <cell r="J1958">
            <v>5544</v>
          </cell>
        </row>
        <row r="1959">
          <cell r="H1959">
            <v>1958</v>
          </cell>
          <cell r="I1959">
            <v>5510.4084521934801</v>
          </cell>
          <cell r="J1959">
            <v>5546</v>
          </cell>
        </row>
        <row r="1960">
          <cell r="H1960">
            <v>1959</v>
          </cell>
          <cell r="I1960">
            <v>5512.8371021023904</v>
          </cell>
          <cell r="J1960">
            <v>5548</v>
          </cell>
        </row>
        <row r="1961">
          <cell r="H1961">
            <v>1960</v>
          </cell>
          <cell r="I1961">
            <v>5515.2656532503497</v>
          </cell>
          <cell r="J1961">
            <v>5550</v>
          </cell>
        </row>
        <row r="1962">
          <cell r="H1962">
            <v>1961</v>
          </cell>
          <cell r="I1962">
            <v>5517.6942043983199</v>
          </cell>
          <cell r="J1962">
            <v>5552</v>
          </cell>
        </row>
        <row r="1963">
          <cell r="H1963">
            <v>1962</v>
          </cell>
          <cell r="I1963">
            <v>5520.1227555462801</v>
          </cell>
          <cell r="J1963">
            <v>5554</v>
          </cell>
        </row>
        <row r="1964">
          <cell r="H1964">
            <v>1963</v>
          </cell>
          <cell r="I1964">
            <v>5522.5512082361302</v>
          </cell>
          <cell r="J1964">
            <v>5558</v>
          </cell>
        </row>
        <row r="1965">
          <cell r="H1965">
            <v>1964</v>
          </cell>
          <cell r="I1965">
            <v>5524.9796609259702</v>
          </cell>
          <cell r="J1965">
            <v>5560</v>
          </cell>
        </row>
        <row r="1966">
          <cell r="H1966">
            <v>1965</v>
          </cell>
          <cell r="I1966">
            <v>5527.4081136158202</v>
          </cell>
          <cell r="J1966">
            <v>5562</v>
          </cell>
        </row>
        <row r="1967">
          <cell r="H1967">
            <v>1966</v>
          </cell>
          <cell r="I1967">
            <v>5529.8364681489702</v>
          </cell>
          <cell r="J1967">
            <v>5564</v>
          </cell>
        </row>
        <row r="1968">
          <cell r="H1968">
            <v>1967</v>
          </cell>
          <cell r="I1968">
            <v>5532.2648226821302</v>
          </cell>
          <cell r="J1968">
            <v>5566</v>
          </cell>
        </row>
        <row r="1969">
          <cell r="H1969">
            <v>1968</v>
          </cell>
          <cell r="I1969">
            <v>5534.6931772152902</v>
          </cell>
          <cell r="J1969">
            <v>5568</v>
          </cell>
        </row>
        <row r="1970">
          <cell r="H1970">
            <v>1969</v>
          </cell>
          <cell r="I1970">
            <v>5537.1214338917998</v>
          </cell>
          <cell r="J1970">
            <v>5570</v>
          </cell>
        </row>
        <row r="1971">
          <cell r="H1971">
            <v>1970</v>
          </cell>
          <cell r="I1971">
            <v>5539.5496905683103</v>
          </cell>
          <cell r="J1971">
            <v>5572</v>
          </cell>
        </row>
        <row r="1972">
          <cell r="H1972">
            <v>1971</v>
          </cell>
          <cell r="I1972">
            <v>5541.9779472448299</v>
          </cell>
          <cell r="J1972">
            <v>5574</v>
          </cell>
        </row>
        <row r="1973">
          <cell r="H1973">
            <v>1972</v>
          </cell>
          <cell r="I1973">
            <v>5544.4061063633799</v>
          </cell>
          <cell r="J1973">
            <v>5578</v>
          </cell>
        </row>
        <row r="1974">
          <cell r="H1974">
            <v>1973</v>
          </cell>
          <cell r="I1974">
            <v>5546.8342654819198</v>
          </cell>
          <cell r="J1974">
            <v>5580</v>
          </cell>
        </row>
        <row r="1975">
          <cell r="H1975">
            <v>1974</v>
          </cell>
          <cell r="I1975">
            <v>5549.2624246004698</v>
          </cell>
          <cell r="J1975">
            <v>5582</v>
          </cell>
        </row>
        <row r="1976">
          <cell r="H1976">
            <v>1975</v>
          </cell>
          <cell r="I1976">
            <v>5551.6904864583603</v>
          </cell>
          <cell r="J1976">
            <v>5584</v>
          </cell>
        </row>
        <row r="1977">
          <cell r="H1977">
            <v>1976</v>
          </cell>
          <cell r="I1977">
            <v>5554.1185483162499</v>
          </cell>
          <cell r="J1977">
            <v>5586</v>
          </cell>
        </row>
        <row r="1978">
          <cell r="H1978">
            <v>1977</v>
          </cell>
          <cell r="I1978">
            <v>5556.5466101741404</v>
          </cell>
          <cell r="J1978">
            <v>5588</v>
          </cell>
        </row>
        <row r="1979">
          <cell r="H1979">
            <v>1978</v>
          </cell>
          <cell r="I1979">
            <v>5558.9745750673201</v>
          </cell>
          <cell r="J1979">
            <v>5590</v>
          </cell>
        </row>
        <row r="1980">
          <cell r="H1980">
            <v>1979</v>
          </cell>
          <cell r="I1980">
            <v>5561.4025399605098</v>
          </cell>
          <cell r="J1980">
            <v>5592</v>
          </cell>
        </row>
        <row r="1981">
          <cell r="H1981">
            <v>1980</v>
          </cell>
          <cell r="I1981">
            <v>5563.8305048536904</v>
          </cell>
          <cell r="J1981">
            <v>5594</v>
          </cell>
        </row>
        <row r="1982">
          <cell r="H1982">
            <v>1981</v>
          </cell>
          <cell r="I1982">
            <v>5566.2583730767701</v>
          </cell>
          <cell r="J1982">
            <v>5598</v>
          </cell>
        </row>
        <row r="1983">
          <cell r="H1983">
            <v>1982</v>
          </cell>
          <cell r="I1983">
            <v>5568.6862412998498</v>
          </cell>
          <cell r="J1983">
            <v>5600</v>
          </cell>
        </row>
        <row r="1984">
          <cell r="H1984">
            <v>1983</v>
          </cell>
          <cell r="I1984">
            <v>5571.1141095229304</v>
          </cell>
          <cell r="J1984">
            <v>5602</v>
          </cell>
        </row>
        <row r="1985">
          <cell r="H1985">
            <v>1984</v>
          </cell>
          <cell r="I1985">
            <v>5573.5418813691804</v>
          </cell>
          <cell r="J1985">
            <v>5604</v>
          </cell>
        </row>
        <row r="1986">
          <cell r="H1986">
            <v>1985</v>
          </cell>
          <cell r="I1986">
            <v>5575.9696532154203</v>
          </cell>
          <cell r="J1986">
            <v>5606</v>
          </cell>
        </row>
        <row r="1987">
          <cell r="H1987">
            <v>1986</v>
          </cell>
          <cell r="I1987">
            <v>5578.3974250616602</v>
          </cell>
          <cell r="J1987">
            <v>5608</v>
          </cell>
        </row>
        <row r="1988">
          <cell r="H1988">
            <v>1987</v>
          </cell>
          <cell r="I1988">
            <v>5580.825100823</v>
          </cell>
          <cell r="J1988">
            <v>5610</v>
          </cell>
        </row>
        <row r="1989">
          <cell r="H1989">
            <v>1988</v>
          </cell>
          <cell r="I1989">
            <v>5583.2527765843297</v>
          </cell>
          <cell r="J1989">
            <v>5612</v>
          </cell>
        </row>
        <row r="1990">
          <cell r="H1990">
            <v>1989</v>
          </cell>
          <cell r="I1990">
            <v>5585.6804523456703</v>
          </cell>
          <cell r="J1990">
            <v>5614</v>
          </cell>
        </row>
        <row r="1991">
          <cell r="H1991">
            <v>1990</v>
          </cell>
          <cell r="I1991">
            <v>5588.1080323126998</v>
          </cell>
          <cell r="J1991">
            <v>5618</v>
          </cell>
        </row>
        <row r="1992">
          <cell r="H1992">
            <v>1991</v>
          </cell>
          <cell r="I1992">
            <v>5590.5356122797402</v>
          </cell>
          <cell r="J1992">
            <v>5620</v>
          </cell>
        </row>
        <row r="1993">
          <cell r="H1993">
            <v>1992</v>
          </cell>
          <cell r="I1993">
            <v>5592.9631922467697</v>
          </cell>
          <cell r="J1993">
            <v>5622</v>
          </cell>
        </row>
        <row r="1994">
          <cell r="H1994">
            <v>1993</v>
          </cell>
          <cell r="I1994">
            <v>5595.3906767087901</v>
          </cell>
          <cell r="J1994">
            <v>5624</v>
          </cell>
        </row>
        <row r="1995">
          <cell r="H1995">
            <v>1994</v>
          </cell>
          <cell r="I1995">
            <v>5597.8181611708196</v>
          </cell>
          <cell r="J1995">
            <v>5626</v>
          </cell>
        </row>
        <row r="1996">
          <cell r="H1996">
            <v>1995</v>
          </cell>
          <cell r="I1996">
            <v>5600.24564563284</v>
          </cell>
          <cell r="J1996">
            <v>5628</v>
          </cell>
        </row>
        <row r="1997">
          <cell r="H1997">
            <v>1996</v>
          </cell>
          <cell r="I1997">
            <v>5602.6730348778301</v>
          </cell>
          <cell r="J1997">
            <v>5630</v>
          </cell>
        </row>
        <row r="1998">
          <cell r="H1998">
            <v>1997</v>
          </cell>
          <cell r="I1998">
            <v>5605.1004241228202</v>
          </cell>
          <cell r="J1998">
            <v>5632</v>
          </cell>
        </row>
        <row r="1999">
          <cell r="H1999">
            <v>1998</v>
          </cell>
          <cell r="I1999">
            <v>5607.5278133678203</v>
          </cell>
          <cell r="J1999">
            <v>5634</v>
          </cell>
        </row>
        <row r="2000">
          <cell r="H2000">
            <v>1999</v>
          </cell>
          <cell r="I2000">
            <v>5609.95510768246</v>
          </cell>
          <cell r="J2000">
            <v>5638</v>
          </cell>
        </row>
        <row r="2001">
          <cell r="H2001">
            <v>2000</v>
          </cell>
          <cell r="I2001">
            <v>5612.3824019970998</v>
          </cell>
          <cell r="J2001">
            <v>5640</v>
          </cell>
        </row>
        <row r="2002">
          <cell r="H2002">
            <v>2001</v>
          </cell>
          <cell r="I2002">
            <v>5614.8096963117496</v>
          </cell>
          <cell r="J2002">
            <v>5642</v>
          </cell>
        </row>
        <row r="2003">
          <cell r="H2003">
            <v>2002</v>
          </cell>
          <cell r="I2003">
            <v>5617.2368959814303</v>
          </cell>
          <cell r="J2003">
            <v>5644</v>
          </cell>
        </row>
        <row r="2004">
          <cell r="H2004">
            <v>2003</v>
          </cell>
          <cell r="I2004">
            <v>5619.6640956511101</v>
          </cell>
          <cell r="J2004">
            <v>5646</v>
          </cell>
        </row>
        <row r="2005">
          <cell r="H2005">
            <v>2004</v>
          </cell>
          <cell r="I2005">
            <v>5622.0912953207999</v>
          </cell>
          <cell r="J2005">
            <v>5648</v>
          </cell>
        </row>
        <row r="2006">
          <cell r="H2006">
            <v>2005</v>
          </cell>
          <cell r="I2006">
            <v>5624.5184006296204</v>
          </cell>
          <cell r="J2006">
            <v>5650</v>
          </cell>
        </row>
        <row r="2007">
          <cell r="H2007">
            <v>2006</v>
          </cell>
          <cell r="I2007">
            <v>5626.94550593845</v>
          </cell>
          <cell r="J2007">
            <v>5652</v>
          </cell>
        </row>
        <row r="2008">
          <cell r="H2008">
            <v>2007</v>
          </cell>
          <cell r="I2008">
            <v>5629.3726112472796</v>
          </cell>
          <cell r="J2008">
            <v>5654</v>
          </cell>
        </row>
        <row r="2009">
          <cell r="H2009">
            <v>2008</v>
          </cell>
          <cell r="I2009">
            <v>5631.79962247807</v>
          </cell>
          <cell r="J2009">
            <v>5658</v>
          </cell>
        </row>
        <row r="2010">
          <cell r="H2010">
            <v>2009</v>
          </cell>
          <cell r="I2010">
            <v>5634.2266337088704</v>
          </cell>
          <cell r="J2010">
            <v>5660</v>
          </cell>
        </row>
        <row r="2011">
          <cell r="H2011">
            <v>2010</v>
          </cell>
          <cell r="I2011">
            <v>5636.6536449396699</v>
          </cell>
          <cell r="J2011">
            <v>5662</v>
          </cell>
        </row>
        <row r="2012">
          <cell r="H2012">
            <v>2011</v>
          </cell>
          <cell r="I2012">
            <v>5639.0805623739898</v>
          </cell>
          <cell r="J2012">
            <v>5664</v>
          </cell>
        </row>
        <row r="2013">
          <cell r="H2013">
            <v>2012</v>
          </cell>
          <cell r="I2013">
            <v>5641.5074798083097</v>
          </cell>
          <cell r="J2013">
            <v>5666</v>
          </cell>
        </row>
        <row r="2014">
          <cell r="H2014">
            <v>2013</v>
          </cell>
          <cell r="I2014">
            <v>5643.9343972426404</v>
          </cell>
          <cell r="J2014">
            <v>5668</v>
          </cell>
        </row>
        <row r="2015">
          <cell r="H2015">
            <v>2014</v>
          </cell>
          <cell r="I2015">
            <v>5646.3612211607797</v>
          </cell>
          <cell r="J2015">
            <v>5670</v>
          </cell>
        </row>
        <row r="2016">
          <cell r="H2016">
            <v>2015</v>
          </cell>
          <cell r="I2016">
            <v>5648.7880450789198</v>
          </cell>
          <cell r="J2016">
            <v>5672</v>
          </cell>
        </row>
        <row r="2017">
          <cell r="H2017">
            <v>2016</v>
          </cell>
          <cell r="I2017">
            <v>5651.21486899707</v>
          </cell>
          <cell r="J2017">
            <v>5674</v>
          </cell>
        </row>
        <row r="2018">
          <cell r="H2018">
            <v>2017</v>
          </cell>
          <cell r="I2018">
            <v>5653.6415996780697</v>
          </cell>
          <cell r="J2018">
            <v>5678</v>
          </cell>
        </row>
        <row r="2019">
          <cell r="H2019">
            <v>2018</v>
          </cell>
          <cell r="I2019">
            <v>5656.0683303590804</v>
          </cell>
          <cell r="J2019">
            <v>5680</v>
          </cell>
        </row>
        <row r="2020">
          <cell r="H2020">
            <v>2019</v>
          </cell>
          <cell r="I2020">
            <v>5658.4950610400801</v>
          </cell>
          <cell r="J2020">
            <v>5682</v>
          </cell>
        </row>
        <row r="2021">
          <cell r="H2021">
            <v>2020</v>
          </cell>
          <cell r="I2021">
            <v>5660.9216987617401</v>
          </cell>
          <cell r="J2021">
            <v>5684</v>
          </cell>
        </row>
        <row r="2022">
          <cell r="H2022">
            <v>2021</v>
          </cell>
          <cell r="I2022">
            <v>5663.3483364834001</v>
          </cell>
          <cell r="J2022">
            <v>5686</v>
          </cell>
        </row>
        <row r="2023">
          <cell r="H2023">
            <v>2022</v>
          </cell>
          <cell r="I2023">
            <v>5665.7749742050601</v>
          </cell>
          <cell r="J2023">
            <v>5688</v>
          </cell>
        </row>
        <row r="2024">
          <cell r="H2024">
            <v>2023</v>
          </cell>
          <cell r="I2024">
            <v>5668.2015192439303</v>
          </cell>
          <cell r="J2024">
            <v>5690</v>
          </cell>
        </row>
        <row r="2025">
          <cell r="H2025">
            <v>2024</v>
          </cell>
          <cell r="I2025">
            <v>5670.6280642827996</v>
          </cell>
          <cell r="J2025">
            <v>5692</v>
          </cell>
        </row>
        <row r="2026">
          <cell r="H2026">
            <v>2025</v>
          </cell>
          <cell r="I2026">
            <v>5673.0546093216599</v>
          </cell>
          <cell r="J2026">
            <v>5694</v>
          </cell>
        </row>
        <row r="2027">
          <cell r="H2027">
            <v>2026</v>
          </cell>
          <cell r="I2027">
            <v>5675.4810619530599</v>
          </cell>
          <cell r="J2027">
            <v>5698</v>
          </cell>
        </row>
        <row r="2028">
          <cell r="H2028">
            <v>2027</v>
          </cell>
          <cell r="I2028">
            <v>5677.9075145844599</v>
          </cell>
          <cell r="J2028">
            <v>5700</v>
          </cell>
        </row>
        <row r="2029">
          <cell r="H2029">
            <v>2028</v>
          </cell>
          <cell r="I2029">
            <v>5680.33396721585</v>
          </cell>
          <cell r="J2029">
            <v>5702</v>
          </cell>
        </row>
        <row r="2030">
          <cell r="H2030">
            <v>2029</v>
          </cell>
          <cell r="I2030">
            <v>5682.7603277138696</v>
          </cell>
          <cell r="J2030">
            <v>5704</v>
          </cell>
        </row>
        <row r="2031">
          <cell r="H2031">
            <v>2030</v>
          </cell>
          <cell r="I2031">
            <v>5685.1866882119002</v>
          </cell>
          <cell r="J2031">
            <v>5706</v>
          </cell>
        </row>
        <row r="2032">
          <cell r="H2032">
            <v>2031</v>
          </cell>
          <cell r="I2032">
            <v>5687.6130487099199</v>
          </cell>
          <cell r="J2032">
            <v>5708</v>
          </cell>
        </row>
        <row r="2033">
          <cell r="H2033">
            <v>2032</v>
          </cell>
          <cell r="I2033">
            <v>5690.0393173474504</v>
          </cell>
          <cell r="J2033">
            <v>5710</v>
          </cell>
        </row>
        <row r="2034">
          <cell r="H2034">
            <v>2033</v>
          </cell>
          <cell r="I2034">
            <v>5692.4655859849699</v>
          </cell>
          <cell r="J2034">
            <v>5712</v>
          </cell>
        </row>
        <row r="2035">
          <cell r="H2035">
            <v>2034</v>
          </cell>
          <cell r="I2035">
            <v>5694.8918546225004</v>
          </cell>
          <cell r="J2035">
            <v>5714</v>
          </cell>
        </row>
        <row r="2036">
          <cell r="H2036">
            <v>2035</v>
          </cell>
          <cell r="I2036">
            <v>5697.3180316711996</v>
          </cell>
          <cell r="J2036">
            <v>5718</v>
          </cell>
        </row>
        <row r="2037">
          <cell r="H2037">
            <v>2036</v>
          </cell>
          <cell r="I2037">
            <v>5699.7442087198997</v>
          </cell>
          <cell r="J2037">
            <v>5720</v>
          </cell>
        </row>
        <row r="2038">
          <cell r="H2038">
            <v>2037</v>
          </cell>
          <cell r="I2038">
            <v>5702.1703857686098</v>
          </cell>
          <cell r="J2038">
            <v>5722</v>
          </cell>
        </row>
        <row r="2039">
          <cell r="H2039">
            <v>2038</v>
          </cell>
          <cell r="I2039">
            <v>5704.5964714989404</v>
          </cell>
          <cell r="J2039">
            <v>5724</v>
          </cell>
        </row>
        <row r="2040">
          <cell r="H2040">
            <v>2039</v>
          </cell>
          <cell r="I2040">
            <v>5707.0225572292802</v>
          </cell>
          <cell r="J2040">
            <v>5726</v>
          </cell>
        </row>
        <row r="2041">
          <cell r="H2041">
            <v>2040</v>
          </cell>
          <cell r="I2041">
            <v>5709.44864295962</v>
          </cell>
          <cell r="J2041">
            <v>5728</v>
          </cell>
        </row>
        <row r="2042">
          <cell r="H2042">
            <v>2041</v>
          </cell>
          <cell r="I2042">
            <v>5711.8746376408699</v>
          </cell>
          <cell r="J2042">
            <v>5730</v>
          </cell>
        </row>
        <row r="2043">
          <cell r="H2043">
            <v>2042</v>
          </cell>
          <cell r="I2043">
            <v>5714.3006323221098</v>
          </cell>
          <cell r="J2043">
            <v>5732</v>
          </cell>
        </row>
        <row r="2044">
          <cell r="H2044">
            <v>2043</v>
          </cell>
          <cell r="I2044">
            <v>5716.7266270033597</v>
          </cell>
          <cell r="J2044">
            <v>5734</v>
          </cell>
        </row>
        <row r="2045">
          <cell r="H2045">
            <v>2044</v>
          </cell>
          <cell r="I2045">
            <v>5719.1525309035896</v>
          </cell>
          <cell r="J2045">
            <v>5738</v>
          </cell>
        </row>
        <row r="2046">
          <cell r="H2046">
            <v>2045</v>
          </cell>
          <cell r="I2046">
            <v>5721.5784348038296</v>
          </cell>
          <cell r="J2046">
            <v>5740</v>
          </cell>
        </row>
        <row r="2047">
          <cell r="H2047">
            <v>2046</v>
          </cell>
          <cell r="I2047">
            <v>5724.0043387040596</v>
          </cell>
          <cell r="J2047">
            <v>5742</v>
          </cell>
        </row>
        <row r="2048">
          <cell r="H2048">
            <v>2047</v>
          </cell>
          <cell r="I2048">
            <v>5726.4301520901799</v>
          </cell>
          <cell r="J2048">
            <v>5744</v>
          </cell>
        </row>
        <row r="2049">
          <cell r="H2049">
            <v>2048</v>
          </cell>
          <cell r="I2049">
            <v>5728.8559654762903</v>
          </cell>
          <cell r="J2049">
            <v>5746</v>
          </cell>
        </row>
        <row r="2050">
          <cell r="H2050">
            <v>2049</v>
          </cell>
          <cell r="I2050">
            <v>5731.2817788624097</v>
          </cell>
          <cell r="J2050">
            <v>5748</v>
          </cell>
        </row>
        <row r="2051">
          <cell r="H2051">
            <v>2050</v>
          </cell>
          <cell r="I2051">
            <v>5733.7075020001303</v>
          </cell>
          <cell r="J2051">
            <v>5750</v>
          </cell>
        </row>
        <row r="2052">
          <cell r="H2052">
            <v>2051</v>
          </cell>
          <cell r="I2052">
            <v>5736.1332251378599</v>
          </cell>
          <cell r="J2052">
            <v>5752</v>
          </cell>
        </row>
        <row r="2053">
          <cell r="H2053">
            <v>2052</v>
          </cell>
          <cell r="I2053">
            <v>5738.5589482755804</v>
          </cell>
          <cell r="J2053">
            <v>5754</v>
          </cell>
        </row>
        <row r="2054">
          <cell r="H2054">
            <v>2053</v>
          </cell>
          <cell r="I2054">
            <v>5740.9845814294704</v>
          </cell>
          <cell r="J2054">
            <v>5758</v>
          </cell>
        </row>
        <row r="2055">
          <cell r="H2055">
            <v>2054</v>
          </cell>
          <cell r="I2055">
            <v>5743.4102145833504</v>
          </cell>
          <cell r="J2055">
            <v>5760</v>
          </cell>
        </row>
        <row r="2056">
          <cell r="H2056">
            <v>2055</v>
          </cell>
          <cell r="I2056">
            <v>5745.8358477372303</v>
          </cell>
          <cell r="J2056">
            <v>5762</v>
          </cell>
        </row>
        <row r="2057">
          <cell r="H2057">
            <v>2056</v>
          </cell>
          <cell r="I2057">
            <v>5748.2613911706703</v>
          </cell>
          <cell r="J2057">
            <v>5764</v>
          </cell>
        </row>
        <row r="2058">
          <cell r="H2058">
            <v>2057</v>
          </cell>
          <cell r="I2058">
            <v>5750.6869346041103</v>
          </cell>
          <cell r="J2058">
            <v>5766</v>
          </cell>
        </row>
        <row r="2059">
          <cell r="H2059">
            <v>2058</v>
          </cell>
          <cell r="I2059">
            <v>5753.1124780375503</v>
          </cell>
          <cell r="J2059">
            <v>5768</v>
          </cell>
        </row>
        <row r="2060">
          <cell r="H2060">
            <v>2059</v>
          </cell>
          <cell r="I2060">
            <v>5755.5379320127704</v>
          </cell>
          <cell r="J2060">
            <v>5770</v>
          </cell>
        </row>
        <row r="2061">
          <cell r="H2061">
            <v>2060</v>
          </cell>
          <cell r="I2061">
            <v>5757.9633859879996</v>
          </cell>
          <cell r="J2061">
            <v>5772</v>
          </cell>
        </row>
        <row r="2062">
          <cell r="H2062">
            <v>2061</v>
          </cell>
          <cell r="I2062">
            <v>5760.3888399632297</v>
          </cell>
          <cell r="J2062">
            <v>5774</v>
          </cell>
        </row>
        <row r="2063">
          <cell r="H2063">
            <v>2062</v>
          </cell>
          <cell r="I2063">
            <v>5762.8142047413403</v>
          </cell>
          <cell r="J2063">
            <v>5778</v>
          </cell>
        </row>
        <row r="2064">
          <cell r="H2064">
            <v>2063</v>
          </cell>
          <cell r="I2064">
            <v>5765.23956951945</v>
          </cell>
          <cell r="J2064">
            <v>5780</v>
          </cell>
        </row>
        <row r="2065">
          <cell r="H2065">
            <v>2064</v>
          </cell>
          <cell r="I2065">
            <v>5767.6649342975597</v>
          </cell>
          <cell r="J2065">
            <v>5782</v>
          </cell>
        </row>
        <row r="2066">
          <cell r="H2066">
            <v>2065</v>
          </cell>
          <cell r="I2066">
            <v>5770.0902101385</v>
          </cell>
          <cell r="J2066">
            <v>5784</v>
          </cell>
        </row>
        <row r="2067">
          <cell r="H2067">
            <v>2066</v>
          </cell>
          <cell r="I2067">
            <v>5772.5154859794302</v>
          </cell>
          <cell r="J2067">
            <v>5786</v>
          </cell>
        </row>
        <row r="2068">
          <cell r="H2068">
            <v>2067</v>
          </cell>
          <cell r="I2068">
            <v>5774.9407618203704</v>
          </cell>
          <cell r="J2068">
            <v>5788</v>
          </cell>
        </row>
        <row r="2069">
          <cell r="H2069">
            <v>2068</v>
          </cell>
          <cell r="I2069">
            <v>5777.3659489829497</v>
          </cell>
          <cell r="J2069">
            <v>5790</v>
          </cell>
        </row>
        <row r="2070">
          <cell r="H2070">
            <v>2069</v>
          </cell>
          <cell r="I2070">
            <v>5779.7911361455299</v>
          </cell>
          <cell r="J2070">
            <v>5792</v>
          </cell>
        </row>
        <row r="2071">
          <cell r="H2071">
            <v>2070</v>
          </cell>
          <cell r="I2071">
            <v>5782.2163233081101</v>
          </cell>
          <cell r="J2071">
            <v>5794</v>
          </cell>
        </row>
        <row r="2072">
          <cell r="H2072">
            <v>2071</v>
          </cell>
          <cell r="I2072">
            <v>5784.6414220500201</v>
          </cell>
          <cell r="J2072">
            <v>5798</v>
          </cell>
        </row>
        <row r="2073">
          <cell r="H2073">
            <v>2072</v>
          </cell>
          <cell r="I2073">
            <v>5787.0665207919301</v>
          </cell>
          <cell r="J2073">
            <v>5800</v>
          </cell>
        </row>
        <row r="2074">
          <cell r="H2074">
            <v>2073</v>
          </cell>
          <cell r="I2074">
            <v>5789.4916195338401</v>
          </cell>
          <cell r="J2074">
            <v>5802</v>
          </cell>
        </row>
        <row r="2075">
          <cell r="H2075">
            <v>2074</v>
          </cell>
          <cell r="I2075">
            <v>5791.9166301116402</v>
          </cell>
          <cell r="J2075">
            <v>5804</v>
          </cell>
        </row>
        <row r="2076">
          <cell r="H2076">
            <v>2075</v>
          </cell>
          <cell r="I2076">
            <v>5794.3416406894503</v>
          </cell>
          <cell r="J2076">
            <v>5806</v>
          </cell>
        </row>
        <row r="2077">
          <cell r="H2077">
            <v>2076</v>
          </cell>
          <cell r="I2077">
            <v>5796.7666512672504</v>
          </cell>
          <cell r="J2077">
            <v>5808</v>
          </cell>
        </row>
        <row r="2078">
          <cell r="H2078">
            <v>2077</v>
          </cell>
          <cell r="I2078">
            <v>5799.1915739363903</v>
          </cell>
          <cell r="J2078">
            <v>5810</v>
          </cell>
        </row>
        <row r="2079">
          <cell r="H2079">
            <v>2078</v>
          </cell>
          <cell r="I2079">
            <v>5801.6164966055403</v>
          </cell>
          <cell r="J2079">
            <v>5812</v>
          </cell>
        </row>
        <row r="2080">
          <cell r="H2080">
            <v>2079</v>
          </cell>
          <cell r="I2080">
            <v>5804.0414192746803</v>
          </cell>
          <cell r="J2080">
            <v>5814</v>
          </cell>
        </row>
        <row r="2081">
          <cell r="H2081">
            <v>2080</v>
          </cell>
          <cell r="I2081">
            <v>5806.4662542895103</v>
          </cell>
          <cell r="J2081">
            <v>5818</v>
          </cell>
        </row>
        <row r="2082">
          <cell r="H2082">
            <v>2081</v>
          </cell>
          <cell r="I2082">
            <v>5808.8910893043403</v>
          </cell>
          <cell r="J2082">
            <v>5820</v>
          </cell>
        </row>
        <row r="2083">
          <cell r="H2083">
            <v>2082</v>
          </cell>
          <cell r="I2083">
            <v>5811.3159243191603</v>
          </cell>
          <cell r="J2083">
            <v>5822</v>
          </cell>
        </row>
        <row r="2084">
          <cell r="H2084">
            <v>2083</v>
          </cell>
          <cell r="I2084">
            <v>5813.7406719329101</v>
          </cell>
          <cell r="J2084">
            <v>5824</v>
          </cell>
        </row>
        <row r="2085">
          <cell r="H2085">
            <v>2084</v>
          </cell>
          <cell r="I2085">
            <v>5816.1654195466599</v>
          </cell>
          <cell r="J2085">
            <v>5826</v>
          </cell>
        </row>
        <row r="2086">
          <cell r="H2086">
            <v>2085</v>
          </cell>
          <cell r="I2086">
            <v>5818.5901671604097</v>
          </cell>
          <cell r="J2086">
            <v>5828</v>
          </cell>
        </row>
        <row r="2087">
          <cell r="H2087">
            <v>2086</v>
          </cell>
          <cell r="I2087">
            <v>5821.0148276252203</v>
          </cell>
          <cell r="J2087">
            <v>5830</v>
          </cell>
        </row>
        <row r="2088">
          <cell r="H2088">
            <v>2087</v>
          </cell>
          <cell r="I2088">
            <v>5823.43948809004</v>
          </cell>
          <cell r="J2088">
            <v>5832</v>
          </cell>
        </row>
        <row r="2089">
          <cell r="H2089">
            <v>2088</v>
          </cell>
          <cell r="I2089">
            <v>5825.8641485548496</v>
          </cell>
          <cell r="J2089">
            <v>5834</v>
          </cell>
        </row>
        <row r="2090">
          <cell r="H2090">
            <v>2089</v>
          </cell>
          <cell r="I2090">
            <v>5828.2887221217798</v>
          </cell>
          <cell r="J2090">
            <v>5838</v>
          </cell>
        </row>
        <row r="2091">
          <cell r="H2091">
            <v>2090</v>
          </cell>
          <cell r="I2091">
            <v>5830.7132956887099</v>
          </cell>
          <cell r="J2091">
            <v>5840</v>
          </cell>
        </row>
        <row r="2092">
          <cell r="H2092">
            <v>2091</v>
          </cell>
          <cell r="I2092">
            <v>5833.13786925564</v>
          </cell>
          <cell r="J2092">
            <v>5842</v>
          </cell>
        </row>
        <row r="2093">
          <cell r="H2093">
            <v>2092</v>
          </cell>
          <cell r="I2093">
            <v>5835.5623561746597</v>
          </cell>
          <cell r="J2093">
            <v>5844</v>
          </cell>
        </row>
        <row r="2094">
          <cell r="H2094">
            <v>2093</v>
          </cell>
          <cell r="I2094">
            <v>5837.9868430936804</v>
          </cell>
          <cell r="J2094">
            <v>5846</v>
          </cell>
        </row>
        <row r="2095">
          <cell r="H2095">
            <v>2094</v>
          </cell>
          <cell r="I2095">
            <v>5840.4113300127001</v>
          </cell>
          <cell r="J2095">
            <v>5848</v>
          </cell>
        </row>
        <row r="2096">
          <cell r="H2096">
            <v>2095</v>
          </cell>
          <cell r="I2096">
            <v>5842.8357305326999</v>
          </cell>
          <cell r="J2096">
            <v>5850</v>
          </cell>
        </row>
        <row r="2097">
          <cell r="H2097">
            <v>2096</v>
          </cell>
          <cell r="I2097">
            <v>5845.2601310526998</v>
          </cell>
          <cell r="J2097">
            <v>5852</v>
          </cell>
        </row>
        <row r="2098">
          <cell r="H2098">
            <v>2097</v>
          </cell>
          <cell r="I2098">
            <v>5847.6845315726996</v>
          </cell>
          <cell r="J2098">
            <v>5854</v>
          </cell>
        </row>
        <row r="2099">
          <cell r="H2099">
            <v>2098</v>
          </cell>
          <cell r="I2099">
            <v>5850.1088459414996</v>
          </cell>
          <cell r="J2099">
            <v>5858</v>
          </cell>
        </row>
        <row r="2100">
          <cell r="H2100">
            <v>2099</v>
          </cell>
          <cell r="I2100">
            <v>5852.5331603103004</v>
          </cell>
          <cell r="J2100">
            <v>5860</v>
          </cell>
        </row>
        <row r="2101">
          <cell r="H2101">
            <v>2100</v>
          </cell>
          <cell r="I2101">
            <v>5854.9574746791004</v>
          </cell>
          <cell r="J2101">
            <v>5862</v>
          </cell>
        </row>
        <row r="2102">
          <cell r="H2102">
            <v>2101</v>
          </cell>
          <cell r="I2102">
            <v>5857.3817031434701</v>
          </cell>
          <cell r="J2102">
            <v>5864</v>
          </cell>
        </row>
        <row r="2103">
          <cell r="H2103">
            <v>2102</v>
          </cell>
          <cell r="I2103">
            <v>5859.8059316078297</v>
          </cell>
          <cell r="J2103">
            <v>5866</v>
          </cell>
        </row>
        <row r="2104">
          <cell r="H2104">
            <v>2103</v>
          </cell>
          <cell r="I2104">
            <v>5862.2301600721903</v>
          </cell>
          <cell r="J2104">
            <v>5868</v>
          </cell>
        </row>
        <row r="2105">
          <cell r="H2105">
            <v>2104</v>
          </cell>
          <cell r="I2105">
            <v>5864.6543028778096</v>
          </cell>
          <cell r="J2105">
            <v>5870</v>
          </cell>
        </row>
        <row r="2106">
          <cell r="H2106">
            <v>2105</v>
          </cell>
          <cell r="I2106">
            <v>5867.0784456834299</v>
          </cell>
          <cell r="J2106">
            <v>5872</v>
          </cell>
        </row>
        <row r="2107">
          <cell r="H2107">
            <v>2106</v>
          </cell>
          <cell r="I2107">
            <v>5869.5025884890601</v>
          </cell>
          <cell r="J2107">
            <v>5874</v>
          </cell>
        </row>
        <row r="2108">
          <cell r="H2108">
            <v>2107</v>
          </cell>
          <cell r="I2108">
            <v>5871.9266458805896</v>
          </cell>
          <cell r="J2108">
            <v>5878</v>
          </cell>
        </row>
        <row r="2109">
          <cell r="H2109">
            <v>2108</v>
          </cell>
          <cell r="I2109">
            <v>5874.35070327211</v>
          </cell>
          <cell r="J2109">
            <v>5880</v>
          </cell>
        </row>
        <row r="2110">
          <cell r="H2110">
            <v>2109</v>
          </cell>
          <cell r="I2110">
            <v>5876.7747606636403</v>
          </cell>
          <cell r="J2110">
            <v>5882</v>
          </cell>
        </row>
        <row r="2111">
          <cell r="H2111">
            <v>2110</v>
          </cell>
          <cell r="I2111">
            <v>5879.1987328846799</v>
          </cell>
          <cell r="J2111">
            <v>5884</v>
          </cell>
        </row>
        <row r="2112">
          <cell r="H2112">
            <v>2111</v>
          </cell>
          <cell r="I2112">
            <v>5881.6227051057103</v>
          </cell>
          <cell r="J2112">
            <v>5886</v>
          </cell>
        </row>
        <row r="2113">
          <cell r="H2113">
            <v>2112</v>
          </cell>
          <cell r="I2113">
            <v>5884.0466773267399</v>
          </cell>
          <cell r="J2113">
            <v>5888</v>
          </cell>
        </row>
        <row r="2114">
          <cell r="H2114">
            <v>2113</v>
          </cell>
          <cell r="I2114">
            <v>5886.4705646198399</v>
          </cell>
          <cell r="J2114">
            <v>5890</v>
          </cell>
        </row>
        <row r="2115">
          <cell r="H2115">
            <v>2114</v>
          </cell>
          <cell r="I2115">
            <v>5888.89445191294</v>
          </cell>
          <cell r="J2115">
            <v>5892</v>
          </cell>
        </row>
        <row r="2116">
          <cell r="H2116">
            <v>2115</v>
          </cell>
          <cell r="I2116">
            <v>5891.31833920604</v>
          </cell>
          <cell r="J2116">
            <v>5894</v>
          </cell>
        </row>
        <row r="2117">
          <cell r="H2117">
            <v>2116</v>
          </cell>
          <cell r="I2117">
            <v>5893.7421418127296</v>
          </cell>
          <cell r="J2117">
            <v>5898</v>
          </cell>
        </row>
        <row r="2118">
          <cell r="H2118">
            <v>2117</v>
          </cell>
          <cell r="I2118">
            <v>5896.1659444194202</v>
          </cell>
          <cell r="J2118">
            <v>5900</v>
          </cell>
        </row>
        <row r="2119">
          <cell r="H2119">
            <v>2118</v>
          </cell>
          <cell r="I2119">
            <v>5898.5897470261098</v>
          </cell>
          <cell r="J2119">
            <v>5902</v>
          </cell>
        </row>
        <row r="2120">
          <cell r="H2120">
            <v>2119</v>
          </cell>
          <cell r="I2120">
            <v>5901.0134651868902</v>
          </cell>
          <cell r="J2120">
            <v>5904</v>
          </cell>
        </row>
        <row r="2121">
          <cell r="H2121">
            <v>2120</v>
          </cell>
          <cell r="I2121">
            <v>5903.4371833476598</v>
          </cell>
          <cell r="J2121">
            <v>5906</v>
          </cell>
        </row>
        <row r="2122">
          <cell r="H2122">
            <v>2121</v>
          </cell>
          <cell r="I2122">
            <v>5905.8609015084403</v>
          </cell>
          <cell r="J2122">
            <v>5908</v>
          </cell>
        </row>
        <row r="2123">
          <cell r="H2123">
            <v>2122</v>
          </cell>
          <cell r="I2123">
            <v>5908.2845354627698</v>
          </cell>
          <cell r="J2123">
            <v>5910</v>
          </cell>
        </row>
        <row r="2124">
          <cell r="H2124">
            <v>2123</v>
          </cell>
          <cell r="I2124">
            <v>5910.7081694171002</v>
          </cell>
          <cell r="J2124">
            <v>5912</v>
          </cell>
        </row>
        <row r="2125">
          <cell r="H2125">
            <v>2124</v>
          </cell>
          <cell r="I2125">
            <v>5913.1318033714397</v>
          </cell>
          <cell r="J2125">
            <v>5914</v>
          </cell>
        </row>
        <row r="2126">
          <cell r="H2126">
            <v>2125</v>
          </cell>
          <cell r="I2126">
            <v>5915.5553533577904</v>
          </cell>
          <cell r="J2126">
            <v>5918</v>
          </cell>
        </row>
        <row r="2127">
          <cell r="H2127">
            <v>2126</v>
          </cell>
          <cell r="I2127">
            <v>5917.9789033441402</v>
          </cell>
          <cell r="J2127">
            <v>5920</v>
          </cell>
        </row>
        <row r="2128">
          <cell r="H2128">
            <v>2127</v>
          </cell>
          <cell r="I2128">
            <v>5920.4024533304801</v>
          </cell>
          <cell r="J2128">
            <v>5922</v>
          </cell>
        </row>
        <row r="2129">
          <cell r="H2129">
            <v>2128</v>
          </cell>
          <cell r="I2129">
            <v>5922.8259195862902</v>
          </cell>
          <cell r="J2129">
            <v>5924</v>
          </cell>
        </row>
        <row r="2130">
          <cell r="H2130">
            <v>2129</v>
          </cell>
          <cell r="I2130">
            <v>5925.2493858421003</v>
          </cell>
          <cell r="J2130">
            <v>5926</v>
          </cell>
        </row>
        <row r="2131">
          <cell r="H2131">
            <v>2130</v>
          </cell>
          <cell r="I2131">
            <v>5927.6728520979104</v>
          </cell>
          <cell r="J2131">
            <v>5928</v>
          </cell>
        </row>
        <row r="2132">
          <cell r="H2132">
            <v>2131</v>
          </cell>
          <cell r="I2132">
            <v>5930.0962348596104</v>
          </cell>
          <cell r="J2132">
            <v>5930</v>
          </cell>
        </row>
        <row r="2133">
          <cell r="H2133">
            <v>2132</v>
          </cell>
          <cell r="I2133">
            <v>5932.5196176213203</v>
          </cell>
          <cell r="J2133">
            <v>5932</v>
          </cell>
        </row>
        <row r="2134">
          <cell r="H2134">
            <v>2133</v>
          </cell>
          <cell r="I2134">
            <v>5934.9430003830203</v>
          </cell>
          <cell r="J2134">
            <v>5934</v>
          </cell>
        </row>
        <row r="2135">
          <cell r="H2135">
            <v>2134</v>
          </cell>
          <cell r="I2135">
            <v>5937.36629988606</v>
          </cell>
          <cell r="J2135">
            <v>5938</v>
          </cell>
        </row>
        <row r="2136">
          <cell r="H2136">
            <v>2135</v>
          </cell>
          <cell r="I2136">
            <v>5939.7895993891098</v>
          </cell>
          <cell r="J2136">
            <v>5940</v>
          </cell>
        </row>
        <row r="2137">
          <cell r="H2137">
            <v>2136</v>
          </cell>
          <cell r="I2137">
            <v>5942.2128988921504</v>
          </cell>
          <cell r="J2137">
            <v>5942</v>
          </cell>
        </row>
        <row r="2138">
          <cell r="H2138">
            <v>2137</v>
          </cell>
          <cell r="I2138">
            <v>5944.6361153709704</v>
          </cell>
          <cell r="J2138">
            <v>5944</v>
          </cell>
        </row>
        <row r="2139">
          <cell r="H2139">
            <v>2138</v>
          </cell>
          <cell r="I2139">
            <v>5947.0593318497904</v>
          </cell>
          <cell r="J2139">
            <v>5946</v>
          </cell>
        </row>
        <row r="2140">
          <cell r="H2140">
            <v>2139</v>
          </cell>
          <cell r="I2140">
            <v>5949.4825483286204</v>
          </cell>
          <cell r="J2140">
            <v>5948</v>
          </cell>
        </row>
        <row r="2141">
          <cell r="H2141">
            <v>2140</v>
          </cell>
          <cell r="I2141">
            <v>5951.9056820166697</v>
          </cell>
          <cell r="J2141">
            <v>5950</v>
          </cell>
        </row>
        <row r="2142">
          <cell r="H2142">
            <v>2141</v>
          </cell>
          <cell r="I2142">
            <v>5954.32881570473</v>
          </cell>
          <cell r="J2142">
            <v>5952</v>
          </cell>
        </row>
        <row r="2143">
          <cell r="H2143">
            <v>2142</v>
          </cell>
          <cell r="I2143">
            <v>5956.7519493927903</v>
          </cell>
          <cell r="J2143">
            <v>5954</v>
          </cell>
        </row>
        <row r="2144">
          <cell r="H2144">
            <v>2143</v>
          </cell>
          <cell r="I2144">
            <v>5959.1750005225604</v>
          </cell>
          <cell r="J2144">
            <v>5958</v>
          </cell>
        </row>
        <row r="2145">
          <cell r="H2145">
            <v>2144</v>
          </cell>
          <cell r="I2145">
            <v>5961.5980516523196</v>
          </cell>
          <cell r="J2145">
            <v>5960</v>
          </cell>
        </row>
        <row r="2146">
          <cell r="H2146">
            <v>2145</v>
          </cell>
          <cell r="I2146">
            <v>5964.0211027820897</v>
          </cell>
          <cell r="J2146">
            <v>5962</v>
          </cell>
        </row>
        <row r="2147">
          <cell r="H2147">
            <v>2146</v>
          </cell>
          <cell r="I2147">
            <v>5966.4440715850596</v>
          </cell>
          <cell r="J2147">
            <v>5964</v>
          </cell>
        </row>
        <row r="2148">
          <cell r="H2148">
            <v>2147</v>
          </cell>
          <cell r="I2148">
            <v>5968.8670403880296</v>
          </cell>
          <cell r="J2148">
            <v>5966</v>
          </cell>
        </row>
        <row r="2149">
          <cell r="H2149">
            <v>2148</v>
          </cell>
          <cell r="I2149">
            <v>5971.2900091909996</v>
          </cell>
          <cell r="J2149">
            <v>5968</v>
          </cell>
        </row>
        <row r="2150">
          <cell r="H2150">
            <v>2149</v>
          </cell>
          <cell r="I2150">
            <v>5973.71289589769</v>
          </cell>
          <cell r="J2150">
            <v>5970</v>
          </cell>
        </row>
        <row r="2151">
          <cell r="H2151">
            <v>2150</v>
          </cell>
          <cell r="I2151">
            <v>5976.1357826043904</v>
          </cell>
          <cell r="J2151">
            <v>5972</v>
          </cell>
        </row>
        <row r="2152">
          <cell r="H2152">
            <v>2151</v>
          </cell>
          <cell r="I2152">
            <v>5978.5586693110799</v>
          </cell>
          <cell r="J2152">
            <v>5974</v>
          </cell>
        </row>
        <row r="2153">
          <cell r="H2153">
            <v>2152</v>
          </cell>
          <cell r="I2153">
            <v>5980.98147415105</v>
          </cell>
          <cell r="J2153">
            <v>5978</v>
          </cell>
        </row>
        <row r="2154">
          <cell r="H2154">
            <v>2153</v>
          </cell>
          <cell r="I2154">
            <v>5983.40427899103</v>
          </cell>
          <cell r="J2154">
            <v>5980</v>
          </cell>
        </row>
        <row r="2155">
          <cell r="H2155">
            <v>2154</v>
          </cell>
          <cell r="I2155">
            <v>5985.827083831</v>
          </cell>
          <cell r="J2155">
            <v>5982</v>
          </cell>
        </row>
        <row r="2156">
          <cell r="H2156">
            <v>2155</v>
          </cell>
          <cell r="I2156">
            <v>5988.2498070328502</v>
          </cell>
          <cell r="J2156">
            <v>5984</v>
          </cell>
        </row>
        <row r="2157">
          <cell r="H2157">
            <v>2156</v>
          </cell>
          <cell r="I2157">
            <v>5990.6725302347004</v>
          </cell>
          <cell r="J2157">
            <v>5986</v>
          </cell>
        </row>
        <row r="2158">
          <cell r="H2158">
            <v>2157</v>
          </cell>
          <cell r="I2158">
            <v>5993.0952534365497</v>
          </cell>
          <cell r="J2158">
            <v>5988</v>
          </cell>
        </row>
        <row r="2159">
          <cell r="H2159">
            <v>2158</v>
          </cell>
          <cell r="I2159">
            <v>5995.5178952279102</v>
          </cell>
          <cell r="J2159">
            <v>5990</v>
          </cell>
        </row>
        <row r="2160">
          <cell r="H2160">
            <v>2159</v>
          </cell>
          <cell r="I2160">
            <v>5997.9405370192699</v>
          </cell>
          <cell r="J2160">
            <v>5992</v>
          </cell>
        </row>
        <row r="2161">
          <cell r="H2161">
            <v>2160</v>
          </cell>
          <cell r="I2161">
            <v>6000.3631788106404</v>
          </cell>
          <cell r="J2161">
            <v>5994</v>
          </cell>
        </row>
        <row r="2163">
          <cell r="J2163">
            <v>0</v>
          </cell>
        </row>
        <row r="2164">
          <cell r="J2164">
            <v>0</v>
          </cell>
        </row>
        <row r="2165">
          <cell r="J2165">
            <v>0</v>
          </cell>
        </row>
        <row r="2166">
          <cell r="J2166">
            <v>0</v>
          </cell>
        </row>
        <row r="2167">
          <cell r="J2167">
            <v>0</v>
          </cell>
        </row>
        <row r="2168">
          <cell r="J2168">
            <v>0</v>
          </cell>
        </row>
        <row r="2169">
          <cell r="J2169">
            <v>0</v>
          </cell>
        </row>
        <row r="2170">
          <cell r="J2170">
            <v>0</v>
          </cell>
        </row>
        <row r="2171">
          <cell r="J2171">
            <v>0</v>
          </cell>
        </row>
        <row r="2172">
          <cell r="J2172">
            <v>0</v>
          </cell>
        </row>
        <row r="2173">
          <cell r="J2173">
            <v>0</v>
          </cell>
        </row>
        <row r="2174">
          <cell r="J2174">
            <v>0</v>
          </cell>
        </row>
        <row r="2175">
          <cell r="J2175">
            <v>0</v>
          </cell>
        </row>
        <row r="2176">
          <cell r="J2176">
            <v>0</v>
          </cell>
        </row>
        <row r="2177">
          <cell r="J2177">
            <v>0</v>
          </cell>
        </row>
        <row r="2178">
          <cell r="J2178">
            <v>0</v>
          </cell>
        </row>
        <row r="2179">
          <cell r="J2179">
            <v>0</v>
          </cell>
        </row>
        <row r="2180">
          <cell r="J2180">
            <v>0</v>
          </cell>
        </row>
        <row r="2181">
          <cell r="J2181">
            <v>0</v>
          </cell>
        </row>
        <row r="2182">
          <cell r="J2182">
            <v>0</v>
          </cell>
        </row>
        <row r="2183">
          <cell r="J2183">
            <v>0</v>
          </cell>
        </row>
        <row r="2184">
          <cell r="J2184">
            <v>0</v>
          </cell>
        </row>
        <row r="2185">
          <cell r="J2185">
            <v>0</v>
          </cell>
        </row>
        <row r="2186">
          <cell r="J2186">
            <v>0</v>
          </cell>
        </row>
        <row r="2187">
          <cell r="J2187">
            <v>0</v>
          </cell>
        </row>
        <row r="2188">
          <cell r="J2188">
            <v>0</v>
          </cell>
        </row>
        <row r="2189">
          <cell r="J2189">
            <v>0</v>
          </cell>
        </row>
        <row r="2190">
          <cell r="J2190">
            <v>0</v>
          </cell>
        </row>
        <row r="2191">
          <cell r="J2191">
            <v>0</v>
          </cell>
        </row>
        <row r="2192">
          <cell r="J2192">
            <v>0</v>
          </cell>
        </row>
        <row r="2193">
          <cell r="J2193">
            <v>0</v>
          </cell>
        </row>
        <row r="2194">
          <cell r="J2194">
            <v>0</v>
          </cell>
        </row>
        <row r="2195">
          <cell r="J2195">
            <v>0</v>
          </cell>
        </row>
        <row r="2196">
          <cell r="J2196">
            <v>0</v>
          </cell>
        </row>
        <row r="2197">
          <cell r="J2197">
            <v>0</v>
          </cell>
        </row>
        <row r="2198">
          <cell r="J2198">
            <v>0</v>
          </cell>
        </row>
        <row r="2199">
          <cell r="J2199">
            <v>0</v>
          </cell>
        </row>
        <row r="2200">
          <cell r="J2200">
            <v>0</v>
          </cell>
        </row>
        <row r="2201">
          <cell r="J2201">
            <v>0</v>
          </cell>
        </row>
        <row r="2202">
          <cell r="J2202">
            <v>0</v>
          </cell>
        </row>
        <row r="2203">
          <cell r="J2203">
            <v>0</v>
          </cell>
        </row>
        <row r="2204">
          <cell r="J2204">
            <v>0</v>
          </cell>
        </row>
        <row r="2205">
          <cell r="J2205">
            <v>0</v>
          </cell>
        </row>
        <row r="2206">
          <cell r="J2206">
            <v>0</v>
          </cell>
        </row>
        <row r="2207">
          <cell r="J2207">
            <v>0</v>
          </cell>
        </row>
        <row r="2208">
          <cell r="J2208">
            <v>0</v>
          </cell>
        </row>
        <row r="2209">
          <cell r="J2209">
            <v>0</v>
          </cell>
        </row>
        <row r="2210">
          <cell r="J2210">
            <v>0</v>
          </cell>
        </row>
        <row r="2211">
          <cell r="J2211">
            <v>0</v>
          </cell>
        </row>
        <row r="2212">
          <cell r="J2212">
            <v>0</v>
          </cell>
        </row>
        <row r="2213">
          <cell r="J2213">
            <v>0</v>
          </cell>
        </row>
        <row r="2214">
          <cell r="J2214">
            <v>0</v>
          </cell>
        </row>
        <row r="2215">
          <cell r="J2215">
            <v>0</v>
          </cell>
        </row>
        <row r="2216">
          <cell r="J2216">
            <v>0</v>
          </cell>
        </row>
        <row r="2217">
          <cell r="J2217">
            <v>0</v>
          </cell>
        </row>
        <row r="2218">
          <cell r="J2218">
            <v>0</v>
          </cell>
        </row>
        <row r="2219">
          <cell r="J2219">
            <v>0</v>
          </cell>
        </row>
        <row r="2220">
          <cell r="J2220">
            <v>0</v>
          </cell>
        </row>
        <row r="2221">
          <cell r="J2221">
            <v>0</v>
          </cell>
        </row>
        <row r="2222">
          <cell r="J2222">
            <v>0</v>
          </cell>
        </row>
        <row r="2223">
          <cell r="J2223">
            <v>0</v>
          </cell>
        </row>
        <row r="2224">
          <cell r="J2224">
            <v>0</v>
          </cell>
        </row>
        <row r="2225">
          <cell r="J2225">
            <v>0</v>
          </cell>
        </row>
        <row r="2226">
          <cell r="J2226">
            <v>0</v>
          </cell>
        </row>
        <row r="2227">
          <cell r="J2227">
            <v>0</v>
          </cell>
        </row>
        <row r="2228">
          <cell r="J2228">
            <v>0</v>
          </cell>
        </row>
        <row r="2229">
          <cell r="J2229">
            <v>0</v>
          </cell>
        </row>
        <row r="2230">
          <cell r="J2230">
            <v>0</v>
          </cell>
        </row>
        <row r="2231">
          <cell r="J2231">
            <v>0</v>
          </cell>
        </row>
        <row r="2232">
          <cell r="J2232">
            <v>0</v>
          </cell>
        </row>
        <row r="2233">
          <cell r="J2233">
            <v>0</v>
          </cell>
        </row>
        <row r="2234">
          <cell r="J2234">
            <v>0</v>
          </cell>
        </row>
        <row r="2235">
          <cell r="J2235">
            <v>0</v>
          </cell>
        </row>
        <row r="2236">
          <cell r="J2236">
            <v>0</v>
          </cell>
        </row>
        <row r="2237">
          <cell r="J2237">
            <v>0</v>
          </cell>
        </row>
        <row r="2238">
          <cell r="J2238">
            <v>0</v>
          </cell>
        </row>
        <row r="2239">
          <cell r="J2239">
            <v>0</v>
          </cell>
        </row>
        <row r="2240">
          <cell r="J2240">
            <v>0</v>
          </cell>
        </row>
        <row r="2241">
          <cell r="J2241">
            <v>0</v>
          </cell>
        </row>
        <row r="2242">
          <cell r="J2242">
            <v>0</v>
          </cell>
        </row>
        <row r="2243">
          <cell r="J2243">
            <v>0</v>
          </cell>
        </row>
        <row r="2244">
          <cell r="J2244">
            <v>0</v>
          </cell>
        </row>
        <row r="2245">
          <cell r="J2245">
            <v>0</v>
          </cell>
        </row>
        <row r="2246">
          <cell r="J2246">
            <v>0</v>
          </cell>
        </row>
        <row r="2247">
          <cell r="J2247">
            <v>0</v>
          </cell>
        </row>
        <row r="2248">
          <cell r="J2248">
            <v>0</v>
          </cell>
        </row>
        <row r="2249">
          <cell r="J2249">
            <v>0</v>
          </cell>
        </row>
        <row r="2250">
          <cell r="J2250">
            <v>0</v>
          </cell>
        </row>
        <row r="2251">
          <cell r="J2251">
            <v>0</v>
          </cell>
        </row>
        <row r="2252">
          <cell r="J2252">
            <v>0</v>
          </cell>
        </row>
        <row r="2253">
          <cell r="J2253">
            <v>0</v>
          </cell>
        </row>
        <row r="2254">
          <cell r="J2254">
            <v>0</v>
          </cell>
        </row>
        <row r="2255">
          <cell r="J2255">
            <v>0</v>
          </cell>
        </row>
        <row r="2256">
          <cell r="J2256">
            <v>0</v>
          </cell>
        </row>
        <row r="2257">
          <cell r="J2257">
            <v>0</v>
          </cell>
        </row>
        <row r="2258">
          <cell r="J2258">
            <v>0</v>
          </cell>
        </row>
        <row r="2259">
          <cell r="J2259">
            <v>0</v>
          </cell>
        </row>
        <row r="2260">
          <cell r="J2260">
            <v>0</v>
          </cell>
        </row>
        <row r="2261">
          <cell r="J2261">
            <v>0</v>
          </cell>
        </row>
        <row r="2262">
          <cell r="J2262">
            <v>0</v>
          </cell>
        </row>
        <row r="2263">
          <cell r="J2263">
            <v>0</v>
          </cell>
        </row>
        <row r="2264">
          <cell r="J2264">
            <v>0</v>
          </cell>
        </row>
        <row r="2265">
          <cell r="J2265">
            <v>0</v>
          </cell>
        </row>
        <row r="2266">
          <cell r="J2266">
            <v>0</v>
          </cell>
        </row>
        <row r="2267">
          <cell r="J2267">
            <v>0</v>
          </cell>
        </row>
        <row r="2268">
          <cell r="J2268">
            <v>0</v>
          </cell>
        </row>
        <row r="2269">
          <cell r="J2269">
            <v>0</v>
          </cell>
        </row>
        <row r="2270">
          <cell r="J2270">
            <v>0</v>
          </cell>
        </row>
        <row r="2271">
          <cell r="J2271">
            <v>0</v>
          </cell>
        </row>
        <row r="2272">
          <cell r="J2272">
            <v>0</v>
          </cell>
        </row>
        <row r="2273">
          <cell r="J2273">
            <v>0</v>
          </cell>
        </row>
        <row r="2274">
          <cell r="J2274">
            <v>0</v>
          </cell>
        </row>
        <row r="2275">
          <cell r="J2275">
            <v>0</v>
          </cell>
        </row>
        <row r="2276">
          <cell r="J2276">
            <v>0</v>
          </cell>
        </row>
        <row r="2277">
          <cell r="J2277">
            <v>0</v>
          </cell>
        </row>
        <row r="2278">
          <cell r="J2278">
            <v>0</v>
          </cell>
        </row>
        <row r="2279">
          <cell r="J2279">
            <v>0</v>
          </cell>
        </row>
        <row r="2280">
          <cell r="J2280">
            <v>0</v>
          </cell>
        </row>
        <row r="2281">
          <cell r="J2281">
            <v>0</v>
          </cell>
        </row>
        <row r="2282">
          <cell r="J2282">
            <v>0</v>
          </cell>
        </row>
        <row r="2283">
          <cell r="J2283">
            <v>0</v>
          </cell>
        </row>
        <row r="2284">
          <cell r="J2284">
            <v>0</v>
          </cell>
        </row>
        <row r="2285">
          <cell r="J2285">
            <v>0</v>
          </cell>
        </row>
        <row r="2286">
          <cell r="J2286">
            <v>0</v>
          </cell>
        </row>
        <row r="2287">
          <cell r="J2287">
            <v>0</v>
          </cell>
        </row>
        <row r="2288">
          <cell r="J2288">
            <v>0</v>
          </cell>
        </row>
        <row r="2289">
          <cell r="J2289">
            <v>0</v>
          </cell>
        </row>
        <row r="2290">
          <cell r="J2290">
            <v>0</v>
          </cell>
        </row>
        <row r="2291">
          <cell r="J2291">
            <v>0</v>
          </cell>
        </row>
        <row r="2292">
          <cell r="J2292">
            <v>0</v>
          </cell>
        </row>
        <row r="2293">
          <cell r="J2293">
            <v>0</v>
          </cell>
        </row>
        <row r="2294">
          <cell r="J2294">
            <v>0</v>
          </cell>
        </row>
        <row r="2295">
          <cell r="J2295">
            <v>0</v>
          </cell>
        </row>
        <row r="2296">
          <cell r="J2296">
            <v>0</v>
          </cell>
        </row>
        <row r="2297">
          <cell r="J2297">
            <v>0</v>
          </cell>
        </row>
        <row r="2298">
          <cell r="J2298">
            <v>0</v>
          </cell>
        </row>
        <row r="2299">
          <cell r="J2299">
            <v>0</v>
          </cell>
        </row>
        <row r="2300">
          <cell r="J2300">
            <v>0</v>
          </cell>
        </row>
        <row r="2301">
          <cell r="J2301">
            <v>0</v>
          </cell>
        </row>
        <row r="2302">
          <cell r="J2302">
            <v>0</v>
          </cell>
        </row>
        <row r="2303">
          <cell r="J2303">
            <v>0</v>
          </cell>
        </row>
        <row r="2304">
          <cell r="J2304">
            <v>0</v>
          </cell>
        </row>
        <row r="2305">
          <cell r="J2305">
            <v>0</v>
          </cell>
        </row>
        <row r="2306">
          <cell r="J2306">
            <v>0</v>
          </cell>
        </row>
        <row r="2307">
          <cell r="J2307">
            <v>0</v>
          </cell>
        </row>
        <row r="2308">
          <cell r="J2308">
            <v>0</v>
          </cell>
        </row>
        <row r="2309">
          <cell r="J2309">
            <v>0</v>
          </cell>
        </row>
        <row r="2310">
          <cell r="J2310">
            <v>0</v>
          </cell>
        </row>
        <row r="2311">
          <cell r="J2311">
            <v>0</v>
          </cell>
        </row>
        <row r="2312">
          <cell r="J2312">
            <v>0</v>
          </cell>
        </row>
        <row r="2313">
          <cell r="J2313">
            <v>0</v>
          </cell>
        </row>
        <row r="2314">
          <cell r="J2314">
            <v>0</v>
          </cell>
        </row>
        <row r="2315">
          <cell r="J2315">
            <v>0</v>
          </cell>
        </row>
        <row r="2316">
          <cell r="J2316">
            <v>0</v>
          </cell>
        </row>
        <row r="2317">
          <cell r="J2317">
            <v>0</v>
          </cell>
        </row>
        <row r="2318">
          <cell r="J2318">
            <v>0</v>
          </cell>
        </row>
        <row r="2319">
          <cell r="J2319">
            <v>0</v>
          </cell>
        </row>
        <row r="2320">
          <cell r="J2320">
            <v>0</v>
          </cell>
        </row>
        <row r="2321">
          <cell r="J2321">
            <v>0</v>
          </cell>
        </row>
        <row r="2322">
          <cell r="J2322">
            <v>0</v>
          </cell>
        </row>
        <row r="2323">
          <cell r="J2323">
            <v>0</v>
          </cell>
        </row>
        <row r="2324">
          <cell r="J2324">
            <v>0</v>
          </cell>
        </row>
        <row r="2325">
          <cell r="J2325">
            <v>0</v>
          </cell>
        </row>
        <row r="2326">
          <cell r="J2326">
            <v>0</v>
          </cell>
        </row>
        <row r="2327">
          <cell r="J2327">
            <v>0</v>
          </cell>
        </row>
        <row r="2328">
          <cell r="J2328">
            <v>0</v>
          </cell>
        </row>
        <row r="2329">
          <cell r="J2329">
            <v>0</v>
          </cell>
        </row>
        <row r="2330">
          <cell r="J2330">
            <v>0</v>
          </cell>
        </row>
        <row r="2331">
          <cell r="J2331">
            <v>0</v>
          </cell>
        </row>
        <row r="2332">
          <cell r="J2332">
            <v>0</v>
          </cell>
        </row>
        <row r="2333">
          <cell r="J2333">
            <v>0</v>
          </cell>
        </row>
        <row r="2334">
          <cell r="J2334">
            <v>0</v>
          </cell>
        </row>
        <row r="2335">
          <cell r="J2335">
            <v>0</v>
          </cell>
        </row>
        <row r="2336">
          <cell r="J2336">
            <v>0</v>
          </cell>
        </row>
        <row r="2337">
          <cell r="J2337">
            <v>0</v>
          </cell>
        </row>
        <row r="2338">
          <cell r="J2338">
            <v>0</v>
          </cell>
        </row>
        <row r="2339">
          <cell r="J2339">
            <v>0</v>
          </cell>
        </row>
        <row r="2340">
          <cell r="J2340">
            <v>0</v>
          </cell>
        </row>
        <row r="2341">
          <cell r="J2341">
            <v>0</v>
          </cell>
        </row>
        <row r="2342">
          <cell r="J2342">
            <v>0</v>
          </cell>
        </row>
        <row r="2343">
          <cell r="J2343">
            <v>0</v>
          </cell>
        </row>
        <row r="2344">
          <cell r="J2344">
            <v>0</v>
          </cell>
        </row>
        <row r="2345">
          <cell r="J2345">
            <v>0</v>
          </cell>
        </row>
        <row r="2346">
          <cell r="J2346">
            <v>0</v>
          </cell>
        </row>
        <row r="2347">
          <cell r="J2347">
            <v>0</v>
          </cell>
        </row>
        <row r="2348">
          <cell r="J2348">
            <v>0</v>
          </cell>
        </row>
        <row r="2349">
          <cell r="J2349">
            <v>0</v>
          </cell>
        </row>
        <row r="2350">
          <cell r="J2350">
            <v>0</v>
          </cell>
        </row>
        <row r="2351">
          <cell r="J2351">
            <v>0</v>
          </cell>
        </row>
        <row r="2352">
          <cell r="J2352">
            <v>0</v>
          </cell>
        </row>
        <row r="2353">
          <cell r="J2353">
            <v>0</v>
          </cell>
        </row>
        <row r="2354">
          <cell r="J2354">
            <v>0</v>
          </cell>
        </row>
        <row r="2355">
          <cell r="J2355">
            <v>0</v>
          </cell>
        </row>
        <row r="2356">
          <cell r="J2356">
            <v>0</v>
          </cell>
        </row>
        <row r="2357">
          <cell r="J2357">
            <v>0</v>
          </cell>
        </row>
        <row r="2358">
          <cell r="J2358">
            <v>0</v>
          </cell>
        </row>
        <row r="2359">
          <cell r="J2359">
            <v>0</v>
          </cell>
        </row>
        <row r="2360">
          <cell r="J2360">
            <v>0</v>
          </cell>
        </row>
        <row r="2361">
          <cell r="J2361">
            <v>0</v>
          </cell>
        </row>
        <row r="2362">
          <cell r="J2362">
            <v>0</v>
          </cell>
        </row>
        <row r="2363">
          <cell r="J2363">
            <v>0</v>
          </cell>
        </row>
        <row r="2364">
          <cell r="J2364">
            <v>0</v>
          </cell>
        </row>
        <row r="2365">
          <cell r="J2365">
            <v>0</v>
          </cell>
        </row>
        <row r="2366">
          <cell r="J2366">
            <v>0</v>
          </cell>
        </row>
        <row r="2367">
          <cell r="J2367">
            <v>0</v>
          </cell>
        </row>
        <row r="2368">
          <cell r="J2368">
            <v>0</v>
          </cell>
        </row>
        <row r="2369">
          <cell r="J2369">
            <v>0</v>
          </cell>
        </row>
        <row r="2370">
          <cell r="J2370">
            <v>0</v>
          </cell>
        </row>
        <row r="2371">
          <cell r="J2371">
            <v>0</v>
          </cell>
        </row>
        <row r="2372">
          <cell r="J2372">
            <v>0</v>
          </cell>
        </row>
        <row r="2373">
          <cell r="J2373">
            <v>0</v>
          </cell>
        </row>
        <row r="2374">
          <cell r="J2374">
            <v>0</v>
          </cell>
        </row>
        <row r="2375">
          <cell r="J2375">
            <v>0</v>
          </cell>
        </row>
        <row r="2376">
          <cell r="J2376">
            <v>0</v>
          </cell>
        </row>
        <row r="2377">
          <cell r="J2377">
            <v>0</v>
          </cell>
        </row>
        <row r="2378">
          <cell r="J2378">
            <v>0</v>
          </cell>
        </row>
        <row r="2379">
          <cell r="J2379">
            <v>0</v>
          </cell>
        </row>
        <row r="2380">
          <cell r="J2380">
            <v>0</v>
          </cell>
        </row>
        <row r="2381">
          <cell r="J2381">
            <v>0</v>
          </cell>
        </row>
        <row r="2382">
          <cell r="J2382">
            <v>0</v>
          </cell>
        </row>
        <row r="2383">
          <cell r="J2383">
            <v>0</v>
          </cell>
        </row>
        <row r="2384">
          <cell r="J2384">
            <v>0</v>
          </cell>
        </row>
        <row r="2385">
          <cell r="J2385">
            <v>0</v>
          </cell>
        </row>
        <row r="2386">
          <cell r="J2386">
            <v>0</v>
          </cell>
        </row>
        <row r="2387">
          <cell r="J2387">
            <v>0</v>
          </cell>
        </row>
        <row r="2388">
          <cell r="J2388">
            <v>0</v>
          </cell>
        </row>
        <row r="2389">
          <cell r="J2389">
            <v>0</v>
          </cell>
        </row>
        <row r="2390">
          <cell r="J2390">
            <v>0</v>
          </cell>
        </row>
        <row r="2391">
          <cell r="J2391">
            <v>0</v>
          </cell>
        </row>
        <row r="2392">
          <cell r="J2392">
            <v>0</v>
          </cell>
        </row>
        <row r="2393">
          <cell r="J2393">
            <v>0</v>
          </cell>
        </row>
        <row r="2394">
          <cell r="J2394">
            <v>0</v>
          </cell>
        </row>
        <row r="2395">
          <cell r="J2395">
            <v>0</v>
          </cell>
        </row>
        <row r="2396">
          <cell r="J2396">
            <v>0</v>
          </cell>
        </row>
        <row r="2397">
          <cell r="J2397">
            <v>0</v>
          </cell>
        </row>
        <row r="2398">
          <cell r="J2398">
            <v>0</v>
          </cell>
        </row>
        <row r="2399">
          <cell r="J2399">
            <v>0</v>
          </cell>
        </row>
        <row r="2400">
          <cell r="J2400">
            <v>0</v>
          </cell>
        </row>
        <row r="2401">
          <cell r="J2401">
            <v>0</v>
          </cell>
        </row>
        <row r="2402">
          <cell r="J2402">
            <v>0</v>
          </cell>
        </row>
        <row r="2403">
          <cell r="J2403">
            <v>0</v>
          </cell>
        </row>
        <row r="2404">
          <cell r="J2404">
            <v>0</v>
          </cell>
        </row>
        <row r="2405">
          <cell r="J2405">
            <v>0</v>
          </cell>
        </row>
        <row r="2406">
          <cell r="J2406">
            <v>0</v>
          </cell>
        </row>
        <row r="2407">
          <cell r="J2407">
            <v>0</v>
          </cell>
        </row>
        <row r="2408">
          <cell r="J2408">
            <v>0</v>
          </cell>
        </row>
        <row r="2409">
          <cell r="J2409">
            <v>0</v>
          </cell>
        </row>
        <row r="2410">
          <cell r="J2410">
            <v>0</v>
          </cell>
        </row>
        <row r="2411">
          <cell r="J2411">
            <v>0</v>
          </cell>
        </row>
        <row r="2412">
          <cell r="J2412">
            <v>0</v>
          </cell>
        </row>
        <row r="2413">
          <cell r="J2413">
            <v>0</v>
          </cell>
        </row>
        <row r="2414">
          <cell r="J2414">
            <v>0</v>
          </cell>
        </row>
        <row r="2415">
          <cell r="J2415">
            <v>0</v>
          </cell>
        </row>
        <row r="2416">
          <cell r="J2416">
            <v>0</v>
          </cell>
        </row>
        <row r="2417">
          <cell r="J2417">
            <v>0</v>
          </cell>
        </row>
        <row r="2418">
          <cell r="J2418">
            <v>0</v>
          </cell>
        </row>
        <row r="2419">
          <cell r="J2419">
            <v>0</v>
          </cell>
        </row>
        <row r="2420">
          <cell r="J2420">
            <v>0</v>
          </cell>
        </row>
        <row r="2421">
          <cell r="J2421">
            <v>0</v>
          </cell>
        </row>
        <row r="2422">
          <cell r="J2422">
            <v>0</v>
          </cell>
        </row>
        <row r="2423">
          <cell r="J2423">
            <v>0</v>
          </cell>
        </row>
        <row r="2424">
          <cell r="J2424">
            <v>0</v>
          </cell>
        </row>
        <row r="2425">
          <cell r="J2425">
            <v>0</v>
          </cell>
        </row>
        <row r="2426">
          <cell r="J2426">
            <v>0</v>
          </cell>
        </row>
        <row r="2427">
          <cell r="J2427">
            <v>0</v>
          </cell>
        </row>
        <row r="2428">
          <cell r="J2428">
            <v>0</v>
          </cell>
        </row>
        <row r="2429">
          <cell r="J2429">
            <v>0</v>
          </cell>
        </row>
        <row r="2430">
          <cell r="J2430">
            <v>0</v>
          </cell>
        </row>
        <row r="2431">
          <cell r="J2431">
            <v>0</v>
          </cell>
        </row>
        <row r="2432">
          <cell r="J2432">
            <v>0</v>
          </cell>
        </row>
        <row r="2433">
          <cell r="J2433">
            <v>0</v>
          </cell>
        </row>
        <row r="2434">
          <cell r="J2434">
            <v>0</v>
          </cell>
        </row>
        <row r="2435">
          <cell r="J2435">
            <v>0</v>
          </cell>
        </row>
        <row r="2436">
          <cell r="J2436">
            <v>0</v>
          </cell>
        </row>
        <row r="2437">
          <cell r="J2437">
            <v>0</v>
          </cell>
        </row>
        <row r="2438">
          <cell r="J2438">
            <v>0</v>
          </cell>
        </row>
        <row r="2439">
          <cell r="J2439">
            <v>0</v>
          </cell>
        </row>
        <row r="2440">
          <cell r="J2440">
            <v>0</v>
          </cell>
        </row>
        <row r="2441">
          <cell r="J2441">
            <v>0</v>
          </cell>
        </row>
        <row r="2442">
          <cell r="J2442">
            <v>0</v>
          </cell>
        </row>
        <row r="2443">
          <cell r="J2443">
            <v>0</v>
          </cell>
        </row>
        <row r="2444">
          <cell r="J2444">
            <v>0</v>
          </cell>
        </row>
        <row r="2445">
          <cell r="J2445">
            <v>0</v>
          </cell>
        </row>
        <row r="2446">
          <cell r="J2446">
            <v>0</v>
          </cell>
        </row>
        <row r="2447">
          <cell r="J2447">
            <v>0</v>
          </cell>
        </row>
        <row r="2448">
          <cell r="J2448">
            <v>0</v>
          </cell>
        </row>
        <row r="2449">
          <cell r="J2449">
            <v>0</v>
          </cell>
        </row>
        <row r="2450">
          <cell r="J2450">
            <v>0</v>
          </cell>
        </row>
        <row r="2451">
          <cell r="J2451">
            <v>0</v>
          </cell>
        </row>
        <row r="2452">
          <cell r="J2452">
            <v>0</v>
          </cell>
        </row>
        <row r="2453">
          <cell r="J2453">
            <v>0</v>
          </cell>
        </row>
        <row r="2454">
          <cell r="J2454">
            <v>0</v>
          </cell>
        </row>
        <row r="2455">
          <cell r="J2455">
            <v>0</v>
          </cell>
        </row>
        <row r="2456">
          <cell r="J2456">
            <v>0</v>
          </cell>
        </row>
        <row r="2457">
          <cell r="J2457">
            <v>0</v>
          </cell>
        </row>
        <row r="2458">
          <cell r="J2458">
            <v>0</v>
          </cell>
        </row>
        <row r="2459">
          <cell r="J2459">
            <v>0</v>
          </cell>
        </row>
        <row r="2460">
          <cell r="J2460">
            <v>0</v>
          </cell>
        </row>
        <row r="2461">
          <cell r="J2461">
            <v>0</v>
          </cell>
        </row>
        <row r="2462">
          <cell r="J2462">
            <v>0</v>
          </cell>
        </row>
        <row r="2463">
          <cell r="J2463">
            <v>0</v>
          </cell>
        </row>
        <row r="2464">
          <cell r="J2464">
            <v>0</v>
          </cell>
        </row>
        <row r="2465">
          <cell r="J2465">
            <v>0</v>
          </cell>
        </row>
        <row r="2466">
          <cell r="J2466">
            <v>0</v>
          </cell>
        </row>
        <row r="2467">
          <cell r="J2467">
            <v>0</v>
          </cell>
        </row>
        <row r="2468">
          <cell r="J2468">
            <v>0</v>
          </cell>
        </row>
        <row r="2469">
          <cell r="J2469">
            <v>0</v>
          </cell>
        </row>
        <row r="2470">
          <cell r="J2470">
            <v>0</v>
          </cell>
        </row>
        <row r="2471">
          <cell r="J2471">
            <v>0</v>
          </cell>
        </row>
        <row r="2472">
          <cell r="J2472">
            <v>0</v>
          </cell>
        </row>
        <row r="2473">
          <cell r="J2473">
            <v>0</v>
          </cell>
        </row>
        <row r="2474">
          <cell r="J2474">
            <v>0</v>
          </cell>
        </row>
        <row r="2475">
          <cell r="J2475">
            <v>0</v>
          </cell>
        </row>
        <row r="2476">
          <cell r="J2476">
            <v>0</v>
          </cell>
        </row>
        <row r="2477">
          <cell r="J2477">
            <v>0</v>
          </cell>
        </row>
        <row r="2478">
          <cell r="J2478">
            <v>0</v>
          </cell>
        </row>
        <row r="2479">
          <cell r="J2479">
            <v>0</v>
          </cell>
        </row>
        <row r="2480">
          <cell r="J2480">
            <v>0</v>
          </cell>
        </row>
        <row r="2481">
          <cell r="J2481">
            <v>0</v>
          </cell>
        </row>
        <row r="2482">
          <cell r="J2482">
            <v>0</v>
          </cell>
        </row>
        <row r="2483">
          <cell r="J2483">
            <v>0</v>
          </cell>
        </row>
        <row r="2484">
          <cell r="J2484">
            <v>0</v>
          </cell>
        </row>
        <row r="2485">
          <cell r="J2485">
            <v>0</v>
          </cell>
        </row>
        <row r="2486">
          <cell r="J2486">
            <v>0</v>
          </cell>
        </row>
        <row r="2487">
          <cell r="J2487">
            <v>0</v>
          </cell>
        </row>
        <row r="2488">
          <cell r="J2488">
            <v>0</v>
          </cell>
        </row>
        <row r="2489">
          <cell r="J2489">
            <v>0</v>
          </cell>
        </row>
        <row r="2490">
          <cell r="J2490">
            <v>0</v>
          </cell>
        </row>
        <row r="2491">
          <cell r="J2491">
            <v>0</v>
          </cell>
        </row>
        <row r="2492">
          <cell r="J2492">
            <v>0</v>
          </cell>
        </row>
        <row r="2493">
          <cell r="J2493">
            <v>0</v>
          </cell>
        </row>
        <row r="2494">
          <cell r="J2494">
            <v>0</v>
          </cell>
        </row>
        <row r="2495">
          <cell r="J2495">
            <v>0</v>
          </cell>
        </row>
        <row r="2496">
          <cell r="J2496">
            <v>0</v>
          </cell>
        </row>
        <row r="2497">
          <cell r="J2497">
            <v>0</v>
          </cell>
        </row>
        <row r="2498">
          <cell r="J2498">
            <v>0</v>
          </cell>
        </row>
        <row r="2499">
          <cell r="J2499">
            <v>0</v>
          </cell>
        </row>
        <row r="2500">
          <cell r="J2500">
            <v>0</v>
          </cell>
        </row>
        <row r="2501">
          <cell r="J2501">
            <v>0</v>
          </cell>
        </row>
        <row r="2502">
          <cell r="J2502">
            <v>0</v>
          </cell>
        </row>
        <row r="2503">
          <cell r="J2503">
            <v>0</v>
          </cell>
        </row>
        <row r="2504">
          <cell r="J2504">
            <v>0</v>
          </cell>
        </row>
        <row r="2505">
          <cell r="J2505">
            <v>0</v>
          </cell>
        </row>
        <row r="2506">
          <cell r="J2506">
            <v>0</v>
          </cell>
        </row>
        <row r="2507">
          <cell r="J2507">
            <v>0</v>
          </cell>
        </row>
        <row r="2508">
          <cell r="J2508">
            <v>0</v>
          </cell>
        </row>
        <row r="2509">
          <cell r="J2509">
            <v>0</v>
          </cell>
        </row>
        <row r="2510">
          <cell r="J2510">
            <v>0</v>
          </cell>
        </row>
        <row r="2511">
          <cell r="J2511">
            <v>0</v>
          </cell>
        </row>
        <row r="2512">
          <cell r="J2512">
            <v>0</v>
          </cell>
        </row>
        <row r="2513">
          <cell r="J2513">
            <v>0</v>
          </cell>
        </row>
        <row r="2514">
          <cell r="J2514">
            <v>0</v>
          </cell>
        </row>
        <row r="2515">
          <cell r="J2515">
            <v>0</v>
          </cell>
        </row>
        <row r="2516">
          <cell r="J2516">
            <v>0</v>
          </cell>
        </row>
        <row r="2517">
          <cell r="J2517">
            <v>0</v>
          </cell>
        </row>
        <row r="2518">
          <cell r="J2518">
            <v>0</v>
          </cell>
        </row>
        <row r="2519">
          <cell r="J2519">
            <v>0</v>
          </cell>
        </row>
        <row r="2520">
          <cell r="J2520">
            <v>0</v>
          </cell>
        </row>
        <row r="2521">
          <cell r="J2521">
            <v>0</v>
          </cell>
        </row>
        <row r="2522">
          <cell r="J2522">
            <v>0</v>
          </cell>
        </row>
        <row r="2523">
          <cell r="J2523">
            <v>0</v>
          </cell>
        </row>
        <row r="2524">
          <cell r="J2524">
            <v>0</v>
          </cell>
        </row>
        <row r="2525">
          <cell r="J2525">
            <v>0</v>
          </cell>
        </row>
        <row r="2526">
          <cell r="J2526">
            <v>0</v>
          </cell>
        </row>
        <row r="2527">
          <cell r="J2527">
            <v>0</v>
          </cell>
        </row>
        <row r="2528">
          <cell r="J2528">
            <v>0</v>
          </cell>
        </row>
        <row r="2529">
          <cell r="J2529">
            <v>0</v>
          </cell>
        </row>
        <row r="2530">
          <cell r="J2530">
            <v>0</v>
          </cell>
        </row>
        <row r="2531">
          <cell r="J2531">
            <v>0</v>
          </cell>
        </row>
        <row r="2532">
          <cell r="J2532">
            <v>0</v>
          </cell>
        </row>
        <row r="2533">
          <cell r="J2533">
            <v>0</v>
          </cell>
        </row>
        <row r="2534">
          <cell r="J2534">
            <v>0</v>
          </cell>
        </row>
        <row r="2535">
          <cell r="J2535">
            <v>0</v>
          </cell>
        </row>
        <row r="2536">
          <cell r="J2536">
            <v>0</v>
          </cell>
        </row>
        <row r="2537">
          <cell r="J2537">
            <v>0</v>
          </cell>
        </row>
        <row r="2538">
          <cell r="J2538">
            <v>0</v>
          </cell>
        </row>
        <row r="2539">
          <cell r="J2539">
            <v>0</v>
          </cell>
        </row>
        <row r="2540">
          <cell r="J2540">
            <v>0</v>
          </cell>
        </row>
        <row r="2541">
          <cell r="J2541">
            <v>0</v>
          </cell>
        </row>
        <row r="2542">
          <cell r="J2542">
            <v>0</v>
          </cell>
        </row>
        <row r="2543">
          <cell r="J2543">
            <v>0</v>
          </cell>
        </row>
        <row r="2544">
          <cell r="J2544">
            <v>0</v>
          </cell>
        </row>
        <row r="2545">
          <cell r="J2545">
            <v>0</v>
          </cell>
        </row>
        <row r="2546">
          <cell r="J2546">
            <v>0</v>
          </cell>
        </row>
        <row r="2547">
          <cell r="J2547">
            <v>0</v>
          </cell>
        </row>
        <row r="2548">
          <cell r="J2548">
            <v>0</v>
          </cell>
        </row>
        <row r="2549">
          <cell r="J2549">
            <v>0</v>
          </cell>
        </row>
        <row r="2550">
          <cell r="J2550">
            <v>0</v>
          </cell>
        </row>
        <row r="2551">
          <cell r="J2551">
            <v>0</v>
          </cell>
        </row>
        <row r="2552">
          <cell r="J2552">
            <v>0</v>
          </cell>
        </row>
        <row r="2553">
          <cell r="J2553">
            <v>0</v>
          </cell>
        </row>
        <row r="2554">
          <cell r="J2554">
            <v>0</v>
          </cell>
        </row>
        <row r="2555">
          <cell r="J2555">
            <v>0</v>
          </cell>
        </row>
        <row r="2556">
          <cell r="J2556">
            <v>0</v>
          </cell>
        </row>
        <row r="2557">
          <cell r="J2557">
            <v>0</v>
          </cell>
        </row>
        <row r="2558">
          <cell r="J2558">
            <v>0</v>
          </cell>
        </row>
        <row r="2559">
          <cell r="J2559">
            <v>0</v>
          </cell>
        </row>
        <row r="2560">
          <cell r="J2560">
            <v>0</v>
          </cell>
        </row>
        <row r="2561">
          <cell r="J2561">
            <v>0</v>
          </cell>
        </row>
        <row r="2562">
          <cell r="J2562">
            <v>0</v>
          </cell>
        </row>
        <row r="2563">
          <cell r="J2563">
            <v>0</v>
          </cell>
        </row>
        <row r="2564">
          <cell r="J2564">
            <v>0</v>
          </cell>
        </row>
        <row r="2565">
          <cell r="J2565">
            <v>0</v>
          </cell>
        </row>
        <row r="2566">
          <cell r="J2566">
            <v>0</v>
          </cell>
        </row>
        <row r="2567">
          <cell r="J2567">
            <v>0</v>
          </cell>
        </row>
        <row r="2568">
          <cell r="J2568">
            <v>0</v>
          </cell>
        </row>
        <row r="2569">
          <cell r="J2569">
            <v>0</v>
          </cell>
        </row>
        <row r="2570">
          <cell r="J2570">
            <v>0</v>
          </cell>
        </row>
        <row r="2571">
          <cell r="J2571">
            <v>0</v>
          </cell>
        </row>
        <row r="2572">
          <cell r="J2572">
            <v>0</v>
          </cell>
        </row>
        <row r="2573">
          <cell r="J2573">
            <v>0</v>
          </cell>
        </row>
        <row r="2574">
          <cell r="J2574">
            <v>0</v>
          </cell>
        </row>
        <row r="2575">
          <cell r="J2575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转盘"/>
      <sheetName val="宝箱"/>
      <sheetName val="神兵"/>
      <sheetName val="神兵2"/>
      <sheetName val="神装"/>
      <sheetName val="神装2"/>
      <sheetName val="称号+玉+鼠"/>
      <sheetName val="天数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>
        <row r="35">
          <cell r="R35" t="str">
            <v>春暖花开</v>
          </cell>
        </row>
        <row r="36">
          <cell r="R36" t="str">
            <v>江湖锦囊</v>
          </cell>
          <cell r="S36" t="str">
            <v>11红卡1个黑卡；（价值1000RMB）</v>
          </cell>
        </row>
        <row r="60">
          <cell r="R60" t="str">
            <v>春暖花开</v>
          </cell>
        </row>
        <row r="61">
          <cell r="R61" t="str">
            <v>江湖锦囊</v>
          </cell>
        </row>
        <row r="63">
          <cell r="R63">
            <v>2001010</v>
          </cell>
          <cell r="S63" t="str">
            <v>3016,1,714;3017,1,714;3018,1,714;3019,1,714;3020,1,714;3021,1,1428;3022,1,1428;3016,1,714;3017,1,714;3018,1,714;3019,1,714;3020,1,714</v>
          </cell>
        </row>
        <row r="64">
          <cell r="R64">
            <v>2001011</v>
          </cell>
          <cell r="S64" t="str">
            <v>2001010,1,1458;3000,1,625;3004,1,625;3006,1,625;2001010,1,1459;3003,1,625;3001,1,625;3002,1,625;3005,1,625;3014,1,625;3030,1,625;2001010,1,1458</v>
          </cell>
        </row>
        <row r="65">
          <cell r="R65">
            <v>2001012</v>
          </cell>
          <cell r="S65" t="str">
            <v>75000,22,1220;17,4200,410;85000,22,1220;1100004,26,1230;22,18888,100;1100003,26,1230;95000,22,1220;17,4200,410;12,22,1220;1100005,26,1230;17,4200,410;3046,1,100</v>
          </cell>
        </row>
        <row r="66">
          <cell r="R66">
            <v>2001013</v>
          </cell>
          <cell r="S66" t="str">
            <v>17,288,834;1100000,188,834;16,88888,834;1100001,188,834;2750,88888,834;1100002,188,834;17,288,834;1100000,188,834;16,88888,834;1100001,188,834;2750,88888,834;1100002,188,834</v>
          </cell>
        </row>
        <row r="67">
          <cell r="R67">
            <v>2001014</v>
          </cell>
          <cell r="S67" t="str">
            <v>1100000,28888,1220;17,4200,410;1100001,28888,1220;1100004,26,1230;22,18888,100;1100003,26,1230;1100002,28888,1220;17,4200,410;16,288888,1220;1100005,26,1230;17,4200,410;3039,1,100</v>
          </cell>
        </row>
        <row r="68">
          <cell r="R68">
            <v>2001015</v>
          </cell>
          <cell r="S68" t="str">
            <v>1000006,1,900;1000007,1,900;1000008,1,900;1000009,1,900;1000303,1,900;1000304,1,900;1000305,1,900;1000202,1,900;1000203,1,900;1000204,1,900;1000205,1,900;1000003,1,100</v>
          </cell>
        </row>
        <row r="69">
          <cell r="S69" t="e">
            <v>#N/A</v>
          </cell>
        </row>
        <row r="70">
          <cell r="S70" t="e">
            <v>#N/A</v>
          </cell>
        </row>
        <row r="71">
          <cell r="S71" t="e">
            <v>#N/A</v>
          </cell>
        </row>
        <row r="72">
          <cell r="S72" t="e">
            <v>#N/A</v>
          </cell>
        </row>
        <row r="73">
          <cell r="S73" t="e">
            <v>#N/A</v>
          </cell>
        </row>
        <row r="74">
          <cell r="S74" t="e">
            <v>#N/A</v>
          </cell>
        </row>
        <row r="75">
          <cell r="S75" t="e">
            <v>#N/A</v>
          </cell>
        </row>
        <row r="76">
          <cell r="S76" t="e">
            <v>#N/A</v>
          </cell>
        </row>
        <row r="77">
          <cell r="S77" t="e">
            <v>#N/A</v>
          </cell>
        </row>
        <row r="78">
          <cell r="S78" t="e">
            <v>#N/A</v>
          </cell>
        </row>
        <row r="79">
          <cell r="S79" t="e">
            <v>#N/A</v>
          </cell>
        </row>
        <row r="80">
          <cell r="S80" t="e">
            <v>#N/A</v>
          </cell>
        </row>
        <row r="81">
          <cell r="S81" t="e">
            <v>#N/A</v>
          </cell>
        </row>
        <row r="82">
          <cell r="S82" t="e">
            <v>#N/A</v>
          </cell>
        </row>
        <row r="83">
          <cell r="S83" t="e">
            <v>#N/A</v>
          </cell>
        </row>
        <row r="84">
          <cell r="S84" t="e">
            <v>#N/A</v>
          </cell>
        </row>
        <row r="85">
          <cell r="S85" t="e">
            <v>#N/A</v>
          </cell>
        </row>
        <row r="86">
          <cell r="S86" t="e">
            <v>#N/A</v>
          </cell>
        </row>
        <row r="87">
          <cell r="S87" t="e">
            <v>#N/A</v>
          </cell>
        </row>
      </sheetData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R11704"/>
  <sheetViews>
    <sheetView workbookViewId="0">
      <pane xSplit="1" ySplit="3" topLeftCell="B11689" activePane="bottomRight" state="frozen"/>
      <selection pane="topRight"/>
      <selection pane="bottomLeft"/>
      <selection pane="bottomRight" activeCell="A11703" sqref="A11703:G11704"/>
    </sheetView>
  </sheetViews>
  <sheetFormatPr defaultColWidth="9" defaultRowHeight="16.5" customHeight="1"/>
  <cols>
    <col min="1" max="1" width="28.875" style="35" customWidth="1"/>
    <col min="2" max="2" width="8.5" style="35" customWidth="1"/>
    <col min="3" max="3" width="17.375" style="35" customWidth="1"/>
    <col min="4" max="4" width="23.5" style="35" customWidth="1"/>
    <col min="5" max="5" width="19.25" style="35" customWidth="1"/>
    <col min="6" max="6" width="69.375" style="35" customWidth="1"/>
    <col min="7" max="7" width="52.75" style="35" customWidth="1"/>
    <col min="8" max="8" width="15" style="35" customWidth="1"/>
    <col min="9" max="9" width="18.375" style="35" customWidth="1"/>
    <col min="10" max="10" width="14" style="35" customWidth="1"/>
    <col min="11" max="11" width="9.5" style="35" customWidth="1"/>
    <col min="12" max="13" width="18.625" style="35" customWidth="1"/>
    <col min="14" max="14" width="4.5" style="35" customWidth="1"/>
    <col min="15" max="16" width="7.5" style="35" customWidth="1"/>
    <col min="17" max="17" width="11" style="35" customWidth="1"/>
    <col min="18" max="18" width="6.25" style="35" customWidth="1"/>
    <col min="19" max="19" width="9" style="35" customWidth="1"/>
    <col min="20" max="20" width="11" style="35" customWidth="1"/>
    <col min="21" max="21" width="5.5" style="35" customWidth="1"/>
    <col min="22" max="22" width="41.625" style="35" customWidth="1"/>
    <col min="23" max="23" width="5.25" style="35" customWidth="1"/>
    <col min="24" max="31" width="11" style="35" customWidth="1"/>
    <col min="32" max="16384" width="9" style="35"/>
  </cols>
  <sheetData>
    <row r="1" spans="1:18" ht="16.5" customHeight="1">
      <c r="B1" s="22" t="s">
        <v>0</v>
      </c>
      <c r="C1" s="22" t="s">
        <v>1</v>
      </c>
      <c r="D1" s="23" t="s">
        <v>2</v>
      </c>
      <c r="E1" s="24" t="s">
        <v>0</v>
      </c>
      <c r="F1" s="25" t="s">
        <v>2</v>
      </c>
      <c r="G1" s="22" t="s">
        <v>0</v>
      </c>
      <c r="H1" s="26" t="s">
        <v>0</v>
      </c>
    </row>
    <row r="2" spans="1:18" ht="81">
      <c r="B2" s="27" t="s">
        <v>3</v>
      </c>
      <c r="C2" s="27" t="s">
        <v>4</v>
      </c>
      <c r="D2" s="27" t="s">
        <v>5</v>
      </c>
      <c r="E2" s="28" t="s">
        <v>6</v>
      </c>
      <c r="F2" s="29" t="s">
        <v>7</v>
      </c>
      <c r="G2" s="30" t="s">
        <v>8</v>
      </c>
      <c r="H2" s="36" t="s">
        <v>9</v>
      </c>
    </row>
    <row r="3" spans="1:18" ht="16.5" customHeight="1">
      <c r="A3" s="8" t="s">
        <v>10</v>
      </c>
      <c r="B3" s="4" t="s">
        <v>11</v>
      </c>
      <c r="C3" s="4" t="s">
        <v>12</v>
      </c>
      <c r="D3" s="4" t="s">
        <v>13</v>
      </c>
      <c r="E3" s="31" t="s">
        <v>14</v>
      </c>
      <c r="F3" s="32" t="s">
        <v>15</v>
      </c>
      <c r="G3" s="22" t="s">
        <v>16</v>
      </c>
      <c r="H3" s="26" t="s">
        <v>17</v>
      </c>
      <c r="J3" s="17"/>
      <c r="K3" s="17"/>
      <c r="L3" s="17"/>
      <c r="M3" s="17" t="s">
        <v>18</v>
      </c>
      <c r="N3" s="17" t="s">
        <v>19</v>
      </c>
      <c r="O3" s="17" t="s">
        <v>20</v>
      </c>
      <c r="P3" s="17" t="s">
        <v>21</v>
      </c>
      <c r="Q3" s="17" t="s">
        <v>22</v>
      </c>
      <c r="R3" s="17" t="s">
        <v>23</v>
      </c>
    </row>
    <row r="4" spans="1:18" ht="16.5" customHeight="1">
      <c r="A4" s="8" t="s">
        <v>24</v>
      </c>
      <c r="B4" s="4">
        <v>1200000</v>
      </c>
      <c r="E4" s="37">
        <v>1</v>
      </c>
      <c r="F4" s="38" t="s">
        <v>25</v>
      </c>
    </row>
    <row r="5" spans="1:18" ht="16.5" customHeight="1">
      <c r="A5" s="8" t="s">
        <v>24</v>
      </c>
      <c r="B5" s="4">
        <v>1200001</v>
      </c>
      <c r="E5" s="37">
        <v>1</v>
      </c>
      <c r="F5" s="38" t="s">
        <v>26</v>
      </c>
    </row>
    <row r="6" spans="1:18" ht="16.5" customHeight="1">
      <c r="A6" s="8" t="s">
        <v>24</v>
      </c>
      <c r="B6" s="4">
        <v>1200002</v>
      </c>
      <c r="E6" s="37">
        <v>1</v>
      </c>
      <c r="F6" s="38" t="s">
        <v>27</v>
      </c>
    </row>
    <row r="7" spans="1:18" ht="16.5" customHeight="1">
      <c r="A7" s="8" t="s">
        <v>24</v>
      </c>
      <c r="B7" s="4">
        <v>1200003</v>
      </c>
      <c r="E7" s="37">
        <v>1</v>
      </c>
      <c r="F7" s="38" t="s">
        <v>28</v>
      </c>
    </row>
    <row r="8" spans="1:18" ht="16.5" customHeight="1">
      <c r="A8" s="8" t="s">
        <v>24</v>
      </c>
      <c r="B8" s="4">
        <v>1200004</v>
      </c>
      <c r="E8" s="37">
        <v>1</v>
      </c>
      <c r="F8" s="38" t="s">
        <v>29</v>
      </c>
    </row>
    <row r="9" spans="1:18" ht="16.5" customHeight="1">
      <c r="A9" s="8" t="s">
        <v>24</v>
      </c>
      <c r="B9" s="4">
        <v>1200005</v>
      </c>
      <c r="E9" s="37">
        <v>1</v>
      </c>
      <c r="F9" s="38" t="s">
        <v>30</v>
      </c>
    </row>
    <row r="10" spans="1:18" ht="16.5" customHeight="1">
      <c r="A10" s="8" t="s">
        <v>24</v>
      </c>
      <c r="B10" s="4">
        <v>1200006</v>
      </c>
      <c r="E10" s="37">
        <v>1</v>
      </c>
      <c r="F10" s="38" t="s">
        <v>31</v>
      </c>
    </row>
    <row r="11" spans="1:18" ht="16.5" customHeight="1">
      <c r="A11" s="8" t="s">
        <v>24</v>
      </c>
      <c r="B11" s="4">
        <v>1200007</v>
      </c>
      <c r="E11" s="37">
        <v>1</v>
      </c>
      <c r="F11" s="38" t="s">
        <v>32</v>
      </c>
    </row>
    <row r="12" spans="1:18" ht="16.5" customHeight="1">
      <c r="A12" s="8" t="s">
        <v>24</v>
      </c>
      <c r="B12" s="4">
        <v>1200008</v>
      </c>
      <c r="E12" s="37">
        <v>1</v>
      </c>
      <c r="F12" s="38" t="s">
        <v>33</v>
      </c>
    </row>
    <row r="13" spans="1:18" ht="16.5" customHeight="1">
      <c r="A13" s="8" t="s">
        <v>24</v>
      </c>
      <c r="B13" s="4">
        <v>1200009</v>
      </c>
      <c r="E13" s="37">
        <v>1</v>
      </c>
      <c r="F13" s="38" t="s">
        <v>34</v>
      </c>
    </row>
    <row r="14" spans="1:18" ht="16.5" customHeight="1">
      <c r="A14" s="8" t="s">
        <v>24</v>
      </c>
      <c r="B14" s="4">
        <v>1200010</v>
      </c>
      <c r="E14" s="37">
        <v>1</v>
      </c>
      <c r="F14" s="38" t="s">
        <v>35</v>
      </c>
    </row>
    <row r="15" spans="1:18" ht="16.5" customHeight="1">
      <c r="A15" s="8" t="s">
        <v>24</v>
      </c>
      <c r="B15" s="4">
        <v>1200011</v>
      </c>
      <c r="E15" s="37">
        <v>1</v>
      </c>
      <c r="F15" s="38" t="s">
        <v>36</v>
      </c>
    </row>
    <row r="16" spans="1:18" ht="16.5" customHeight="1">
      <c r="A16" s="8" t="s">
        <v>24</v>
      </c>
      <c r="B16" s="4">
        <v>1200012</v>
      </c>
      <c r="E16" s="37">
        <v>1</v>
      </c>
      <c r="F16" s="38" t="s">
        <v>37</v>
      </c>
    </row>
    <row r="17" spans="1:6" ht="16.5" customHeight="1">
      <c r="A17" s="8" t="s">
        <v>24</v>
      </c>
      <c r="B17" s="4">
        <v>1200013</v>
      </c>
      <c r="E17" s="37">
        <v>1</v>
      </c>
      <c r="F17" s="38" t="s">
        <v>38</v>
      </c>
    </row>
    <row r="18" spans="1:6" ht="16.5" customHeight="1">
      <c r="A18" s="8" t="s">
        <v>24</v>
      </c>
      <c r="B18" s="4">
        <v>1200014</v>
      </c>
      <c r="E18" s="37">
        <v>1</v>
      </c>
      <c r="F18" s="38" t="s">
        <v>39</v>
      </c>
    </row>
    <row r="19" spans="1:6" ht="16.5" customHeight="1">
      <c r="A19" s="8" t="s">
        <v>24</v>
      </c>
      <c r="B19" s="4">
        <v>1200015</v>
      </c>
      <c r="E19" s="37">
        <v>1</v>
      </c>
      <c r="F19" s="38" t="s">
        <v>40</v>
      </c>
    </row>
    <row r="20" spans="1:6" ht="16.5" customHeight="1">
      <c r="A20" s="8" t="s">
        <v>24</v>
      </c>
      <c r="B20" s="4">
        <v>1200016</v>
      </c>
      <c r="E20" s="37">
        <v>1</v>
      </c>
      <c r="F20" s="38" t="s">
        <v>41</v>
      </c>
    </row>
    <row r="21" spans="1:6" ht="16.5" customHeight="1">
      <c r="A21" s="8" t="s">
        <v>24</v>
      </c>
      <c r="B21" s="4">
        <v>1200017</v>
      </c>
      <c r="E21" s="37">
        <v>1</v>
      </c>
      <c r="F21" s="38" t="s">
        <v>42</v>
      </c>
    </row>
    <row r="22" spans="1:6" ht="16.5" customHeight="1">
      <c r="A22" s="8" t="s">
        <v>24</v>
      </c>
      <c r="B22" s="4">
        <v>1200018</v>
      </c>
      <c r="E22" s="37">
        <v>1</v>
      </c>
      <c r="F22" s="38" t="s">
        <v>43</v>
      </c>
    </row>
    <row r="23" spans="1:6" ht="16.5" customHeight="1">
      <c r="A23" s="8" t="s">
        <v>24</v>
      </c>
      <c r="B23" s="4">
        <v>1200019</v>
      </c>
      <c r="E23" s="37">
        <v>1</v>
      </c>
      <c r="F23" s="38" t="s">
        <v>44</v>
      </c>
    </row>
    <row r="24" spans="1:6" ht="16.5" customHeight="1">
      <c r="A24" s="8" t="s">
        <v>24</v>
      </c>
      <c r="B24" s="4">
        <v>1200020</v>
      </c>
      <c r="E24" s="37">
        <v>1</v>
      </c>
      <c r="F24" s="38" t="s">
        <v>45</v>
      </c>
    </row>
    <row r="25" spans="1:6" ht="16.5" customHeight="1">
      <c r="A25" s="8" t="s">
        <v>24</v>
      </c>
      <c r="B25" s="4">
        <v>1200021</v>
      </c>
      <c r="E25" s="37">
        <v>1</v>
      </c>
      <c r="F25" s="38" t="s">
        <v>46</v>
      </c>
    </row>
    <row r="26" spans="1:6" ht="16.5" customHeight="1">
      <c r="A26" s="8" t="s">
        <v>24</v>
      </c>
      <c r="B26" s="4">
        <v>1200022</v>
      </c>
      <c r="E26" s="37">
        <v>1</v>
      </c>
      <c r="F26" s="38" t="s">
        <v>47</v>
      </c>
    </row>
    <row r="27" spans="1:6" ht="16.5" customHeight="1">
      <c r="A27" s="8" t="s">
        <v>24</v>
      </c>
      <c r="B27" s="4">
        <v>1200023</v>
      </c>
      <c r="E27" s="37">
        <v>1</v>
      </c>
      <c r="F27" s="38" t="s">
        <v>48</v>
      </c>
    </row>
    <row r="28" spans="1:6" ht="16.5" customHeight="1">
      <c r="A28" s="8" t="s">
        <v>24</v>
      </c>
      <c r="B28" s="4">
        <v>1200024</v>
      </c>
      <c r="E28" s="37">
        <v>1</v>
      </c>
      <c r="F28" s="38" t="s">
        <v>49</v>
      </c>
    </row>
    <row r="29" spans="1:6" ht="16.5" customHeight="1">
      <c r="A29" s="8" t="s">
        <v>24</v>
      </c>
      <c r="B29" s="4">
        <v>1200025</v>
      </c>
      <c r="E29" s="37">
        <v>1</v>
      </c>
      <c r="F29" s="38" t="s">
        <v>50</v>
      </c>
    </row>
    <row r="30" spans="1:6" ht="16.5" customHeight="1">
      <c r="A30" s="8" t="s">
        <v>24</v>
      </c>
      <c r="B30" s="4">
        <v>1200026</v>
      </c>
      <c r="E30" s="37">
        <v>1</v>
      </c>
      <c r="F30" s="38" t="s">
        <v>51</v>
      </c>
    </row>
    <row r="31" spans="1:6" ht="16.5" customHeight="1">
      <c r="A31" s="8" t="s">
        <v>24</v>
      </c>
      <c r="B31" s="4">
        <v>1200027</v>
      </c>
      <c r="E31" s="37">
        <v>1</v>
      </c>
      <c r="F31" s="38" t="s">
        <v>52</v>
      </c>
    </row>
    <row r="32" spans="1:6" ht="16.5" customHeight="1">
      <c r="A32" s="8" t="s">
        <v>24</v>
      </c>
      <c r="B32" s="4">
        <v>1200028</v>
      </c>
      <c r="E32" s="37">
        <v>1</v>
      </c>
      <c r="F32" s="38" t="s">
        <v>53</v>
      </c>
    </row>
    <row r="33" spans="1:6" ht="16.5" customHeight="1">
      <c r="A33" s="8" t="s">
        <v>24</v>
      </c>
      <c r="B33" s="4">
        <v>1200029</v>
      </c>
      <c r="E33" s="37">
        <v>1</v>
      </c>
      <c r="F33" s="38" t="s">
        <v>54</v>
      </c>
    </row>
    <row r="34" spans="1:6" ht="16.5" customHeight="1">
      <c r="A34" s="8" t="s">
        <v>24</v>
      </c>
      <c r="B34" s="4">
        <v>1200030</v>
      </c>
      <c r="E34" s="37">
        <v>1</v>
      </c>
      <c r="F34" s="38" t="s">
        <v>55</v>
      </c>
    </row>
    <row r="35" spans="1:6" ht="16.5" customHeight="1">
      <c r="A35" s="8" t="s">
        <v>24</v>
      </c>
      <c r="B35" s="4">
        <v>1200031</v>
      </c>
      <c r="E35" s="37">
        <v>1</v>
      </c>
      <c r="F35" s="38" t="s">
        <v>56</v>
      </c>
    </row>
    <row r="36" spans="1:6" ht="16.5" customHeight="1">
      <c r="A36" s="8" t="s">
        <v>24</v>
      </c>
      <c r="B36" s="4">
        <v>1200032</v>
      </c>
      <c r="E36" s="37">
        <v>1</v>
      </c>
      <c r="F36" s="38" t="s">
        <v>57</v>
      </c>
    </row>
    <row r="37" spans="1:6" ht="16.5" customHeight="1">
      <c r="A37" s="8" t="s">
        <v>24</v>
      </c>
      <c r="B37" s="4">
        <v>1200033</v>
      </c>
      <c r="E37" s="37">
        <v>1</v>
      </c>
      <c r="F37" s="38" t="s">
        <v>58</v>
      </c>
    </row>
    <row r="38" spans="1:6" ht="16.5" customHeight="1">
      <c r="A38" s="8" t="s">
        <v>24</v>
      </c>
      <c r="B38" s="4">
        <v>1200034</v>
      </c>
      <c r="E38" s="37">
        <v>1</v>
      </c>
      <c r="F38" s="38" t="s">
        <v>59</v>
      </c>
    </row>
    <row r="39" spans="1:6" ht="16.5" customHeight="1">
      <c r="A39" s="8" t="s">
        <v>24</v>
      </c>
      <c r="B39" s="4">
        <v>1200035</v>
      </c>
      <c r="E39" s="37">
        <v>1</v>
      </c>
      <c r="F39" s="38" t="s">
        <v>60</v>
      </c>
    </row>
    <row r="40" spans="1:6" ht="16.5" customHeight="1">
      <c r="A40" s="8" t="s">
        <v>24</v>
      </c>
      <c r="B40" s="4">
        <v>1200036</v>
      </c>
      <c r="E40" s="37">
        <v>1</v>
      </c>
      <c r="F40" s="38" t="s">
        <v>61</v>
      </c>
    </row>
    <row r="41" spans="1:6" ht="16.5" customHeight="1">
      <c r="A41" s="8" t="s">
        <v>24</v>
      </c>
      <c r="B41" s="4">
        <v>1200037</v>
      </c>
      <c r="E41" s="37">
        <v>1</v>
      </c>
      <c r="F41" s="38" t="s">
        <v>62</v>
      </c>
    </row>
    <row r="42" spans="1:6" ht="16.5" customHeight="1">
      <c r="A42" s="8" t="s">
        <v>24</v>
      </c>
      <c r="B42" s="4">
        <v>1200038</v>
      </c>
      <c r="E42" s="37">
        <v>1</v>
      </c>
      <c r="F42" s="38" t="s">
        <v>63</v>
      </c>
    </row>
    <row r="43" spans="1:6" ht="16.5" customHeight="1">
      <c r="A43" s="8" t="s">
        <v>24</v>
      </c>
      <c r="B43" s="4">
        <v>1200039</v>
      </c>
      <c r="E43" s="37">
        <v>1</v>
      </c>
      <c r="F43" s="38" t="s">
        <v>64</v>
      </c>
    </row>
    <row r="44" spans="1:6" ht="16.5" customHeight="1">
      <c r="A44" s="8" t="s">
        <v>24</v>
      </c>
      <c r="B44" s="4">
        <v>1200040</v>
      </c>
      <c r="E44" s="37">
        <v>1</v>
      </c>
      <c r="F44" s="38" t="s">
        <v>65</v>
      </c>
    </row>
    <row r="45" spans="1:6" ht="16.5" customHeight="1">
      <c r="A45" s="8" t="s">
        <v>24</v>
      </c>
      <c r="B45" s="4">
        <v>1200041</v>
      </c>
      <c r="E45" s="37">
        <v>1</v>
      </c>
      <c r="F45" s="38" t="s">
        <v>66</v>
      </c>
    </row>
    <row r="46" spans="1:6" ht="16.5" customHeight="1">
      <c r="A46" s="8" t="s">
        <v>24</v>
      </c>
      <c r="B46" s="4">
        <v>1200042</v>
      </c>
      <c r="E46" s="37">
        <v>1</v>
      </c>
      <c r="F46" s="38" t="s">
        <v>67</v>
      </c>
    </row>
    <row r="47" spans="1:6" ht="16.5" customHeight="1">
      <c r="A47" s="8" t="s">
        <v>24</v>
      </c>
      <c r="B47" s="4">
        <v>1200043</v>
      </c>
      <c r="E47" s="37">
        <v>1</v>
      </c>
      <c r="F47" s="38" t="s">
        <v>68</v>
      </c>
    </row>
    <row r="48" spans="1:6" ht="16.5" customHeight="1">
      <c r="A48" s="8" t="s">
        <v>24</v>
      </c>
      <c r="B48" s="4">
        <v>1200044</v>
      </c>
      <c r="E48" s="37">
        <v>1</v>
      </c>
      <c r="F48" s="38" t="s">
        <v>69</v>
      </c>
    </row>
    <row r="49" spans="1:6" ht="16.5" customHeight="1">
      <c r="A49" s="8" t="s">
        <v>24</v>
      </c>
      <c r="B49" s="4">
        <v>1200045</v>
      </c>
      <c r="E49" s="37">
        <v>1</v>
      </c>
      <c r="F49" s="38" t="s">
        <v>70</v>
      </c>
    </row>
    <row r="50" spans="1:6" ht="16.5" customHeight="1">
      <c r="A50" s="8" t="s">
        <v>24</v>
      </c>
      <c r="B50" s="4">
        <v>1200046</v>
      </c>
      <c r="E50" s="37">
        <v>1</v>
      </c>
      <c r="F50" s="38" t="s">
        <v>71</v>
      </c>
    </row>
    <row r="51" spans="1:6" ht="16.5" customHeight="1">
      <c r="A51" s="8" t="s">
        <v>24</v>
      </c>
      <c r="B51" s="4">
        <v>1200047</v>
      </c>
      <c r="E51" s="37">
        <v>1</v>
      </c>
      <c r="F51" s="38" t="s">
        <v>72</v>
      </c>
    </row>
    <row r="52" spans="1:6" ht="16.5" customHeight="1">
      <c r="A52" s="8" t="s">
        <v>24</v>
      </c>
      <c r="B52" s="4">
        <v>1200048</v>
      </c>
      <c r="E52" s="37">
        <v>1</v>
      </c>
      <c r="F52" s="38" t="s">
        <v>73</v>
      </c>
    </row>
    <row r="53" spans="1:6" ht="16.5" customHeight="1">
      <c r="A53" s="8" t="s">
        <v>24</v>
      </c>
      <c r="B53" s="4">
        <v>1200049</v>
      </c>
      <c r="E53" s="37">
        <v>1</v>
      </c>
      <c r="F53" s="38" t="s">
        <v>74</v>
      </c>
    </row>
    <row r="54" spans="1:6" ht="16.5" customHeight="1">
      <c r="A54" s="8" t="s">
        <v>24</v>
      </c>
      <c r="B54" s="4">
        <v>1200050</v>
      </c>
      <c r="E54" s="37">
        <v>1</v>
      </c>
      <c r="F54" s="38" t="s">
        <v>75</v>
      </c>
    </row>
    <row r="55" spans="1:6" ht="16.5" customHeight="1">
      <c r="A55" s="8" t="s">
        <v>24</v>
      </c>
      <c r="B55" s="4">
        <v>1200051</v>
      </c>
      <c r="E55" s="37">
        <v>1</v>
      </c>
      <c r="F55" s="38" t="s">
        <v>76</v>
      </c>
    </row>
    <row r="56" spans="1:6" ht="16.5" customHeight="1">
      <c r="A56" s="8" t="s">
        <v>24</v>
      </c>
      <c r="B56" s="4">
        <v>1200052</v>
      </c>
      <c r="E56" s="37">
        <v>1</v>
      </c>
      <c r="F56" s="38" t="s">
        <v>77</v>
      </c>
    </row>
    <row r="57" spans="1:6" ht="16.5" customHeight="1">
      <c r="A57" s="8" t="s">
        <v>24</v>
      </c>
      <c r="B57" s="4">
        <v>1200053</v>
      </c>
      <c r="E57" s="37">
        <v>1</v>
      </c>
      <c r="F57" s="38" t="s">
        <v>78</v>
      </c>
    </row>
    <row r="58" spans="1:6" ht="16.5" customHeight="1">
      <c r="A58" s="8" t="s">
        <v>24</v>
      </c>
      <c r="B58" s="4">
        <v>1200054</v>
      </c>
      <c r="E58" s="37">
        <v>1</v>
      </c>
      <c r="F58" s="38" t="s">
        <v>79</v>
      </c>
    </row>
    <row r="59" spans="1:6" ht="16.5" customHeight="1">
      <c r="A59" s="8" t="s">
        <v>24</v>
      </c>
      <c r="B59" s="4">
        <v>1200055</v>
      </c>
      <c r="E59" s="37">
        <v>1</v>
      </c>
      <c r="F59" s="38" t="s">
        <v>80</v>
      </c>
    </row>
    <row r="60" spans="1:6" ht="16.5" customHeight="1">
      <c r="A60" s="8" t="s">
        <v>24</v>
      </c>
      <c r="B60" s="4">
        <v>1200056</v>
      </c>
      <c r="E60" s="37">
        <v>1</v>
      </c>
      <c r="F60" s="38" t="s">
        <v>81</v>
      </c>
    </row>
    <row r="61" spans="1:6" ht="16.5" customHeight="1">
      <c r="A61" s="8" t="s">
        <v>24</v>
      </c>
      <c r="B61" s="4">
        <v>1200057</v>
      </c>
      <c r="E61" s="37">
        <v>1</v>
      </c>
      <c r="F61" s="38" t="s">
        <v>82</v>
      </c>
    </row>
    <row r="62" spans="1:6" ht="16.5" customHeight="1">
      <c r="A62" s="8" t="s">
        <v>24</v>
      </c>
      <c r="B62" s="4">
        <v>1200058</v>
      </c>
      <c r="E62" s="37">
        <v>1</v>
      </c>
      <c r="F62" s="38" t="s">
        <v>83</v>
      </c>
    </row>
    <row r="63" spans="1:6" ht="16.5" customHeight="1">
      <c r="A63" s="8" t="s">
        <v>24</v>
      </c>
      <c r="B63" s="4">
        <v>1200059</v>
      </c>
      <c r="E63" s="37">
        <v>1</v>
      </c>
      <c r="F63" s="38" t="s">
        <v>84</v>
      </c>
    </row>
    <row r="64" spans="1:6" ht="16.5" customHeight="1">
      <c r="A64" s="8" t="s">
        <v>24</v>
      </c>
      <c r="B64" s="4">
        <v>1200060</v>
      </c>
      <c r="E64" s="37">
        <v>1</v>
      </c>
      <c r="F64" s="38" t="s">
        <v>85</v>
      </c>
    </row>
    <row r="65" spans="1:6" ht="16.5" customHeight="1">
      <c r="A65" s="8" t="s">
        <v>24</v>
      </c>
      <c r="B65" s="4">
        <v>1200061</v>
      </c>
      <c r="E65" s="37">
        <v>1</v>
      </c>
      <c r="F65" s="38" t="s">
        <v>86</v>
      </c>
    </row>
    <row r="66" spans="1:6" ht="16.5" customHeight="1">
      <c r="A66" s="8" t="s">
        <v>24</v>
      </c>
      <c r="B66" s="4">
        <v>1200062</v>
      </c>
      <c r="E66" s="37">
        <v>1</v>
      </c>
      <c r="F66" s="38" t="s">
        <v>87</v>
      </c>
    </row>
    <row r="67" spans="1:6" ht="16.5" customHeight="1">
      <c r="A67" s="8" t="s">
        <v>24</v>
      </c>
      <c r="B67" s="4">
        <v>1200063</v>
      </c>
      <c r="E67" s="37">
        <v>1</v>
      </c>
      <c r="F67" s="38" t="s">
        <v>88</v>
      </c>
    </row>
    <row r="68" spans="1:6" ht="16.5" customHeight="1">
      <c r="A68" s="8" t="s">
        <v>24</v>
      </c>
      <c r="B68" s="4">
        <v>1200064</v>
      </c>
      <c r="E68" s="37">
        <v>1</v>
      </c>
      <c r="F68" s="38" t="s">
        <v>89</v>
      </c>
    </row>
    <row r="69" spans="1:6" ht="16.5" customHeight="1">
      <c r="A69" s="8" t="s">
        <v>24</v>
      </c>
      <c r="B69" s="4">
        <v>1200065</v>
      </c>
      <c r="E69" s="37">
        <v>1</v>
      </c>
      <c r="F69" s="38" t="s">
        <v>90</v>
      </c>
    </row>
    <row r="70" spans="1:6" ht="16.5" customHeight="1">
      <c r="A70" s="8" t="s">
        <v>24</v>
      </c>
      <c r="B70" s="4">
        <v>1200066</v>
      </c>
      <c r="E70" s="37">
        <v>1</v>
      </c>
      <c r="F70" s="38" t="s">
        <v>91</v>
      </c>
    </row>
    <row r="71" spans="1:6" ht="16.5" customHeight="1">
      <c r="A71" s="8" t="s">
        <v>24</v>
      </c>
      <c r="B71" s="4">
        <v>1200067</v>
      </c>
      <c r="E71" s="37">
        <v>1</v>
      </c>
      <c r="F71" s="38" t="s">
        <v>92</v>
      </c>
    </row>
    <row r="72" spans="1:6" ht="16.5" customHeight="1">
      <c r="A72" s="8" t="s">
        <v>24</v>
      </c>
      <c r="B72" s="4">
        <v>1200068</v>
      </c>
      <c r="E72" s="37">
        <v>1</v>
      </c>
      <c r="F72" s="38" t="s">
        <v>93</v>
      </c>
    </row>
    <row r="73" spans="1:6" ht="16.5" customHeight="1">
      <c r="A73" s="8" t="s">
        <v>24</v>
      </c>
      <c r="B73" s="4">
        <v>1200069</v>
      </c>
      <c r="E73" s="37">
        <v>1</v>
      </c>
      <c r="F73" s="38" t="s">
        <v>94</v>
      </c>
    </row>
    <row r="74" spans="1:6" ht="16.5" customHeight="1">
      <c r="A74" s="8" t="s">
        <v>24</v>
      </c>
      <c r="B74" s="4">
        <v>1200070</v>
      </c>
      <c r="E74" s="37">
        <v>1</v>
      </c>
      <c r="F74" s="38" t="s">
        <v>95</v>
      </c>
    </row>
    <row r="75" spans="1:6" ht="16.5" customHeight="1">
      <c r="A75" s="8" t="s">
        <v>24</v>
      </c>
      <c r="B75" s="4">
        <v>1200071</v>
      </c>
      <c r="E75" s="37">
        <v>1</v>
      </c>
      <c r="F75" s="38" t="s">
        <v>96</v>
      </c>
    </row>
    <row r="76" spans="1:6" ht="16.5" customHeight="1">
      <c r="A76" s="8" t="s">
        <v>24</v>
      </c>
      <c r="B76" s="4">
        <v>1200072</v>
      </c>
      <c r="E76" s="37">
        <v>1</v>
      </c>
      <c r="F76" s="38" t="s">
        <v>97</v>
      </c>
    </row>
    <row r="77" spans="1:6" ht="16.5" customHeight="1">
      <c r="A77" s="8" t="s">
        <v>24</v>
      </c>
      <c r="B77" s="4">
        <v>1200073</v>
      </c>
      <c r="E77" s="37">
        <v>1</v>
      </c>
      <c r="F77" s="38" t="s">
        <v>98</v>
      </c>
    </row>
    <row r="78" spans="1:6" ht="16.5" customHeight="1">
      <c r="A78" s="8" t="s">
        <v>24</v>
      </c>
      <c r="B78" s="4">
        <v>1200074</v>
      </c>
      <c r="E78" s="37">
        <v>1</v>
      </c>
      <c r="F78" s="38" t="s">
        <v>99</v>
      </c>
    </row>
    <row r="79" spans="1:6" ht="16.5" customHeight="1">
      <c r="A79" s="8" t="s">
        <v>24</v>
      </c>
      <c r="B79" s="4">
        <v>1200075</v>
      </c>
      <c r="E79" s="37">
        <v>1</v>
      </c>
      <c r="F79" s="38" t="s">
        <v>100</v>
      </c>
    </row>
    <row r="80" spans="1:6" ht="16.5" customHeight="1">
      <c r="A80" s="8" t="s">
        <v>24</v>
      </c>
      <c r="B80" s="4">
        <v>1200076</v>
      </c>
      <c r="E80" s="37">
        <v>1</v>
      </c>
      <c r="F80" s="38" t="s">
        <v>101</v>
      </c>
    </row>
    <row r="81" spans="1:6" ht="16.5" customHeight="1">
      <c r="A81" s="8" t="s">
        <v>24</v>
      </c>
      <c r="B81" s="4">
        <v>1200077</v>
      </c>
      <c r="E81" s="37">
        <v>1</v>
      </c>
      <c r="F81" s="38" t="s">
        <v>102</v>
      </c>
    </row>
    <row r="82" spans="1:6" ht="16.5" customHeight="1">
      <c r="A82" s="8" t="s">
        <v>24</v>
      </c>
      <c r="B82" s="4">
        <v>1200078</v>
      </c>
      <c r="E82" s="37">
        <v>1</v>
      </c>
      <c r="F82" s="38" t="s">
        <v>103</v>
      </c>
    </row>
    <row r="83" spans="1:6" ht="16.5" customHeight="1">
      <c r="A83" s="8" t="s">
        <v>24</v>
      </c>
      <c r="B83" s="4">
        <v>1200079</v>
      </c>
      <c r="E83" s="37">
        <v>1</v>
      </c>
      <c r="F83" s="38" t="s">
        <v>104</v>
      </c>
    </row>
    <row r="84" spans="1:6" ht="16.5" customHeight="1">
      <c r="A84" s="8" t="s">
        <v>24</v>
      </c>
      <c r="B84" s="4">
        <v>1200080</v>
      </c>
      <c r="E84" s="37">
        <v>1</v>
      </c>
      <c r="F84" s="38" t="s">
        <v>105</v>
      </c>
    </row>
    <row r="85" spans="1:6" ht="16.5" customHeight="1">
      <c r="A85" s="8" t="s">
        <v>24</v>
      </c>
      <c r="B85" s="4">
        <v>1200081</v>
      </c>
      <c r="E85" s="37">
        <v>1</v>
      </c>
      <c r="F85" s="38" t="s">
        <v>106</v>
      </c>
    </row>
    <row r="86" spans="1:6" ht="16.5" customHeight="1">
      <c r="A86" s="8" t="s">
        <v>24</v>
      </c>
      <c r="B86" s="4">
        <v>1200082</v>
      </c>
      <c r="E86" s="37">
        <v>1</v>
      </c>
      <c r="F86" s="38" t="s">
        <v>107</v>
      </c>
    </row>
    <row r="87" spans="1:6" ht="16.5" customHeight="1">
      <c r="A87" s="8" t="s">
        <v>24</v>
      </c>
      <c r="B87" s="4">
        <v>1200083</v>
      </c>
      <c r="E87" s="37">
        <v>1</v>
      </c>
      <c r="F87" s="38" t="s">
        <v>108</v>
      </c>
    </row>
    <row r="88" spans="1:6" ht="16.5" customHeight="1">
      <c r="A88" s="8" t="s">
        <v>24</v>
      </c>
      <c r="B88" s="4">
        <v>1200084</v>
      </c>
      <c r="E88" s="37">
        <v>1</v>
      </c>
      <c r="F88" s="38" t="s">
        <v>109</v>
      </c>
    </row>
    <row r="89" spans="1:6" ht="16.5" customHeight="1">
      <c r="A89" s="8" t="s">
        <v>24</v>
      </c>
      <c r="B89" s="4">
        <v>1200085</v>
      </c>
      <c r="E89" s="37">
        <v>1</v>
      </c>
      <c r="F89" s="38" t="s">
        <v>110</v>
      </c>
    </row>
    <row r="90" spans="1:6" ht="16.5" customHeight="1">
      <c r="A90" s="8" t="s">
        <v>24</v>
      </c>
      <c r="B90" s="4">
        <v>1200086</v>
      </c>
      <c r="E90" s="37">
        <v>1</v>
      </c>
      <c r="F90" s="38" t="s">
        <v>111</v>
      </c>
    </row>
    <row r="91" spans="1:6" ht="16.5" customHeight="1">
      <c r="A91" s="8" t="s">
        <v>24</v>
      </c>
      <c r="B91" s="4">
        <v>1200087</v>
      </c>
      <c r="E91" s="37">
        <v>1</v>
      </c>
      <c r="F91" s="38" t="s">
        <v>112</v>
      </c>
    </row>
    <row r="92" spans="1:6" ht="16.5" customHeight="1">
      <c r="A92" s="8" t="s">
        <v>24</v>
      </c>
      <c r="B92" s="4">
        <v>1200088</v>
      </c>
      <c r="E92" s="37">
        <v>1</v>
      </c>
      <c r="F92" s="38" t="s">
        <v>113</v>
      </c>
    </row>
    <row r="93" spans="1:6" ht="16.5" customHeight="1">
      <c r="A93" s="8" t="s">
        <v>24</v>
      </c>
      <c r="B93" s="4">
        <v>1200089</v>
      </c>
      <c r="E93" s="37">
        <v>1</v>
      </c>
      <c r="F93" s="38" t="s">
        <v>114</v>
      </c>
    </row>
    <row r="94" spans="1:6" ht="16.5" customHeight="1">
      <c r="A94" s="8" t="s">
        <v>24</v>
      </c>
      <c r="B94" s="4">
        <v>1200090</v>
      </c>
      <c r="E94" s="37">
        <v>1</v>
      </c>
      <c r="F94" s="38" t="s">
        <v>115</v>
      </c>
    </row>
    <row r="95" spans="1:6" ht="16.5" customHeight="1">
      <c r="A95" s="8" t="s">
        <v>24</v>
      </c>
      <c r="B95" s="4">
        <v>1200091</v>
      </c>
      <c r="E95" s="37">
        <v>1</v>
      </c>
      <c r="F95" s="38" t="s">
        <v>116</v>
      </c>
    </row>
    <row r="96" spans="1:6" ht="16.5" customHeight="1">
      <c r="A96" s="8" t="s">
        <v>24</v>
      </c>
      <c r="B96" s="4">
        <v>1200092</v>
      </c>
      <c r="E96" s="37">
        <v>1</v>
      </c>
      <c r="F96" s="38" t="s">
        <v>117</v>
      </c>
    </row>
    <row r="97" spans="1:6" ht="16.5" customHeight="1">
      <c r="A97" s="8" t="s">
        <v>24</v>
      </c>
      <c r="B97" s="4">
        <v>1200093</v>
      </c>
      <c r="E97" s="37">
        <v>1</v>
      </c>
      <c r="F97" s="38" t="s">
        <v>118</v>
      </c>
    </row>
    <row r="98" spans="1:6" ht="16.5" customHeight="1">
      <c r="A98" s="8" t="s">
        <v>24</v>
      </c>
      <c r="B98" s="4">
        <v>1200094</v>
      </c>
      <c r="E98" s="37">
        <v>1</v>
      </c>
      <c r="F98" s="38" t="s">
        <v>119</v>
      </c>
    </row>
    <row r="99" spans="1:6" ht="16.5" customHeight="1">
      <c r="A99" s="8" t="s">
        <v>24</v>
      </c>
      <c r="B99" s="4">
        <v>1200095</v>
      </c>
      <c r="E99" s="37">
        <v>1</v>
      </c>
      <c r="F99" s="38" t="s">
        <v>120</v>
      </c>
    </row>
    <row r="100" spans="1:6" ht="16.5" customHeight="1">
      <c r="A100" s="8" t="s">
        <v>24</v>
      </c>
      <c r="B100" s="4">
        <v>1200096</v>
      </c>
      <c r="E100" s="37">
        <v>1</v>
      </c>
      <c r="F100" s="38" t="s">
        <v>121</v>
      </c>
    </row>
    <row r="101" spans="1:6" ht="16.5" customHeight="1">
      <c r="A101" s="8" t="s">
        <v>24</v>
      </c>
      <c r="B101" s="4">
        <v>1200097</v>
      </c>
      <c r="E101" s="37">
        <v>1</v>
      </c>
      <c r="F101" s="38" t="s">
        <v>122</v>
      </c>
    </row>
    <row r="102" spans="1:6" ht="16.5" customHeight="1">
      <c r="A102" s="8" t="s">
        <v>24</v>
      </c>
      <c r="B102" s="4">
        <v>1200098</v>
      </c>
      <c r="E102" s="37">
        <v>1</v>
      </c>
      <c r="F102" s="38" t="s">
        <v>123</v>
      </c>
    </row>
    <row r="103" spans="1:6" ht="16.5" customHeight="1">
      <c r="A103" s="8" t="s">
        <v>24</v>
      </c>
      <c r="B103" s="4">
        <v>1200099</v>
      </c>
      <c r="E103" s="37">
        <v>1</v>
      </c>
      <c r="F103" s="38" t="s">
        <v>124</v>
      </c>
    </row>
    <row r="104" spans="1:6" ht="16.5" customHeight="1">
      <c r="A104" s="8" t="s">
        <v>24</v>
      </c>
      <c r="B104" s="4">
        <v>1200100</v>
      </c>
      <c r="E104" s="37">
        <v>1</v>
      </c>
      <c r="F104" s="38" t="s">
        <v>125</v>
      </c>
    </row>
    <row r="105" spans="1:6" ht="16.5" customHeight="1">
      <c r="A105" s="8" t="s">
        <v>24</v>
      </c>
      <c r="B105" s="4">
        <v>1200101</v>
      </c>
      <c r="E105" s="37">
        <v>1</v>
      </c>
      <c r="F105" s="38" t="s">
        <v>126</v>
      </c>
    </row>
    <row r="106" spans="1:6" ht="16.5" customHeight="1">
      <c r="A106" s="8" t="s">
        <v>24</v>
      </c>
      <c r="B106" s="4">
        <v>1200102</v>
      </c>
      <c r="E106" s="37">
        <v>1</v>
      </c>
      <c r="F106" s="38" t="s">
        <v>127</v>
      </c>
    </row>
    <row r="107" spans="1:6" ht="16.5" customHeight="1">
      <c r="A107" s="8" t="s">
        <v>24</v>
      </c>
      <c r="B107" s="4">
        <v>1200103</v>
      </c>
      <c r="E107" s="37">
        <v>1</v>
      </c>
      <c r="F107" s="38" t="s">
        <v>128</v>
      </c>
    </row>
    <row r="108" spans="1:6" ht="16.5" customHeight="1">
      <c r="A108" s="8" t="s">
        <v>24</v>
      </c>
      <c r="B108" s="4">
        <v>1200104</v>
      </c>
      <c r="E108" s="37">
        <v>1</v>
      </c>
      <c r="F108" s="38" t="s">
        <v>129</v>
      </c>
    </row>
    <row r="109" spans="1:6" ht="16.5" customHeight="1">
      <c r="A109" s="8" t="s">
        <v>24</v>
      </c>
      <c r="B109" s="4">
        <v>1200105</v>
      </c>
      <c r="E109" s="37">
        <v>1</v>
      </c>
      <c r="F109" s="38" t="s">
        <v>130</v>
      </c>
    </row>
    <row r="110" spans="1:6" ht="16.5" customHeight="1">
      <c r="A110" s="8" t="s">
        <v>24</v>
      </c>
      <c r="B110" s="4">
        <v>1200106</v>
      </c>
      <c r="E110" s="37">
        <v>1</v>
      </c>
      <c r="F110" s="38" t="s">
        <v>131</v>
      </c>
    </row>
    <row r="111" spans="1:6" ht="16.5" customHeight="1">
      <c r="A111" s="8" t="s">
        <v>24</v>
      </c>
      <c r="B111" s="4">
        <v>1200107</v>
      </c>
      <c r="E111" s="37">
        <v>1</v>
      </c>
      <c r="F111" s="38" t="s">
        <v>132</v>
      </c>
    </row>
    <row r="112" spans="1:6" ht="16.5" customHeight="1">
      <c r="A112" s="8" t="s">
        <v>24</v>
      </c>
      <c r="B112" s="4">
        <v>1200108</v>
      </c>
      <c r="E112" s="37">
        <v>1</v>
      </c>
      <c r="F112" s="38" t="s">
        <v>133</v>
      </c>
    </row>
    <row r="113" spans="1:6" ht="16.5" customHeight="1">
      <c r="A113" s="8" t="s">
        <v>24</v>
      </c>
      <c r="B113" s="4">
        <v>1200109</v>
      </c>
      <c r="E113" s="37">
        <v>1</v>
      </c>
      <c r="F113" s="38" t="s">
        <v>134</v>
      </c>
    </row>
    <row r="114" spans="1:6" ht="16.5" customHeight="1">
      <c r="A114" s="8" t="s">
        <v>24</v>
      </c>
      <c r="B114" s="4">
        <v>1200110</v>
      </c>
      <c r="E114" s="37">
        <v>1</v>
      </c>
      <c r="F114" s="38" t="s">
        <v>135</v>
      </c>
    </row>
    <row r="115" spans="1:6" ht="16.5" customHeight="1">
      <c r="A115" s="8" t="s">
        <v>24</v>
      </c>
      <c r="B115" s="4">
        <v>1200111</v>
      </c>
      <c r="E115" s="37">
        <v>1</v>
      </c>
      <c r="F115" s="38" t="s">
        <v>136</v>
      </c>
    </row>
    <row r="116" spans="1:6" ht="16.5" customHeight="1">
      <c r="A116" s="8" t="s">
        <v>24</v>
      </c>
      <c r="B116" s="4">
        <v>1200112</v>
      </c>
      <c r="E116" s="37">
        <v>1</v>
      </c>
      <c r="F116" s="38" t="s">
        <v>137</v>
      </c>
    </row>
    <row r="117" spans="1:6" ht="16.5" customHeight="1">
      <c r="A117" s="8" t="s">
        <v>24</v>
      </c>
      <c r="B117" s="4">
        <v>1200113</v>
      </c>
      <c r="E117" s="37">
        <v>1</v>
      </c>
      <c r="F117" s="38" t="s">
        <v>138</v>
      </c>
    </row>
    <row r="118" spans="1:6" ht="16.5" customHeight="1">
      <c r="A118" s="8" t="s">
        <v>24</v>
      </c>
      <c r="B118" s="4">
        <v>1200114</v>
      </c>
      <c r="E118" s="37">
        <v>1</v>
      </c>
      <c r="F118" s="38" t="s">
        <v>139</v>
      </c>
    </row>
    <row r="119" spans="1:6" ht="16.5" customHeight="1">
      <c r="A119" s="8" t="s">
        <v>24</v>
      </c>
      <c r="B119" s="4">
        <v>1200115</v>
      </c>
      <c r="E119" s="37">
        <v>1</v>
      </c>
      <c r="F119" s="38" t="s">
        <v>140</v>
      </c>
    </row>
    <row r="120" spans="1:6" ht="16.5" customHeight="1">
      <c r="A120" s="8" t="s">
        <v>24</v>
      </c>
      <c r="B120" s="4">
        <v>1200116</v>
      </c>
      <c r="E120" s="37">
        <v>1</v>
      </c>
      <c r="F120" s="38" t="s">
        <v>141</v>
      </c>
    </row>
    <row r="121" spans="1:6" ht="16.5" customHeight="1">
      <c r="A121" s="8" t="s">
        <v>24</v>
      </c>
      <c r="B121" s="4">
        <v>1200117</v>
      </c>
      <c r="E121" s="37">
        <v>1</v>
      </c>
      <c r="F121" s="38" t="s">
        <v>142</v>
      </c>
    </row>
    <row r="122" spans="1:6" ht="16.5" customHeight="1">
      <c r="A122" s="8" t="s">
        <v>24</v>
      </c>
      <c r="B122" s="4">
        <v>1200118</v>
      </c>
      <c r="E122" s="37">
        <v>1</v>
      </c>
      <c r="F122" s="38" t="s">
        <v>143</v>
      </c>
    </row>
    <row r="123" spans="1:6" ht="16.5" customHeight="1">
      <c r="A123" s="8" t="s">
        <v>24</v>
      </c>
      <c r="B123" s="4">
        <v>1200119</v>
      </c>
      <c r="E123" s="37">
        <v>1</v>
      </c>
      <c r="F123" s="38" t="s">
        <v>144</v>
      </c>
    </row>
    <row r="124" spans="1:6" ht="16.5" customHeight="1">
      <c r="A124" s="8" t="s">
        <v>24</v>
      </c>
      <c r="B124" s="4">
        <v>1200120</v>
      </c>
      <c r="E124" s="37">
        <v>1</v>
      </c>
      <c r="F124" s="38" t="s">
        <v>145</v>
      </c>
    </row>
    <row r="125" spans="1:6" ht="16.5" customHeight="1">
      <c r="A125" s="8" t="s">
        <v>24</v>
      </c>
      <c r="B125" s="4">
        <v>1200121</v>
      </c>
      <c r="E125" s="37">
        <v>1</v>
      </c>
      <c r="F125" s="38" t="s">
        <v>146</v>
      </c>
    </row>
    <row r="126" spans="1:6" ht="16.5" customHeight="1">
      <c r="A126" s="8" t="s">
        <v>24</v>
      </c>
      <c r="B126" s="4">
        <v>1200122</v>
      </c>
      <c r="E126" s="37">
        <v>1</v>
      </c>
      <c r="F126" s="38" t="s">
        <v>147</v>
      </c>
    </row>
    <row r="127" spans="1:6" ht="16.5" customHeight="1">
      <c r="A127" s="8" t="s">
        <v>24</v>
      </c>
      <c r="B127" s="4">
        <v>1200123</v>
      </c>
      <c r="E127" s="37">
        <v>1</v>
      </c>
      <c r="F127" s="38" t="s">
        <v>148</v>
      </c>
    </row>
    <row r="128" spans="1:6" ht="16.5" customHeight="1">
      <c r="A128" s="8" t="s">
        <v>24</v>
      </c>
      <c r="B128" s="4">
        <v>1200124</v>
      </c>
      <c r="E128" s="37">
        <v>1</v>
      </c>
      <c r="F128" s="38" t="s">
        <v>149</v>
      </c>
    </row>
    <row r="129" spans="1:6" ht="16.5" customHeight="1">
      <c r="A129" s="8" t="s">
        <v>24</v>
      </c>
      <c r="B129" s="4">
        <v>1200125</v>
      </c>
      <c r="E129" s="37">
        <v>1</v>
      </c>
      <c r="F129" s="38" t="s">
        <v>150</v>
      </c>
    </row>
    <row r="130" spans="1:6" ht="16.5" customHeight="1">
      <c r="A130" s="8" t="s">
        <v>24</v>
      </c>
      <c r="B130" s="4">
        <v>1200126</v>
      </c>
      <c r="E130" s="37">
        <v>1</v>
      </c>
      <c r="F130" s="38" t="s">
        <v>151</v>
      </c>
    </row>
    <row r="131" spans="1:6" ht="16.5" customHeight="1">
      <c r="A131" s="8" t="s">
        <v>24</v>
      </c>
      <c r="B131" s="4">
        <v>1200127</v>
      </c>
      <c r="E131" s="37">
        <v>1</v>
      </c>
      <c r="F131" s="38" t="s">
        <v>152</v>
      </c>
    </row>
    <row r="132" spans="1:6" ht="16.5" customHeight="1">
      <c r="A132" s="8" t="s">
        <v>24</v>
      </c>
      <c r="B132" s="4">
        <v>1200128</v>
      </c>
      <c r="E132" s="37">
        <v>1</v>
      </c>
      <c r="F132" s="38" t="s">
        <v>153</v>
      </c>
    </row>
    <row r="133" spans="1:6" ht="16.5" customHeight="1">
      <c r="A133" s="8" t="s">
        <v>24</v>
      </c>
      <c r="B133" s="4">
        <v>1200129</v>
      </c>
      <c r="E133" s="37">
        <v>1</v>
      </c>
      <c r="F133" s="38" t="s">
        <v>154</v>
      </c>
    </row>
    <row r="134" spans="1:6" ht="16.5" customHeight="1">
      <c r="A134" s="8" t="s">
        <v>24</v>
      </c>
      <c r="B134" s="4">
        <v>1200130</v>
      </c>
      <c r="E134" s="37">
        <v>1</v>
      </c>
      <c r="F134" s="38" t="s">
        <v>155</v>
      </c>
    </row>
    <row r="135" spans="1:6" ht="16.5" customHeight="1">
      <c r="A135" s="8" t="s">
        <v>24</v>
      </c>
      <c r="B135" s="4">
        <v>1200131</v>
      </c>
      <c r="E135" s="37">
        <v>1</v>
      </c>
      <c r="F135" s="38" t="s">
        <v>156</v>
      </c>
    </row>
    <row r="136" spans="1:6" ht="16.5" customHeight="1">
      <c r="A136" s="8" t="s">
        <v>24</v>
      </c>
      <c r="B136" s="4">
        <v>1200132</v>
      </c>
      <c r="E136" s="37">
        <v>1</v>
      </c>
      <c r="F136" s="38" t="s">
        <v>157</v>
      </c>
    </row>
    <row r="137" spans="1:6" ht="16.5" customHeight="1">
      <c r="A137" s="8" t="s">
        <v>24</v>
      </c>
      <c r="B137" s="4">
        <v>1200133</v>
      </c>
      <c r="E137" s="37">
        <v>1</v>
      </c>
      <c r="F137" s="38" t="s">
        <v>158</v>
      </c>
    </row>
    <row r="138" spans="1:6" ht="16.5" customHeight="1">
      <c r="A138" s="8" t="s">
        <v>24</v>
      </c>
      <c r="B138" s="4">
        <v>1200134</v>
      </c>
      <c r="E138" s="37">
        <v>1</v>
      </c>
      <c r="F138" s="38" t="s">
        <v>159</v>
      </c>
    </row>
    <row r="139" spans="1:6" ht="16.5" customHeight="1">
      <c r="A139" s="8" t="s">
        <v>24</v>
      </c>
      <c r="B139" s="4">
        <v>1200135</v>
      </c>
      <c r="E139" s="37">
        <v>1</v>
      </c>
      <c r="F139" s="38" t="s">
        <v>160</v>
      </c>
    </row>
    <row r="140" spans="1:6" ht="16.5" customHeight="1">
      <c r="A140" s="8" t="s">
        <v>24</v>
      </c>
      <c r="B140" s="4">
        <v>1200136</v>
      </c>
      <c r="E140" s="37">
        <v>1</v>
      </c>
      <c r="F140" s="38" t="s">
        <v>161</v>
      </c>
    </row>
    <row r="141" spans="1:6" ht="16.5" customHeight="1">
      <c r="A141" s="8" t="s">
        <v>24</v>
      </c>
      <c r="B141" s="4">
        <v>1200137</v>
      </c>
      <c r="E141" s="37">
        <v>1</v>
      </c>
      <c r="F141" s="38" t="s">
        <v>162</v>
      </c>
    </row>
    <row r="142" spans="1:6" ht="16.5" customHeight="1">
      <c r="A142" s="8" t="s">
        <v>24</v>
      </c>
      <c r="B142" s="4">
        <v>1200138</v>
      </c>
      <c r="E142" s="37">
        <v>1</v>
      </c>
      <c r="F142" s="38" t="s">
        <v>163</v>
      </c>
    </row>
    <row r="143" spans="1:6" ht="16.5" customHeight="1">
      <c r="A143" s="8" t="s">
        <v>24</v>
      </c>
      <c r="B143" s="4">
        <v>1200139</v>
      </c>
      <c r="E143" s="37">
        <v>1</v>
      </c>
      <c r="F143" s="38" t="s">
        <v>164</v>
      </c>
    </row>
    <row r="144" spans="1:6" ht="16.5" customHeight="1">
      <c r="A144" s="8" t="s">
        <v>24</v>
      </c>
      <c r="B144" s="4">
        <v>1200140</v>
      </c>
      <c r="E144" s="37">
        <v>1</v>
      </c>
      <c r="F144" s="38" t="s">
        <v>165</v>
      </c>
    </row>
    <row r="145" spans="1:6" ht="16.5" customHeight="1">
      <c r="A145" s="8" t="s">
        <v>24</v>
      </c>
      <c r="B145" s="4">
        <v>1200141</v>
      </c>
      <c r="E145" s="37">
        <v>1</v>
      </c>
      <c r="F145" s="38" t="s">
        <v>166</v>
      </c>
    </row>
    <row r="146" spans="1:6" ht="16.5" customHeight="1">
      <c r="A146" s="8" t="s">
        <v>24</v>
      </c>
      <c r="B146" s="4">
        <v>1200142</v>
      </c>
      <c r="E146" s="37">
        <v>1</v>
      </c>
      <c r="F146" s="38" t="s">
        <v>167</v>
      </c>
    </row>
    <row r="147" spans="1:6" ht="16.5" customHeight="1">
      <c r="A147" s="8" t="s">
        <v>24</v>
      </c>
      <c r="B147" s="4">
        <v>1200143</v>
      </c>
      <c r="E147" s="37">
        <v>1</v>
      </c>
      <c r="F147" s="38" t="s">
        <v>168</v>
      </c>
    </row>
    <row r="148" spans="1:6" ht="16.5" customHeight="1">
      <c r="A148" s="8" t="s">
        <v>24</v>
      </c>
      <c r="B148" s="4">
        <v>1200144</v>
      </c>
      <c r="E148" s="37">
        <v>1</v>
      </c>
      <c r="F148" s="38" t="s">
        <v>169</v>
      </c>
    </row>
    <row r="149" spans="1:6" ht="16.5" customHeight="1">
      <c r="A149" s="8" t="s">
        <v>24</v>
      </c>
      <c r="B149" s="4">
        <v>1200145</v>
      </c>
      <c r="E149" s="37">
        <v>1</v>
      </c>
      <c r="F149" s="38" t="s">
        <v>170</v>
      </c>
    </row>
    <row r="150" spans="1:6" ht="16.5" customHeight="1">
      <c r="A150" s="8" t="s">
        <v>24</v>
      </c>
      <c r="B150" s="4">
        <v>1200146</v>
      </c>
      <c r="E150" s="37">
        <v>1</v>
      </c>
      <c r="F150" s="38" t="s">
        <v>171</v>
      </c>
    </row>
    <row r="151" spans="1:6" ht="16.5" customHeight="1">
      <c r="A151" s="8" t="s">
        <v>24</v>
      </c>
      <c r="B151" s="4">
        <v>1200147</v>
      </c>
      <c r="E151" s="37">
        <v>1</v>
      </c>
      <c r="F151" s="38" t="s">
        <v>172</v>
      </c>
    </row>
    <row r="152" spans="1:6" ht="16.5" customHeight="1">
      <c r="A152" s="8" t="s">
        <v>24</v>
      </c>
      <c r="B152" s="4">
        <v>1200148</v>
      </c>
      <c r="E152" s="37">
        <v>1</v>
      </c>
      <c r="F152" s="38" t="s">
        <v>173</v>
      </c>
    </row>
    <row r="153" spans="1:6" ht="16.5" customHeight="1">
      <c r="A153" s="8" t="s">
        <v>24</v>
      </c>
      <c r="B153" s="4">
        <v>1200149</v>
      </c>
      <c r="E153" s="37">
        <v>1</v>
      </c>
      <c r="F153" s="38" t="s">
        <v>174</v>
      </c>
    </row>
    <row r="154" spans="1:6" ht="16.5" customHeight="1">
      <c r="A154" s="8" t="s">
        <v>24</v>
      </c>
      <c r="B154" s="4">
        <v>1200150</v>
      </c>
      <c r="E154" s="37">
        <v>1</v>
      </c>
      <c r="F154" s="38" t="s">
        <v>175</v>
      </c>
    </row>
    <row r="155" spans="1:6" ht="16.5" customHeight="1">
      <c r="A155" s="8" t="s">
        <v>24</v>
      </c>
      <c r="B155" s="4">
        <v>1200151</v>
      </c>
      <c r="E155" s="37">
        <v>1</v>
      </c>
      <c r="F155" s="38" t="s">
        <v>176</v>
      </c>
    </row>
    <row r="156" spans="1:6" ht="16.5" customHeight="1">
      <c r="A156" s="8" t="s">
        <v>24</v>
      </c>
      <c r="B156" s="4">
        <v>1200152</v>
      </c>
      <c r="E156" s="37">
        <v>1</v>
      </c>
      <c r="F156" s="38" t="s">
        <v>177</v>
      </c>
    </row>
    <row r="157" spans="1:6" ht="16.5" customHeight="1">
      <c r="A157" s="8" t="s">
        <v>24</v>
      </c>
      <c r="B157" s="4">
        <v>1200153</v>
      </c>
      <c r="E157" s="37">
        <v>1</v>
      </c>
      <c r="F157" s="38" t="s">
        <v>178</v>
      </c>
    </row>
    <row r="158" spans="1:6" ht="16.5" customHeight="1">
      <c r="A158" s="8" t="s">
        <v>24</v>
      </c>
      <c r="B158" s="4">
        <v>1200154</v>
      </c>
      <c r="E158" s="37">
        <v>1</v>
      </c>
      <c r="F158" s="38" t="s">
        <v>179</v>
      </c>
    </row>
    <row r="159" spans="1:6" ht="16.5" customHeight="1">
      <c r="A159" s="8" t="s">
        <v>24</v>
      </c>
      <c r="B159" s="4">
        <v>1200155</v>
      </c>
      <c r="E159" s="37">
        <v>1</v>
      </c>
      <c r="F159" s="38" t="s">
        <v>180</v>
      </c>
    </row>
    <row r="160" spans="1:6" ht="16.5" customHeight="1">
      <c r="A160" s="8" t="s">
        <v>24</v>
      </c>
      <c r="B160" s="4">
        <v>1200156</v>
      </c>
      <c r="E160" s="37">
        <v>1</v>
      </c>
      <c r="F160" s="38" t="s">
        <v>181</v>
      </c>
    </row>
    <row r="161" spans="1:6" ht="16.5" customHeight="1">
      <c r="A161" s="8" t="s">
        <v>24</v>
      </c>
      <c r="B161" s="4">
        <v>1200157</v>
      </c>
      <c r="E161" s="37">
        <v>1</v>
      </c>
      <c r="F161" s="38" t="s">
        <v>182</v>
      </c>
    </row>
    <row r="162" spans="1:6" ht="16.5" customHeight="1">
      <c r="A162" s="8" t="s">
        <v>24</v>
      </c>
      <c r="B162" s="4">
        <v>1200158</v>
      </c>
      <c r="E162" s="37">
        <v>1</v>
      </c>
      <c r="F162" s="38" t="s">
        <v>183</v>
      </c>
    </row>
    <row r="163" spans="1:6" ht="16.5" customHeight="1">
      <c r="A163" s="8" t="s">
        <v>24</v>
      </c>
      <c r="B163" s="4">
        <v>1200159</v>
      </c>
      <c r="E163" s="37">
        <v>1</v>
      </c>
      <c r="F163" s="38" t="s">
        <v>184</v>
      </c>
    </row>
    <row r="164" spans="1:6" ht="16.5" customHeight="1">
      <c r="A164" s="8" t="s">
        <v>24</v>
      </c>
      <c r="B164" s="4">
        <v>1200160</v>
      </c>
      <c r="E164" s="37">
        <v>1</v>
      </c>
      <c r="F164" s="38" t="s">
        <v>185</v>
      </c>
    </row>
    <row r="165" spans="1:6" ht="16.5" customHeight="1">
      <c r="A165" s="8" t="s">
        <v>24</v>
      </c>
      <c r="B165" s="4">
        <v>1200161</v>
      </c>
      <c r="E165" s="37">
        <v>1</v>
      </c>
      <c r="F165" s="38" t="s">
        <v>186</v>
      </c>
    </row>
    <row r="166" spans="1:6" ht="16.5" customHeight="1">
      <c r="A166" s="8" t="s">
        <v>24</v>
      </c>
      <c r="B166" s="4">
        <v>1200162</v>
      </c>
      <c r="E166" s="37">
        <v>1</v>
      </c>
      <c r="F166" s="38" t="s">
        <v>187</v>
      </c>
    </row>
    <row r="167" spans="1:6" ht="16.5" customHeight="1">
      <c r="A167" s="8" t="s">
        <v>24</v>
      </c>
      <c r="B167" s="4">
        <v>1200163</v>
      </c>
      <c r="E167" s="37">
        <v>1</v>
      </c>
      <c r="F167" s="38" t="s">
        <v>188</v>
      </c>
    </row>
    <row r="168" spans="1:6" ht="16.5" customHeight="1">
      <c r="A168" s="8" t="s">
        <v>24</v>
      </c>
      <c r="B168" s="4">
        <v>1200164</v>
      </c>
      <c r="E168" s="37">
        <v>1</v>
      </c>
      <c r="F168" s="38" t="s">
        <v>189</v>
      </c>
    </row>
    <row r="169" spans="1:6" ht="16.5" customHeight="1">
      <c r="A169" s="8" t="s">
        <v>24</v>
      </c>
      <c r="B169" s="4">
        <v>1200165</v>
      </c>
      <c r="E169" s="37">
        <v>1</v>
      </c>
      <c r="F169" s="38" t="s">
        <v>190</v>
      </c>
    </row>
    <row r="170" spans="1:6" ht="16.5" customHeight="1">
      <c r="A170" s="8" t="s">
        <v>24</v>
      </c>
      <c r="B170" s="4">
        <v>1200166</v>
      </c>
      <c r="E170" s="37">
        <v>1</v>
      </c>
      <c r="F170" s="38" t="s">
        <v>191</v>
      </c>
    </row>
    <row r="171" spans="1:6" ht="16.5" customHeight="1">
      <c r="A171" s="8" t="s">
        <v>24</v>
      </c>
      <c r="B171" s="4">
        <v>1200167</v>
      </c>
      <c r="E171" s="37">
        <v>1</v>
      </c>
      <c r="F171" s="38" t="s">
        <v>192</v>
      </c>
    </row>
    <row r="172" spans="1:6" ht="16.5" customHeight="1">
      <c r="A172" s="8" t="s">
        <v>24</v>
      </c>
      <c r="B172" s="4">
        <v>1200168</v>
      </c>
      <c r="E172" s="37">
        <v>1</v>
      </c>
      <c r="F172" s="38" t="s">
        <v>193</v>
      </c>
    </row>
    <row r="173" spans="1:6" ht="16.5" customHeight="1">
      <c r="A173" s="8" t="s">
        <v>24</v>
      </c>
      <c r="B173" s="4">
        <v>1200169</v>
      </c>
      <c r="E173" s="37">
        <v>1</v>
      </c>
      <c r="F173" s="38" t="s">
        <v>194</v>
      </c>
    </row>
    <row r="174" spans="1:6" ht="16.5" customHeight="1">
      <c r="A174" s="8" t="s">
        <v>24</v>
      </c>
      <c r="B174" s="4">
        <v>1200170</v>
      </c>
      <c r="E174" s="37">
        <v>1</v>
      </c>
      <c r="F174" s="38" t="s">
        <v>195</v>
      </c>
    </row>
    <row r="175" spans="1:6" ht="16.5" customHeight="1">
      <c r="A175" s="8" t="s">
        <v>24</v>
      </c>
      <c r="B175" s="4">
        <v>1200171</v>
      </c>
      <c r="E175" s="37">
        <v>1</v>
      </c>
      <c r="F175" s="38" t="s">
        <v>196</v>
      </c>
    </row>
    <row r="176" spans="1:6" ht="16.5" customHeight="1">
      <c r="A176" s="8" t="s">
        <v>24</v>
      </c>
      <c r="B176" s="4">
        <v>1200172</v>
      </c>
      <c r="E176" s="37">
        <v>1</v>
      </c>
      <c r="F176" s="38" t="s">
        <v>197</v>
      </c>
    </row>
    <row r="177" spans="1:6" ht="16.5" customHeight="1">
      <c r="A177" s="8" t="s">
        <v>24</v>
      </c>
      <c r="B177" s="4">
        <v>1200173</v>
      </c>
      <c r="E177" s="37">
        <v>1</v>
      </c>
      <c r="F177" s="38" t="s">
        <v>198</v>
      </c>
    </row>
    <row r="178" spans="1:6" ht="16.5" customHeight="1">
      <c r="A178" s="8" t="s">
        <v>24</v>
      </c>
      <c r="B178" s="4">
        <v>1200174</v>
      </c>
      <c r="E178" s="37">
        <v>1</v>
      </c>
      <c r="F178" s="38" t="s">
        <v>199</v>
      </c>
    </row>
    <row r="179" spans="1:6" ht="16.5" customHeight="1">
      <c r="A179" s="8" t="s">
        <v>24</v>
      </c>
      <c r="B179" s="4">
        <v>1200175</v>
      </c>
      <c r="E179" s="37">
        <v>1</v>
      </c>
      <c r="F179" s="38" t="s">
        <v>200</v>
      </c>
    </row>
    <row r="180" spans="1:6" ht="16.5" customHeight="1">
      <c r="A180" s="8" t="s">
        <v>24</v>
      </c>
      <c r="B180" s="4">
        <v>1200176</v>
      </c>
      <c r="E180" s="37">
        <v>1</v>
      </c>
      <c r="F180" s="38" t="s">
        <v>201</v>
      </c>
    </row>
    <row r="181" spans="1:6" ht="16.5" customHeight="1">
      <c r="A181" s="8" t="s">
        <v>24</v>
      </c>
      <c r="B181" s="4">
        <v>1200177</v>
      </c>
      <c r="E181" s="37">
        <v>1</v>
      </c>
      <c r="F181" s="38" t="s">
        <v>202</v>
      </c>
    </row>
    <row r="182" spans="1:6" ht="16.5" customHeight="1">
      <c r="A182" s="8" t="s">
        <v>24</v>
      </c>
      <c r="B182" s="4">
        <v>1200178</v>
      </c>
      <c r="E182" s="37">
        <v>1</v>
      </c>
      <c r="F182" s="38" t="s">
        <v>203</v>
      </c>
    </row>
    <row r="183" spans="1:6" ht="16.5" customHeight="1">
      <c r="A183" s="8" t="s">
        <v>24</v>
      </c>
      <c r="B183" s="4">
        <v>1200179</v>
      </c>
      <c r="E183" s="37">
        <v>1</v>
      </c>
      <c r="F183" s="38" t="s">
        <v>204</v>
      </c>
    </row>
    <row r="184" spans="1:6" ht="16.5" customHeight="1">
      <c r="A184" s="8" t="s">
        <v>24</v>
      </c>
      <c r="B184" s="4">
        <v>1200180</v>
      </c>
      <c r="E184" s="37">
        <v>1</v>
      </c>
      <c r="F184" s="38" t="s">
        <v>205</v>
      </c>
    </row>
    <row r="185" spans="1:6" ht="16.5" customHeight="1">
      <c r="A185" s="8" t="s">
        <v>24</v>
      </c>
      <c r="B185" s="4">
        <v>1200181</v>
      </c>
      <c r="E185" s="37">
        <v>1</v>
      </c>
      <c r="F185" s="38" t="s">
        <v>206</v>
      </c>
    </row>
    <row r="186" spans="1:6" ht="16.5" customHeight="1">
      <c r="A186" s="8" t="s">
        <v>24</v>
      </c>
      <c r="B186" s="4">
        <v>1200182</v>
      </c>
      <c r="E186" s="37">
        <v>1</v>
      </c>
      <c r="F186" s="38" t="s">
        <v>207</v>
      </c>
    </row>
    <row r="187" spans="1:6" ht="16.5" customHeight="1">
      <c r="A187" s="8" t="s">
        <v>24</v>
      </c>
      <c r="B187" s="4">
        <v>1200183</v>
      </c>
      <c r="E187" s="37">
        <v>1</v>
      </c>
      <c r="F187" s="38" t="s">
        <v>208</v>
      </c>
    </row>
    <row r="188" spans="1:6" ht="16.5" customHeight="1">
      <c r="A188" s="8" t="s">
        <v>24</v>
      </c>
      <c r="B188" s="4">
        <v>1200184</v>
      </c>
      <c r="E188" s="37">
        <v>1</v>
      </c>
      <c r="F188" s="38" t="s">
        <v>209</v>
      </c>
    </row>
    <row r="189" spans="1:6" ht="16.5" customHeight="1">
      <c r="A189" s="8" t="s">
        <v>24</v>
      </c>
      <c r="B189" s="4">
        <v>1200185</v>
      </c>
      <c r="E189" s="37">
        <v>1</v>
      </c>
      <c r="F189" s="38" t="s">
        <v>210</v>
      </c>
    </row>
    <row r="190" spans="1:6" ht="16.5" customHeight="1">
      <c r="A190" s="8" t="s">
        <v>24</v>
      </c>
      <c r="B190" s="4">
        <v>1200186</v>
      </c>
      <c r="E190" s="37">
        <v>1</v>
      </c>
      <c r="F190" s="38" t="s">
        <v>211</v>
      </c>
    </row>
    <row r="191" spans="1:6" ht="16.5" customHeight="1">
      <c r="A191" s="8" t="s">
        <v>24</v>
      </c>
      <c r="B191" s="4">
        <v>1200187</v>
      </c>
      <c r="E191" s="37">
        <v>1</v>
      </c>
      <c r="F191" s="38" t="s">
        <v>212</v>
      </c>
    </row>
    <row r="192" spans="1:6" ht="16.5" customHeight="1">
      <c r="A192" s="8" t="s">
        <v>24</v>
      </c>
      <c r="B192" s="4">
        <v>1200188</v>
      </c>
      <c r="E192" s="37">
        <v>1</v>
      </c>
      <c r="F192" s="38" t="s">
        <v>213</v>
      </c>
    </row>
    <row r="193" spans="1:6" ht="16.5" customHeight="1">
      <c r="A193" s="8" t="s">
        <v>24</v>
      </c>
      <c r="B193" s="4">
        <v>1200189</v>
      </c>
      <c r="E193" s="37">
        <v>1</v>
      </c>
      <c r="F193" s="38" t="s">
        <v>214</v>
      </c>
    </row>
    <row r="194" spans="1:6" ht="16.5" customHeight="1">
      <c r="A194" s="8" t="s">
        <v>24</v>
      </c>
      <c r="B194" s="4">
        <v>1200190</v>
      </c>
      <c r="E194" s="37">
        <v>1</v>
      </c>
      <c r="F194" s="38" t="s">
        <v>215</v>
      </c>
    </row>
    <row r="195" spans="1:6" ht="16.5" customHeight="1">
      <c r="A195" s="8" t="s">
        <v>24</v>
      </c>
      <c r="B195" s="4">
        <v>1200191</v>
      </c>
      <c r="E195" s="37">
        <v>1</v>
      </c>
      <c r="F195" s="38" t="s">
        <v>216</v>
      </c>
    </row>
    <row r="196" spans="1:6" ht="16.5" customHeight="1">
      <c r="A196" s="8" t="s">
        <v>24</v>
      </c>
      <c r="B196" s="4">
        <v>1200192</v>
      </c>
      <c r="E196" s="37">
        <v>1</v>
      </c>
      <c r="F196" s="38" t="s">
        <v>217</v>
      </c>
    </row>
    <row r="197" spans="1:6" ht="16.5" customHeight="1">
      <c r="A197" s="8" t="s">
        <v>24</v>
      </c>
      <c r="B197" s="4">
        <v>1200193</v>
      </c>
      <c r="E197" s="37">
        <v>1</v>
      </c>
      <c r="F197" s="38" t="s">
        <v>218</v>
      </c>
    </row>
    <row r="198" spans="1:6" ht="16.5" customHeight="1">
      <c r="A198" s="8" t="s">
        <v>24</v>
      </c>
      <c r="B198" s="4">
        <v>1200194</v>
      </c>
      <c r="E198" s="37">
        <v>1</v>
      </c>
      <c r="F198" s="38" t="s">
        <v>219</v>
      </c>
    </row>
    <row r="199" spans="1:6" ht="16.5" customHeight="1">
      <c r="A199" s="8" t="s">
        <v>24</v>
      </c>
      <c r="B199" s="4">
        <v>1200195</v>
      </c>
      <c r="E199" s="37">
        <v>1</v>
      </c>
      <c r="F199" s="38" t="s">
        <v>220</v>
      </c>
    </row>
    <row r="200" spans="1:6" ht="16.5" customHeight="1">
      <c r="A200" s="8" t="s">
        <v>24</v>
      </c>
      <c r="B200" s="4">
        <v>1200196</v>
      </c>
      <c r="E200" s="37">
        <v>1</v>
      </c>
      <c r="F200" s="38" t="s">
        <v>221</v>
      </c>
    </row>
    <row r="201" spans="1:6" ht="16.5" customHeight="1">
      <c r="A201" s="8" t="s">
        <v>24</v>
      </c>
      <c r="B201" s="4">
        <v>1200197</v>
      </c>
      <c r="E201" s="37">
        <v>1</v>
      </c>
      <c r="F201" s="38" t="s">
        <v>222</v>
      </c>
    </row>
    <row r="202" spans="1:6" ht="16.5" customHeight="1">
      <c r="A202" s="8" t="s">
        <v>24</v>
      </c>
      <c r="B202" s="4">
        <v>1200198</v>
      </c>
      <c r="E202" s="37">
        <v>1</v>
      </c>
      <c r="F202" s="38" t="s">
        <v>223</v>
      </c>
    </row>
    <row r="203" spans="1:6" ht="16.5" customHeight="1">
      <c r="A203" s="8" t="s">
        <v>24</v>
      </c>
      <c r="B203" s="4">
        <v>1200199</v>
      </c>
      <c r="E203" s="37">
        <v>1</v>
      </c>
      <c r="F203" s="38" t="s">
        <v>224</v>
      </c>
    </row>
    <row r="204" spans="1:6" ht="16.5" customHeight="1">
      <c r="A204" s="8" t="s">
        <v>24</v>
      </c>
      <c r="B204" s="4">
        <v>1200200</v>
      </c>
      <c r="E204" s="37">
        <v>1</v>
      </c>
      <c r="F204" s="38" t="s">
        <v>225</v>
      </c>
    </row>
    <row r="205" spans="1:6" ht="16.5" customHeight="1">
      <c r="A205" s="8" t="s">
        <v>24</v>
      </c>
      <c r="B205" s="4">
        <v>1200201</v>
      </c>
      <c r="E205" s="37">
        <v>1</v>
      </c>
      <c r="F205" s="38" t="s">
        <v>226</v>
      </c>
    </row>
    <row r="206" spans="1:6" ht="16.5" customHeight="1">
      <c r="A206" s="8" t="s">
        <v>24</v>
      </c>
      <c r="B206" s="4">
        <v>1200202</v>
      </c>
      <c r="E206" s="37">
        <v>1</v>
      </c>
      <c r="F206" s="38" t="s">
        <v>227</v>
      </c>
    </row>
    <row r="207" spans="1:6" ht="16.5" customHeight="1">
      <c r="A207" s="8" t="s">
        <v>24</v>
      </c>
      <c r="B207" s="4">
        <v>1200203</v>
      </c>
      <c r="E207" s="37">
        <v>1</v>
      </c>
      <c r="F207" s="38" t="s">
        <v>228</v>
      </c>
    </row>
    <row r="208" spans="1:6" ht="16.5" customHeight="1">
      <c r="A208" s="8" t="s">
        <v>24</v>
      </c>
      <c r="B208" s="4">
        <v>1200204</v>
      </c>
      <c r="E208" s="37">
        <v>1</v>
      </c>
      <c r="F208" s="38" t="s">
        <v>229</v>
      </c>
    </row>
    <row r="209" spans="1:6" ht="16.5" customHeight="1">
      <c r="A209" s="8" t="s">
        <v>24</v>
      </c>
      <c r="B209" s="4">
        <v>1200205</v>
      </c>
      <c r="E209" s="37">
        <v>1</v>
      </c>
      <c r="F209" s="38" t="s">
        <v>230</v>
      </c>
    </row>
    <row r="210" spans="1:6" ht="16.5" customHeight="1">
      <c r="A210" s="8" t="s">
        <v>24</v>
      </c>
      <c r="B210" s="4">
        <v>1200206</v>
      </c>
      <c r="E210" s="37">
        <v>1</v>
      </c>
      <c r="F210" s="38" t="s">
        <v>231</v>
      </c>
    </row>
    <row r="211" spans="1:6" ht="16.5" customHeight="1">
      <c r="A211" s="8" t="s">
        <v>24</v>
      </c>
      <c r="B211" s="4">
        <v>1200207</v>
      </c>
      <c r="E211" s="37">
        <v>1</v>
      </c>
      <c r="F211" s="38" t="s">
        <v>232</v>
      </c>
    </row>
    <row r="212" spans="1:6" ht="16.5" customHeight="1">
      <c r="A212" s="8" t="s">
        <v>24</v>
      </c>
      <c r="B212" s="4">
        <v>1200208</v>
      </c>
      <c r="E212" s="37">
        <v>1</v>
      </c>
      <c r="F212" s="38" t="s">
        <v>233</v>
      </c>
    </row>
    <row r="213" spans="1:6" ht="16.5" customHeight="1">
      <c r="A213" s="8" t="s">
        <v>24</v>
      </c>
      <c r="B213" s="4">
        <v>1200209</v>
      </c>
      <c r="E213" s="37">
        <v>1</v>
      </c>
      <c r="F213" s="38" t="s">
        <v>234</v>
      </c>
    </row>
    <row r="214" spans="1:6" ht="16.5" customHeight="1">
      <c r="A214" s="8" t="s">
        <v>24</v>
      </c>
      <c r="B214" s="4">
        <v>1200210</v>
      </c>
      <c r="E214" s="37">
        <v>1</v>
      </c>
      <c r="F214" s="38" t="s">
        <v>235</v>
      </c>
    </row>
    <row r="215" spans="1:6" ht="16.5" customHeight="1">
      <c r="A215" s="8" t="s">
        <v>24</v>
      </c>
      <c r="B215" s="4">
        <v>1200211</v>
      </c>
      <c r="E215" s="37">
        <v>1</v>
      </c>
      <c r="F215" s="38" t="s">
        <v>236</v>
      </c>
    </row>
    <row r="216" spans="1:6" ht="16.5" customHeight="1">
      <c r="A216" s="8" t="s">
        <v>24</v>
      </c>
      <c r="B216" s="4">
        <v>1200212</v>
      </c>
      <c r="E216" s="37">
        <v>1</v>
      </c>
      <c r="F216" s="38" t="s">
        <v>237</v>
      </c>
    </row>
    <row r="217" spans="1:6" ht="16.5" customHeight="1">
      <c r="A217" s="8" t="s">
        <v>24</v>
      </c>
      <c r="B217" s="4">
        <v>1200213</v>
      </c>
      <c r="E217" s="37">
        <v>1</v>
      </c>
      <c r="F217" s="38" t="s">
        <v>238</v>
      </c>
    </row>
    <row r="218" spans="1:6" ht="16.5" customHeight="1">
      <c r="A218" s="8" t="s">
        <v>24</v>
      </c>
      <c r="B218" s="4">
        <v>1200214</v>
      </c>
      <c r="E218" s="37">
        <v>1</v>
      </c>
      <c r="F218" s="38" t="s">
        <v>239</v>
      </c>
    </row>
    <row r="219" spans="1:6" ht="16.5" customHeight="1">
      <c r="A219" s="8" t="s">
        <v>24</v>
      </c>
      <c r="B219" s="4">
        <v>1200215</v>
      </c>
      <c r="E219" s="37">
        <v>1</v>
      </c>
      <c r="F219" s="38" t="s">
        <v>240</v>
      </c>
    </row>
    <row r="220" spans="1:6" ht="16.5" customHeight="1">
      <c r="A220" s="8" t="s">
        <v>24</v>
      </c>
      <c r="B220" s="4">
        <v>1200216</v>
      </c>
      <c r="E220" s="37">
        <v>1</v>
      </c>
      <c r="F220" s="38" t="s">
        <v>241</v>
      </c>
    </row>
    <row r="221" spans="1:6" ht="16.5" customHeight="1">
      <c r="A221" s="8" t="s">
        <v>24</v>
      </c>
      <c r="B221" s="4">
        <v>1200217</v>
      </c>
      <c r="E221" s="37">
        <v>1</v>
      </c>
      <c r="F221" s="38" t="s">
        <v>242</v>
      </c>
    </row>
    <row r="222" spans="1:6" ht="16.5" customHeight="1">
      <c r="A222" s="8" t="s">
        <v>24</v>
      </c>
      <c r="B222" s="4">
        <v>1200218</v>
      </c>
      <c r="E222" s="37">
        <v>1</v>
      </c>
      <c r="F222" s="38" t="s">
        <v>243</v>
      </c>
    </row>
    <row r="223" spans="1:6" ht="16.5" customHeight="1">
      <c r="A223" s="8" t="s">
        <v>24</v>
      </c>
      <c r="B223" s="4">
        <v>1200219</v>
      </c>
      <c r="E223" s="37">
        <v>1</v>
      </c>
      <c r="F223" s="38" t="s">
        <v>244</v>
      </c>
    </row>
    <row r="224" spans="1:6" ht="16.5" customHeight="1">
      <c r="A224" s="8" t="s">
        <v>24</v>
      </c>
      <c r="B224" s="4">
        <v>1200220</v>
      </c>
      <c r="E224" s="37">
        <v>1</v>
      </c>
      <c r="F224" s="38" t="s">
        <v>245</v>
      </c>
    </row>
    <row r="225" spans="1:6" ht="16.5" customHeight="1">
      <c r="A225" s="8" t="s">
        <v>24</v>
      </c>
      <c r="B225" s="4">
        <v>1200221</v>
      </c>
      <c r="E225" s="37">
        <v>1</v>
      </c>
      <c r="F225" s="38" t="s">
        <v>246</v>
      </c>
    </row>
    <row r="226" spans="1:6" ht="16.5" customHeight="1">
      <c r="A226" s="8" t="s">
        <v>24</v>
      </c>
      <c r="B226" s="4">
        <v>1200222</v>
      </c>
      <c r="E226" s="37">
        <v>1</v>
      </c>
      <c r="F226" s="38" t="s">
        <v>247</v>
      </c>
    </row>
    <row r="227" spans="1:6" ht="16.5" customHeight="1">
      <c r="A227" s="8" t="s">
        <v>24</v>
      </c>
      <c r="B227" s="4">
        <v>1200223</v>
      </c>
      <c r="E227" s="37">
        <v>1</v>
      </c>
      <c r="F227" s="38" t="s">
        <v>248</v>
      </c>
    </row>
    <row r="228" spans="1:6" ht="16.5" customHeight="1">
      <c r="A228" s="8" t="s">
        <v>24</v>
      </c>
      <c r="B228" s="4">
        <v>1200224</v>
      </c>
      <c r="E228" s="37">
        <v>1</v>
      </c>
      <c r="F228" s="38" t="s">
        <v>249</v>
      </c>
    </row>
    <row r="229" spans="1:6" ht="16.5" customHeight="1">
      <c r="A229" s="8" t="s">
        <v>24</v>
      </c>
      <c r="B229" s="4">
        <v>1200225</v>
      </c>
      <c r="E229" s="37">
        <v>1</v>
      </c>
      <c r="F229" s="38" t="s">
        <v>250</v>
      </c>
    </row>
    <row r="230" spans="1:6" ht="16.5" customHeight="1">
      <c r="A230" s="8" t="s">
        <v>24</v>
      </c>
      <c r="B230" s="4">
        <v>1200226</v>
      </c>
      <c r="E230" s="37">
        <v>1</v>
      </c>
      <c r="F230" s="38" t="s">
        <v>251</v>
      </c>
    </row>
    <row r="231" spans="1:6" ht="16.5" customHeight="1">
      <c r="A231" s="8" t="s">
        <v>24</v>
      </c>
      <c r="B231" s="4">
        <v>1200227</v>
      </c>
      <c r="E231" s="37">
        <v>1</v>
      </c>
      <c r="F231" s="38" t="s">
        <v>252</v>
      </c>
    </row>
    <row r="232" spans="1:6" ht="16.5" customHeight="1">
      <c r="A232" s="8" t="s">
        <v>24</v>
      </c>
      <c r="B232" s="4">
        <v>1200228</v>
      </c>
      <c r="E232" s="37">
        <v>1</v>
      </c>
      <c r="F232" s="38" t="s">
        <v>253</v>
      </c>
    </row>
    <row r="233" spans="1:6" ht="16.5" customHeight="1">
      <c r="A233" s="8" t="s">
        <v>24</v>
      </c>
      <c r="B233" s="4">
        <v>1200229</v>
      </c>
      <c r="E233" s="37">
        <v>1</v>
      </c>
      <c r="F233" s="38" t="s">
        <v>254</v>
      </c>
    </row>
    <row r="234" spans="1:6" ht="16.5" customHeight="1">
      <c r="A234" s="8" t="s">
        <v>24</v>
      </c>
      <c r="B234" s="4">
        <v>1200230</v>
      </c>
      <c r="E234" s="37">
        <v>1</v>
      </c>
      <c r="F234" s="38" t="s">
        <v>255</v>
      </c>
    </row>
    <row r="235" spans="1:6" ht="16.5" customHeight="1">
      <c r="A235" s="8" t="s">
        <v>24</v>
      </c>
      <c r="B235" s="4">
        <v>1200231</v>
      </c>
      <c r="E235" s="37">
        <v>1</v>
      </c>
      <c r="F235" s="38" t="s">
        <v>256</v>
      </c>
    </row>
    <row r="236" spans="1:6" ht="16.5" customHeight="1">
      <c r="A236" s="8" t="s">
        <v>24</v>
      </c>
      <c r="B236" s="4">
        <v>1200232</v>
      </c>
      <c r="E236" s="37">
        <v>1</v>
      </c>
      <c r="F236" s="38" t="s">
        <v>257</v>
      </c>
    </row>
    <row r="237" spans="1:6" ht="16.5" customHeight="1">
      <c r="A237" s="8" t="s">
        <v>24</v>
      </c>
      <c r="B237" s="4">
        <v>1200233</v>
      </c>
      <c r="E237" s="37">
        <v>1</v>
      </c>
      <c r="F237" s="38" t="s">
        <v>258</v>
      </c>
    </row>
    <row r="238" spans="1:6" ht="16.5" customHeight="1">
      <c r="A238" s="8" t="s">
        <v>24</v>
      </c>
      <c r="B238" s="4">
        <v>1200234</v>
      </c>
      <c r="E238" s="37">
        <v>1</v>
      </c>
      <c r="F238" s="38" t="s">
        <v>259</v>
      </c>
    </row>
    <row r="239" spans="1:6" ht="16.5" customHeight="1">
      <c r="A239" s="8" t="s">
        <v>24</v>
      </c>
      <c r="B239" s="4">
        <v>1200235</v>
      </c>
      <c r="E239" s="37">
        <v>1</v>
      </c>
      <c r="F239" s="38" t="s">
        <v>260</v>
      </c>
    </row>
    <row r="240" spans="1:6" ht="16.5" customHeight="1">
      <c r="A240" s="8" t="s">
        <v>24</v>
      </c>
      <c r="B240" s="4">
        <v>1200236</v>
      </c>
      <c r="E240" s="37">
        <v>1</v>
      </c>
      <c r="F240" s="38" t="s">
        <v>261</v>
      </c>
    </row>
    <row r="241" spans="1:6" ht="16.5" customHeight="1">
      <c r="A241" s="8" t="s">
        <v>24</v>
      </c>
      <c r="B241" s="4">
        <v>1200237</v>
      </c>
      <c r="E241" s="37">
        <v>1</v>
      </c>
      <c r="F241" s="38" t="s">
        <v>262</v>
      </c>
    </row>
    <row r="242" spans="1:6" ht="16.5" customHeight="1">
      <c r="A242" s="8" t="s">
        <v>24</v>
      </c>
      <c r="B242" s="4">
        <v>1200238</v>
      </c>
      <c r="E242" s="37">
        <v>1</v>
      </c>
      <c r="F242" s="38" t="s">
        <v>263</v>
      </c>
    </row>
    <row r="243" spans="1:6" ht="16.5" customHeight="1">
      <c r="A243" s="8" t="s">
        <v>24</v>
      </c>
      <c r="B243" s="4">
        <v>1200239</v>
      </c>
      <c r="E243" s="37">
        <v>1</v>
      </c>
      <c r="F243" s="38" t="s">
        <v>264</v>
      </c>
    </row>
    <row r="244" spans="1:6" ht="16.5" customHeight="1">
      <c r="A244" s="8" t="s">
        <v>24</v>
      </c>
      <c r="B244" s="4">
        <v>1200240</v>
      </c>
      <c r="E244" s="37">
        <v>1</v>
      </c>
      <c r="F244" s="38" t="s">
        <v>265</v>
      </c>
    </row>
    <row r="245" spans="1:6" ht="16.5" customHeight="1">
      <c r="A245" s="8" t="s">
        <v>24</v>
      </c>
      <c r="B245" s="4">
        <v>1200241</v>
      </c>
      <c r="E245" s="37">
        <v>1</v>
      </c>
      <c r="F245" s="38" t="s">
        <v>266</v>
      </c>
    </row>
    <row r="246" spans="1:6" ht="16.5" customHeight="1">
      <c r="A246" s="8" t="s">
        <v>24</v>
      </c>
      <c r="B246" s="4">
        <v>1200242</v>
      </c>
      <c r="E246" s="37">
        <v>1</v>
      </c>
      <c r="F246" s="38" t="s">
        <v>267</v>
      </c>
    </row>
    <row r="247" spans="1:6" ht="16.5" customHeight="1">
      <c r="A247" s="8" t="s">
        <v>24</v>
      </c>
      <c r="B247" s="4">
        <v>1200243</v>
      </c>
      <c r="E247" s="37">
        <v>1</v>
      </c>
      <c r="F247" s="38" t="s">
        <v>268</v>
      </c>
    </row>
    <row r="248" spans="1:6" ht="16.5" customHeight="1">
      <c r="A248" s="8" t="s">
        <v>24</v>
      </c>
      <c r="B248" s="4">
        <v>1200244</v>
      </c>
      <c r="E248" s="37">
        <v>1</v>
      </c>
      <c r="F248" s="38" t="s">
        <v>269</v>
      </c>
    </row>
    <row r="249" spans="1:6" ht="16.5" customHeight="1">
      <c r="A249" s="8" t="s">
        <v>24</v>
      </c>
      <c r="B249" s="4">
        <v>1200245</v>
      </c>
      <c r="E249" s="37">
        <v>1</v>
      </c>
      <c r="F249" s="38" t="s">
        <v>270</v>
      </c>
    </row>
    <row r="250" spans="1:6" ht="16.5" customHeight="1">
      <c r="A250" s="8" t="s">
        <v>24</v>
      </c>
      <c r="B250" s="4">
        <v>1200246</v>
      </c>
      <c r="E250" s="37">
        <v>1</v>
      </c>
      <c r="F250" s="38" t="s">
        <v>271</v>
      </c>
    </row>
    <row r="251" spans="1:6" ht="16.5" customHeight="1">
      <c r="A251" s="8" t="s">
        <v>24</v>
      </c>
      <c r="B251" s="4">
        <v>1200247</v>
      </c>
      <c r="E251" s="37">
        <v>1</v>
      </c>
      <c r="F251" s="38" t="s">
        <v>272</v>
      </c>
    </row>
    <row r="252" spans="1:6" ht="16.5" customHeight="1">
      <c r="A252" s="8" t="s">
        <v>24</v>
      </c>
      <c r="B252" s="4">
        <v>1200248</v>
      </c>
      <c r="E252" s="37">
        <v>1</v>
      </c>
      <c r="F252" s="38" t="s">
        <v>273</v>
      </c>
    </row>
    <row r="253" spans="1:6" ht="16.5" customHeight="1">
      <c r="A253" s="8" t="s">
        <v>24</v>
      </c>
      <c r="B253" s="4">
        <v>1200249</v>
      </c>
      <c r="E253" s="37">
        <v>1</v>
      </c>
      <c r="F253" s="38" t="s">
        <v>274</v>
      </c>
    </row>
    <row r="254" spans="1:6" ht="16.5" customHeight="1">
      <c r="A254" s="8" t="s">
        <v>24</v>
      </c>
      <c r="B254" s="4">
        <v>1200250</v>
      </c>
      <c r="E254" s="37">
        <v>1</v>
      </c>
      <c r="F254" s="38" t="s">
        <v>275</v>
      </c>
    </row>
    <row r="255" spans="1:6" ht="16.5" customHeight="1">
      <c r="A255" s="8" t="s">
        <v>24</v>
      </c>
      <c r="B255" s="4">
        <v>1200251</v>
      </c>
      <c r="E255" s="37">
        <v>1</v>
      </c>
      <c r="F255" s="38" t="s">
        <v>276</v>
      </c>
    </row>
    <row r="256" spans="1:6" ht="16.5" customHeight="1">
      <c r="A256" s="8" t="s">
        <v>24</v>
      </c>
      <c r="B256" s="4">
        <v>1200252</v>
      </c>
      <c r="E256" s="37">
        <v>1</v>
      </c>
      <c r="F256" s="38" t="s">
        <v>277</v>
      </c>
    </row>
    <row r="257" spans="1:6" ht="16.5" customHeight="1">
      <c r="A257" s="8" t="s">
        <v>24</v>
      </c>
      <c r="B257" s="4">
        <v>1200253</v>
      </c>
      <c r="E257" s="37">
        <v>1</v>
      </c>
      <c r="F257" s="38" t="s">
        <v>278</v>
      </c>
    </row>
    <row r="258" spans="1:6" ht="16.5" customHeight="1">
      <c r="A258" s="8" t="s">
        <v>24</v>
      </c>
      <c r="B258" s="4">
        <v>1200254</v>
      </c>
      <c r="E258" s="37">
        <v>1</v>
      </c>
      <c r="F258" s="38" t="s">
        <v>279</v>
      </c>
    </row>
    <row r="259" spans="1:6" ht="16.5" customHeight="1">
      <c r="A259" s="8" t="s">
        <v>24</v>
      </c>
      <c r="B259" s="4">
        <v>1200255</v>
      </c>
      <c r="E259" s="37">
        <v>1</v>
      </c>
      <c r="F259" s="38" t="s">
        <v>280</v>
      </c>
    </row>
    <row r="260" spans="1:6" ht="16.5" customHeight="1">
      <c r="A260" s="8" t="s">
        <v>24</v>
      </c>
      <c r="B260" s="4">
        <v>1200256</v>
      </c>
      <c r="E260" s="37">
        <v>1</v>
      </c>
      <c r="F260" s="38" t="s">
        <v>281</v>
      </c>
    </row>
    <row r="261" spans="1:6" ht="16.5" customHeight="1">
      <c r="A261" s="8" t="s">
        <v>24</v>
      </c>
      <c r="B261" s="4">
        <v>1200257</v>
      </c>
      <c r="E261" s="37">
        <v>1</v>
      </c>
      <c r="F261" s="38" t="s">
        <v>282</v>
      </c>
    </row>
    <row r="262" spans="1:6" ht="16.5" customHeight="1">
      <c r="A262" s="8" t="s">
        <v>24</v>
      </c>
      <c r="B262" s="4">
        <v>1200258</v>
      </c>
      <c r="E262" s="37">
        <v>1</v>
      </c>
      <c r="F262" s="38" t="s">
        <v>283</v>
      </c>
    </row>
    <row r="263" spans="1:6" ht="16.5" customHeight="1">
      <c r="A263" s="8" t="s">
        <v>24</v>
      </c>
      <c r="B263" s="4">
        <v>1200259</v>
      </c>
      <c r="E263" s="37">
        <v>1</v>
      </c>
      <c r="F263" s="38" t="s">
        <v>284</v>
      </c>
    </row>
    <row r="264" spans="1:6" ht="16.5" customHeight="1">
      <c r="A264" s="8" t="s">
        <v>24</v>
      </c>
      <c r="B264" s="4">
        <v>1200260</v>
      </c>
      <c r="E264" s="37">
        <v>1</v>
      </c>
      <c r="F264" s="38" t="s">
        <v>285</v>
      </c>
    </row>
    <row r="265" spans="1:6" ht="16.5" customHeight="1">
      <c r="A265" s="8" t="s">
        <v>24</v>
      </c>
      <c r="B265" s="4">
        <v>1200261</v>
      </c>
      <c r="E265" s="37">
        <v>1</v>
      </c>
      <c r="F265" s="38" t="s">
        <v>286</v>
      </c>
    </row>
    <row r="266" spans="1:6" ht="16.5" customHeight="1">
      <c r="A266" s="8" t="s">
        <v>24</v>
      </c>
      <c r="B266" s="4">
        <v>1200262</v>
      </c>
      <c r="E266" s="37">
        <v>1</v>
      </c>
      <c r="F266" s="38" t="s">
        <v>287</v>
      </c>
    </row>
    <row r="267" spans="1:6" ht="16.5" customHeight="1">
      <c r="A267" s="8" t="s">
        <v>24</v>
      </c>
      <c r="B267" s="4">
        <v>1200263</v>
      </c>
      <c r="E267" s="37">
        <v>1</v>
      </c>
      <c r="F267" s="38" t="s">
        <v>288</v>
      </c>
    </row>
    <row r="268" spans="1:6" ht="16.5" customHeight="1">
      <c r="A268" s="8" t="s">
        <v>24</v>
      </c>
      <c r="B268" s="4">
        <v>1200264</v>
      </c>
      <c r="E268" s="37">
        <v>1</v>
      </c>
      <c r="F268" s="38" t="s">
        <v>289</v>
      </c>
    </row>
    <row r="269" spans="1:6" ht="16.5" customHeight="1">
      <c r="A269" s="8" t="s">
        <v>24</v>
      </c>
      <c r="B269" s="4">
        <v>1200265</v>
      </c>
      <c r="E269" s="37">
        <v>1</v>
      </c>
      <c r="F269" s="38" t="s">
        <v>290</v>
      </c>
    </row>
    <row r="270" spans="1:6" ht="16.5" customHeight="1">
      <c r="A270" s="8" t="s">
        <v>24</v>
      </c>
      <c r="B270" s="4">
        <v>1200266</v>
      </c>
      <c r="E270" s="37">
        <v>1</v>
      </c>
      <c r="F270" s="38" t="s">
        <v>291</v>
      </c>
    </row>
    <row r="271" spans="1:6" ht="16.5" customHeight="1">
      <c r="A271" s="8" t="s">
        <v>24</v>
      </c>
      <c r="B271" s="4">
        <v>1200267</v>
      </c>
      <c r="E271" s="37">
        <v>1</v>
      </c>
      <c r="F271" s="38" t="s">
        <v>292</v>
      </c>
    </row>
    <row r="272" spans="1:6" ht="16.5" customHeight="1">
      <c r="A272" s="8" t="s">
        <v>24</v>
      </c>
      <c r="B272" s="4">
        <v>1200268</v>
      </c>
      <c r="E272" s="37">
        <v>1</v>
      </c>
      <c r="F272" s="38" t="s">
        <v>293</v>
      </c>
    </row>
    <row r="273" spans="1:9" ht="16.5" customHeight="1">
      <c r="A273" s="8" t="s">
        <v>24</v>
      </c>
      <c r="B273" s="4">
        <v>1200269</v>
      </c>
      <c r="E273" s="37">
        <v>1</v>
      </c>
      <c r="F273" s="38" t="s">
        <v>294</v>
      </c>
    </row>
    <row r="274" spans="1:9" ht="16.5" customHeight="1">
      <c r="A274" s="8" t="s">
        <v>24</v>
      </c>
      <c r="B274" s="4">
        <v>1200270</v>
      </c>
      <c r="E274" s="37">
        <v>1</v>
      </c>
      <c r="F274" s="38" t="s">
        <v>295</v>
      </c>
    </row>
    <row r="275" spans="1:9" ht="16.5" customHeight="1">
      <c r="A275" s="8" t="s">
        <v>24</v>
      </c>
      <c r="B275" s="4">
        <v>1200271</v>
      </c>
      <c r="E275" s="37">
        <v>1</v>
      </c>
      <c r="F275" s="38" t="s">
        <v>296</v>
      </c>
    </row>
    <row r="276" spans="1:9" ht="16.5" customHeight="1">
      <c r="A276" s="8" t="s">
        <v>24</v>
      </c>
      <c r="B276" s="4">
        <v>1200272</v>
      </c>
      <c r="E276" s="37">
        <v>1</v>
      </c>
      <c r="F276" s="38" t="s">
        <v>297</v>
      </c>
    </row>
    <row r="277" spans="1:9" ht="16.5" customHeight="1">
      <c r="A277" s="8" t="s">
        <v>24</v>
      </c>
      <c r="B277" s="4">
        <v>1200273</v>
      </c>
      <c r="E277" s="37">
        <v>1</v>
      </c>
      <c r="F277" s="38" t="s">
        <v>298</v>
      </c>
    </row>
    <row r="278" spans="1:9" ht="16.5" customHeight="1">
      <c r="A278" s="8" t="s">
        <v>24</v>
      </c>
      <c r="B278" s="4">
        <v>1200274</v>
      </c>
      <c r="E278" s="37">
        <v>1</v>
      </c>
      <c r="F278" s="38" t="s">
        <v>299</v>
      </c>
    </row>
    <row r="279" spans="1:9" ht="16.5" customHeight="1">
      <c r="A279" s="8" t="s">
        <v>24</v>
      </c>
      <c r="B279" s="4">
        <v>1200275</v>
      </c>
      <c r="E279" s="37">
        <v>1</v>
      </c>
      <c r="F279" s="38" t="str">
        <f t="shared" ref="F279:F292" si="0">"16,"&amp;I279</f>
        <v>16,60000000</v>
      </c>
      <c r="I279" s="39">
        <v>60000000</v>
      </c>
    </row>
    <row r="280" spans="1:9" ht="16.5" customHeight="1">
      <c r="A280" s="8" t="s">
        <v>24</v>
      </c>
      <c r="B280" s="4">
        <v>1200276</v>
      </c>
      <c r="E280" s="37">
        <v>1</v>
      </c>
      <c r="F280" s="38" t="str">
        <f t="shared" si="0"/>
        <v>16,70000000</v>
      </c>
      <c r="I280" s="35">
        <v>70000000</v>
      </c>
    </row>
    <row r="281" spans="1:9" ht="16.5" customHeight="1">
      <c r="A281" s="8" t="s">
        <v>24</v>
      </c>
      <c r="B281" s="4">
        <v>1200277</v>
      </c>
      <c r="E281" s="37">
        <v>1</v>
      </c>
      <c r="F281" s="38" t="str">
        <f t="shared" si="0"/>
        <v>16,80000000</v>
      </c>
      <c r="I281" s="35">
        <v>80000000</v>
      </c>
    </row>
    <row r="282" spans="1:9" ht="16.5" customHeight="1">
      <c r="A282" s="8" t="s">
        <v>24</v>
      </c>
      <c r="B282" s="4">
        <v>1200278</v>
      </c>
      <c r="E282" s="37">
        <v>1</v>
      </c>
      <c r="F282" s="38" t="str">
        <f t="shared" si="0"/>
        <v>16,90000000</v>
      </c>
      <c r="I282" s="35">
        <v>90000000</v>
      </c>
    </row>
    <row r="283" spans="1:9" ht="16.5" customHeight="1">
      <c r="A283" s="8" t="s">
        <v>24</v>
      </c>
      <c r="B283" s="4">
        <v>1200279</v>
      </c>
      <c r="E283" s="37">
        <v>1</v>
      </c>
      <c r="F283" s="38" t="str">
        <f t="shared" si="0"/>
        <v>16,100000000</v>
      </c>
      <c r="I283" s="35">
        <v>100000000</v>
      </c>
    </row>
    <row r="284" spans="1:9" ht="16.5" customHeight="1">
      <c r="A284" s="8" t="s">
        <v>24</v>
      </c>
      <c r="B284" s="4">
        <v>1200280</v>
      </c>
      <c r="E284" s="37">
        <v>1</v>
      </c>
      <c r="F284" s="38" t="str">
        <f t="shared" si="0"/>
        <v>16,120000000</v>
      </c>
      <c r="I284" s="35">
        <v>120000000</v>
      </c>
    </row>
    <row r="285" spans="1:9" ht="16.5" customHeight="1">
      <c r="A285" s="8" t="s">
        <v>24</v>
      </c>
      <c r="B285" s="4">
        <v>1200281</v>
      </c>
      <c r="E285" s="37">
        <v>1</v>
      </c>
      <c r="F285" s="38" t="str">
        <f t="shared" si="0"/>
        <v>16,140000000</v>
      </c>
      <c r="I285" s="35">
        <v>140000000</v>
      </c>
    </row>
    <row r="286" spans="1:9" ht="16.5" customHeight="1">
      <c r="A286" s="8" t="s">
        <v>24</v>
      </c>
      <c r="B286" s="4">
        <v>1200282</v>
      </c>
      <c r="E286" s="37">
        <v>1</v>
      </c>
      <c r="F286" s="38" t="str">
        <f t="shared" si="0"/>
        <v>16,168000000</v>
      </c>
      <c r="I286" s="35">
        <v>168000000</v>
      </c>
    </row>
    <row r="287" spans="1:9" ht="16.5" customHeight="1">
      <c r="A287" s="8" t="s">
        <v>24</v>
      </c>
      <c r="B287" s="4">
        <v>1200283</v>
      </c>
      <c r="E287" s="37">
        <v>1</v>
      </c>
      <c r="F287" s="38" t="str">
        <f t="shared" si="0"/>
        <v>16,200000000</v>
      </c>
      <c r="I287" s="35">
        <v>200000000</v>
      </c>
    </row>
    <row r="288" spans="1:9" ht="16.5" customHeight="1">
      <c r="A288" s="8" t="s">
        <v>24</v>
      </c>
      <c r="B288" s="4">
        <v>1200284</v>
      </c>
      <c r="E288" s="37">
        <v>1</v>
      </c>
      <c r="F288" s="38" t="str">
        <f t="shared" si="0"/>
        <v>16,250000000</v>
      </c>
      <c r="I288" s="35">
        <v>250000000</v>
      </c>
    </row>
    <row r="289" spans="1:9" ht="16.5" customHeight="1">
      <c r="A289" s="8" t="s">
        <v>24</v>
      </c>
      <c r="B289" s="4">
        <v>1200285</v>
      </c>
      <c r="E289" s="37">
        <v>1</v>
      </c>
      <c r="F289" s="38" t="str">
        <f t="shared" si="0"/>
        <v>16,300000000</v>
      </c>
      <c r="I289" s="35">
        <v>300000000</v>
      </c>
    </row>
    <row r="290" spans="1:9" ht="16.5" customHeight="1">
      <c r="A290" s="8" t="s">
        <v>24</v>
      </c>
      <c r="B290" s="4">
        <v>1200286</v>
      </c>
      <c r="E290" s="37">
        <v>1</v>
      </c>
      <c r="F290" s="38" t="str">
        <f t="shared" si="0"/>
        <v>16,400000000</v>
      </c>
      <c r="I290" s="35">
        <v>400000000</v>
      </c>
    </row>
    <row r="291" spans="1:9" ht="16.5" customHeight="1">
      <c r="A291" s="8" t="s">
        <v>24</v>
      </c>
      <c r="B291" s="4">
        <v>1200287</v>
      </c>
      <c r="E291" s="37">
        <v>1</v>
      </c>
      <c r="F291" s="38" t="str">
        <f t="shared" si="0"/>
        <v>16,500000000</v>
      </c>
      <c r="I291" s="35">
        <v>500000000</v>
      </c>
    </row>
    <row r="292" spans="1:9" ht="16.5" customHeight="1">
      <c r="A292" s="8" t="s">
        <v>24</v>
      </c>
      <c r="B292" s="4">
        <v>1200288</v>
      </c>
      <c r="E292" s="37">
        <v>1</v>
      </c>
      <c r="F292" s="38" t="str">
        <f t="shared" si="0"/>
        <v>16,600000000</v>
      </c>
      <c r="I292" s="35">
        <v>600000000</v>
      </c>
    </row>
    <row r="293" spans="1:9" ht="16.5" customHeight="1">
      <c r="A293" s="8" t="s">
        <v>24</v>
      </c>
      <c r="B293" s="4">
        <v>1200289</v>
      </c>
      <c r="E293" s="37">
        <v>1</v>
      </c>
      <c r="F293" s="38" t="str">
        <f t="shared" ref="F293:F305" si="1">"16,"&amp;I293</f>
        <v>16,700000000</v>
      </c>
      <c r="I293" s="35">
        <v>700000000</v>
      </c>
    </row>
    <row r="294" spans="1:9" ht="16.5" customHeight="1">
      <c r="A294" s="8" t="s">
        <v>24</v>
      </c>
      <c r="B294" s="4">
        <v>1200290</v>
      </c>
      <c r="E294" s="37">
        <v>1</v>
      </c>
      <c r="F294" s="38" t="str">
        <f t="shared" si="1"/>
        <v>16,800000000</v>
      </c>
      <c r="I294" s="35">
        <v>800000000</v>
      </c>
    </row>
    <row r="295" spans="1:9" ht="16.5" customHeight="1">
      <c r="A295" s="8" t="s">
        <v>24</v>
      </c>
      <c r="B295" s="4">
        <v>1200291</v>
      </c>
      <c r="E295" s="37">
        <v>1</v>
      </c>
      <c r="F295" s="38" t="str">
        <f t="shared" si="1"/>
        <v>16,900000000</v>
      </c>
      <c r="I295" s="35">
        <v>900000000</v>
      </c>
    </row>
    <row r="296" spans="1:9" ht="16.5" customHeight="1">
      <c r="A296" s="8" t="s">
        <v>24</v>
      </c>
      <c r="B296" s="4">
        <v>1200292</v>
      </c>
      <c r="E296" s="37">
        <v>1</v>
      </c>
      <c r="F296" s="38" t="str">
        <f t="shared" si="1"/>
        <v>16,1000000000</v>
      </c>
      <c r="I296" s="35">
        <v>1000000000</v>
      </c>
    </row>
    <row r="297" spans="1:9" ht="16.5" customHeight="1">
      <c r="A297" s="8" t="s">
        <v>24</v>
      </c>
      <c r="B297" s="4">
        <v>1200293</v>
      </c>
      <c r="E297" s="37">
        <v>1</v>
      </c>
      <c r="F297" s="38" t="str">
        <f t="shared" si="1"/>
        <v>16,1200000000</v>
      </c>
      <c r="I297" s="35">
        <v>1200000000</v>
      </c>
    </row>
    <row r="298" spans="1:9" ht="16.5" customHeight="1">
      <c r="A298" s="8" t="s">
        <v>24</v>
      </c>
      <c r="B298" s="4">
        <v>1200294</v>
      </c>
      <c r="E298" s="37">
        <v>1</v>
      </c>
      <c r="F298" s="38" t="str">
        <f t="shared" si="1"/>
        <v>16,1400000000</v>
      </c>
      <c r="I298" s="35">
        <v>1400000000</v>
      </c>
    </row>
    <row r="299" spans="1:9" ht="16.5" customHeight="1">
      <c r="A299" s="8" t="s">
        <v>24</v>
      </c>
      <c r="B299" s="4">
        <v>1200295</v>
      </c>
      <c r="E299" s="37">
        <v>1</v>
      </c>
      <c r="F299" s="38" t="str">
        <f t="shared" si="1"/>
        <v>16,1680000000</v>
      </c>
      <c r="I299" s="35">
        <v>1680000000</v>
      </c>
    </row>
    <row r="300" spans="1:9" ht="16.5" customHeight="1">
      <c r="A300" s="8" t="s">
        <v>24</v>
      </c>
      <c r="B300" s="4">
        <v>1200296</v>
      </c>
      <c r="E300" s="37">
        <v>1</v>
      </c>
      <c r="F300" s="38" t="str">
        <f t="shared" si="1"/>
        <v>16,2000000000</v>
      </c>
      <c r="I300" s="35">
        <v>2000000000</v>
      </c>
    </row>
    <row r="301" spans="1:9" ht="16.5" customHeight="1">
      <c r="A301" s="8" t="s">
        <v>24</v>
      </c>
      <c r="B301" s="4">
        <v>1200297</v>
      </c>
      <c r="E301" s="37">
        <v>1</v>
      </c>
      <c r="F301" s="38" t="str">
        <f t="shared" si="1"/>
        <v>16,2500000000</v>
      </c>
      <c r="I301" s="35">
        <v>2500000000</v>
      </c>
    </row>
    <row r="302" spans="1:9" ht="16.5" customHeight="1">
      <c r="A302" s="8" t="s">
        <v>24</v>
      </c>
      <c r="B302" s="4">
        <v>1200298</v>
      </c>
      <c r="E302" s="37">
        <v>1</v>
      </c>
      <c r="F302" s="38" t="str">
        <f t="shared" si="1"/>
        <v>16,3000000000</v>
      </c>
      <c r="I302" s="35">
        <v>3000000000</v>
      </c>
    </row>
    <row r="303" spans="1:9" ht="16.5" customHeight="1">
      <c r="A303" s="8" t="s">
        <v>24</v>
      </c>
      <c r="B303" s="4">
        <v>1200299</v>
      </c>
      <c r="E303" s="37">
        <v>1</v>
      </c>
      <c r="F303" s="38" t="str">
        <f t="shared" si="1"/>
        <v>16,4000000000</v>
      </c>
      <c r="I303" s="35">
        <v>4000000000</v>
      </c>
    </row>
    <row r="304" spans="1:9" ht="16.5" customHeight="1">
      <c r="A304" s="8" t="s">
        <v>24</v>
      </c>
      <c r="B304" s="4">
        <v>1200300</v>
      </c>
      <c r="E304" s="37">
        <v>1</v>
      </c>
      <c r="F304" s="38" t="str">
        <f t="shared" si="1"/>
        <v>16,5000000000</v>
      </c>
      <c r="I304" s="35">
        <v>5000000000</v>
      </c>
    </row>
    <row r="305" spans="1:9" ht="16.5" customHeight="1">
      <c r="A305" s="8" t="s">
        <v>24</v>
      </c>
      <c r="B305" s="4">
        <v>1200301</v>
      </c>
      <c r="E305" s="37">
        <v>1</v>
      </c>
      <c r="F305" s="38" t="str">
        <f t="shared" si="1"/>
        <v>16,6000000000</v>
      </c>
      <c r="I305" s="35">
        <v>6000000000</v>
      </c>
    </row>
    <row r="306" spans="1:9" ht="16.5" customHeight="1">
      <c r="A306" s="8" t="s">
        <v>300</v>
      </c>
      <c r="B306" s="4">
        <v>1300000</v>
      </c>
      <c r="E306" s="37">
        <v>1</v>
      </c>
      <c r="F306" s="38" t="s">
        <v>301</v>
      </c>
      <c r="I306" s="35">
        <v>7000000000</v>
      </c>
    </row>
    <row r="307" spans="1:9" ht="16.5" customHeight="1">
      <c r="A307" s="8" t="s">
        <v>300</v>
      </c>
      <c r="B307" s="4">
        <v>1300001</v>
      </c>
      <c r="E307" s="37">
        <v>1</v>
      </c>
      <c r="F307" s="38" t="s">
        <v>302</v>
      </c>
      <c r="I307" s="35">
        <v>8000000000</v>
      </c>
    </row>
    <row r="308" spans="1:9" ht="16.5" customHeight="1">
      <c r="A308" s="8" t="s">
        <v>300</v>
      </c>
      <c r="B308" s="4">
        <v>1300002</v>
      </c>
      <c r="E308" s="37">
        <v>1</v>
      </c>
      <c r="F308" s="38" t="s">
        <v>303</v>
      </c>
      <c r="I308" s="35">
        <v>9000000000</v>
      </c>
    </row>
    <row r="309" spans="1:9" ht="16.5" customHeight="1">
      <c r="A309" s="8" t="s">
        <v>300</v>
      </c>
      <c r="B309" s="4">
        <v>1300003</v>
      </c>
      <c r="E309" s="37">
        <v>1</v>
      </c>
      <c r="F309" s="38" t="s">
        <v>304</v>
      </c>
      <c r="I309" s="35">
        <v>10000000000</v>
      </c>
    </row>
    <row r="310" spans="1:9" ht="16.5" customHeight="1">
      <c r="A310" s="8" t="s">
        <v>300</v>
      </c>
      <c r="B310" s="4">
        <v>1300004</v>
      </c>
      <c r="E310" s="37">
        <v>1</v>
      </c>
      <c r="F310" s="38" t="s">
        <v>305</v>
      </c>
      <c r="I310" s="35">
        <v>12000000000</v>
      </c>
    </row>
    <row r="311" spans="1:9" ht="16.5" customHeight="1">
      <c r="A311" s="8" t="s">
        <v>300</v>
      </c>
      <c r="B311" s="4">
        <v>1300005</v>
      </c>
      <c r="E311" s="37">
        <v>1</v>
      </c>
      <c r="F311" s="38" t="s">
        <v>306</v>
      </c>
      <c r="I311" s="35">
        <v>14000000000</v>
      </c>
    </row>
    <row r="312" spans="1:9" ht="16.5" customHeight="1">
      <c r="A312" s="8" t="s">
        <v>300</v>
      </c>
      <c r="B312" s="4">
        <v>1300006</v>
      </c>
      <c r="E312" s="37">
        <v>1</v>
      </c>
      <c r="F312" s="38" t="s">
        <v>307</v>
      </c>
      <c r="I312" s="35">
        <v>16800000000</v>
      </c>
    </row>
    <row r="313" spans="1:9" ht="16.5" customHeight="1">
      <c r="A313" s="8" t="s">
        <v>300</v>
      </c>
      <c r="B313" s="4">
        <v>1300007</v>
      </c>
      <c r="E313" s="37">
        <v>1</v>
      </c>
      <c r="F313" s="38" t="s">
        <v>308</v>
      </c>
      <c r="I313" s="35">
        <v>20000000000</v>
      </c>
    </row>
    <row r="314" spans="1:9" ht="16.5" customHeight="1">
      <c r="A314" s="8" t="s">
        <v>300</v>
      </c>
      <c r="B314" s="4">
        <v>1300008</v>
      </c>
      <c r="E314" s="37">
        <v>1</v>
      </c>
      <c r="F314" s="38" t="s">
        <v>309</v>
      </c>
      <c r="I314" s="35">
        <v>25000000000</v>
      </c>
    </row>
    <row r="315" spans="1:9" ht="16.5" customHeight="1">
      <c r="A315" s="8" t="s">
        <v>300</v>
      </c>
      <c r="B315" s="4">
        <v>1300009</v>
      </c>
      <c r="E315" s="37">
        <v>1</v>
      </c>
      <c r="F315" s="38" t="s">
        <v>310</v>
      </c>
      <c r="I315" s="35">
        <v>30000000000</v>
      </c>
    </row>
    <row r="316" spans="1:9" ht="16.5" customHeight="1">
      <c r="A316" s="8" t="s">
        <v>300</v>
      </c>
      <c r="B316" s="4">
        <v>1300010</v>
      </c>
      <c r="E316" s="37">
        <v>1</v>
      </c>
      <c r="F316" s="38" t="s">
        <v>311</v>
      </c>
      <c r="I316" s="35">
        <v>40000000000</v>
      </c>
    </row>
    <row r="317" spans="1:9" ht="16.5" customHeight="1">
      <c r="A317" s="8" t="s">
        <v>300</v>
      </c>
      <c r="B317" s="4">
        <v>1300011</v>
      </c>
      <c r="E317" s="37">
        <v>1</v>
      </c>
      <c r="F317" s="38" t="s">
        <v>312</v>
      </c>
      <c r="I317" s="35">
        <v>50000000000</v>
      </c>
    </row>
    <row r="318" spans="1:9" ht="16.5" customHeight="1">
      <c r="A318" s="8" t="s">
        <v>300</v>
      </c>
      <c r="B318" s="4">
        <v>1300012</v>
      </c>
      <c r="E318" s="37">
        <v>1</v>
      </c>
      <c r="F318" s="38" t="s">
        <v>313</v>
      </c>
      <c r="I318" s="35">
        <v>60000000000</v>
      </c>
    </row>
    <row r="319" spans="1:9" ht="16.5" customHeight="1">
      <c r="A319" s="8" t="s">
        <v>300</v>
      </c>
      <c r="B319" s="4">
        <v>1300013</v>
      </c>
      <c r="E319" s="37">
        <v>1</v>
      </c>
      <c r="F319" s="38" t="s">
        <v>314</v>
      </c>
      <c r="I319" s="35">
        <v>70000000000</v>
      </c>
    </row>
    <row r="320" spans="1:9" ht="16.5" customHeight="1">
      <c r="A320" s="8" t="s">
        <v>300</v>
      </c>
      <c r="B320" s="4">
        <v>1300014</v>
      </c>
      <c r="E320" s="37">
        <v>1</v>
      </c>
      <c r="F320" s="38" t="s">
        <v>315</v>
      </c>
      <c r="I320" s="35">
        <v>80000000000</v>
      </c>
    </row>
    <row r="321" spans="1:6" ht="16.5" customHeight="1">
      <c r="A321" s="8" t="s">
        <v>300</v>
      </c>
      <c r="B321" s="4">
        <v>1300015</v>
      </c>
      <c r="E321" s="37">
        <v>1</v>
      </c>
      <c r="F321" s="38" t="s">
        <v>316</v>
      </c>
    </row>
    <row r="322" spans="1:6" ht="16.5" customHeight="1">
      <c r="A322" s="8" t="s">
        <v>300</v>
      </c>
      <c r="B322" s="4">
        <v>1300016</v>
      </c>
      <c r="E322" s="37">
        <v>1</v>
      </c>
      <c r="F322" s="38" t="s">
        <v>317</v>
      </c>
    </row>
    <row r="323" spans="1:6" ht="16.5" customHeight="1">
      <c r="A323" s="8" t="s">
        <v>300</v>
      </c>
      <c r="B323" s="4">
        <v>1300017</v>
      </c>
      <c r="E323" s="37">
        <v>1</v>
      </c>
      <c r="F323" s="38" t="s">
        <v>318</v>
      </c>
    </row>
    <row r="324" spans="1:6" ht="16.5" customHeight="1">
      <c r="A324" s="8" t="s">
        <v>300</v>
      </c>
      <c r="B324" s="4">
        <v>1300018</v>
      </c>
      <c r="E324" s="37">
        <v>1</v>
      </c>
      <c r="F324" s="38" t="s">
        <v>319</v>
      </c>
    </row>
    <row r="325" spans="1:6" ht="16.5" customHeight="1">
      <c r="A325" s="8" t="s">
        <v>300</v>
      </c>
      <c r="B325" s="4">
        <v>1300019</v>
      </c>
      <c r="E325" s="37">
        <v>1</v>
      </c>
      <c r="F325" s="38" t="s">
        <v>320</v>
      </c>
    </row>
    <row r="326" spans="1:6" ht="16.5" customHeight="1">
      <c r="A326" s="8" t="s">
        <v>300</v>
      </c>
      <c r="B326" s="4">
        <v>1300020</v>
      </c>
      <c r="E326" s="37">
        <v>1</v>
      </c>
      <c r="F326" s="38" t="s">
        <v>321</v>
      </c>
    </row>
    <row r="327" spans="1:6" ht="16.5" customHeight="1">
      <c r="A327" s="8" t="s">
        <v>300</v>
      </c>
      <c r="B327" s="4">
        <v>1300021</v>
      </c>
      <c r="E327" s="37">
        <v>1</v>
      </c>
      <c r="F327" s="38" t="s">
        <v>322</v>
      </c>
    </row>
    <row r="328" spans="1:6" ht="16.5" customHeight="1">
      <c r="A328" s="8" t="s">
        <v>300</v>
      </c>
      <c r="B328" s="4">
        <v>1300022</v>
      </c>
      <c r="E328" s="37">
        <v>1</v>
      </c>
      <c r="F328" s="38" t="s">
        <v>323</v>
      </c>
    </row>
    <row r="329" spans="1:6" ht="16.5" customHeight="1">
      <c r="A329" s="8" t="s">
        <v>300</v>
      </c>
      <c r="B329" s="4">
        <v>1300023</v>
      </c>
      <c r="E329" s="37">
        <v>1</v>
      </c>
      <c r="F329" s="38" t="s">
        <v>324</v>
      </c>
    </row>
    <row r="330" spans="1:6" ht="16.5" customHeight="1">
      <c r="A330" s="8" t="s">
        <v>300</v>
      </c>
      <c r="B330" s="4">
        <v>1300024</v>
      </c>
      <c r="E330" s="37">
        <v>1</v>
      </c>
      <c r="F330" s="38" t="s">
        <v>325</v>
      </c>
    </row>
    <row r="331" spans="1:6" ht="16.5" customHeight="1">
      <c r="A331" s="8" t="s">
        <v>300</v>
      </c>
      <c r="B331" s="4">
        <v>1300025</v>
      </c>
      <c r="E331" s="37">
        <v>1</v>
      </c>
      <c r="F331" s="38" t="s">
        <v>326</v>
      </c>
    </row>
    <row r="332" spans="1:6" ht="16.5" customHeight="1">
      <c r="A332" s="8" t="s">
        <v>300</v>
      </c>
      <c r="B332" s="4">
        <v>1300026</v>
      </c>
      <c r="E332" s="37">
        <v>1</v>
      </c>
      <c r="F332" s="38" t="s">
        <v>327</v>
      </c>
    </row>
    <row r="333" spans="1:6" ht="16.5" customHeight="1">
      <c r="A333" s="8" t="s">
        <v>300</v>
      </c>
      <c r="B333" s="4">
        <v>1300027</v>
      </c>
      <c r="E333" s="37">
        <v>1</v>
      </c>
      <c r="F333" s="38" t="s">
        <v>328</v>
      </c>
    </row>
    <row r="334" spans="1:6" ht="16.5" customHeight="1">
      <c r="A334" s="8" t="s">
        <v>300</v>
      </c>
      <c r="B334" s="4">
        <v>1300028</v>
      </c>
      <c r="E334" s="37">
        <v>1</v>
      </c>
      <c r="F334" s="38" t="s">
        <v>329</v>
      </c>
    </row>
    <row r="335" spans="1:6" ht="16.5" customHeight="1">
      <c r="A335" s="8" t="s">
        <v>300</v>
      </c>
      <c r="B335" s="4">
        <v>1300029</v>
      </c>
      <c r="E335" s="37">
        <v>1</v>
      </c>
      <c r="F335" s="38" t="s">
        <v>330</v>
      </c>
    </row>
    <row r="336" spans="1:6" ht="16.5" customHeight="1">
      <c r="A336" s="8" t="s">
        <v>300</v>
      </c>
      <c r="B336" s="4">
        <v>1300030</v>
      </c>
      <c r="E336" s="37">
        <v>1</v>
      </c>
      <c r="F336" s="38" t="s">
        <v>331</v>
      </c>
    </row>
    <row r="337" spans="1:6" ht="16.5" customHeight="1">
      <c r="A337" s="8" t="s">
        <v>300</v>
      </c>
      <c r="B337" s="4">
        <v>1300031</v>
      </c>
      <c r="E337" s="37">
        <v>1</v>
      </c>
      <c r="F337" s="38" t="s">
        <v>332</v>
      </c>
    </row>
    <row r="338" spans="1:6" ht="16.5" customHeight="1">
      <c r="A338" s="8" t="s">
        <v>300</v>
      </c>
      <c r="B338" s="4">
        <v>1300032</v>
      </c>
      <c r="E338" s="37">
        <v>1</v>
      </c>
      <c r="F338" s="38" t="s">
        <v>333</v>
      </c>
    </row>
    <row r="339" spans="1:6" ht="16.5" customHeight="1">
      <c r="A339" s="8" t="s">
        <v>300</v>
      </c>
      <c r="B339" s="4">
        <v>1300033</v>
      </c>
      <c r="E339" s="37">
        <v>1</v>
      </c>
      <c r="F339" s="38" t="s">
        <v>334</v>
      </c>
    </row>
    <row r="340" spans="1:6" ht="16.5" customHeight="1">
      <c r="A340" s="8" t="s">
        <v>300</v>
      </c>
      <c r="B340" s="4">
        <v>1300034</v>
      </c>
      <c r="E340" s="37">
        <v>1</v>
      </c>
      <c r="F340" s="38" t="s">
        <v>335</v>
      </c>
    </row>
    <row r="341" spans="1:6" ht="16.5" customHeight="1">
      <c r="A341" s="8" t="s">
        <v>300</v>
      </c>
      <c r="B341" s="4">
        <v>1300035</v>
      </c>
      <c r="E341" s="37">
        <v>1</v>
      </c>
      <c r="F341" s="38" t="s">
        <v>336</v>
      </c>
    </row>
    <row r="342" spans="1:6" ht="16.5" customHeight="1">
      <c r="A342" s="8" t="s">
        <v>300</v>
      </c>
      <c r="B342" s="4">
        <v>1300036</v>
      </c>
      <c r="E342" s="37">
        <v>1</v>
      </c>
      <c r="F342" s="38" t="s">
        <v>337</v>
      </c>
    </row>
    <row r="343" spans="1:6" ht="16.5" customHeight="1">
      <c r="A343" s="8" t="s">
        <v>300</v>
      </c>
      <c r="B343" s="4">
        <v>1300037</v>
      </c>
      <c r="E343" s="37">
        <v>1</v>
      </c>
      <c r="F343" s="38" t="s">
        <v>338</v>
      </c>
    </row>
    <row r="344" spans="1:6" ht="16.5" customHeight="1">
      <c r="A344" s="8" t="s">
        <v>300</v>
      </c>
      <c r="B344" s="4">
        <v>1300038</v>
      </c>
      <c r="E344" s="37">
        <v>1</v>
      </c>
      <c r="F344" s="38" t="s">
        <v>339</v>
      </c>
    </row>
    <row r="345" spans="1:6" ht="16.5" customHeight="1">
      <c r="A345" s="8" t="s">
        <v>300</v>
      </c>
      <c r="B345" s="4">
        <v>1300039</v>
      </c>
      <c r="E345" s="37">
        <v>1</v>
      </c>
      <c r="F345" s="38" t="s">
        <v>340</v>
      </c>
    </row>
    <row r="346" spans="1:6" ht="16.5" customHeight="1">
      <c r="A346" s="8" t="s">
        <v>300</v>
      </c>
      <c r="B346" s="4">
        <v>1300040</v>
      </c>
      <c r="E346" s="37">
        <v>1</v>
      </c>
      <c r="F346" s="38" t="s">
        <v>341</v>
      </c>
    </row>
    <row r="347" spans="1:6" ht="16.5" customHeight="1">
      <c r="A347" s="8" t="s">
        <v>300</v>
      </c>
      <c r="B347" s="4">
        <v>1300041</v>
      </c>
      <c r="E347" s="37">
        <v>1</v>
      </c>
      <c r="F347" s="38" t="s">
        <v>342</v>
      </c>
    </row>
    <row r="348" spans="1:6" ht="16.5" customHeight="1">
      <c r="A348" s="8" t="s">
        <v>300</v>
      </c>
      <c r="B348" s="4">
        <v>1300042</v>
      </c>
      <c r="E348" s="37">
        <v>1</v>
      </c>
      <c r="F348" s="38" t="s">
        <v>343</v>
      </c>
    </row>
    <row r="349" spans="1:6" ht="16.5" customHeight="1">
      <c r="A349" s="8" t="s">
        <v>300</v>
      </c>
      <c r="B349" s="4">
        <v>1300043</v>
      </c>
      <c r="E349" s="37">
        <v>1</v>
      </c>
      <c r="F349" s="38" t="s">
        <v>344</v>
      </c>
    </row>
    <row r="350" spans="1:6" ht="16.5" customHeight="1">
      <c r="A350" s="8" t="s">
        <v>300</v>
      </c>
      <c r="B350" s="4">
        <v>1300044</v>
      </c>
      <c r="E350" s="37">
        <v>1</v>
      </c>
      <c r="F350" s="38" t="s">
        <v>345</v>
      </c>
    </row>
    <row r="351" spans="1:6" ht="16.5" customHeight="1">
      <c r="A351" s="8" t="s">
        <v>300</v>
      </c>
      <c r="B351" s="4">
        <v>1300045</v>
      </c>
      <c r="E351" s="37">
        <v>1</v>
      </c>
      <c r="F351" s="38" t="s">
        <v>346</v>
      </c>
    </row>
    <row r="352" spans="1:6" ht="16.5" customHeight="1">
      <c r="A352" s="8" t="s">
        <v>300</v>
      </c>
      <c r="B352" s="4">
        <v>1300046</v>
      </c>
      <c r="E352" s="37">
        <v>1</v>
      </c>
      <c r="F352" s="38" t="s">
        <v>347</v>
      </c>
    </row>
    <row r="353" spans="1:6" ht="16.5" customHeight="1">
      <c r="A353" s="8" t="s">
        <v>300</v>
      </c>
      <c r="B353" s="4">
        <v>1300047</v>
      </c>
      <c r="E353" s="37">
        <v>1</v>
      </c>
      <c r="F353" s="38" t="s">
        <v>348</v>
      </c>
    </row>
    <row r="354" spans="1:6" ht="16.5" customHeight="1">
      <c r="A354" s="8" t="s">
        <v>300</v>
      </c>
      <c r="B354" s="4">
        <v>1300048</v>
      </c>
      <c r="E354" s="37">
        <v>1</v>
      </c>
      <c r="F354" s="38" t="s">
        <v>349</v>
      </c>
    </row>
    <row r="355" spans="1:6" ht="16.5" customHeight="1">
      <c r="A355" s="8" t="s">
        <v>300</v>
      </c>
      <c r="B355" s="4">
        <v>1300049</v>
      </c>
      <c r="E355" s="37">
        <v>1</v>
      </c>
      <c r="F355" s="38" t="s">
        <v>350</v>
      </c>
    </row>
    <row r="356" spans="1:6" ht="16.5" customHeight="1">
      <c r="A356" s="8" t="s">
        <v>300</v>
      </c>
      <c r="B356" s="4">
        <v>1300050</v>
      </c>
      <c r="E356" s="37">
        <v>1</v>
      </c>
      <c r="F356" s="38" t="s">
        <v>351</v>
      </c>
    </row>
    <row r="357" spans="1:6" ht="16.5" customHeight="1">
      <c r="A357" s="8" t="s">
        <v>300</v>
      </c>
      <c r="B357" s="4">
        <v>1300051</v>
      </c>
      <c r="E357" s="37">
        <v>1</v>
      </c>
      <c r="F357" s="38" t="s">
        <v>352</v>
      </c>
    </row>
    <row r="358" spans="1:6" ht="16.5" customHeight="1">
      <c r="A358" s="8" t="s">
        <v>300</v>
      </c>
      <c r="B358" s="4">
        <v>1300052</v>
      </c>
      <c r="E358" s="37">
        <v>1</v>
      </c>
      <c r="F358" s="38" t="s">
        <v>353</v>
      </c>
    </row>
    <row r="359" spans="1:6" ht="16.5" customHeight="1">
      <c r="A359" s="8" t="s">
        <v>300</v>
      </c>
      <c r="B359" s="4">
        <v>1300053</v>
      </c>
      <c r="E359" s="37">
        <v>1</v>
      </c>
      <c r="F359" s="38" t="s">
        <v>354</v>
      </c>
    </row>
    <row r="360" spans="1:6" ht="16.5" customHeight="1">
      <c r="A360" s="8" t="s">
        <v>300</v>
      </c>
      <c r="B360" s="4">
        <v>1300054</v>
      </c>
      <c r="E360" s="37">
        <v>1</v>
      </c>
      <c r="F360" s="38" t="s">
        <v>355</v>
      </c>
    </row>
    <row r="361" spans="1:6" ht="16.5" customHeight="1">
      <c r="A361" s="8" t="s">
        <v>300</v>
      </c>
      <c r="B361" s="4">
        <v>1300055</v>
      </c>
      <c r="E361" s="37">
        <v>1</v>
      </c>
      <c r="F361" s="38" t="s">
        <v>356</v>
      </c>
    </row>
    <row r="362" spans="1:6" ht="16.5" customHeight="1">
      <c r="A362" s="8" t="s">
        <v>300</v>
      </c>
      <c r="B362" s="4">
        <v>1300056</v>
      </c>
      <c r="E362" s="37">
        <v>1</v>
      </c>
      <c r="F362" s="38" t="s">
        <v>357</v>
      </c>
    </row>
    <row r="363" spans="1:6" ht="16.5" customHeight="1">
      <c r="A363" s="8" t="s">
        <v>300</v>
      </c>
      <c r="B363" s="4">
        <v>1300057</v>
      </c>
      <c r="E363" s="37">
        <v>1</v>
      </c>
      <c r="F363" s="38" t="s">
        <v>358</v>
      </c>
    </row>
    <row r="364" spans="1:6" ht="16.5" customHeight="1">
      <c r="A364" s="8" t="s">
        <v>300</v>
      </c>
      <c r="B364" s="4">
        <v>1300058</v>
      </c>
      <c r="E364" s="37">
        <v>1</v>
      </c>
      <c r="F364" s="38" t="s">
        <v>359</v>
      </c>
    </row>
    <row r="365" spans="1:6" ht="16.5" customHeight="1">
      <c r="A365" s="8" t="s">
        <v>300</v>
      </c>
      <c r="B365" s="4">
        <v>1300059</v>
      </c>
      <c r="E365" s="37">
        <v>1</v>
      </c>
      <c r="F365" s="38" t="s">
        <v>360</v>
      </c>
    </row>
    <row r="366" spans="1:6" ht="16.5" customHeight="1">
      <c r="A366" s="8" t="s">
        <v>300</v>
      </c>
      <c r="B366" s="4">
        <v>1300060</v>
      </c>
      <c r="E366" s="37">
        <v>1</v>
      </c>
      <c r="F366" s="38" t="s">
        <v>361</v>
      </c>
    </row>
    <row r="367" spans="1:6" ht="16.5" customHeight="1">
      <c r="A367" s="8" t="s">
        <v>300</v>
      </c>
      <c r="B367" s="4">
        <v>1300061</v>
      </c>
      <c r="E367" s="37">
        <v>1</v>
      </c>
      <c r="F367" s="38" t="s">
        <v>362</v>
      </c>
    </row>
    <row r="368" spans="1:6" ht="16.5" customHeight="1">
      <c r="A368" s="8" t="s">
        <v>300</v>
      </c>
      <c r="B368" s="4">
        <v>1300062</v>
      </c>
      <c r="E368" s="37">
        <v>1</v>
      </c>
      <c r="F368" s="38" t="s">
        <v>363</v>
      </c>
    </row>
    <row r="369" spans="1:6" ht="16.5" customHeight="1">
      <c r="A369" s="8" t="s">
        <v>300</v>
      </c>
      <c r="B369" s="4">
        <v>1300063</v>
      </c>
      <c r="E369" s="37">
        <v>1</v>
      </c>
      <c r="F369" s="38" t="s">
        <v>364</v>
      </c>
    </row>
    <row r="370" spans="1:6" ht="16.5" customHeight="1">
      <c r="A370" s="8" t="s">
        <v>300</v>
      </c>
      <c r="B370" s="4">
        <v>1300064</v>
      </c>
      <c r="E370" s="37">
        <v>1</v>
      </c>
      <c r="F370" s="38" t="s">
        <v>365</v>
      </c>
    </row>
    <row r="371" spans="1:6" ht="16.5" customHeight="1">
      <c r="A371" s="8" t="s">
        <v>300</v>
      </c>
      <c r="B371" s="4">
        <v>1300065</v>
      </c>
      <c r="E371" s="37">
        <v>1</v>
      </c>
      <c r="F371" s="38" t="s">
        <v>366</v>
      </c>
    </row>
    <row r="372" spans="1:6" ht="16.5" customHeight="1">
      <c r="A372" s="8" t="s">
        <v>300</v>
      </c>
      <c r="B372" s="4">
        <v>1300066</v>
      </c>
      <c r="E372" s="37">
        <v>1</v>
      </c>
      <c r="F372" s="38" t="s">
        <v>367</v>
      </c>
    </row>
    <row r="373" spans="1:6" ht="16.5" customHeight="1">
      <c r="A373" s="8" t="s">
        <v>300</v>
      </c>
      <c r="B373" s="4">
        <v>1300067</v>
      </c>
      <c r="E373" s="37">
        <v>1</v>
      </c>
      <c r="F373" s="38" t="s">
        <v>368</v>
      </c>
    </row>
    <row r="374" spans="1:6" ht="16.5" customHeight="1">
      <c r="A374" s="8" t="s">
        <v>300</v>
      </c>
      <c r="B374" s="4">
        <v>1300068</v>
      </c>
      <c r="E374" s="37">
        <v>1</v>
      </c>
      <c r="F374" s="38" t="s">
        <v>369</v>
      </c>
    </row>
    <row r="375" spans="1:6" ht="16.5" customHeight="1">
      <c r="A375" s="8" t="s">
        <v>300</v>
      </c>
      <c r="B375" s="4">
        <v>1300069</v>
      </c>
      <c r="E375" s="37">
        <v>1</v>
      </c>
      <c r="F375" s="38" t="s">
        <v>370</v>
      </c>
    </row>
    <row r="376" spans="1:6" ht="16.5" customHeight="1">
      <c r="A376" s="8" t="s">
        <v>300</v>
      </c>
      <c r="B376" s="4">
        <v>1300070</v>
      </c>
      <c r="E376" s="37">
        <v>1</v>
      </c>
      <c r="F376" s="38" t="s">
        <v>371</v>
      </c>
    </row>
    <row r="377" spans="1:6" ht="16.5" customHeight="1">
      <c r="A377" s="8" t="s">
        <v>300</v>
      </c>
      <c r="B377" s="4">
        <v>1300071</v>
      </c>
      <c r="E377" s="37">
        <v>1</v>
      </c>
      <c r="F377" s="38" t="s">
        <v>372</v>
      </c>
    </row>
    <row r="378" spans="1:6" ht="16.5" customHeight="1">
      <c r="A378" s="8" t="s">
        <v>300</v>
      </c>
      <c r="B378" s="4">
        <v>1300072</v>
      </c>
      <c r="E378" s="37">
        <v>1</v>
      </c>
      <c r="F378" s="38" t="s">
        <v>373</v>
      </c>
    </row>
    <row r="379" spans="1:6" ht="16.5" customHeight="1">
      <c r="A379" s="8" t="s">
        <v>300</v>
      </c>
      <c r="B379" s="4">
        <v>1300073</v>
      </c>
      <c r="E379" s="37">
        <v>1</v>
      </c>
      <c r="F379" s="38" t="s">
        <v>374</v>
      </c>
    </row>
    <row r="380" spans="1:6" ht="16.5" customHeight="1">
      <c r="A380" s="8" t="s">
        <v>300</v>
      </c>
      <c r="B380" s="4">
        <v>1300074</v>
      </c>
      <c r="E380" s="37">
        <v>1</v>
      </c>
      <c r="F380" s="38" t="s">
        <v>375</v>
      </c>
    </row>
    <row r="381" spans="1:6" ht="16.5" customHeight="1">
      <c r="A381" s="8" t="s">
        <v>300</v>
      </c>
      <c r="B381" s="4">
        <v>1300075</v>
      </c>
      <c r="E381" s="37">
        <v>1</v>
      </c>
      <c r="F381" s="38" t="s">
        <v>376</v>
      </c>
    </row>
    <row r="382" spans="1:6" ht="16.5" customHeight="1">
      <c r="A382" s="8" t="s">
        <v>300</v>
      </c>
      <c r="B382" s="4">
        <v>1300076</v>
      </c>
      <c r="E382" s="37">
        <v>1</v>
      </c>
      <c r="F382" s="38" t="s">
        <v>377</v>
      </c>
    </row>
    <row r="383" spans="1:6" ht="16.5" customHeight="1">
      <c r="A383" s="8" t="s">
        <v>300</v>
      </c>
      <c r="B383" s="4">
        <v>1300077</v>
      </c>
      <c r="E383" s="37">
        <v>1</v>
      </c>
      <c r="F383" s="38" t="s">
        <v>378</v>
      </c>
    </row>
    <row r="384" spans="1:6" ht="16.5" customHeight="1">
      <c r="A384" s="8" t="s">
        <v>300</v>
      </c>
      <c r="B384" s="4">
        <v>1300078</v>
      </c>
      <c r="E384" s="37">
        <v>1</v>
      </c>
      <c r="F384" s="38" t="s">
        <v>379</v>
      </c>
    </row>
    <row r="385" spans="1:6" ht="16.5" customHeight="1">
      <c r="A385" s="8" t="s">
        <v>300</v>
      </c>
      <c r="B385" s="4">
        <v>1300079</v>
      </c>
      <c r="E385" s="37">
        <v>1</v>
      </c>
      <c r="F385" s="38" t="s">
        <v>380</v>
      </c>
    </row>
    <row r="386" spans="1:6" ht="16.5" customHeight="1">
      <c r="A386" s="8" t="s">
        <v>300</v>
      </c>
      <c r="B386" s="4">
        <v>1300080</v>
      </c>
      <c r="E386" s="37">
        <v>1</v>
      </c>
      <c r="F386" s="38" t="s">
        <v>381</v>
      </c>
    </row>
    <row r="387" spans="1:6" ht="16.5" customHeight="1">
      <c r="A387" s="8" t="s">
        <v>300</v>
      </c>
      <c r="B387" s="4">
        <v>1300081</v>
      </c>
      <c r="E387" s="37">
        <v>1</v>
      </c>
      <c r="F387" s="38" t="s">
        <v>382</v>
      </c>
    </row>
    <row r="388" spans="1:6" ht="16.5" customHeight="1">
      <c r="A388" s="8" t="s">
        <v>300</v>
      </c>
      <c r="B388" s="4">
        <v>1300082</v>
      </c>
      <c r="E388" s="37">
        <v>1</v>
      </c>
      <c r="F388" s="38" t="s">
        <v>383</v>
      </c>
    </row>
    <row r="389" spans="1:6" ht="16.5" customHeight="1">
      <c r="A389" s="8" t="s">
        <v>300</v>
      </c>
      <c r="B389" s="4">
        <v>1300083</v>
      </c>
      <c r="E389" s="37">
        <v>1</v>
      </c>
      <c r="F389" s="38" t="s">
        <v>384</v>
      </c>
    </row>
    <row r="390" spans="1:6" ht="16.5" customHeight="1">
      <c r="A390" s="8" t="s">
        <v>300</v>
      </c>
      <c r="B390" s="4">
        <v>1300084</v>
      </c>
      <c r="E390" s="37">
        <v>1</v>
      </c>
      <c r="F390" s="38" t="s">
        <v>385</v>
      </c>
    </row>
    <row r="391" spans="1:6" ht="16.5" customHeight="1">
      <c r="A391" s="8" t="s">
        <v>300</v>
      </c>
      <c r="B391" s="4">
        <v>1300085</v>
      </c>
      <c r="E391" s="37">
        <v>1</v>
      </c>
      <c r="F391" s="38" t="s">
        <v>386</v>
      </c>
    </row>
    <row r="392" spans="1:6" ht="16.5" customHeight="1">
      <c r="A392" s="8" t="s">
        <v>300</v>
      </c>
      <c r="B392" s="4">
        <v>1300086</v>
      </c>
      <c r="E392" s="37">
        <v>1</v>
      </c>
      <c r="F392" s="38" t="s">
        <v>387</v>
      </c>
    </row>
    <row r="393" spans="1:6" ht="16.5" customHeight="1">
      <c r="A393" s="8" t="s">
        <v>300</v>
      </c>
      <c r="B393" s="4">
        <v>1300087</v>
      </c>
      <c r="E393" s="37">
        <v>1</v>
      </c>
      <c r="F393" s="38" t="s">
        <v>388</v>
      </c>
    </row>
    <row r="394" spans="1:6" ht="16.5" customHeight="1">
      <c r="A394" s="8" t="s">
        <v>300</v>
      </c>
      <c r="B394" s="4">
        <v>1300088</v>
      </c>
      <c r="E394" s="37">
        <v>1</v>
      </c>
      <c r="F394" s="38" t="s">
        <v>389</v>
      </c>
    </row>
    <row r="395" spans="1:6" ht="16.5" customHeight="1">
      <c r="A395" s="8" t="s">
        <v>300</v>
      </c>
      <c r="B395" s="4">
        <v>1300089</v>
      </c>
      <c r="E395" s="37">
        <v>1</v>
      </c>
      <c r="F395" s="38" t="s">
        <v>390</v>
      </c>
    </row>
    <row r="396" spans="1:6" ht="16.5" customHeight="1">
      <c r="A396" s="8" t="s">
        <v>300</v>
      </c>
      <c r="B396" s="4">
        <v>1300090</v>
      </c>
      <c r="E396" s="37">
        <v>1</v>
      </c>
      <c r="F396" s="38" t="s">
        <v>391</v>
      </c>
    </row>
    <row r="397" spans="1:6" ht="16.5" customHeight="1">
      <c r="A397" s="8" t="s">
        <v>300</v>
      </c>
      <c r="B397" s="4">
        <v>1300091</v>
      </c>
      <c r="E397" s="37">
        <v>1</v>
      </c>
      <c r="F397" s="38" t="s">
        <v>392</v>
      </c>
    </row>
    <row r="398" spans="1:6" ht="16.5" customHeight="1">
      <c r="A398" s="8" t="s">
        <v>300</v>
      </c>
      <c r="B398" s="4">
        <v>1300092</v>
      </c>
      <c r="E398" s="37">
        <v>1</v>
      </c>
      <c r="F398" s="38" t="s">
        <v>393</v>
      </c>
    </row>
    <row r="399" spans="1:6" ht="16.5" customHeight="1">
      <c r="A399" s="8" t="s">
        <v>300</v>
      </c>
      <c r="B399" s="4">
        <v>1300093</v>
      </c>
      <c r="E399" s="37">
        <v>1</v>
      </c>
      <c r="F399" s="38" t="s">
        <v>394</v>
      </c>
    </row>
    <row r="400" spans="1:6" ht="16.5" customHeight="1">
      <c r="A400" s="8" t="s">
        <v>300</v>
      </c>
      <c r="B400" s="4">
        <v>1300094</v>
      </c>
      <c r="E400" s="37">
        <v>1</v>
      </c>
      <c r="F400" s="38" t="s">
        <v>395</v>
      </c>
    </row>
    <row r="401" spans="1:6" ht="16.5" customHeight="1">
      <c r="A401" s="8" t="s">
        <v>300</v>
      </c>
      <c r="B401" s="4">
        <v>1300095</v>
      </c>
      <c r="E401" s="37">
        <v>1</v>
      </c>
      <c r="F401" s="38" t="s">
        <v>396</v>
      </c>
    </row>
    <row r="402" spans="1:6" ht="16.5" customHeight="1">
      <c r="A402" s="8" t="s">
        <v>300</v>
      </c>
      <c r="B402" s="4">
        <v>1300096</v>
      </c>
      <c r="E402" s="37">
        <v>1</v>
      </c>
      <c r="F402" s="38" t="s">
        <v>397</v>
      </c>
    </row>
    <row r="403" spans="1:6" ht="16.5" customHeight="1">
      <c r="A403" s="8" t="s">
        <v>300</v>
      </c>
      <c r="B403" s="4">
        <v>1300097</v>
      </c>
      <c r="E403" s="37">
        <v>1</v>
      </c>
      <c r="F403" s="38" t="s">
        <v>398</v>
      </c>
    </row>
    <row r="404" spans="1:6" ht="16.5" customHeight="1">
      <c r="A404" s="8" t="s">
        <v>300</v>
      </c>
      <c r="B404" s="4">
        <v>1300098</v>
      </c>
      <c r="E404" s="37">
        <v>1</v>
      </c>
      <c r="F404" s="38" t="s">
        <v>399</v>
      </c>
    </row>
    <row r="405" spans="1:6" ht="16.5" customHeight="1">
      <c r="A405" s="8" t="s">
        <v>300</v>
      </c>
      <c r="B405" s="4">
        <v>1300099</v>
      </c>
      <c r="E405" s="37">
        <v>1</v>
      </c>
      <c r="F405" s="38" t="s">
        <v>400</v>
      </c>
    </row>
    <row r="406" spans="1:6" ht="16.5" customHeight="1">
      <c r="A406" s="8" t="s">
        <v>300</v>
      </c>
      <c r="B406" s="4">
        <v>1300100</v>
      </c>
      <c r="E406" s="37">
        <v>1</v>
      </c>
      <c r="F406" s="38" t="s">
        <v>401</v>
      </c>
    </row>
    <row r="407" spans="1:6" ht="16.5" customHeight="1">
      <c r="A407" s="8" t="s">
        <v>300</v>
      </c>
      <c r="B407" s="4">
        <v>1300101</v>
      </c>
      <c r="E407" s="37">
        <v>1</v>
      </c>
      <c r="F407" s="38" t="s">
        <v>402</v>
      </c>
    </row>
    <row r="408" spans="1:6" ht="16.5" customHeight="1">
      <c r="A408" s="8" t="s">
        <v>300</v>
      </c>
      <c r="B408" s="4">
        <v>1300102</v>
      </c>
      <c r="E408" s="37">
        <v>1</v>
      </c>
      <c r="F408" s="38" t="s">
        <v>403</v>
      </c>
    </row>
    <row r="409" spans="1:6" ht="16.5" customHeight="1">
      <c r="A409" s="8" t="s">
        <v>300</v>
      </c>
      <c r="B409" s="4">
        <v>1300103</v>
      </c>
      <c r="E409" s="37">
        <v>1</v>
      </c>
      <c r="F409" s="38" t="s">
        <v>404</v>
      </c>
    </row>
    <row r="410" spans="1:6" ht="16.5" customHeight="1">
      <c r="A410" s="8" t="s">
        <v>300</v>
      </c>
      <c r="B410" s="4">
        <v>1300104</v>
      </c>
      <c r="E410" s="37">
        <v>1</v>
      </c>
      <c r="F410" s="38" t="s">
        <v>405</v>
      </c>
    </row>
    <row r="411" spans="1:6" ht="16.5" customHeight="1">
      <c r="A411" s="8" t="s">
        <v>300</v>
      </c>
      <c r="B411" s="4">
        <v>1300105</v>
      </c>
      <c r="E411" s="37">
        <v>1</v>
      </c>
      <c r="F411" s="38" t="s">
        <v>406</v>
      </c>
    </row>
    <row r="412" spans="1:6" ht="16.5" customHeight="1">
      <c r="A412" s="8" t="s">
        <v>300</v>
      </c>
      <c r="B412" s="4">
        <v>1300106</v>
      </c>
      <c r="E412" s="37">
        <v>1</v>
      </c>
      <c r="F412" s="38" t="s">
        <v>407</v>
      </c>
    </row>
    <row r="413" spans="1:6" ht="16.5" customHeight="1">
      <c r="A413" s="8" t="s">
        <v>300</v>
      </c>
      <c r="B413" s="4">
        <v>1300107</v>
      </c>
      <c r="E413" s="37">
        <v>1</v>
      </c>
      <c r="F413" s="38" t="s">
        <v>408</v>
      </c>
    </row>
    <row r="414" spans="1:6" ht="16.5" customHeight="1">
      <c r="A414" s="8" t="s">
        <v>300</v>
      </c>
      <c r="B414" s="4">
        <v>1300108</v>
      </c>
      <c r="E414" s="37">
        <v>1</v>
      </c>
      <c r="F414" s="38" t="s">
        <v>409</v>
      </c>
    </row>
    <row r="415" spans="1:6" ht="16.5" customHeight="1">
      <c r="A415" s="8" t="s">
        <v>300</v>
      </c>
      <c r="B415" s="4">
        <v>1300109</v>
      </c>
      <c r="E415" s="37">
        <v>1</v>
      </c>
      <c r="F415" s="38" t="s">
        <v>410</v>
      </c>
    </row>
    <row r="416" spans="1:6" ht="16.5" customHeight="1">
      <c r="A416" s="8" t="s">
        <v>300</v>
      </c>
      <c r="B416" s="4">
        <v>1300110</v>
      </c>
      <c r="E416" s="37">
        <v>1</v>
      </c>
      <c r="F416" s="38" t="s">
        <v>411</v>
      </c>
    </row>
    <row r="417" spans="1:6" ht="16.5" customHeight="1">
      <c r="A417" s="8" t="s">
        <v>300</v>
      </c>
      <c r="B417" s="4">
        <v>1300111</v>
      </c>
      <c r="E417" s="37">
        <v>1</v>
      </c>
      <c r="F417" s="38" t="s">
        <v>412</v>
      </c>
    </row>
    <row r="418" spans="1:6" ht="16.5" customHeight="1">
      <c r="A418" s="8" t="s">
        <v>300</v>
      </c>
      <c r="B418" s="4">
        <v>1300112</v>
      </c>
      <c r="E418" s="37">
        <v>1</v>
      </c>
      <c r="F418" s="38" t="s">
        <v>413</v>
      </c>
    </row>
    <row r="419" spans="1:6" ht="16.5" customHeight="1">
      <c r="A419" s="8" t="s">
        <v>300</v>
      </c>
      <c r="B419" s="4">
        <v>1300113</v>
      </c>
      <c r="E419" s="37">
        <v>1</v>
      </c>
      <c r="F419" s="38" t="s">
        <v>414</v>
      </c>
    </row>
    <row r="420" spans="1:6" ht="16.5" customHeight="1">
      <c r="A420" s="8" t="s">
        <v>300</v>
      </c>
      <c r="B420" s="4">
        <v>1300114</v>
      </c>
      <c r="E420" s="37">
        <v>1</v>
      </c>
      <c r="F420" s="38" t="s">
        <v>415</v>
      </c>
    </row>
    <row r="421" spans="1:6" ht="16.5" customHeight="1">
      <c r="A421" s="8" t="s">
        <v>300</v>
      </c>
      <c r="B421" s="4">
        <v>1300115</v>
      </c>
      <c r="E421" s="37">
        <v>1</v>
      </c>
      <c r="F421" s="38" t="s">
        <v>416</v>
      </c>
    </row>
    <row r="422" spans="1:6" ht="16.5" customHeight="1">
      <c r="A422" s="8" t="s">
        <v>300</v>
      </c>
      <c r="B422" s="4">
        <v>1300116</v>
      </c>
      <c r="E422" s="37">
        <v>1</v>
      </c>
      <c r="F422" s="38" t="s">
        <v>417</v>
      </c>
    </row>
    <row r="423" spans="1:6" ht="16.5" customHeight="1">
      <c r="A423" s="8" t="s">
        <v>300</v>
      </c>
      <c r="B423" s="4">
        <v>1300117</v>
      </c>
      <c r="E423" s="37">
        <v>1</v>
      </c>
      <c r="F423" s="38" t="s">
        <v>418</v>
      </c>
    </row>
    <row r="424" spans="1:6" ht="16.5" customHeight="1">
      <c r="A424" s="8" t="s">
        <v>300</v>
      </c>
      <c r="B424" s="4">
        <v>1300118</v>
      </c>
      <c r="E424" s="37">
        <v>1</v>
      </c>
      <c r="F424" s="38" t="s">
        <v>419</v>
      </c>
    </row>
    <row r="425" spans="1:6" ht="16.5" customHeight="1">
      <c r="A425" s="8" t="s">
        <v>300</v>
      </c>
      <c r="B425" s="4">
        <v>1300119</v>
      </c>
      <c r="E425" s="37">
        <v>1</v>
      </c>
      <c r="F425" s="38" t="s">
        <v>420</v>
      </c>
    </row>
    <row r="426" spans="1:6" ht="16.5" customHeight="1">
      <c r="A426" s="8" t="s">
        <v>300</v>
      </c>
      <c r="B426" s="4">
        <v>1300120</v>
      </c>
      <c r="E426" s="37">
        <v>1</v>
      </c>
      <c r="F426" s="38" t="s">
        <v>421</v>
      </c>
    </row>
    <row r="427" spans="1:6" ht="16.5" customHeight="1">
      <c r="A427" s="8" t="s">
        <v>300</v>
      </c>
      <c r="B427" s="4">
        <v>1300121</v>
      </c>
      <c r="E427" s="37">
        <v>1</v>
      </c>
      <c r="F427" s="38" t="s">
        <v>422</v>
      </c>
    </row>
    <row r="428" spans="1:6" ht="16.5" customHeight="1">
      <c r="A428" s="8" t="s">
        <v>300</v>
      </c>
      <c r="B428" s="4">
        <v>1300122</v>
      </c>
      <c r="E428" s="37">
        <v>1</v>
      </c>
      <c r="F428" s="38" t="s">
        <v>423</v>
      </c>
    </row>
    <row r="429" spans="1:6" ht="16.5" customHeight="1">
      <c r="A429" s="8" t="s">
        <v>300</v>
      </c>
      <c r="B429" s="4">
        <v>1300123</v>
      </c>
      <c r="E429" s="37">
        <v>1</v>
      </c>
      <c r="F429" s="38" t="s">
        <v>424</v>
      </c>
    </row>
    <row r="430" spans="1:6" ht="16.5" customHeight="1">
      <c r="A430" s="8" t="s">
        <v>300</v>
      </c>
      <c r="B430" s="4">
        <v>1300124</v>
      </c>
      <c r="E430" s="37">
        <v>1</v>
      </c>
      <c r="F430" s="38" t="s">
        <v>425</v>
      </c>
    </row>
    <row r="431" spans="1:6" ht="16.5" customHeight="1">
      <c r="A431" s="8" t="s">
        <v>300</v>
      </c>
      <c r="B431" s="4">
        <v>1300125</v>
      </c>
      <c r="E431" s="37">
        <v>1</v>
      </c>
      <c r="F431" s="38" t="s">
        <v>426</v>
      </c>
    </row>
    <row r="432" spans="1:6" ht="16.5" customHeight="1">
      <c r="A432" s="8" t="s">
        <v>300</v>
      </c>
      <c r="B432" s="4">
        <v>1300126</v>
      </c>
      <c r="E432" s="37">
        <v>1</v>
      </c>
      <c r="F432" s="38" t="s">
        <v>427</v>
      </c>
    </row>
    <row r="433" spans="1:6" ht="16.5" customHeight="1">
      <c r="A433" s="8" t="s">
        <v>300</v>
      </c>
      <c r="B433" s="4">
        <v>1300127</v>
      </c>
      <c r="E433" s="37">
        <v>1</v>
      </c>
      <c r="F433" s="38" t="s">
        <v>428</v>
      </c>
    </row>
    <row r="434" spans="1:6" ht="16.5" customHeight="1">
      <c r="A434" s="8" t="s">
        <v>300</v>
      </c>
      <c r="B434" s="4">
        <v>1300128</v>
      </c>
      <c r="E434" s="37">
        <v>1</v>
      </c>
      <c r="F434" s="38" t="s">
        <v>429</v>
      </c>
    </row>
    <row r="435" spans="1:6" ht="16.5" customHeight="1">
      <c r="A435" s="8" t="s">
        <v>300</v>
      </c>
      <c r="B435" s="4">
        <v>1300129</v>
      </c>
      <c r="E435" s="37">
        <v>1</v>
      </c>
      <c r="F435" s="38" t="s">
        <v>430</v>
      </c>
    </row>
    <row r="436" spans="1:6" ht="16.5" customHeight="1">
      <c r="A436" s="8" t="s">
        <v>300</v>
      </c>
      <c r="B436" s="4">
        <v>1300130</v>
      </c>
      <c r="E436" s="37">
        <v>1</v>
      </c>
      <c r="F436" s="38" t="s">
        <v>431</v>
      </c>
    </row>
    <row r="437" spans="1:6" ht="16.5" customHeight="1">
      <c r="A437" s="8" t="s">
        <v>300</v>
      </c>
      <c r="B437" s="4">
        <v>1300131</v>
      </c>
      <c r="E437" s="37">
        <v>1</v>
      </c>
      <c r="F437" s="38" t="s">
        <v>432</v>
      </c>
    </row>
    <row r="438" spans="1:6" ht="16.5" customHeight="1">
      <c r="A438" s="8" t="s">
        <v>300</v>
      </c>
      <c r="B438" s="4">
        <v>1300132</v>
      </c>
      <c r="E438" s="37">
        <v>1</v>
      </c>
      <c r="F438" s="38" t="s">
        <v>433</v>
      </c>
    </row>
    <row r="439" spans="1:6" ht="16.5" customHeight="1">
      <c r="A439" s="8" t="s">
        <v>300</v>
      </c>
      <c r="B439" s="4">
        <v>1300133</v>
      </c>
      <c r="E439" s="37">
        <v>1</v>
      </c>
      <c r="F439" s="38" t="s">
        <v>434</v>
      </c>
    </row>
    <row r="440" spans="1:6" ht="16.5" customHeight="1">
      <c r="A440" s="8" t="s">
        <v>300</v>
      </c>
      <c r="B440" s="4">
        <v>1300134</v>
      </c>
      <c r="E440" s="37">
        <v>1</v>
      </c>
      <c r="F440" s="38" t="s">
        <v>435</v>
      </c>
    </row>
    <row r="441" spans="1:6" ht="16.5" customHeight="1">
      <c r="A441" s="8" t="s">
        <v>300</v>
      </c>
      <c r="B441" s="4">
        <v>1300135</v>
      </c>
      <c r="E441" s="37">
        <v>1</v>
      </c>
      <c r="F441" s="38" t="s">
        <v>436</v>
      </c>
    </row>
    <row r="442" spans="1:6" ht="16.5" customHeight="1">
      <c r="A442" s="8" t="s">
        <v>300</v>
      </c>
      <c r="B442" s="4">
        <v>1300136</v>
      </c>
      <c r="E442" s="37">
        <v>1</v>
      </c>
      <c r="F442" s="38" t="s">
        <v>437</v>
      </c>
    </row>
    <row r="443" spans="1:6" ht="16.5" customHeight="1">
      <c r="A443" s="8" t="s">
        <v>300</v>
      </c>
      <c r="B443" s="4">
        <v>1300137</v>
      </c>
      <c r="E443" s="37">
        <v>1</v>
      </c>
      <c r="F443" s="38" t="s">
        <v>438</v>
      </c>
    </row>
    <row r="444" spans="1:6" ht="16.5" customHeight="1">
      <c r="A444" s="8" t="s">
        <v>300</v>
      </c>
      <c r="B444" s="4">
        <v>1300138</v>
      </c>
      <c r="E444" s="37">
        <v>1</v>
      </c>
      <c r="F444" s="38" t="s">
        <v>439</v>
      </c>
    </row>
    <row r="445" spans="1:6" ht="16.5" customHeight="1">
      <c r="A445" s="8" t="s">
        <v>300</v>
      </c>
      <c r="B445" s="4">
        <v>1300139</v>
      </c>
      <c r="E445" s="37">
        <v>1</v>
      </c>
      <c r="F445" s="38" t="s">
        <v>440</v>
      </c>
    </row>
    <row r="446" spans="1:6" ht="16.5" customHeight="1">
      <c r="A446" s="8" t="s">
        <v>300</v>
      </c>
      <c r="B446" s="4">
        <v>1300140</v>
      </c>
      <c r="E446" s="37">
        <v>1</v>
      </c>
      <c r="F446" s="38" t="s">
        <v>441</v>
      </c>
    </row>
    <row r="447" spans="1:6" ht="16.5" customHeight="1">
      <c r="A447" s="8" t="s">
        <v>300</v>
      </c>
      <c r="B447" s="4">
        <v>1300141</v>
      </c>
      <c r="E447" s="37">
        <v>1</v>
      </c>
      <c r="F447" s="38" t="s">
        <v>442</v>
      </c>
    </row>
    <row r="448" spans="1:6" ht="16.5" customHeight="1">
      <c r="A448" s="8" t="s">
        <v>300</v>
      </c>
      <c r="B448" s="4">
        <v>1300142</v>
      </c>
      <c r="E448" s="37">
        <v>1</v>
      </c>
      <c r="F448" s="38" t="s">
        <v>443</v>
      </c>
    </row>
    <row r="449" spans="1:6" ht="16.5" customHeight="1">
      <c r="A449" s="8" t="s">
        <v>300</v>
      </c>
      <c r="B449" s="4">
        <v>1300143</v>
      </c>
      <c r="E449" s="37">
        <v>1</v>
      </c>
      <c r="F449" s="38" t="s">
        <v>444</v>
      </c>
    </row>
    <row r="450" spans="1:6" ht="16.5" customHeight="1">
      <c r="A450" s="8" t="s">
        <v>300</v>
      </c>
      <c r="B450" s="4">
        <v>1300144</v>
      </c>
      <c r="E450" s="37">
        <v>1</v>
      </c>
      <c r="F450" s="38" t="s">
        <v>445</v>
      </c>
    </row>
    <row r="451" spans="1:6" ht="16.5" customHeight="1">
      <c r="A451" s="8" t="s">
        <v>300</v>
      </c>
      <c r="B451" s="4">
        <v>1300145</v>
      </c>
      <c r="E451" s="37">
        <v>1</v>
      </c>
      <c r="F451" s="38" t="s">
        <v>446</v>
      </c>
    </row>
    <row r="452" spans="1:6" ht="16.5" customHeight="1">
      <c r="A452" s="8" t="s">
        <v>300</v>
      </c>
      <c r="B452" s="4">
        <v>1300146</v>
      </c>
      <c r="E452" s="37">
        <v>1</v>
      </c>
      <c r="F452" s="38" t="s">
        <v>447</v>
      </c>
    </row>
    <row r="453" spans="1:6" ht="16.5" customHeight="1">
      <c r="A453" s="8" t="s">
        <v>300</v>
      </c>
      <c r="B453" s="4">
        <v>1300147</v>
      </c>
      <c r="E453" s="37">
        <v>1</v>
      </c>
      <c r="F453" s="38" t="s">
        <v>448</v>
      </c>
    </row>
    <row r="454" spans="1:6" ht="16.5" customHeight="1">
      <c r="A454" s="8" t="s">
        <v>300</v>
      </c>
      <c r="B454" s="4">
        <v>1300148</v>
      </c>
      <c r="E454" s="37">
        <v>1</v>
      </c>
      <c r="F454" s="38" t="s">
        <v>449</v>
      </c>
    </row>
    <row r="455" spans="1:6" ht="16.5" customHeight="1">
      <c r="A455" s="8" t="s">
        <v>300</v>
      </c>
      <c r="B455" s="4">
        <v>1300149</v>
      </c>
      <c r="E455" s="37">
        <v>1</v>
      </c>
      <c r="F455" s="38" t="s">
        <v>450</v>
      </c>
    </row>
    <row r="456" spans="1:6" ht="16.5" customHeight="1">
      <c r="A456" s="8" t="s">
        <v>300</v>
      </c>
      <c r="B456" s="4">
        <v>1300150</v>
      </c>
      <c r="E456" s="37">
        <v>1</v>
      </c>
      <c r="F456" s="38" t="s">
        <v>451</v>
      </c>
    </row>
    <row r="457" spans="1:6" ht="16.5" customHeight="1">
      <c r="A457" s="8" t="s">
        <v>300</v>
      </c>
      <c r="B457" s="4">
        <v>1300151</v>
      </c>
      <c r="E457" s="37">
        <v>1</v>
      </c>
      <c r="F457" s="38" t="s">
        <v>452</v>
      </c>
    </row>
    <row r="458" spans="1:6" ht="16.5" customHeight="1">
      <c r="A458" s="8" t="s">
        <v>300</v>
      </c>
      <c r="B458" s="4">
        <v>1300152</v>
      </c>
      <c r="E458" s="37">
        <v>1</v>
      </c>
      <c r="F458" s="38" t="s">
        <v>453</v>
      </c>
    </row>
    <row r="459" spans="1:6" ht="16.5" customHeight="1">
      <c r="A459" s="8" t="s">
        <v>300</v>
      </c>
      <c r="B459" s="4">
        <v>1300153</v>
      </c>
      <c r="E459" s="37">
        <v>1</v>
      </c>
      <c r="F459" s="38" t="s">
        <v>454</v>
      </c>
    </row>
    <row r="460" spans="1:6" ht="16.5" customHeight="1">
      <c r="A460" s="8" t="s">
        <v>300</v>
      </c>
      <c r="B460" s="4">
        <v>1300154</v>
      </c>
      <c r="E460" s="37">
        <v>1</v>
      </c>
      <c r="F460" s="38" t="s">
        <v>455</v>
      </c>
    </row>
    <row r="461" spans="1:6" ht="16.5" customHeight="1">
      <c r="A461" s="8" t="s">
        <v>300</v>
      </c>
      <c r="B461" s="4">
        <v>1300155</v>
      </c>
      <c r="E461" s="37">
        <v>1</v>
      </c>
      <c r="F461" s="38" t="s">
        <v>456</v>
      </c>
    </row>
    <row r="462" spans="1:6" ht="16.5" customHeight="1">
      <c r="A462" s="8" t="s">
        <v>300</v>
      </c>
      <c r="B462" s="4">
        <v>1300156</v>
      </c>
      <c r="E462" s="37">
        <v>1</v>
      </c>
      <c r="F462" s="38" t="s">
        <v>457</v>
      </c>
    </row>
    <row r="463" spans="1:6" ht="16.5" customHeight="1">
      <c r="A463" s="8" t="s">
        <v>300</v>
      </c>
      <c r="B463" s="4">
        <v>1300157</v>
      </c>
      <c r="E463" s="37">
        <v>1</v>
      </c>
      <c r="F463" s="38" t="s">
        <v>458</v>
      </c>
    </row>
    <row r="464" spans="1:6" ht="16.5" customHeight="1">
      <c r="A464" s="8" t="s">
        <v>300</v>
      </c>
      <c r="B464" s="4">
        <v>1300158</v>
      </c>
      <c r="E464" s="37">
        <v>1</v>
      </c>
      <c r="F464" s="38" t="s">
        <v>459</v>
      </c>
    </row>
    <row r="465" spans="1:6" ht="16.5" customHeight="1">
      <c r="A465" s="8" t="s">
        <v>300</v>
      </c>
      <c r="B465" s="4">
        <v>1300159</v>
      </c>
      <c r="E465" s="37">
        <v>1</v>
      </c>
      <c r="F465" s="38" t="s">
        <v>460</v>
      </c>
    </row>
    <row r="466" spans="1:6" ht="16.5" customHeight="1">
      <c r="A466" s="8" t="s">
        <v>300</v>
      </c>
      <c r="B466" s="4">
        <v>1300160</v>
      </c>
      <c r="E466" s="37">
        <v>1</v>
      </c>
      <c r="F466" s="38" t="s">
        <v>461</v>
      </c>
    </row>
    <row r="467" spans="1:6" ht="16.5" customHeight="1">
      <c r="A467" s="8" t="s">
        <v>300</v>
      </c>
      <c r="B467" s="4">
        <v>1300161</v>
      </c>
      <c r="E467" s="37">
        <v>1</v>
      </c>
      <c r="F467" s="38" t="s">
        <v>462</v>
      </c>
    </row>
    <row r="468" spans="1:6" ht="16.5" customHeight="1">
      <c r="A468" s="8" t="s">
        <v>300</v>
      </c>
      <c r="B468" s="4">
        <v>1300162</v>
      </c>
      <c r="E468" s="37">
        <v>1</v>
      </c>
      <c r="F468" s="38" t="s">
        <v>463</v>
      </c>
    </row>
    <row r="469" spans="1:6" ht="16.5" customHeight="1">
      <c r="A469" s="8" t="s">
        <v>300</v>
      </c>
      <c r="B469" s="4">
        <v>1300163</v>
      </c>
      <c r="E469" s="37">
        <v>1</v>
      </c>
      <c r="F469" s="38" t="s">
        <v>464</v>
      </c>
    </row>
    <row r="470" spans="1:6" ht="16.5" customHeight="1">
      <c r="A470" s="8" t="s">
        <v>300</v>
      </c>
      <c r="B470" s="4">
        <v>1300164</v>
      </c>
      <c r="E470" s="37">
        <v>1</v>
      </c>
      <c r="F470" s="38" t="s">
        <v>465</v>
      </c>
    </row>
    <row r="471" spans="1:6" ht="16.5" customHeight="1">
      <c r="A471" s="8" t="s">
        <v>300</v>
      </c>
      <c r="B471" s="4">
        <v>1300165</v>
      </c>
      <c r="E471" s="37">
        <v>1</v>
      </c>
      <c r="F471" s="38" t="s">
        <v>466</v>
      </c>
    </row>
    <row r="472" spans="1:6" ht="16.5" customHeight="1">
      <c r="A472" s="8" t="s">
        <v>300</v>
      </c>
      <c r="B472" s="4">
        <v>1300166</v>
      </c>
      <c r="E472" s="37">
        <v>1</v>
      </c>
      <c r="F472" s="38" t="s">
        <v>467</v>
      </c>
    </row>
    <row r="473" spans="1:6" ht="16.5" customHeight="1">
      <c r="A473" s="8" t="s">
        <v>300</v>
      </c>
      <c r="B473" s="4">
        <v>1300167</v>
      </c>
      <c r="E473" s="37">
        <v>1</v>
      </c>
      <c r="F473" s="38" t="s">
        <v>468</v>
      </c>
    </row>
    <row r="474" spans="1:6" ht="16.5" customHeight="1">
      <c r="A474" s="8" t="s">
        <v>300</v>
      </c>
      <c r="B474" s="4">
        <v>1300168</v>
      </c>
      <c r="E474" s="37">
        <v>1</v>
      </c>
      <c r="F474" s="38" t="s">
        <v>469</v>
      </c>
    </row>
    <row r="475" spans="1:6" ht="16.5" customHeight="1">
      <c r="A475" s="8" t="s">
        <v>300</v>
      </c>
      <c r="B475" s="4">
        <v>1300169</v>
      </c>
      <c r="E475" s="37">
        <v>1</v>
      </c>
      <c r="F475" s="38" t="s">
        <v>470</v>
      </c>
    </row>
    <row r="476" spans="1:6" ht="16.5" customHeight="1">
      <c r="A476" s="8" t="s">
        <v>300</v>
      </c>
      <c r="B476" s="4">
        <v>1300170</v>
      </c>
      <c r="E476" s="37">
        <v>1</v>
      </c>
      <c r="F476" s="38" t="s">
        <v>471</v>
      </c>
    </row>
    <row r="477" spans="1:6" ht="16.5" customHeight="1">
      <c r="A477" s="8" t="s">
        <v>300</v>
      </c>
      <c r="B477" s="4">
        <v>1300171</v>
      </c>
      <c r="E477" s="37">
        <v>1</v>
      </c>
      <c r="F477" s="38" t="s">
        <v>472</v>
      </c>
    </row>
    <row r="478" spans="1:6" ht="16.5" customHeight="1">
      <c r="A478" s="8" t="s">
        <v>300</v>
      </c>
      <c r="B478" s="4">
        <v>1300172</v>
      </c>
      <c r="E478" s="37">
        <v>1</v>
      </c>
      <c r="F478" s="38" t="s">
        <v>473</v>
      </c>
    </row>
    <row r="479" spans="1:6" ht="16.5" customHeight="1">
      <c r="A479" s="8" t="s">
        <v>300</v>
      </c>
      <c r="B479" s="4">
        <v>1300173</v>
      </c>
      <c r="E479" s="37">
        <v>1</v>
      </c>
      <c r="F479" s="38" t="s">
        <v>474</v>
      </c>
    </row>
    <row r="480" spans="1:6" ht="16.5" customHeight="1">
      <c r="A480" s="8" t="s">
        <v>300</v>
      </c>
      <c r="B480" s="4">
        <v>1300174</v>
      </c>
      <c r="E480" s="37">
        <v>1</v>
      </c>
      <c r="F480" s="38" t="s">
        <v>475</v>
      </c>
    </row>
    <row r="481" spans="1:6" ht="16.5" customHeight="1">
      <c r="A481" s="8" t="s">
        <v>300</v>
      </c>
      <c r="B481" s="4">
        <v>1300175</v>
      </c>
      <c r="E481" s="37">
        <v>1</v>
      </c>
      <c r="F481" s="38" t="s">
        <v>476</v>
      </c>
    </row>
    <row r="482" spans="1:6" ht="16.5" customHeight="1">
      <c r="A482" s="8" t="s">
        <v>300</v>
      </c>
      <c r="B482" s="4">
        <v>1300176</v>
      </c>
      <c r="E482" s="37">
        <v>1</v>
      </c>
      <c r="F482" s="38" t="s">
        <v>477</v>
      </c>
    </row>
    <row r="483" spans="1:6" ht="16.5" customHeight="1">
      <c r="A483" s="8" t="s">
        <v>300</v>
      </c>
      <c r="B483" s="4">
        <v>1300177</v>
      </c>
      <c r="E483" s="37">
        <v>1</v>
      </c>
      <c r="F483" s="38" t="s">
        <v>478</v>
      </c>
    </row>
    <row r="484" spans="1:6" ht="16.5" customHeight="1">
      <c r="A484" s="8" t="s">
        <v>300</v>
      </c>
      <c r="B484" s="4">
        <v>1300178</v>
      </c>
      <c r="E484" s="37">
        <v>1</v>
      </c>
      <c r="F484" s="38" t="s">
        <v>479</v>
      </c>
    </row>
    <row r="485" spans="1:6" ht="16.5" customHeight="1">
      <c r="A485" s="8" t="s">
        <v>300</v>
      </c>
      <c r="B485" s="4">
        <v>1300179</v>
      </c>
      <c r="E485" s="37">
        <v>1</v>
      </c>
      <c r="F485" s="38" t="s">
        <v>480</v>
      </c>
    </row>
    <row r="486" spans="1:6" ht="16.5" customHeight="1">
      <c r="A486" s="8" t="s">
        <v>300</v>
      </c>
      <c r="B486" s="4">
        <v>1300180</v>
      </c>
      <c r="E486" s="37">
        <v>1</v>
      </c>
      <c r="F486" s="38" t="s">
        <v>481</v>
      </c>
    </row>
    <row r="487" spans="1:6" ht="16.5" customHeight="1">
      <c r="A487" s="8" t="s">
        <v>300</v>
      </c>
      <c r="B487" s="4">
        <v>1300181</v>
      </c>
      <c r="E487" s="37">
        <v>1</v>
      </c>
      <c r="F487" s="38" t="s">
        <v>482</v>
      </c>
    </row>
    <row r="488" spans="1:6" ht="16.5" customHeight="1">
      <c r="A488" s="8" t="s">
        <v>300</v>
      </c>
      <c r="B488" s="4">
        <v>1300182</v>
      </c>
      <c r="E488" s="37">
        <v>1</v>
      </c>
      <c r="F488" s="38" t="s">
        <v>483</v>
      </c>
    </row>
    <row r="489" spans="1:6" ht="16.5" customHeight="1">
      <c r="A489" s="8" t="s">
        <v>300</v>
      </c>
      <c r="B489" s="4">
        <v>1300183</v>
      </c>
      <c r="E489" s="37">
        <v>1</v>
      </c>
      <c r="F489" s="38" t="s">
        <v>484</v>
      </c>
    </row>
    <row r="490" spans="1:6" ht="16.5" customHeight="1">
      <c r="A490" s="8" t="s">
        <v>300</v>
      </c>
      <c r="B490" s="4">
        <v>1300184</v>
      </c>
      <c r="E490" s="37">
        <v>1</v>
      </c>
      <c r="F490" s="38" t="s">
        <v>485</v>
      </c>
    </row>
    <row r="491" spans="1:6" ht="16.5" customHeight="1">
      <c r="A491" s="8" t="s">
        <v>300</v>
      </c>
      <c r="B491" s="4">
        <v>1300185</v>
      </c>
      <c r="E491" s="37">
        <v>1</v>
      </c>
      <c r="F491" s="38" t="s">
        <v>486</v>
      </c>
    </row>
    <row r="492" spans="1:6" ht="16.5" customHeight="1">
      <c r="A492" s="8" t="s">
        <v>300</v>
      </c>
      <c r="B492" s="4">
        <v>1300186</v>
      </c>
      <c r="E492" s="37">
        <v>1</v>
      </c>
      <c r="F492" s="38" t="s">
        <v>487</v>
      </c>
    </row>
    <row r="493" spans="1:6" ht="16.5" customHeight="1">
      <c r="A493" s="8" t="s">
        <v>300</v>
      </c>
      <c r="B493" s="4">
        <v>1300187</v>
      </c>
      <c r="E493" s="37">
        <v>1</v>
      </c>
      <c r="F493" s="38" t="s">
        <v>488</v>
      </c>
    </row>
    <row r="494" spans="1:6" ht="16.5" customHeight="1">
      <c r="A494" s="8" t="s">
        <v>300</v>
      </c>
      <c r="B494" s="4">
        <v>1300188</v>
      </c>
      <c r="E494" s="37">
        <v>1</v>
      </c>
      <c r="F494" s="38" t="s">
        <v>489</v>
      </c>
    </row>
    <row r="495" spans="1:6" ht="16.5" customHeight="1">
      <c r="A495" s="8" t="s">
        <v>300</v>
      </c>
      <c r="B495" s="4">
        <v>1300189</v>
      </c>
      <c r="E495" s="37">
        <v>1</v>
      </c>
      <c r="F495" s="38" t="s">
        <v>490</v>
      </c>
    </row>
    <row r="496" spans="1:6" ht="16.5" customHeight="1">
      <c r="A496" s="8" t="s">
        <v>300</v>
      </c>
      <c r="B496" s="4">
        <v>1300190</v>
      </c>
      <c r="E496" s="37">
        <v>1</v>
      </c>
      <c r="F496" s="38" t="s">
        <v>491</v>
      </c>
    </row>
    <row r="497" spans="1:6" ht="16.5" customHeight="1">
      <c r="A497" s="8" t="s">
        <v>300</v>
      </c>
      <c r="B497" s="4">
        <v>1300191</v>
      </c>
      <c r="E497" s="37">
        <v>1</v>
      </c>
      <c r="F497" s="38" t="s">
        <v>492</v>
      </c>
    </row>
    <row r="498" spans="1:6" ht="16.5" customHeight="1">
      <c r="A498" s="8" t="s">
        <v>300</v>
      </c>
      <c r="B498" s="4">
        <v>1300192</v>
      </c>
      <c r="E498" s="37">
        <v>1</v>
      </c>
      <c r="F498" s="38" t="s">
        <v>493</v>
      </c>
    </row>
    <row r="499" spans="1:6" ht="16.5" customHeight="1">
      <c r="A499" s="8" t="s">
        <v>300</v>
      </c>
      <c r="B499" s="4">
        <v>1300193</v>
      </c>
      <c r="E499" s="37">
        <v>1</v>
      </c>
      <c r="F499" s="38" t="s">
        <v>494</v>
      </c>
    </row>
    <row r="500" spans="1:6" ht="16.5" customHeight="1">
      <c r="A500" s="8" t="s">
        <v>300</v>
      </c>
      <c r="B500" s="4">
        <v>1300194</v>
      </c>
      <c r="E500" s="37">
        <v>1</v>
      </c>
      <c r="F500" s="38" t="s">
        <v>495</v>
      </c>
    </row>
    <row r="501" spans="1:6" ht="16.5" customHeight="1">
      <c r="A501" s="8" t="s">
        <v>300</v>
      </c>
      <c r="B501" s="4">
        <v>1300195</v>
      </c>
      <c r="E501" s="37">
        <v>1</v>
      </c>
      <c r="F501" s="38" t="s">
        <v>496</v>
      </c>
    </row>
    <row r="502" spans="1:6" ht="16.5" customHeight="1">
      <c r="A502" s="8" t="s">
        <v>300</v>
      </c>
      <c r="B502" s="4">
        <v>1300196</v>
      </c>
      <c r="E502" s="37">
        <v>1</v>
      </c>
      <c r="F502" s="38" t="s">
        <v>497</v>
      </c>
    </row>
    <row r="503" spans="1:6" ht="16.5" customHeight="1">
      <c r="A503" s="8" t="s">
        <v>300</v>
      </c>
      <c r="B503" s="4">
        <v>1300197</v>
      </c>
      <c r="E503" s="37">
        <v>1</v>
      </c>
      <c r="F503" s="38" t="s">
        <v>498</v>
      </c>
    </row>
    <row r="504" spans="1:6" ht="16.5" customHeight="1">
      <c r="A504" s="8" t="s">
        <v>300</v>
      </c>
      <c r="B504" s="4">
        <v>1300198</v>
      </c>
      <c r="E504" s="37">
        <v>1</v>
      </c>
      <c r="F504" s="38" t="s">
        <v>499</v>
      </c>
    </row>
    <row r="505" spans="1:6" ht="16.5" customHeight="1">
      <c r="A505" s="8" t="s">
        <v>300</v>
      </c>
      <c r="B505" s="4">
        <v>1300199</v>
      </c>
      <c r="E505" s="37">
        <v>1</v>
      </c>
      <c r="F505" s="38" t="s">
        <v>500</v>
      </c>
    </row>
    <row r="506" spans="1:6" ht="16.5" customHeight="1">
      <c r="A506" s="8" t="s">
        <v>300</v>
      </c>
      <c r="B506" s="4">
        <v>1300200</v>
      </c>
      <c r="E506" s="37">
        <v>1</v>
      </c>
      <c r="F506" s="38" t="s">
        <v>501</v>
      </c>
    </row>
    <row r="507" spans="1:6" ht="16.5" customHeight="1">
      <c r="A507" s="8" t="s">
        <v>300</v>
      </c>
      <c r="B507" s="4">
        <v>1300201</v>
      </c>
      <c r="E507" s="37">
        <v>1</v>
      </c>
      <c r="F507" s="38" t="s">
        <v>502</v>
      </c>
    </row>
    <row r="508" spans="1:6" ht="16.5" customHeight="1">
      <c r="A508" s="8" t="s">
        <v>300</v>
      </c>
      <c r="B508" s="4">
        <v>1300202</v>
      </c>
      <c r="E508" s="37">
        <v>1</v>
      </c>
      <c r="F508" s="38" t="s">
        <v>503</v>
      </c>
    </row>
    <row r="509" spans="1:6" ht="16.5" customHeight="1">
      <c r="A509" s="8" t="s">
        <v>300</v>
      </c>
      <c r="B509" s="4">
        <v>1300203</v>
      </c>
      <c r="E509" s="37">
        <v>1</v>
      </c>
      <c r="F509" s="38" t="s">
        <v>504</v>
      </c>
    </row>
    <row r="510" spans="1:6" ht="16.5" customHeight="1">
      <c r="A510" s="8" t="s">
        <v>300</v>
      </c>
      <c r="B510" s="4">
        <v>1300204</v>
      </c>
      <c r="E510" s="37">
        <v>1</v>
      </c>
      <c r="F510" s="38" t="s">
        <v>505</v>
      </c>
    </row>
    <row r="511" spans="1:6" ht="16.5" customHeight="1">
      <c r="A511" s="8" t="s">
        <v>300</v>
      </c>
      <c r="B511" s="4">
        <v>1300205</v>
      </c>
      <c r="E511" s="37">
        <v>1</v>
      </c>
      <c r="F511" s="38" t="s">
        <v>506</v>
      </c>
    </row>
    <row r="512" spans="1:6" ht="16.5" customHeight="1">
      <c r="A512" s="8" t="s">
        <v>300</v>
      </c>
      <c r="B512" s="4">
        <v>1300206</v>
      </c>
      <c r="E512" s="37">
        <v>1</v>
      </c>
      <c r="F512" s="38" t="s">
        <v>507</v>
      </c>
    </row>
    <row r="513" spans="1:6" ht="16.5" customHeight="1">
      <c r="A513" s="8" t="s">
        <v>300</v>
      </c>
      <c r="B513" s="4">
        <v>1300207</v>
      </c>
      <c r="E513" s="37">
        <v>1</v>
      </c>
      <c r="F513" s="38" t="s">
        <v>508</v>
      </c>
    </row>
    <row r="514" spans="1:6" ht="16.5" customHeight="1">
      <c r="A514" s="8" t="s">
        <v>300</v>
      </c>
      <c r="B514" s="4">
        <v>1300208</v>
      </c>
      <c r="E514" s="37">
        <v>1</v>
      </c>
      <c r="F514" s="38" t="s">
        <v>509</v>
      </c>
    </row>
    <row r="515" spans="1:6" ht="16.5" customHeight="1">
      <c r="A515" s="8" t="s">
        <v>300</v>
      </c>
      <c r="B515" s="4">
        <v>1300209</v>
      </c>
      <c r="E515" s="37">
        <v>1</v>
      </c>
      <c r="F515" s="38" t="s">
        <v>510</v>
      </c>
    </row>
    <row r="516" spans="1:6" ht="16.5" customHeight="1">
      <c r="A516" s="8" t="s">
        <v>300</v>
      </c>
      <c r="B516" s="4">
        <v>1300210</v>
      </c>
      <c r="E516" s="37">
        <v>1</v>
      </c>
      <c r="F516" s="38" t="s">
        <v>511</v>
      </c>
    </row>
    <row r="517" spans="1:6" ht="16.5" customHeight="1">
      <c r="A517" s="8" t="s">
        <v>300</v>
      </c>
      <c r="B517" s="4">
        <v>1300211</v>
      </c>
      <c r="E517" s="37">
        <v>1</v>
      </c>
      <c r="F517" s="38" t="s">
        <v>512</v>
      </c>
    </row>
    <row r="518" spans="1:6" ht="16.5" customHeight="1">
      <c r="A518" s="8" t="s">
        <v>300</v>
      </c>
      <c r="B518" s="4">
        <v>1300212</v>
      </c>
      <c r="E518" s="37">
        <v>1</v>
      </c>
      <c r="F518" s="38" t="s">
        <v>513</v>
      </c>
    </row>
    <row r="519" spans="1:6" ht="16.5" customHeight="1">
      <c r="A519" s="8" t="s">
        <v>300</v>
      </c>
      <c r="B519" s="4">
        <v>1300213</v>
      </c>
      <c r="E519" s="37">
        <v>1</v>
      </c>
      <c r="F519" s="38" t="s">
        <v>514</v>
      </c>
    </row>
    <row r="520" spans="1:6" ht="16.5" customHeight="1">
      <c r="A520" s="8" t="s">
        <v>300</v>
      </c>
      <c r="B520" s="4">
        <v>1300214</v>
      </c>
      <c r="E520" s="37">
        <v>1</v>
      </c>
      <c r="F520" s="38" t="s">
        <v>515</v>
      </c>
    </row>
    <row r="521" spans="1:6" ht="16.5" customHeight="1">
      <c r="A521" s="8" t="s">
        <v>300</v>
      </c>
      <c r="B521" s="4">
        <v>1300215</v>
      </c>
      <c r="E521" s="37">
        <v>1</v>
      </c>
      <c r="F521" s="38" t="s">
        <v>516</v>
      </c>
    </row>
    <row r="522" spans="1:6" ht="16.5" customHeight="1">
      <c r="A522" s="8" t="s">
        <v>300</v>
      </c>
      <c r="B522" s="4">
        <v>1300216</v>
      </c>
      <c r="E522" s="37">
        <v>1</v>
      </c>
      <c r="F522" s="38" t="s">
        <v>517</v>
      </c>
    </row>
    <row r="523" spans="1:6" ht="16.5" customHeight="1">
      <c r="A523" s="8" t="s">
        <v>300</v>
      </c>
      <c r="B523" s="4">
        <v>1300217</v>
      </c>
      <c r="E523" s="37">
        <v>1</v>
      </c>
      <c r="F523" s="38" t="s">
        <v>518</v>
      </c>
    </row>
    <row r="524" spans="1:6" ht="16.5" customHeight="1">
      <c r="A524" s="8" t="s">
        <v>300</v>
      </c>
      <c r="B524" s="4">
        <v>1300218</v>
      </c>
      <c r="E524" s="37">
        <v>1</v>
      </c>
      <c r="F524" s="38" t="s">
        <v>519</v>
      </c>
    </row>
    <row r="525" spans="1:6" ht="16.5" customHeight="1">
      <c r="A525" s="8" t="s">
        <v>300</v>
      </c>
      <c r="B525" s="4">
        <v>1300219</v>
      </c>
      <c r="E525" s="37">
        <v>1</v>
      </c>
      <c r="F525" s="38" t="s">
        <v>520</v>
      </c>
    </row>
    <row r="526" spans="1:6" ht="16.5" customHeight="1">
      <c r="A526" s="8" t="s">
        <v>300</v>
      </c>
      <c r="B526" s="4">
        <v>1300220</v>
      </c>
      <c r="E526" s="37">
        <v>1</v>
      </c>
      <c r="F526" s="38" t="s">
        <v>521</v>
      </c>
    </row>
    <row r="527" spans="1:6" ht="16.5" customHeight="1">
      <c r="A527" s="8" t="s">
        <v>300</v>
      </c>
      <c r="B527" s="4">
        <v>1300221</v>
      </c>
      <c r="E527" s="37">
        <v>1</v>
      </c>
      <c r="F527" s="38" t="s">
        <v>522</v>
      </c>
    </row>
    <row r="528" spans="1:6" ht="16.5" customHeight="1">
      <c r="A528" s="8" t="s">
        <v>300</v>
      </c>
      <c r="B528" s="4">
        <v>1300222</v>
      </c>
      <c r="E528" s="37">
        <v>1</v>
      </c>
      <c r="F528" s="38" t="s">
        <v>523</v>
      </c>
    </row>
    <row r="529" spans="1:6" ht="16.5" customHeight="1">
      <c r="A529" s="8" t="s">
        <v>300</v>
      </c>
      <c r="B529" s="4">
        <v>1300223</v>
      </c>
      <c r="E529" s="37">
        <v>1</v>
      </c>
      <c r="F529" s="38" t="s">
        <v>524</v>
      </c>
    </row>
    <row r="530" spans="1:6" ht="16.5" customHeight="1">
      <c r="A530" s="8" t="s">
        <v>300</v>
      </c>
      <c r="B530" s="4">
        <v>1300224</v>
      </c>
      <c r="E530" s="37">
        <v>1</v>
      </c>
      <c r="F530" s="38" t="s">
        <v>525</v>
      </c>
    </row>
    <row r="531" spans="1:6" ht="16.5" customHeight="1">
      <c r="A531" s="8" t="s">
        <v>300</v>
      </c>
      <c r="B531" s="4">
        <v>1300225</v>
      </c>
      <c r="E531" s="37">
        <v>1</v>
      </c>
      <c r="F531" s="38" t="s">
        <v>526</v>
      </c>
    </row>
    <row r="532" spans="1:6" ht="16.5" customHeight="1">
      <c r="A532" s="8" t="s">
        <v>300</v>
      </c>
      <c r="B532" s="4">
        <v>1300226</v>
      </c>
      <c r="E532" s="37">
        <v>1</v>
      </c>
      <c r="F532" s="38" t="s">
        <v>527</v>
      </c>
    </row>
    <row r="533" spans="1:6" ht="16.5" customHeight="1">
      <c r="A533" s="8" t="s">
        <v>300</v>
      </c>
      <c r="B533" s="4">
        <v>1300227</v>
      </c>
      <c r="E533" s="37">
        <v>1</v>
      </c>
      <c r="F533" s="38" t="s">
        <v>528</v>
      </c>
    </row>
    <row r="534" spans="1:6" ht="16.5" customHeight="1">
      <c r="A534" s="8" t="s">
        <v>300</v>
      </c>
      <c r="B534" s="4">
        <v>1300228</v>
      </c>
      <c r="E534" s="37">
        <v>1</v>
      </c>
      <c r="F534" s="38" t="s">
        <v>529</v>
      </c>
    </row>
    <row r="535" spans="1:6" ht="16.5" customHeight="1">
      <c r="A535" s="8" t="s">
        <v>300</v>
      </c>
      <c r="B535" s="4">
        <v>1300229</v>
      </c>
      <c r="E535" s="37">
        <v>1</v>
      </c>
      <c r="F535" s="38" t="s">
        <v>530</v>
      </c>
    </row>
    <row r="536" spans="1:6" ht="16.5" customHeight="1">
      <c r="A536" s="8" t="s">
        <v>300</v>
      </c>
      <c r="B536" s="4">
        <v>1300230</v>
      </c>
      <c r="E536" s="37">
        <v>1</v>
      </c>
      <c r="F536" s="38" t="s">
        <v>531</v>
      </c>
    </row>
    <row r="537" spans="1:6" ht="16.5" customHeight="1">
      <c r="A537" s="8" t="s">
        <v>300</v>
      </c>
      <c r="B537" s="4">
        <v>1300231</v>
      </c>
      <c r="E537" s="37">
        <v>1</v>
      </c>
      <c r="F537" s="38" t="s">
        <v>532</v>
      </c>
    </row>
    <row r="538" spans="1:6" ht="16.5" customHeight="1">
      <c r="A538" s="8" t="s">
        <v>300</v>
      </c>
      <c r="B538" s="4">
        <v>1300232</v>
      </c>
      <c r="E538" s="37">
        <v>1</v>
      </c>
      <c r="F538" s="38" t="s">
        <v>533</v>
      </c>
    </row>
    <row r="539" spans="1:6" ht="16.5" customHeight="1">
      <c r="A539" s="8" t="s">
        <v>300</v>
      </c>
      <c r="B539" s="4">
        <v>1300233</v>
      </c>
      <c r="E539" s="37">
        <v>1</v>
      </c>
      <c r="F539" s="38" t="s">
        <v>534</v>
      </c>
    </row>
    <row r="540" spans="1:6" ht="16.5" customHeight="1">
      <c r="A540" s="8" t="s">
        <v>300</v>
      </c>
      <c r="B540" s="4">
        <v>1300234</v>
      </c>
      <c r="E540" s="37">
        <v>1</v>
      </c>
      <c r="F540" s="38" t="s">
        <v>535</v>
      </c>
    </row>
    <row r="541" spans="1:6" ht="16.5" customHeight="1">
      <c r="A541" s="8" t="s">
        <v>300</v>
      </c>
      <c r="B541" s="4">
        <v>1300235</v>
      </c>
      <c r="E541" s="37">
        <v>1</v>
      </c>
      <c r="F541" s="38" t="s">
        <v>536</v>
      </c>
    </row>
    <row r="542" spans="1:6" ht="16.5" customHeight="1">
      <c r="A542" s="8" t="s">
        <v>300</v>
      </c>
      <c r="B542" s="4">
        <v>1300236</v>
      </c>
      <c r="E542" s="37">
        <v>1</v>
      </c>
      <c r="F542" s="38" t="s">
        <v>537</v>
      </c>
    </row>
    <row r="543" spans="1:6" ht="16.5" customHeight="1">
      <c r="A543" s="8" t="s">
        <v>300</v>
      </c>
      <c r="B543" s="4">
        <v>1300237</v>
      </c>
      <c r="E543" s="37">
        <v>1</v>
      </c>
      <c r="F543" s="38" t="s">
        <v>538</v>
      </c>
    </row>
    <row r="544" spans="1:6" ht="16.5" customHeight="1">
      <c r="A544" s="8" t="s">
        <v>300</v>
      </c>
      <c r="B544" s="4">
        <v>1300238</v>
      </c>
      <c r="E544" s="37">
        <v>1</v>
      </c>
      <c r="F544" s="38" t="s">
        <v>539</v>
      </c>
    </row>
    <row r="545" spans="1:6" ht="16.5" customHeight="1">
      <c r="A545" s="8" t="s">
        <v>300</v>
      </c>
      <c r="B545" s="4">
        <v>1300239</v>
      </c>
      <c r="E545" s="37">
        <v>1</v>
      </c>
      <c r="F545" s="38" t="s">
        <v>540</v>
      </c>
    </row>
    <row r="546" spans="1:6" ht="16.5" customHeight="1">
      <c r="A546" s="8" t="s">
        <v>300</v>
      </c>
      <c r="B546" s="4">
        <v>1300240</v>
      </c>
      <c r="E546" s="37">
        <v>1</v>
      </c>
      <c r="F546" s="38" t="s">
        <v>541</v>
      </c>
    </row>
    <row r="547" spans="1:6" ht="16.5" customHeight="1">
      <c r="A547" s="8" t="s">
        <v>300</v>
      </c>
      <c r="B547" s="4">
        <v>1300241</v>
      </c>
      <c r="E547" s="37">
        <v>1</v>
      </c>
      <c r="F547" s="38" t="s">
        <v>542</v>
      </c>
    </row>
    <row r="548" spans="1:6" ht="16.5" customHeight="1">
      <c r="A548" s="8" t="s">
        <v>300</v>
      </c>
      <c r="B548" s="4">
        <v>1300242</v>
      </c>
      <c r="E548" s="37">
        <v>1</v>
      </c>
      <c r="F548" s="38" t="s">
        <v>543</v>
      </c>
    </row>
    <row r="549" spans="1:6" ht="16.5" customHeight="1">
      <c r="A549" s="8" t="s">
        <v>300</v>
      </c>
      <c r="B549" s="4">
        <v>1300243</v>
      </c>
      <c r="E549" s="37">
        <v>1</v>
      </c>
      <c r="F549" s="38" t="s">
        <v>544</v>
      </c>
    </row>
    <row r="550" spans="1:6" ht="16.5" customHeight="1">
      <c r="A550" s="8" t="s">
        <v>300</v>
      </c>
      <c r="B550" s="4">
        <v>1300244</v>
      </c>
      <c r="E550" s="37">
        <v>1</v>
      </c>
      <c r="F550" s="38" t="s">
        <v>545</v>
      </c>
    </row>
    <row r="551" spans="1:6" ht="16.5" customHeight="1">
      <c r="A551" s="8" t="s">
        <v>300</v>
      </c>
      <c r="B551" s="4">
        <v>1300245</v>
      </c>
      <c r="E551" s="37">
        <v>1</v>
      </c>
      <c r="F551" s="38" t="s">
        <v>546</v>
      </c>
    </row>
    <row r="552" spans="1:6" ht="16.5" customHeight="1">
      <c r="A552" s="8" t="s">
        <v>300</v>
      </c>
      <c r="B552" s="4">
        <v>1300246</v>
      </c>
      <c r="E552" s="37">
        <v>1</v>
      </c>
      <c r="F552" s="38" t="s">
        <v>547</v>
      </c>
    </row>
    <row r="553" spans="1:6" ht="16.5" customHeight="1">
      <c r="A553" s="8" t="s">
        <v>300</v>
      </c>
      <c r="B553" s="4">
        <v>1300247</v>
      </c>
      <c r="E553" s="37">
        <v>1</v>
      </c>
      <c r="F553" s="38" t="s">
        <v>548</v>
      </c>
    </row>
    <row r="554" spans="1:6" ht="16.5" customHeight="1">
      <c r="A554" s="8" t="s">
        <v>300</v>
      </c>
      <c r="B554" s="4">
        <v>1300248</v>
      </c>
      <c r="E554" s="37">
        <v>1</v>
      </c>
      <c r="F554" s="38" t="s">
        <v>549</v>
      </c>
    </row>
    <row r="555" spans="1:6" ht="16.5" customHeight="1">
      <c r="A555" s="8" t="s">
        <v>300</v>
      </c>
      <c r="B555" s="4">
        <v>1300249</v>
      </c>
      <c r="E555" s="37">
        <v>1</v>
      </c>
      <c r="F555" s="38" t="s">
        <v>550</v>
      </c>
    </row>
    <row r="556" spans="1:6" ht="16.5" customHeight="1">
      <c r="A556" s="8" t="s">
        <v>300</v>
      </c>
      <c r="B556" s="4">
        <v>1300250</v>
      </c>
      <c r="E556" s="37">
        <v>1</v>
      </c>
      <c r="F556" s="38" t="s">
        <v>551</v>
      </c>
    </row>
    <row r="557" spans="1:6" ht="16.5" customHeight="1">
      <c r="A557" s="8" t="s">
        <v>300</v>
      </c>
      <c r="B557" s="4">
        <v>1300251</v>
      </c>
      <c r="E557" s="37">
        <v>1</v>
      </c>
      <c r="F557" s="38" t="s">
        <v>552</v>
      </c>
    </row>
    <row r="558" spans="1:6" ht="16.5" customHeight="1">
      <c r="A558" s="8" t="s">
        <v>300</v>
      </c>
      <c r="B558" s="4">
        <v>1300252</v>
      </c>
      <c r="E558" s="37">
        <v>1</v>
      </c>
      <c r="F558" s="38" t="s">
        <v>553</v>
      </c>
    </row>
    <row r="559" spans="1:6" ht="16.5" customHeight="1">
      <c r="A559" s="8" t="s">
        <v>300</v>
      </c>
      <c r="B559" s="4">
        <v>1300253</v>
      </c>
      <c r="E559" s="37">
        <v>1</v>
      </c>
      <c r="F559" s="38" t="s">
        <v>554</v>
      </c>
    </row>
    <row r="560" spans="1:6" ht="16.5" customHeight="1">
      <c r="A560" s="8" t="s">
        <v>300</v>
      </c>
      <c r="B560" s="4">
        <v>1300254</v>
      </c>
      <c r="E560" s="37">
        <v>1</v>
      </c>
      <c r="F560" s="38" t="s">
        <v>555</v>
      </c>
    </row>
    <row r="561" spans="1:6" ht="16.5" customHeight="1">
      <c r="A561" s="8" t="s">
        <v>300</v>
      </c>
      <c r="B561" s="4">
        <v>1300255</v>
      </c>
      <c r="E561" s="37">
        <v>1</v>
      </c>
      <c r="F561" s="38" t="s">
        <v>556</v>
      </c>
    </row>
    <row r="562" spans="1:6" ht="16.5" customHeight="1">
      <c r="A562" s="8" t="s">
        <v>300</v>
      </c>
      <c r="B562" s="4">
        <v>1300256</v>
      </c>
      <c r="E562" s="37">
        <v>1</v>
      </c>
      <c r="F562" s="38" t="s">
        <v>557</v>
      </c>
    </row>
    <row r="563" spans="1:6" ht="16.5" customHeight="1">
      <c r="A563" s="8" t="s">
        <v>300</v>
      </c>
      <c r="B563" s="4">
        <v>1300257</v>
      </c>
      <c r="E563" s="37">
        <v>1</v>
      </c>
      <c r="F563" s="38" t="s">
        <v>558</v>
      </c>
    </row>
    <row r="564" spans="1:6" ht="16.5" customHeight="1">
      <c r="A564" s="8" t="s">
        <v>300</v>
      </c>
      <c r="B564" s="4">
        <v>1300258</v>
      </c>
      <c r="E564" s="37">
        <v>1</v>
      </c>
      <c r="F564" s="38" t="s">
        <v>559</v>
      </c>
    </row>
    <row r="565" spans="1:6" ht="16.5" customHeight="1">
      <c r="A565" s="8" t="s">
        <v>300</v>
      </c>
      <c r="B565" s="4">
        <v>1300259</v>
      </c>
      <c r="E565" s="37">
        <v>1</v>
      </c>
      <c r="F565" s="38" t="s">
        <v>560</v>
      </c>
    </row>
    <row r="566" spans="1:6" ht="16.5" customHeight="1">
      <c r="A566" s="8" t="s">
        <v>300</v>
      </c>
      <c r="B566" s="4">
        <v>1300260</v>
      </c>
      <c r="E566" s="37">
        <v>1</v>
      </c>
      <c r="F566" s="38" t="s">
        <v>561</v>
      </c>
    </row>
    <row r="567" spans="1:6" ht="16.5" customHeight="1">
      <c r="A567" s="8" t="s">
        <v>300</v>
      </c>
      <c r="B567" s="4">
        <v>1300261</v>
      </c>
      <c r="E567" s="37">
        <v>1</v>
      </c>
      <c r="F567" s="38" t="s">
        <v>562</v>
      </c>
    </row>
    <row r="568" spans="1:6" ht="16.5" customHeight="1">
      <c r="A568" s="8" t="s">
        <v>300</v>
      </c>
      <c r="B568" s="4">
        <v>1300262</v>
      </c>
      <c r="E568" s="37">
        <v>1</v>
      </c>
      <c r="F568" s="38" t="s">
        <v>563</v>
      </c>
    </row>
    <row r="569" spans="1:6" ht="16.5" customHeight="1">
      <c r="A569" s="8" t="s">
        <v>300</v>
      </c>
      <c r="B569" s="4">
        <v>1300263</v>
      </c>
      <c r="E569" s="37">
        <v>1</v>
      </c>
      <c r="F569" s="38" t="s">
        <v>564</v>
      </c>
    </row>
    <row r="570" spans="1:6" ht="16.5" customHeight="1">
      <c r="A570" s="8" t="s">
        <v>300</v>
      </c>
      <c r="B570" s="4">
        <v>1300264</v>
      </c>
      <c r="E570" s="37">
        <v>1</v>
      </c>
      <c r="F570" s="38" t="s">
        <v>565</v>
      </c>
    </row>
    <row r="571" spans="1:6" ht="16.5" customHeight="1">
      <c r="A571" s="8" t="s">
        <v>300</v>
      </c>
      <c r="B571" s="4">
        <v>1300265</v>
      </c>
      <c r="E571" s="37">
        <v>1</v>
      </c>
      <c r="F571" s="38" t="s">
        <v>566</v>
      </c>
    </row>
    <row r="572" spans="1:6" ht="16.5" customHeight="1">
      <c r="A572" s="8" t="s">
        <v>300</v>
      </c>
      <c r="B572" s="4">
        <v>1300266</v>
      </c>
      <c r="E572" s="37">
        <v>1</v>
      </c>
      <c r="F572" s="38" t="s">
        <v>567</v>
      </c>
    </row>
    <row r="573" spans="1:6" ht="16.5" customHeight="1">
      <c r="A573" s="8" t="s">
        <v>300</v>
      </c>
      <c r="B573" s="4">
        <v>1300267</v>
      </c>
      <c r="E573" s="37">
        <v>1</v>
      </c>
      <c r="F573" s="38" t="s">
        <v>568</v>
      </c>
    </row>
    <row r="574" spans="1:6" ht="16.5" customHeight="1">
      <c r="A574" s="8" t="s">
        <v>300</v>
      </c>
      <c r="B574" s="4">
        <v>1300268</v>
      </c>
      <c r="E574" s="37">
        <v>1</v>
      </c>
      <c r="F574" s="38" t="s">
        <v>569</v>
      </c>
    </row>
    <row r="575" spans="1:6" ht="16.5" customHeight="1">
      <c r="A575" s="8" t="s">
        <v>300</v>
      </c>
      <c r="B575" s="4">
        <v>1300269</v>
      </c>
      <c r="E575" s="37">
        <v>1</v>
      </c>
      <c r="F575" s="38" t="s">
        <v>570</v>
      </c>
    </row>
    <row r="576" spans="1:6" ht="16.5" customHeight="1">
      <c r="A576" s="8" t="s">
        <v>300</v>
      </c>
      <c r="B576" s="4">
        <v>1300270</v>
      </c>
      <c r="E576" s="37">
        <v>1</v>
      </c>
      <c r="F576" s="38" t="s">
        <v>571</v>
      </c>
    </row>
    <row r="577" spans="1:9" ht="16.5" customHeight="1">
      <c r="A577" s="8" t="s">
        <v>300</v>
      </c>
      <c r="B577" s="4">
        <v>1300271</v>
      </c>
      <c r="E577" s="37">
        <v>1</v>
      </c>
      <c r="F577" s="38" t="s">
        <v>572</v>
      </c>
    </row>
    <row r="578" spans="1:9" ht="16.5" customHeight="1">
      <c r="A578" s="8" t="s">
        <v>300</v>
      </c>
      <c r="B578" s="4">
        <v>1300272</v>
      </c>
      <c r="E578" s="37">
        <v>1</v>
      </c>
      <c r="F578" s="38" t="s">
        <v>573</v>
      </c>
    </row>
    <row r="579" spans="1:9" ht="16.5" customHeight="1">
      <c r="A579" s="8" t="s">
        <v>300</v>
      </c>
      <c r="B579" s="4">
        <v>1300273</v>
      </c>
      <c r="E579" s="37">
        <v>1</v>
      </c>
      <c r="F579" s="38" t="s">
        <v>574</v>
      </c>
    </row>
    <row r="580" spans="1:9" ht="16.5" customHeight="1">
      <c r="A580" s="8" t="s">
        <v>300</v>
      </c>
      <c r="B580" s="4">
        <v>1300274</v>
      </c>
      <c r="E580" s="37">
        <v>1</v>
      </c>
      <c r="F580" s="38" t="s">
        <v>575</v>
      </c>
    </row>
    <row r="581" spans="1:9" ht="16.5" customHeight="1">
      <c r="A581" s="8" t="s">
        <v>300</v>
      </c>
      <c r="B581" s="4">
        <v>1300275</v>
      </c>
      <c r="E581" s="37">
        <v>1</v>
      </c>
      <c r="F581" s="38" t="str">
        <f t="shared" ref="F581:F594" si="2">"2750,"&amp;I581</f>
        <v>2750,60000000</v>
      </c>
      <c r="I581" s="35">
        <v>60000000</v>
      </c>
    </row>
    <row r="582" spans="1:9" ht="16.5" customHeight="1">
      <c r="A582" s="8" t="s">
        <v>300</v>
      </c>
      <c r="B582" s="4">
        <v>1300276</v>
      </c>
      <c r="E582" s="37">
        <v>1</v>
      </c>
      <c r="F582" s="38" t="str">
        <f t="shared" si="2"/>
        <v>2750,70000000</v>
      </c>
      <c r="I582" s="35">
        <v>70000000</v>
      </c>
    </row>
    <row r="583" spans="1:9" ht="16.5" customHeight="1">
      <c r="A583" s="8" t="s">
        <v>300</v>
      </c>
      <c r="B583" s="4">
        <v>1300277</v>
      </c>
      <c r="E583" s="37">
        <v>1</v>
      </c>
      <c r="F583" s="38" t="str">
        <f t="shared" si="2"/>
        <v>2750,80000000</v>
      </c>
      <c r="I583" s="35">
        <v>80000000</v>
      </c>
    </row>
    <row r="584" spans="1:9" ht="16.5" customHeight="1">
      <c r="A584" s="8" t="s">
        <v>300</v>
      </c>
      <c r="B584" s="4">
        <v>1300278</v>
      </c>
      <c r="E584" s="37">
        <v>1</v>
      </c>
      <c r="F584" s="38" t="str">
        <f t="shared" si="2"/>
        <v>2750,90000000</v>
      </c>
      <c r="I584" s="35">
        <v>90000000</v>
      </c>
    </row>
    <row r="585" spans="1:9" ht="16.5" customHeight="1">
      <c r="A585" s="8" t="s">
        <v>300</v>
      </c>
      <c r="B585" s="4">
        <v>1300279</v>
      </c>
      <c r="E585" s="37">
        <v>1</v>
      </c>
      <c r="F585" s="38" t="str">
        <f t="shared" si="2"/>
        <v>2750,100000000</v>
      </c>
      <c r="I585" s="35">
        <v>100000000</v>
      </c>
    </row>
    <row r="586" spans="1:9" ht="16.5" customHeight="1">
      <c r="A586" s="8" t="s">
        <v>300</v>
      </c>
      <c r="B586" s="4">
        <v>1300280</v>
      </c>
      <c r="E586" s="37">
        <v>1</v>
      </c>
      <c r="F586" s="38" t="str">
        <f t="shared" si="2"/>
        <v>2750,120000000</v>
      </c>
      <c r="I586" s="35">
        <v>120000000</v>
      </c>
    </row>
    <row r="587" spans="1:9" ht="16.5" customHeight="1">
      <c r="A587" s="8" t="s">
        <v>300</v>
      </c>
      <c r="B587" s="4">
        <v>1300281</v>
      </c>
      <c r="E587" s="37">
        <v>1</v>
      </c>
      <c r="F587" s="38" t="str">
        <f t="shared" si="2"/>
        <v>2750,140000000</v>
      </c>
      <c r="I587" s="35">
        <v>140000000</v>
      </c>
    </row>
    <row r="588" spans="1:9" ht="16.5" customHeight="1">
      <c r="A588" s="8" t="s">
        <v>300</v>
      </c>
      <c r="B588" s="4">
        <v>1300282</v>
      </c>
      <c r="E588" s="37">
        <v>1</v>
      </c>
      <c r="F588" s="38" t="str">
        <f t="shared" si="2"/>
        <v>2750,168000000</v>
      </c>
      <c r="I588" s="35">
        <v>168000000</v>
      </c>
    </row>
    <row r="589" spans="1:9" ht="16.5" customHeight="1">
      <c r="A589" s="8" t="s">
        <v>300</v>
      </c>
      <c r="B589" s="4">
        <v>1300283</v>
      </c>
      <c r="E589" s="37">
        <v>1</v>
      </c>
      <c r="F589" s="38" t="str">
        <f t="shared" si="2"/>
        <v>2750,200000000</v>
      </c>
      <c r="I589" s="35">
        <v>200000000</v>
      </c>
    </row>
    <row r="590" spans="1:9" ht="16.5" customHeight="1">
      <c r="A590" s="8" t="s">
        <v>300</v>
      </c>
      <c r="B590" s="4">
        <v>1300284</v>
      </c>
      <c r="E590" s="37">
        <v>1</v>
      </c>
      <c r="F590" s="38" t="str">
        <f t="shared" si="2"/>
        <v>2750,250000000</v>
      </c>
      <c r="I590" s="35">
        <v>250000000</v>
      </c>
    </row>
    <row r="591" spans="1:9" ht="16.5" customHeight="1">
      <c r="A591" s="8" t="s">
        <v>300</v>
      </c>
      <c r="B591" s="4">
        <v>1300285</v>
      </c>
      <c r="E591" s="37">
        <v>1</v>
      </c>
      <c r="F591" s="38" t="str">
        <f t="shared" si="2"/>
        <v>2750,300000000</v>
      </c>
      <c r="I591" s="35">
        <v>300000000</v>
      </c>
    </row>
    <row r="592" spans="1:9" ht="16.5" customHeight="1">
      <c r="A592" s="8" t="s">
        <v>300</v>
      </c>
      <c r="B592" s="4">
        <v>1300286</v>
      </c>
      <c r="E592" s="37">
        <v>1</v>
      </c>
      <c r="F592" s="38" t="str">
        <f t="shared" si="2"/>
        <v>2750,400000000</v>
      </c>
      <c r="I592" s="35">
        <v>400000000</v>
      </c>
    </row>
    <row r="593" spans="1:9" ht="16.5" customHeight="1">
      <c r="A593" s="8" t="s">
        <v>300</v>
      </c>
      <c r="B593" s="4">
        <v>1300287</v>
      </c>
      <c r="E593" s="37">
        <v>1</v>
      </c>
      <c r="F593" s="38" t="str">
        <f t="shared" si="2"/>
        <v>2750,500000000</v>
      </c>
      <c r="I593" s="35">
        <v>500000000</v>
      </c>
    </row>
    <row r="594" spans="1:9" ht="16.5" customHeight="1">
      <c r="A594" s="8" t="s">
        <v>300</v>
      </c>
      <c r="B594" s="4">
        <v>1300288</v>
      </c>
      <c r="E594" s="37">
        <v>1</v>
      </c>
      <c r="F594" s="38" t="str">
        <f t="shared" si="2"/>
        <v>2750,600000000</v>
      </c>
      <c r="I594" s="39">
        <v>600000000</v>
      </c>
    </row>
    <row r="595" spans="1:9" ht="16.5" customHeight="1">
      <c r="A595" s="8" t="s">
        <v>300</v>
      </c>
      <c r="B595" s="4">
        <v>1300289</v>
      </c>
      <c r="E595" s="37">
        <v>1</v>
      </c>
      <c r="F595" s="38" t="str">
        <f t="shared" ref="F595:F607" si="3">"2750,"&amp;I595</f>
        <v>2750,700000000</v>
      </c>
      <c r="I595" s="35">
        <v>700000000</v>
      </c>
    </row>
    <row r="596" spans="1:9" ht="16.5" customHeight="1">
      <c r="A596" s="8" t="s">
        <v>300</v>
      </c>
      <c r="B596" s="4">
        <v>1300290</v>
      </c>
      <c r="E596" s="37">
        <v>1</v>
      </c>
      <c r="F596" s="38" t="str">
        <f t="shared" si="3"/>
        <v>2750,800000000</v>
      </c>
      <c r="I596" s="35">
        <v>800000000</v>
      </c>
    </row>
    <row r="597" spans="1:9" ht="16.5" customHeight="1">
      <c r="A597" s="8" t="s">
        <v>300</v>
      </c>
      <c r="B597" s="4">
        <v>1300291</v>
      </c>
      <c r="E597" s="37">
        <v>1</v>
      </c>
      <c r="F597" s="38" t="str">
        <f t="shared" si="3"/>
        <v>2750,900000000</v>
      </c>
      <c r="I597" s="35">
        <v>900000000</v>
      </c>
    </row>
    <row r="598" spans="1:9" ht="16.5" customHeight="1">
      <c r="A598" s="8" t="s">
        <v>300</v>
      </c>
      <c r="B598" s="4">
        <v>1300292</v>
      </c>
      <c r="E598" s="37">
        <v>1</v>
      </c>
      <c r="F598" s="38" t="str">
        <f t="shared" si="3"/>
        <v>2750,1000000000</v>
      </c>
      <c r="I598" s="35">
        <v>1000000000</v>
      </c>
    </row>
    <row r="599" spans="1:9" ht="16.5" customHeight="1">
      <c r="A599" s="8" t="s">
        <v>300</v>
      </c>
      <c r="B599" s="4">
        <v>1300293</v>
      </c>
      <c r="E599" s="37">
        <v>1</v>
      </c>
      <c r="F599" s="38" t="str">
        <f t="shared" si="3"/>
        <v>2750,1200000000</v>
      </c>
      <c r="I599" s="35">
        <v>1200000000</v>
      </c>
    </row>
    <row r="600" spans="1:9" ht="16.5" customHeight="1">
      <c r="A600" s="8" t="s">
        <v>300</v>
      </c>
      <c r="B600" s="4">
        <v>1300294</v>
      </c>
      <c r="E600" s="37">
        <v>1</v>
      </c>
      <c r="F600" s="38" t="str">
        <f t="shared" si="3"/>
        <v>2750,1400000000</v>
      </c>
      <c r="I600" s="35">
        <v>1400000000</v>
      </c>
    </row>
    <row r="601" spans="1:9" ht="16.5" customHeight="1">
      <c r="A601" s="8" t="s">
        <v>300</v>
      </c>
      <c r="B601" s="4">
        <v>1300295</v>
      </c>
      <c r="E601" s="37">
        <v>1</v>
      </c>
      <c r="F601" s="38" t="str">
        <f t="shared" si="3"/>
        <v>2750,1680000000</v>
      </c>
      <c r="I601" s="35">
        <v>1680000000</v>
      </c>
    </row>
    <row r="602" spans="1:9" ht="16.5" customHeight="1">
      <c r="A602" s="8" t="s">
        <v>300</v>
      </c>
      <c r="B602" s="4">
        <v>1300296</v>
      </c>
      <c r="E602" s="37">
        <v>1</v>
      </c>
      <c r="F602" s="38" t="str">
        <f t="shared" si="3"/>
        <v>2750,2000000000</v>
      </c>
      <c r="I602" s="35">
        <v>2000000000</v>
      </c>
    </row>
    <row r="603" spans="1:9" ht="16.5" customHeight="1">
      <c r="A603" s="8" t="s">
        <v>300</v>
      </c>
      <c r="B603" s="4">
        <v>1300297</v>
      </c>
      <c r="E603" s="37">
        <v>1</v>
      </c>
      <c r="F603" s="38" t="str">
        <f t="shared" si="3"/>
        <v>2750,2500000000</v>
      </c>
      <c r="I603" s="35">
        <v>2500000000</v>
      </c>
    </row>
    <row r="604" spans="1:9" ht="16.5" customHeight="1">
      <c r="A604" s="8" t="s">
        <v>300</v>
      </c>
      <c r="B604" s="4">
        <v>1300298</v>
      </c>
      <c r="E604" s="37">
        <v>1</v>
      </c>
      <c r="F604" s="38" t="str">
        <f t="shared" si="3"/>
        <v>2750,3000000000</v>
      </c>
      <c r="I604" s="35">
        <v>3000000000</v>
      </c>
    </row>
    <row r="605" spans="1:9" ht="16.5" customHeight="1">
      <c r="A605" s="8" t="s">
        <v>300</v>
      </c>
      <c r="B605" s="4">
        <v>1300299</v>
      </c>
      <c r="E605" s="37">
        <v>1</v>
      </c>
      <c r="F605" s="38" t="str">
        <f t="shared" si="3"/>
        <v>2750,4000000000</v>
      </c>
      <c r="I605" s="35">
        <v>4000000000</v>
      </c>
    </row>
    <row r="606" spans="1:9" ht="16.5" customHeight="1">
      <c r="A606" s="8" t="s">
        <v>300</v>
      </c>
      <c r="B606" s="4">
        <v>1300300</v>
      </c>
      <c r="E606" s="37">
        <v>1</v>
      </c>
      <c r="F606" s="38" t="str">
        <f t="shared" si="3"/>
        <v>2750,5000000000</v>
      </c>
      <c r="I606" s="35">
        <v>5000000000</v>
      </c>
    </row>
    <row r="607" spans="1:9" ht="16.5" customHeight="1">
      <c r="A607" s="8" t="s">
        <v>300</v>
      </c>
      <c r="B607" s="4">
        <v>1300301</v>
      </c>
      <c r="E607" s="37">
        <v>1</v>
      </c>
      <c r="F607" s="38" t="str">
        <f t="shared" si="3"/>
        <v>2750,6000000000</v>
      </c>
      <c r="I607" s="35">
        <v>6000000000</v>
      </c>
    </row>
    <row r="608" spans="1:9" ht="16.5" customHeight="1">
      <c r="A608" s="8" t="s">
        <v>576</v>
      </c>
      <c r="B608" s="4">
        <v>1400000</v>
      </c>
      <c r="E608" s="37">
        <v>1</v>
      </c>
      <c r="F608" s="38" t="s">
        <v>577</v>
      </c>
      <c r="I608" s="35">
        <v>7000000000</v>
      </c>
    </row>
    <row r="609" spans="1:9" ht="16.5" customHeight="1">
      <c r="A609" s="8" t="s">
        <v>576</v>
      </c>
      <c r="B609" s="4">
        <v>1400001</v>
      </c>
      <c r="E609" s="37">
        <v>1</v>
      </c>
      <c r="F609" s="38" t="s">
        <v>578</v>
      </c>
      <c r="I609" s="35">
        <v>8000000000</v>
      </c>
    </row>
    <row r="610" spans="1:9" ht="16.5" customHeight="1">
      <c r="A610" s="8" t="s">
        <v>576</v>
      </c>
      <c r="B610" s="4">
        <v>1400002</v>
      </c>
      <c r="E610" s="37">
        <v>1</v>
      </c>
      <c r="F610" s="38" t="s">
        <v>579</v>
      </c>
      <c r="I610" s="35">
        <v>9000000000</v>
      </c>
    </row>
    <row r="611" spans="1:9" ht="16.5" customHeight="1">
      <c r="A611" s="8" t="s">
        <v>576</v>
      </c>
      <c r="B611" s="4">
        <v>1400003</v>
      </c>
      <c r="E611" s="37">
        <v>1</v>
      </c>
      <c r="F611" s="38" t="s">
        <v>580</v>
      </c>
      <c r="I611" s="35">
        <v>10000000000</v>
      </c>
    </row>
    <row r="612" spans="1:9" ht="16.5" customHeight="1">
      <c r="A612" s="8" t="s">
        <v>576</v>
      </c>
      <c r="B612" s="4">
        <v>1400004</v>
      </c>
      <c r="E612" s="37">
        <v>1</v>
      </c>
      <c r="F612" s="38" t="s">
        <v>581</v>
      </c>
      <c r="I612" s="35">
        <v>12000000000</v>
      </c>
    </row>
    <row r="613" spans="1:9" ht="16.5" customHeight="1">
      <c r="A613" s="8" t="s">
        <v>576</v>
      </c>
      <c r="B613" s="4">
        <v>1400005</v>
      </c>
      <c r="E613" s="37">
        <v>1</v>
      </c>
      <c r="F613" s="38" t="s">
        <v>582</v>
      </c>
      <c r="I613" s="35">
        <v>14000000000</v>
      </c>
    </row>
    <row r="614" spans="1:9" ht="16.5" customHeight="1">
      <c r="A614" s="8" t="s">
        <v>576</v>
      </c>
      <c r="B614" s="4">
        <v>1400006</v>
      </c>
      <c r="E614" s="37">
        <v>1</v>
      </c>
      <c r="F614" s="38" t="s">
        <v>583</v>
      </c>
      <c r="I614" s="35">
        <v>16800000000</v>
      </c>
    </row>
    <row r="615" spans="1:9" ht="16.5" customHeight="1">
      <c r="A615" s="8" t="s">
        <v>576</v>
      </c>
      <c r="B615" s="4">
        <v>1400007</v>
      </c>
      <c r="E615" s="37">
        <v>1</v>
      </c>
      <c r="F615" s="38" t="s">
        <v>584</v>
      </c>
      <c r="I615" s="35">
        <v>20000000000</v>
      </c>
    </row>
    <row r="616" spans="1:9" ht="16.5" customHeight="1">
      <c r="A616" s="8" t="s">
        <v>576</v>
      </c>
      <c r="B616" s="4">
        <v>1400008</v>
      </c>
      <c r="E616" s="37">
        <v>1</v>
      </c>
      <c r="F616" s="38" t="s">
        <v>585</v>
      </c>
      <c r="I616" s="35">
        <v>25000000000</v>
      </c>
    </row>
    <row r="617" spans="1:9" ht="16.5" customHeight="1">
      <c r="A617" s="8" t="s">
        <v>576</v>
      </c>
      <c r="B617" s="4">
        <v>1400009</v>
      </c>
      <c r="E617" s="37">
        <v>1</v>
      </c>
      <c r="F617" s="38" t="s">
        <v>586</v>
      </c>
      <c r="I617" s="35">
        <v>30000000000</v>
      </c>
    </row>
    <row r="618" spans="1:9" ht="16.5" customHeight="1">
      <c r="A618" s="8" t="s">
        <v>576</v>
      </c>
      <c r="B618" s="4">
        <v>1400010</v>
      </c>
      <c r="E618" s="37">
        <v>1</v>
      </c>
      <c r="F618" s="38" t="s">
        <v>587</v>
      </c>
      <c r="I618" s="35">
        <v>40000000000</v>
      </c>
    </row>
    <row r="619" spans="1:9" ht="16.5" customHeight="1">
      <c r="A619" s="8" t="s">
        <v>576</v>
      </c>
      <c r="B619" s="4">
        <v>1400011</v>
      </c>
      <c r="E619" s="37">
        <v>1</v>
      </c>
      <c r="F619" s="38" t="s">
        <v>588</v>
      </c>
      <c r="I619" s="35">
        <v>50000000000</v>
      </c>
    </row>
    <row r="620" spans="1:9" ht="16.5" customHeight="1">
      <c r="A620" s="8" t="s">
        <v>576</v>
      </c>
      <c r="B620" s="4">
        <v>1400012</v>
      </c>
      <c r="E620" s="37">
        <v>1</v>
      </c>
      <c r="F620" s="38" t="s">
        <v>589</v>
      </c>
      <c r="I620" s="35">
        <v>60000000000</v>
      </c>
    </row>
    <row r="621" spans="1:9" ht="16.5" customHeight="1">
      <c r="A621" s="8" t="s">
        <v>576</v>
      </c>
      <c r="B621" s="4">
        <v>1400013</v>
      </c>
      <c r="E621" s="37">
        <v>1</v>
      </c>
      <c r="F621" s="38" t="s">
        <v>590</v>
      </c>
      <c r="I621" s="35">
        <v>70000000000</v>
      </c>
    </row>
    <row r="622" spans="1:9" ht="16.5" customHeight="1">
      <c r="A622" s="8" t="s">
        <v>576</v>
      </c>
      <c r="B622" s="4">
        <v>1400014</v>
      </c>
      <c r="E622" s="37">
        <v>1</v>
      </c>
      <c r="F622" s="38" t="s">
        <v>591</v>
      </c>
      <c r="I622" s="35">
        <v>80000000000</v>
      </c>
    </row>
    <row r="623" spans="1:9" ht="16.5" customHeight="1">
      <c r="A623" s="8" t="s">
        <v>576</v>
      </c>
      <c r="B623" s="4">
        <v>1400015</v>
      </c>
      <c r="E623" s="37">
        <v>1</v>
      </c>
      <c r="F623" s="38" t="s">
        <v>592</v>
      </c>
    </row>
    <row r="624" spans="1:9" ht="16.5" customHeight="1">
      <c r="A624" s="8" t="s">
        <v>576</v>
      </c>
      <c r="B624" s="4">
        <v>1400016</v>
      </c>
      <c r="E624" s="37">
        <v>1</v>
      </c>
      <c r="F624" s="38" t="s">
        <v>593</v>
      </c>
    </row>
    <row r="625" spans="1:6" ht="16.5" customHeight="1">
      <c r="A625" s="8" t="s">
        <v>576</v>
      </c>
      <c r="B625" s="4">
        <v>1400017</v>
      </c>
      <c r="E625" s="37">
        <v>1</v>
      </c>
      <c r="F625" s="38" t="s">
        <v>594</v>
      </c>
    </row>
    <row r="626" spans="1:6" ht="16.5" customHeight="1">
      <c r="A626" s="8" t="s">
        <v>576</v>
      </c>
      <c r="B626" s="4">
        <v>1400018</v>
      </c>
      <c r="E626" s="37">
        <v>1</v>
      </c>
      <c r="F626" s="38" t="s">
        <v>595</v>
      </c>
    </row>
    <row r="627" spans="1:6" ht="16.5" customHeight="1">
      <c r="A627" s="8" t="s">
        <v>576</v>
      </c>
      <c r="B627" s="4">
        <v>1400019</v>
      </c>
      <c r="E627" s="37">
        <v>1</v>
      </c>
      <c r="F627" s="38" t="s">
        <v>596</v>
      </c>
    </row>
    <row r="628" spans="1:6" ht="16.5" customHeight="1">
      <c r="A628" s="8" t="s">
        <v>576</v>
      </c>
      <c r="B628" s="4">
        <v>1400020</v>
      </c>
      <c r="E628" s="37">
        <v>1</v>
      </c>
      <c r="F628" s="38" t="s">
        <v>597</v>
      </c>
    </row>
    <row r="629" spans="1:6" ht="16.5" customHeight="1">
      <c r="A629" s="8" t="s">
        <v>576</v>
      </c>
      <c r="B629" s="4">
        <v>1400021</v>
      </c>
      <c r="E629" s="37">
        <v>1</v>
      </c>
      <c r="F629" s="38" t="s">
        <v>598</v>
      </c>
    </row>
    <row r="630" spans="1:6" ht="16.5" customHeight="1">
      <c r="A630" s="8" t="s">
        <v>576</v>
      </c>
      <c r="B630" s="4">
        <v>1400022</v>
      </c>
      <c r="E630" s="37">
        <v>1</v>
      </c>
      <c r="F630" s="38" t="s">
        <v>599</v>
      </c>
    </row>
    <row r="631" spans="1:6" ht="16.5" customHeight="1">
      <c r="A631" s="8" t="s">
        <v>576</v>
      </c>
      <c r="B631" s="4">
        <v>1400023</v>
      </c>
      <c r="E631" s="37">
        <v>1</v>
      </c>
      <c r="F631" s="38" t="s">
        <v>600</v>
      </c>
    </row>
    <row r="632" spans="1:6" ht="16.5" customHeight="1">
      <c r="A632" s="8" t="s">
        <v>576</v>
      </c>
      <c r="B632" s="4">
        <v>1400024</v>
      </c>
      <c r="E632" s="37">
        <v>1</v>
      </c>
      <c r="F632" s="38" t="s">
        <v>601</v>
      </c>
    </row>
    <row r="633" spans="1:6" ht="16.5" customHeight="1">
      <c r="A633" s="8" t="s">
        <v>576</v>
      </c>
      <c r="B633" s="4">
        <v>1400025</v>
      </c>
      <c r="E633" s="37">
        <v>1</v>
      </c>
      <c r="F633" s="38" t="s">
        <v>602</v>
      </c>
    </row>
    <row r="634" spans="1:6" ht="16.5" customHeight="1">
      <c r="A634" s="8" t="s">
        <v>576</v>
      </c>
      <c r="B634" s="4">
        <v>1400026</v>
      </c>
      <c r="E634" s="37">
        <v>1</v>
      </c>
      <c r="F634" s="38" t="s">
        <v>603</v>
      </c>
    </row>
    <row r="635" spans="1:6" ht="16.5" customHeight="1">
      <c r="A635" s="8" t="s">
        <v>576</v>
      </c>
      <c r="B635" s="4">
        <v>1400027</v>
      </c>
      <c r="E635" s="37">
        <v>1</v>
      </c>
      <c r="F635" s="38" t="s">
        <v>604</v>
      </c>
    </row>
    <row r="636" spans="1:6" ht="16.5" customHeight="1">
      <c r="A636" s="8" t="s">
        <v>576</v>
      </c>
      <c r="B636" s="4">
        <v>1400028</v>
      </c>
      <c r="E636" s="37">
        <v>1</v>
      </c>
      <c r="F636" s="38" t="s">
        <v>605</v>
      </c>
    </row>
    <row r="637" spans="1:6" ht="16.5" customHeight="1">
      <c r="A637" s="8" t="s">
        <v>576</v>
      </c>
      <c r="B637" s="4">
        <v>1400029</v>
      </c>
      <c r="E637" s="37">
        <v>1</v>
      </c>
      <c r="F637" s="38" t="s">
        <v>606</v>
      </c>
    </row>
    <row r="638" spans="1:6" ht="16.5" customHeight="1">
      <c r="A638" s="8" t="s">
        <v>576</v>
      </c>
      <c r="B638" s="4">
        <v>1400030</v>
      </c>
      <c r="E638" s="37">
        <v>1</v>
      </c>
      <c r="F638" s="38" t="s">
        <v>607</v>
      </c>
    </row>
    <row r="639" spans="1:6" ht="16.5" customHeight="1">
      <c r="A639" s="8" t="s">
        <v>576</v>
      </c>
      <c r="B639" s="4">
        <v>1400031</v>
      </c>
      <c r="E639" s="37">
        <v>1</v>
      </c>
      <c r="F639" s="38" t="s">
        <v>608</v>
      </c>
    </row>
    <row r="640" spans="1:6" ht="16.5" customHeight="1">
      <c r="A640" s="8" t="s">
        <v>576</v>
      </c>
      <c r="B640" s="4">
        <v>1400032</v>
      </c>
      <c r="E640" s="37">
        <v>1</v>
      </c>
      <c r="F640" s="38" t="s">
        <v>609</v>
      </c>
    </row>
    <row r="641" spans="1:6" ht="16.5" customHeight="1">
      <c r="A641" s="8" t="s">
        <v>576</v>
      </c>
      <c r="B641" s="4">
        <v>1400033</v>
      </c>
      <c r="E641" s="37">
        <v>1</v>
      </c>
      <c r="F641" s="38" t="s">
        <v>610</v>
      </c>
    </row>
    <row r="642" spans="1:6" ht="16.5" customHeight="1">
      <c r="A642" s="8" t="s">
        <v>576</v>
      </c>
      <c r="B642" s="4">
        <v>1400034</v>
      </c>
      <c r="E642" s="37">
        <v>1</v>
      </c>
      <c r="F642" s="38" t="s">
        <v>611</v>
      </c>
    </row>
    <row r="643" spans="1:6" ht="16.5" customHeight="1">
      <c r="A643" s="8" t="s">
        <v>576</v>
      </c>
      <c r="B643" s="4">
        <v>1400035</v>
      </c>
      <c r="E643" s="37">
        <v>1</v>
      </c>
      <c r="F643" s="38" t="s">
        <v>612</v>
      </c>
    </row>
    <row r="644" spans="1:6" ht="16.5" customHeight="1">
      <c r="A644" s="8" t="s">
        <v>576</v>
      </c>
      <c r="B644" s="4">
        <v>1400036</v>
      </c>
      <c r="E644" s="37">
        <v>1</v>
      </c>
      <c r="F644" s="38" t="s">
        <v>613</v>
      </c>
    </row>
    <row r="645" spans="1:6" ht="16.5" customHeight="1">
      <c r="A645" s="8" t="s">
        <v>576</v>
      </c>
      <c r="B645" s="4">
        <v>1400037</v>
      </c>
      <c r="E645" s="37">
        <v>1</v>
      </c>
      <c r="F645" s="38" t="s">
        <v>614</v>
      </c>
    </row>
    <row r="646" spans="1:6" ht="16.5" customHeight="1">
      <c r="A646" s="8" t="s">
        <v>576</v>
      </c>
      <c r="B646" s="4">
        <v>1400038</v>
      </c>
      <c r="E646" s="37">
        <v>1</v>
      </c>
      <c r="F646" s="38" t="s">
        <v>615</v>
      </c>
    </row>
    <row r="647" spans="1:6" ht="16.5" customHeight="1">
      <c r="A647" s="8" t="s">
        <v>576</v>
      </c>
      <c r="B647" s="4">
        <v>1400039</v>
      </c>
      <c r="E647" s="37">
        <v>1</v>
      </c>
      <c r="F647" s="38" t="s">
        <v>616</v>
      </c>
    </row>
    <row r="648" spans="1:6" ht="16.5" customHeight="1">
      <c r="A648" s="8" t="s">
        <v>576</v>
      </c>
      <c r="B648" s="4">
        <v>1400040</v>
      </c>
      <c r="E648" s="37">
        <v>1</v>
      </c>
      <c r="F648" s="38" t="s">
        <v>617</v>
      </c>
    </row>
    <row r="649" spans="1:6" ht="16.5" customHeight="1">
      <c r="A649" s="8" t="s">
        <v>576</v>
      </c>
      <c r="B649" s="4">
        <v>1400041</v>
      </c>
      <c r="E649" s="37">
        <v>1</v>
      </c>
      <c r="F649" s="38" t="s">
        <v>618</v>
      </c>
    </row>
    <row r="650" spans="1:6" ht="16.5" customHeight="1">
      <c r="A650" s="8" t="s">
        <v>576</v>
      </c>
      <c r="B650" s="4">
        <v>1400042</v>
      </c>
      <c r="E650" s="37">
        <v>1</v>
      </c>
      <c r="F650" s="38" t="s">
        <v>619</v>
      </c>
    </row>
    <row r="651" spans="1:6" ht="16.5" customHeight="1">
      <c r="A651" s="8" t="s">
        <v>576</v>
      </c>
      <c r="B651" s="4">
        <v>1400043</v>
      </c>
      <c r="E651" s="37">
        <v>1</v>
      </c>
      <c r="F651" s="38" t="s">
        <v>620</v>
      </c>
    </row>
    <row r="652" spans="1:6" ht="16.5" customHeight="1">
      <c r="A652" s="8" t="s">
        <v>576</v>
      </c>
      <c r="B652" s="4">
        <v>1400044</v>
      </c>
      <c r="E652" s="37">
        <v>1</v>
      </c>
      <c r="F652" s="38" t="s">
        <v>621</v>
      </c>
    </row>
    <row r="653" spans="1:6" ht="16.5" customHeight="1">
      <c r="A653" s="8" t="s">
        <v>576</v>
      </c>
      <c r="B653" s="4">
        <v>1400045</v>
      </c>
      <c r="E653" s="37">
        <v>1</v>
      </c>
      <c r="F653" s="38" t="s">
        <v>622</v>
      </c>
    </row>
    <row r="654" spans="1:6" ht="16.5" customHeight="1">
      <c r="A654" s="8" t="s">
        <v>576</v>
      </c>
      <c r="B654" s="4">
        <v>1400046</v>
      </c>
      <c r="E654" s="37">
        <v>1</v>
      </c>
      <c r="F654" s="38" t="s">
        <v>623</v>
      </c>
    </row>
    <row r="655" spans="1:6" ht="16.5" customHeight="1">
      <c r="A655" s="8" t="s">
        <v>576</v>
      </c>
      <c r="B655" s="4">
        <v>1400047</v>
      </c>
      <c r="E655" s="37">
        <v>1</v>
      </c>
      <c r="F655" s="38" t="s">
        <v>624</v>
      </c>
    </row>
    <row r="656" spans="1:6" ht="16.5" customHeight="1">
      <c r="A656" s="8" t="s">
        <v>576</v>
      </c>
      <c r="B656" s="4">
        <v>1400048</v>
      </c>
      <c r="E656" s="37">
        <v>1</v>
      </c>
      <c r="F656" s="38" t="s">
        <v>625</v>
      </c>
    </row>
    <row r="657" spans="1:6" ht="16.5" customHeight="1">
      <c r="A657" s="8" t="s">
        <v>576</v>
      </c>
      <c r="B657" s="4">
        <v>1400049</v>
      </c>
      <c r="E657" s="37">
        <v>1</v>
      </c>
      <c r="F657" s="38" t="s">
        <v>626</v>
      </c>
    </row>
    <row r="658" spans="1:6" ht="16.5" customHeight="1">
      <c r="A658" s="8" t="s">
        <v>576</v>
      </c>
      <c r="B658" s="4">
        <v>1400050</v>
      </c>
      <c r="E658" s="37">
        <v>1</v>
      </c>
      <c r="F658" s="38" t="s">
        <v>627</v>
      </c>
    </row>
    <row r="659" spans="1:6" ht="16.5" customHeight="1">
      <c r="A659" s="8" t="s">
        <v>576</v>
      </c>
      <c r="B659" s="4">
        <v>1400051</v>
      </c>
      <c r="E659" s="37">
        <v>1</v>
      </c>
      <c r="F659" s="38" t="s">
        <v>628</v>
      </c>
    </row>
    <row r="660" spans="1:6" ht="16.5" customHeight="1">
      <c r="A660" s="8" t="s">
        <v>576</v>
      </c>
      <c r="B660" s="4">
        <v>1400052</v>
      </c>
      <c r="E660" s="37">
        <v>1</v>
      </c>
      <c r="F660" s="38" t="s">
        <v>629</v>
      </c>
    </row>
    <row r="661" spans="1:6" ht="16.5" customHeight="1">
      <c r="A661" s="8" t="s">
        <v>576</v>
      </c>
      <c r="B661" s="4">
        <v>1400053</v>
      </c>
      <c r="E661" s="37">
        <v>1</v>
      </c>
      <c r="F661" s="38" t="s">
        <v>630</v>
      </c>
    </row>
    <row r="662" spans="1:6" ht="16.5" customHeight="1">
      <c r="A662" s="8" t="s">
        <v>576</v>
      </c>
      <c r="B662" s="4">
        <v>1400054</v>
      </c>
      <c r="E662" s="37">
        <v>1</v>
      </c>
      <c r="F662" s="38" t="s">
        <v>631</v>
      </c>
    </row>
    <row r="663" spans="1:6" ht="16.5" customHeight="1">
      <c r="A663" s="8" t="s">
        <v>576</v>
      </c>
      <c r="B663" s="4">
        <v>1400055</v>
      </c>
      <c r="E663" s="37">
        <v>1</v>
      </c>
      <c r="F663" s="38" t="s">
        <v>632</v>
      </c>
    </row>
    <row r="664" spans="1:6" ht="16.5" customHeight="1">
      <c r="A664" s="8" t="s">
        <v>576</v>
      </c>
      <c r="B664" s="4">
        <v>1400056</v>
      </c>
      <c r="E664" s="37">
        <v>1</v>
      </c>
      <c r="F664" s="38" t="s">
        <v>633</v>
      </c>
    </row>
    <row r="665" spans="1:6" ht="16.5" customHeight="1">
      <c r="A665" s="8" t="s">
        <v>576</v>
      </c>
      <c r="B665" s="4">
        <v>1400057</v>
      </c>
      <c r="E665" s="37">
        <v>1</v>
      </c>
      <c r="F665" s="38" t="s">
        <v>634</v>
      </c>
    </row>
    <row r="666" spans="1:6" ht="16.5" customHeight="1">
      <c r="A666" s="8" t="s">
        <v>576</v>
      </c>
      <c r="B666" s="4">
        <v>1400058</v>
      </c>
      <c r="E666" s="37">
        <v>1</v>
      </c>
      <c r="F666" s="38" t="s">
        <v>635</v>
      </c>
    </row>
    <row r="667" spans="1:6" ht="16.5" customHeight="1">
      <c r="A667" s="8" t="s">
        <v>576</v>
      </c>
      <c r="B667" s="4">
        <v>1400059</v>
      </c>
      <c r="E667" s="37">
        <v>1</v>
      </c>
      <c r="F667" s="38" t="s">
        <v>636</v>
      </c>
    </row>
    <row r="668" spans="1:6" ht="16.5" customHeight="1">
      <c r="A668" s="8" t="s">
        <v>576</v>
      </c>
      <c r="B668" s="4">
        <v>1400060</v>
      </c>
      <c r="E668" s="37">
        <v>1</v>
      </c>
      <c r="F668" s="38" t="s">
        <v>637</v>
      </c>
    </row>
    <row r="669" spans="1:6" ht="16.5" customHeight="1">
      <c r="A669" s="8" t="s">
        <v>576</v>
      </c>
      <c r="B669" s="4">
        <v>1400061</v>
      </c>
      <c r="E669" s="37">
        <v>1</v>
      </c>
      <c r="F669" s="38" t="s">
        <v>638</v>
      </c>
    </row>
    <row r="670" spans="1:6" ht="16.5" customHeight="1">
      <c r="A670" s="8" t="s">
        <v>576</v>
      </c>
      <c r="B670" s="4">
        <v>1400062</v>
      </c>
      <c r="E670" s="37">
        <v>1</v>
      </c>
      <c r="F670" s="38" t="s">
        <v>639</v>
      </c>
    </row>
    <row r="671" spans="1:6" ht="16.5" customHeight="1">
      <c r="A671" s="8" t="s">
        <v>576</v>
      </c>
      <c r="B671" s="4">
        <v>1400063</v>
      </c>
      <c r="E671" s="37">
        <v>1</v>
      </c>
      <c r="F671" s="38" t="s">
        <v>640</v>
      </c>
    </row>
    <row r="672" spans="1:6" ht="16.5" customHeight="1">
      <c r="A672" s="8" t="s">
        <v>576</v>
      </c>
      <c r="B672" s="4">
        <v>1400064</v>
      </c>
      <c r="E672" s="37">
        <v>1</v>
      </c>
      <c r="F672" s="38" t="s">
        <v>641</v>
      </c>
    </row>
    <row r="673" spans="1:6" ht="16.5" customHeight="1">
      <c r="A673" s="8" t="s">
        <v>576</v>
      </c>
      <c r="B673" s="4">
        <v>1400065</v>
      </c>
      <c r="E673" s="37">
        <v>1</v>
      </c>
      <c r="F673" s="38" t="s">
        <v>642</v>
      </c>
    </row>
    <row r="674" spans="1:6" ht="16.5" customHeight="1">
      <c r="A674" s="8" t="s">
        <v>576</v>
      </c>
      <c r="B674" s="4">
        <v>1400066</v>
      </c>
      <c r="E674" s="37">
        <v>1</v>
      </c>
      <c r="F674" s="38" t="s">
        <v>643</v>
      </c>
    </row>
    <row r="675" spans="1:6" ht="16.5" customHeight="1">
      <c r="A675" s="8" t="s">
        <v>576</v>
      </c>
      <c r="B675" s="4">
        <v>1400067</v>
      </c>
      <c r="E675" s="37">
        <v>1</v>
      </c>
      <c r="F675" s="38" t="s">
        <v>644</v>
      </c>
    </row>
    <row r="676" spans="1:6" ht="16.5" customHeight="1">
      <c r="A676" s="8" t="s">
        <v>576</v>
      </c>
      <c r="B676" s="4">
        <v>1400068</v>
      </c>
      <c r="E676" s="37">
        <v>1</v>
      </c>
      <c r="F676" s="38" t="s">
        <v>645</v>
      </c>
    </row>
    <row r="677" spans="1:6" ht="16.5" customHeight="1">
      <c r="A677" s="8" t="s">
        <v>576</v>
      </c>
      <c r="B677" s="4">
        <v>1400069</v>
      </c>
      <c r="E677" s="37">
        <v>1</v>
      </c>
      <c r="F677" s="38" t="s">
        <v>646</v>
      </c>
    </row>
    <row r="678" spans="1:6" ht="16.5" customHeight="1">
      <c r="A678" s="8" t="s">
        <v>576</v>
      </c>
      <c r="B678" s="4">
        <v>1400070</v>
      </c>
      <c r="E678" s="37">
        <v>1</v>
      </c>
      <c r="F678" s="38" t="s">
        <v>647</v>
      </c>
    </row>
    <row r="679" spans="1:6" ht="16.5" customHeight="1">
      <c r="A679" s="8" t="s">
        <v>576</v>
      </c>
      <c r="B679" s="4">
        <v>1400071</v>
      </c>
      <c r="E679" s="37">
        <v>1</v>
      </c>
      <c r="F679" s="38" t="s">
        <v>648</v>
      </c>
    </row>
    <row r="680" spans="1:6" ht="16.5" customHeight="1">
      <c r="A680" s="8" t="s">
        <v>576</v>
      </c>
      <c r="B680" s="4">
        <v>1400072</v>
      </c>
      <c r="E680" s="37">
        <v>1</v>
      </c>
      <c r="F680" s="38" t="s">
        <v>649</v>
      </c>
    </row>
    <row r="681" spans="1:6" ht="16.5" customHeight="1">
      <c r="A681" s="8" t="s">
        <v>576</v>
      </c>
      <c r="B681" s="4">
        <v>1400073</v>
      </c>
      <c r="E681" s="37">
        <v>1</v>
      </c>
      <c r="F681" s="38" t="s">
        <v>650</v>
      </c>
    </row>
    <row r="682" spans="1:6" ht="16.5" customHeight="1">
      <c r="A682" s="8" t="s">
        <v>576</v>
      </c>
      <c r="B682" s="4">
        <v>1400074</v>
      </c>
      <c r="E682" s="37">
        <v>1</v>
      </c>
      <c r="F682" s="38" t="s">
        <v>651</v>
      </c>
    </row>
    <row r="683" spans="1:6" ht="16.5" customHeight="1">
      <c r="A683" s="8" t="s">
        <v>576</v>
      </c>
      <c r="B683" s="4">
        <v>1400075</v>
      </c>
      <c r="E683" s="37">
        <v>1</v>
      </c>
      <c r="F683" s="38" t="s">
        <v>652</v>
      </c>
    </row>
    <row r="684" spans="1:6" ht="16.5" customHeight="1">
      <c r="A684" s="8" t="s">
        <v>576</v>
      </c>
      <c r="B684" s="4">
        <v>1400076</v>
      </c>
      <c r="E684" s="37">
        <v>1</v>
      </c>
      <c r="F684" s="38" t="s">
        <v>653</v>
      </c>
    </row>
    <row r="685" spans="1:6" ht="16.5" customHeight="1">
      <c r="A685" s="8" t="s">
        <v>576</v>
      </c>
      <c r="B685" s="4">
        <v>1400077</v>
      </c>
      <c r="E685" s="37">
        <v>1</v>
      </c>
      <c r="F685" s="38" t="s">
        <v>654</v>
      </c>
    </row>
    <row r="686" spans="1:6" ht="16.5" customHeight="1">
      <c r="A686" s="8" t="s">
        <v>576</v>
      </c>
      <c r="B686" s="4">
        <v>1400078</v>
      </c>
      <c r="E686" s="37">
        <v>1</v>
      </c>
      <c r="F686" s="38" t="s">
        <v>655</v>
      </c>
    </row>
    <row r="687" spans="1:6" ht="16.5" customHeight="1">
      <c r="A687" s="8" t="s">
        <v>576</v>
      </c>
      <c r="B687" s="4">
        <v>1400079</v>
      </c>
      <c r="E687" s="37">
        <v>1</v>
      </c>
      <c r="F687" s="38" t="s">
        <v>656</v>
      </c>
    </row>
    <row r="688" spans="1:6" ht="16.5" customHeight="1">
      <c r="A688" s="8" t="s">
        <v>576</v>
      </c>
      <c r="B688" s="4">
        <v>1400080</v>
      </c>
      <c r="E688" s="37">
        <v>1</v>
      </c>
      <c r="F688" s="38" t="s">
        <v>657</v>
      </c>
    </row>
    <row r="689" spans="1:6" ht="16.5" customHeight="1">
      <c r="A689" s="8" t="s">
        <v>576</v>
      </c>
      <c r="B689" s="4">
        <v>1400081</v>
      </c>
      <c r="E689" s="37">
        <v>1</v>
      </c>
      <c r="F689" s="38" t="s">
        <v>658</v>
      </c>
    </row>
    <row r="690" spans="1:6" ht="16.5" customHeight="1">
      <c r="A690" s="8" t="s">
        <v>576</v>
      </c>
      <c r="B690" s="4">
        <v>1400082</v>
      </c>
      <c r="E690" s="37">
        <v>1</v>
      </c>
      <c r="F690" s="38" t="s">
        <v>659</v>
      </c>
    </row>
    <row r="691" spans="1:6" ht="16.5" customHeight="1">
      <c r="A691" s="8" t="s">
        <v>576</v>
      </c>
      <c r="B691" s="4">
        <v>1400083</v>
      </c>
      <c r="E691" s="37">
        <v>1</v>
      </c>
      <c r="F691" s="38" t="s">
        <v>660</v>
      </c>
    </row>
    <row r="692" spans="1:6" ht="16.5" customHeight="1">
      <c r="A692" s="8" t="s">
        <v>576</v>
      </c>
      <c r="B692" s="4">
        <v>1400084</v>
      </c>
      <c r="E692" s="37">
        <v>1</v>
      </c>
      <c r="F692" s="38" t="s">
        <v>661</v>
      </c>
    </row>
    <row r="693" spans="1:6" ht="16.5" customHeight="1">
      <c r="A693" s="8" t="s">
        <v>576</v>
      </c>
      <c r="B693" s="4">
        <v>1400085</v>
      </c>
      <c r="E693" s="37">
        <v>1</v>
      </c>
      <c r="F693" s="38" t="s">
        <v>662</v>
      </c>
    </row>
    <row r="694" spans="1:6" ht="16.5" customHeight="1">
      <c r="A694" s="8" t="s">
        <v>576</v>
      </c>
      <c r="B694" s="4">
        <v>1400086</v>
      </c>
      <c r="E694" s="37">
        <v>1</v>
      </c>
      <c r="F694" s="38" t="s">
        <v>663</v>
      </c>
    </row>
    <row r="695" spans="1:6" ht="16.5" customHeight="1">
      <c r="A695" s="8" t="s">
        <v>576</v>
      </c>
      <c r="B695" s="4">
        <v>1400087</v>
      </c>
      <c r="E695" s="37">
        <v>1</v>
      </c>
      <c r="F695" s="38" t="s">
        <v>664</v>
      </c>
    </row>
    <row r="696" spans="1:6" ht="16.5" customHeight="1">
      <c r="A696" s="8" t="s">
        <v>576</v>
      </c>
      <c r="B696" s="4">
        <v>1400088</v>
      </c>
      <c r="E696" s="37">
        <v>1</v>
      </c>
      <c r="F696" s="38" t="s">
        <v>665</v>
      </c>
    </row>
    <row r="697" spans="1:6" ht="16.5" customHeight="1">
      <c r="A697" s="8" t="s">
        <v>576</v>
      </c>
      <c r="B697" s="4">
        <v>1400089</v>
      </c>
      <c r="E697" s="37">
        <v>1</v>
      </c>
      <c r="F697" s="38" t="s">
        <v>666</v>
      </c>
    </row>
    <row r="698" spans="1:6" ht="16.5" customHeight="1">
      <c r="A698" s="8" t="s">
        <v>576</v>
      </c>
      <c r="B698" s="4">
        <v>1400090</v>
      </c>
      <c r="E698" s="37">
        <v>1</v>
      </c>
      <c r="F698" s="38" t="s">
        <v>667</v>
      </c>
    </row>
    <row r="699" spans="1:6" ht="16.5" customHeight="1">
      <c r="A699" s="8" t="s">
        <v>576</v>
      </c>
      <c r="B699" s="4">
        <v>1400091</v>
      </c>
      <c r="E699" s="37">
        <v>1</v>
      </c>
      <c r="F699" s="38" t="s">
        <v>668</v>
      </c>
    </row>
    <row r="700" spans="1:6" ht="16.5" customHeight="1">
      <c r="A700" s="8" t="s">
        <v>576</v>
      </c>
      <c r="B700" s="4">
        <v>1400092</v>
      </c>
      <c r="E700" s="37">
        <v>1</v>
      </c>
      <c r="F700" s="38" t="s">
        <v>669</v>
      </c>
    </row>
    <row r="701" spans="1:6" ht="16.5" customHeight="1">
      <c r="A701" s="8" t="s">
        <v>576</v>
      </c>
      <c r="B701" s="4">
        <v>1400093</v>
      </c>
      <c r="E701" s="37">
        <v>1</v>
      </c>
      <c r="F701" s="38" t="s">
        <v>670</v>
      </c>
    </row>
    <row r="702" spans="1:6" ht="16.5" customHeight="1">
      <c r="A702" s="8" t="s">
        <v>576</v>
      </c>
      <c r="B702" s="4">
        <v>1400094</v>
      </c>
      <c r="E702" s="37">
        <v>1</v>
      </c>
      <c r="F702" s="38" t="s">
        <v>671</v>
      </c>
    </row>
    <row r="703" spans="1:6" ht="16.5" customHeight="1">
      <c r="A703" s="8" t="s">
        <v>576</v>
      </c>
      <c r="B703" s="4">
        <v>1400095</v>
      </c>
      <c r="E703" s="37">
        <v>1</v>
      </c>
      <c r="F703" s="38" t="s">
        <v>672</v>
      </c>
    </row>
    <row r="704" spans="1:6" ht="16.5" customHeight="1">
      <c r="A704" s="8" t="s">
        <v>576</v>
      </c>
      <c r="B704" s="4">
        <v>1400096</v>
      </c>
      <c r="E704" s="37">
        <v>1</v>
      </c>
      <c r="F704" s="38" t="s">
        <v>673</v>
      </c>
    </row>
    <row r="705" spans="1:6" ht="16.5" customHeight="1">
      <c r="A705" s="8" t="s">
        <v>576</v>
      </c>
      <c r="B705" s="4">
        <v>1400097</v>
      </c>
      <c r="E705" s="37">
        <v>1</v>
      </c>
      <c r="F705" s="38" t="s">
        <v>674</v>
      </c>
    </row>
    <row r="706" spans="1:6" ht="16.5" customHeight="1">
      <c r="A706" s="8" t="s">
        <v>576</v>
      </c>
      <c r="B706" s="4">
        <v>1400098</v>
      </c>
      <c r="E706" s="37">
        <v>1</v>
      </c>
      <c r="F706" s="38" t="s">
        <v>675</v>
      </c>
    </row>
    <row r="707" spans="1:6" ht="16.5" customHeight="1">
      <c r="A707" s="8" t="s">
        <v>576</v>
      </c>
      <c r="B707" s="4">
        <v>1400099</v>
      </c>
      <c r="E707" s="37">
        <v>1</v>
      </c>
      <c r="F707" s="38" t="s">
        <v>676</v>
      </c>
    </row>
    <row r="708" spans="1:6" ht="16.5" customHeight="1">
      <c r="A708" s="8" t="s">
        <v>576</v>
      </c>
      <c r="B708" s="4">
        <v>1400100</v>
      </c>
      <c r="E708" s="37">
        <v>1</v>
      </c>
      <c r="F708" s="38" t="s">
        <v>677</v>
      </c>
    </row>
    <row r="709" spans="1:6" ht="16.5" customHeight="1">
      <c r="A709" s="8" t="s">
        <v>576</v>
      </c>
      <c r="B709" s="4">
        <v>1400101</v>
      </c>
      <c r="E709" s="37">
        <v>1</v>
      </c>
      <c r="F709" s="38" t="s">
        <v>678</v>
      </c>
    </row>
    <row r="710" spans="1:6" ht="16.5" customHeight="1">
      <c r="A710" s="8" t="s">
        <v>576</v>
      </c>
      <c r="B710" s="4">
        <v>1400102</v>
      </c>
      <c r="E710" s="37">
        <v>1</v>
      </c>
      <c r="F710" s="38" t="s">
        <v>679</v>
      </c>
    </row>
    <row r="711" spans="1:6" ht="16.5" customHeight="1">
      <c r="A711" s="8" t="s">
        <v>576</v>
      </c>
      <c r="B711" s="4">
        <v>1400103</v>
      </c>
      <c r="E711" s="37">
        <v>1</v>
      </c>
      <c r="F711" s="38" t="s">
        <v>680</v>
      </c>
    </row>
    <row r="712" spans="1:6" ht="16.5" customHeight="1">
      <c r="A712" s="8" t="s">
        <v>576</v>
      </c>
      <c r="B712" s="4">
        <v>1400104</v>
      </c>
      <c r="E712" s="37">
        <v>1</v>
      </c>
      <c r="F712" s="38" t="s">
        <v>681</v>
      </c>
    </row>
    <row r="713" spans="1:6" ht="16.5" customHeight="1">
      <c r="A713" s="8" t="s">
        <v>576</v>
      </c>
      <c r="B713" s="4">
        <v>1400105</v>
      </c>
      <c r="E713" s="37">
        <v>1</v>
      </c>
      <c r="F713" s="38" t="s">
        <v>682</v>
      </c>
    </row>
    <row r="714" spans="1:6" ht="16.5" customHeight="1">
      <c r="A714" s="8" t="s">
        <v>576</v>
      </c>
      <c r="B714" s="4">
        <v>1400106</v>
      </c>
      <c r="E714" s="37">
        <v>1</v>
      </c>
      <c r="F714" s="38" t="s">
        <v>683</v>
      </c>
    </row>
    <row r="715" spans="1:6" ht="16.5" customHeight="1">
      <c r="A715" s="8" t="s">
        <v>576</v>
      </c>
      <c r="B715" s="4">
        <v>1400107</v>
      </c>
      <c r="E715" s="37">
        <v>1</v>
      </c>
      <c r="F715" s="38" t="s">
        <v>684</v>
      </c>
    </row>
    <row r="716" spans="1:6" ht="16.5" customHeight="1">
      <c r="A716" s="8" t="s">
        <v>576</v>
      </c>
      <c r="B716" s="4">
        <v>1400108</v>
      </c>
      <c r="E716" s="37">
        <v>1</v>
      </c>
      <c r="F716" s="38" t="s">
        <v>685</v>
      </c>
    </row>
    <row r="717" spans="1:6" ht="16.5" customHeight="1">
      <c r="A717" s="8" t="s">
        <v>576</v>
      </c>
      <c r="B717" s="4">
        <v>1400109</v>
      </c>
      <c r="E717" s="37">
        <v>1</v>
      </c>
      <c r="F717" s="38" t="s">
        <v>686</v>
      </c>
    </row>
    <row r="718" spans="1:6" ht="16.5" customHeight="1">
      <c r="A718" s="8" t="s">
        <v>576</v>
      </c>
      <c r="B718" s="4">
        <v>1400110</v>
      </c>
      <c r="E718" s="37">
        <v>1</v>
      </c>
      <c r="F718" s="38" t="s">
        <v>687</v>
      </c>
    </row>
    <row r="719" spans="1:6" ht="16.5" customHeight="1">
      <c r="A719" s="8" t="s">
        <v>576</v>
      </c>
      <c r="B719" s="4">
        <v>1400111</v>
      </c>
      <c r="E719" s="37">
        <v>1</v>
      </c>
      <c r="F719" s="38" t="s">
        <v>688</v>
      </c>
    </row>
    <row r="720" spans="1:6" ht="16.5" customHeight="1">
      <c r="A720" s="8" t="s">
        <v>576</v>
      </c>
      <c r="B720" s="4">
        <v>1400112</v>
      </c>
      <c r="E720" s="37">
        <v>1</v>
      </c>
      <c r="F720" s="38" t="s">
        <v>689</v>
      </c>
    </row>
    <row r="721" spans="1:6" ht="16.5" customHeight="1">
      <c r="A721" s="8" t="s">
        <v>576</v>
      </c>
      <c r="B721" s="4">
        <v>1400113</v>
      </c>
      <c r="E721" s="37">
        <v>1</v>
      </c>
      <c r="F721" s="38" t="s">
        <v>690</v>
      </c>
    </row>
    <row r="722" spans="1:6" ht="16.5" customHeight="1">
      <c r="A722" s="8" t="s">
        <v>576</v>
      </c>
      <c r="B722" s="4">
        <v>1400114</v>
      </c>
      <c r="E722" s="37">
        <v>1</v>
      </c>
      <c r="F722" s="38" t="s">
        <v>691</v>
      </c>
    </row>
    <row r="723" spans="1:6" ht="16.5" customHeight="1">
      <c r="A723" s="8" t="s">
        <v>576</v>
      </c>
      <c r="B723" s="4">
        <v>1400115</v>
      </c>
      <c r="E723" s="37">
        <v>1</v>
      </c>
      <c r="F723" s="38" t="s">
        <v>692</v>
      </c>
    </row>
    <row r="724" spans="1:6" ht="16.5" customHeight="1">
      <c r="A724" s="8" t="s">
        <v>576</v>
      </c>
      <c r="B724" s="4">
        <v>1400116</v>
      </c>
      <c r="E724" s="37">
        <v>1</v>
      </c>
      <c r="F724" s="38" t="s">
        <v>693</v>
      </c>
    </row>
    <row r="725" spans="1:6" ht="16.5" customHeight="1">
      <c r="A725" s="8" t="s">
        <v>576</v>
      </c>
      <c r="B725" s="4">
        <v>1400117</v>
      </c>
      <c r="E725" s="37">
        <v>1</v>
      </c>
      <c r="F725" s="38" t="s">
        <v>694</v>
      </c>
    </row>
    <row r="726" spans="1:6" ht="16.5" customHeight="1">
      <c r="A726" s="8" t="s">
        <v>576</v>
      </c>
      <c r="B726" s="4">
        <v>1400118</v>
      </c>
      <c r="E726" s="37">
        <v>1</v>
      </c>
      <c r="F726" s="38" t="s">
        <v>695</v>
      </c>
    </row>
    <row r="727" spans="1:6" ht="16.5" customHeight="1">
      <c r="A727" s="8" t="s">
        <v>576</v>
      </c>
      <c r="B727" s="4">
        <v>1400119</v>
      </c>
      <c r="E727" s="37">
        <v>1</v>
      </c>
      <c r="F727" s="38" t="s">
        <v>696</v>
      </c>
    </row>
    <row r="728" spans="1:6" ht="16.5" customHeight="1">
      <c r="A728" s="8" t="s">
        <v>576</v>
      </c>
      <c r="B728" s="4">
        <v>1400120</v>
      </c>
      <c r="E728" s="37">
        <v>1</v>
      </c>
      <c r="F728" s="38" t="s">
        <v>697</v>
      </c>
    </row>
    <row r="729" spans="1:6" ht="16.5" customHeight="1">
      <c r="A729" s="8" t="s">
        <v>576</v>
      </c>
      <c r="B729" s="4">
        <v>1400121</v>
      </c>
      <c r="E729" s="37">
        <v>1</v>
      </c>
      <c r="F729" s="38" t="s">
        <v>698</v>
      </c>
    </row>
    <row r="730" spans="1:6" ht="16.5" customHeight="1">
      <c r="A730" s="8" t="s">
        <v>576</v>
      </c>
      <c r="B730" s="4">
        <v>1400122</v>
      </c>
      <c r="E730" s="37">
        <v>1</v>
      </c>
      <c r="F730" s="38" t="s">
        <v>699</v>
      </c>
    </row>
    <row r="731" spans="1:6" ht="16.5" customHeight="1">
      <c r="A731" s="8" t="s">
        <v>576</v>
      </c>
      <c r="B731" s="4">
        <v>1400123</v>
      </c>
      <c r="E731" s="37">
        <v>1</v>
      </c>
      <c r="F731" s="38" t="s">
        <v>700</v>
      </c>
    </row>
    <row r="732" spans="1:6" ht="16.5" customHeight="1">
      <c r="A732" s="8" t="s">
        <v>576</v>
      </c>
      <c r="B732" s="4">
        <v>1400124</v>
      </c>
      <c r="E732" s="37">
        <v>1</v>
      </c>
      <c r="F732" s="38" t="s">
        <v>701</v>
      </c>
    </row>
    <row r="733" spans="1:6" ht="16.5" customHeight="1">
      <c r="A733" s="8" t="s">
        <v>576</v>
      </c>
      <c r="B733" s="4">
        <v>1400125</v>
      </c>
      <c r="E733" s="37">
        <v>1</v>
      </c>
      <c r="F733" s="38" t="s">
        <v>702</v>
      </c>
    </row>
    <row r="734" spans="1:6" ht="16.5" customHeight="1">
      <c r="A734" s="8" t="s">
        <v>576</v>
      </c>
      <c r="B734" s="4">
        <v>1400126</v>
      </c>
      <c r="E734" s="37">
        <v>1</v>
      </c>
      <c r="F734" s="38" t="s">
        <v>703</v>
      </c>
    </row>
    <row r="735" spans="1:6" ht="16.5" customHeight="1">
      <c r="A735" s="8" t="s">
        <v>576</v>
      </c>
      <c r="B735" s="4">
        <v>1400127</v>
      </c>
      <c r="E735" s="37">
        <v>1</v>
      </c>
      <c r="F735" s="38" t="s">
        <v>704</v>
      </c>
    </row>
    <row r="736" spans="1:6" ht="16.5" customHeight="1">
      <c r="A736" s="8" t="s">
        <v>576</v>
      </c>
      <c r="B736" s="4">
        <v>1400128</v>
      </c>
      <c r="E736" s="37">
        <v>1</v>
      </c>
      <c r="F736" s="38" t="s">
        <v>705</v>
      </c>
    </row>
    <row r="737" spans="1:6" ht="16.5" customHeight="1">
      <c r="A737" s="8" t="s">
        <v>576</v>
      </c>
      <c r="B737" s="4">
        <v>1400129</v>
      </c>
      <c r="E737" s="37">
        <v>1</v>
      </c>
      <c r="F737" s="38" t="s">
        <v>706</v>
      </c>
    </row>
    <row r="738" spans="1:6" ht="16.5" customHeight="1">
      <c r="A738" s="8" t="s">
        <v>576</v>
      </c>
      <c r="B738" s="4">
        <v>1400130</v>
      </c>
      <c r="E738" s="37">
        <v>1</v>
      </c>
      <c r="F738" s="38" t="s">
        <v>707</v>
      </c>
    </row>
    <row r="739" spans="1:6" ht="16.5" customHeight="1">
      <c r="A739" s="8" t="s">
        <v>576</v>
      </c>
      <c r="B739" s="4">
        <v>1400131</v>
      </c>
      <c r="E739" s="37">
        <v>1</v>
      </c>
      <c r="F739" s="38" t="s">
        <v>708</v>
      </c>
    </row>
    <row r="740" spans="1:6" ht="16.5" customHeight="1">
      <c r="A740" s="8" t="s">
        <v>576</v>
      </c>
      <c r="B740" s="4">
        <v>1400132</v>
      </c>
      <c r="E740" s="37">
        <v>1</v>
      </c>
      <c r="F740" s="38" t="s">
        <v>709</v>
      </c>
    </row>
    <row r="741" spans="1:6" ht="16.5" customHeight="1">
      <c r="A741" s="8" t="s">
        <v>576</v>
      </c>
      <c r="B741" s="4">
        <v>1400133</v>
      </c>
      <c r="E741" s="37">
        <v>1</v>
      </c>
      <c r="F741" s="38" t="s">
        <v>710</v>
      </c>
    </row>
    <row r="742" spans="1:6" ht="16.5" customHeight="1">
      <c r="A742" s="8" t="s">
        <v>576</v>
      </c>
      <c r="B742" s="4">
        <v>1400134</v>
      </c>
      <c r="E742" s="37">
        <v>1</v>
      </c>
      <c r="F742" s="38" t="s">
        <v>711</v>
      </c>
    </row>
    <row r="743" spans="1:6" ht="16.5" customHeight="1">
      <c r="A743" s="8" t="s">
        <v>576</v>
      </c>
      <c r="B743" s="4">
        <v>1400135</v>
      </c>
      <c r="E743" s="37">
        <v>1</v>
      </c>
      <c r="F743" s="38" t="s">
        <v>712</v>
      </c>
    </row>
    <row r="744" spans="1:6" ht="16.5" customHeight="1">
      <c r="A744" s="8" t="s">
        <v>576</v>
      </c>
      <c r="B744" s="4">
        <v>1400136</v>
      </c>
      <c r="E744" s="37">
        <v>1</v>
      </c>
      <c r="F744" s="38" t="s">
        <v>713</v>
      </c>
    </row>
    <row r="745" spans="1:6" ht="16.5" customHeight="1">
      <c r="A745" s="8" t="s">
        <v>576</v>
      </c>
      <c r="B745" s="4">
        <v>1400137</v>
      </c>
      <c r="E745" s="37">
        <v>1</v>
      </c>
      <c r="F745" s="38" t="s">
        <v>714</v>
      </c>
    </row>
    <row r="746" spans="1:6" ht="16.5" customHeight="1">
      <c r="A746" s="8" t="s">
        <v>576</v>
      </c>
      <c r="B746" s="4">
        <v>1400138</v>
      </c>
      <c r="E746" s="37">
        <v>1</v>
      </c>
      <c r="F746" s="38" t="s">
        <v>715</v>
      </c>
    </row>
    <row r="747" spans="1:6" ht="16.5" customHeight="1">
      <c r="A747" s="8" t="s">
        <v>576</v>
      </c>
      <c r="B747" s="4">
        <v>1400139</v>
      </c>
      <c r="E747" s="37">
        <v>1</v>
      </c>
      <c r="F747" s="38" t="s">
        <v>716</v>
      </c>
    </row>
    <row r="748" spans="1:6" ht="16.5" customHeight="1">
      <c r="A748" s="8" t="s">
        <v>576</v>
      </c>
      <c r="B748" s="4">
        <v>1400140</v>
      </c>
      <c r="E748" s="37">
        <v>1</v>
      </c>
      <c r="F748" s="38" t="s">
        <v>717</v>
      </c>
    </row>
    <row r="749" spans="1:6" ht="16.5" customHeight="1">
      <c r="A749" s="8" t="s">
        <v>576</v>
      </c>
      <c r="B749" s="4">
        <v>1400141</v>
      </c>
      <c r="E749" s="37">
        <v>1</v>
      </c>
      <c r="F749" s="38" t="s">
        <v>718</v>
      </c>
    </row>
    <row r="750" spans="1:6" ht="16.5" customHeight="1">
      <c r="A750" s="8" t="s">
        <v>576</v>
      </c>
      <c r="B750" s="4">
        <v>1400142</v>
      </c>
      <c r="E750" s="37">
        <v>1</v>
      </c>
      <c r="F750" s="38" t="s">
        <v>719</v>
      </c>
    </row>
    <row r="751" spans="1:6" ht="16.5" customHeight="1">
      <c r="A751" s="8" t="s">
        <v>576</v>
      </c>
      <c r="B751" s="4">
        <v>1400143</v>
      </c>
      <c r="E751" s="37">
        <v>1</v>
      </c>
      <c r="F751" s="38" t="s">
        <v>720</v>
      </c>
    </row>
    <row r="752" spans="1:6" ht="16.5" customHeight="1">
      <c r="A752" s="8" t="s">
        <v>576</v>
      </c>
      <c r="B752" s="4">
        <v>1400144</v>
      </c>
      <c r="E752" s="37">
        <v>1</v>
      </c>
      <c r="F752" s="38" t="s">
        <v>721</v>
      </c>
    </row>
    <row r="753" spans="1:6" ht="16.5" customHeight="1">
      <c r="A753" s="8" t="s">
        <v>576</v>
      </c>
      <c r="B753" s="4">
        <v>1400145</v>
      </c>
      <c r="E753" s="37">
        <v>1</v>
      </c>
      <c r="F753" s="38" t="s">
        <v>722</v>
      </c>
    </row>
    <row r="754" spans="1:6" ht="16.5" customHeight="1">
      <c r="A754" s="8" t="s">
        <v>576</v>
      </c>
      <c r="B754" s="4">
        <v>1400146</v>
      </c>
      <c r="E754" s="37">
        <v>1</v>
      </c>
      <c r="F754" s="38" t="s">
        <v>723</v>
      </c>
    </row>
    <row r="755" spans="1:6" ht="16.5" customHeight="1">
      <c r="A755" s="8" t="s">
        <v>576</v>
      </c>
      <c r="B755" s="4">
        <v>1400147</v>
      </c>
      <c r="E755" s="37">
        <v>1</v>
      </c>
      <c r="F755" s="38" t="s">
        <v>724</v>
      </c>
    </row>
    <row r="756" spans="1:6" ht="16.5" customHeight="1">
      <c r="A756" s="8" t="s">
        <v>576</v>
      </c>
      <c r="B756" s="4">
        <v>1400148</v>
      </c>
      <c r="E756" s="37">
        <v>1</v>
      </c>
      <c r="F756" s="38" t="s">
        <v>725</v>
      </c>
    </row>
    <row r="757" spans="1:6" ht="16.5" customHeight="1">
      <c r="A757" s="8" t="s">
        <v>576</v>
      </c>
      <c r="B757" s="4">
        <v>1400149</v>
      </c>
      <c r="E757" s="37">
        <v>1</v>
      </c>
      <c r="F757" s="38" t="s">
        <v>726</v>
      </c>
    </row>
    <row r="758" spans="1:6" ht="16.5" customHeight="1">
      <c r="A758" s="8" t="s">
        <v>576</v>
      </c>
      <c r="B758" s="4">
        <v>1400150</v>
      </c>
      <c r="E758" s="37">
        <v>1</v>
      </c>
      <c r="F758" s="38" t="s">
        <v>727</v>
      </c>
    </row>
    <row r="759" spans="1:6" ht="16.5" customHeight="1">
      <c r="A759" s="8" t="s">
        <v>576</v>
      </c>
      <c r="B759" s="4">
        <v>1400151</v>
      </c>
      <c r="E759" s="37">
        <v>1</v>
      </c>
      <c r="F759" s="38" t="s">
        <v>728</v>
      </c>
    </row>
    <row r="760" spans="1:6" ht="16.5" customHeight="1">
      <c r="A760" s="8" t="s">
        <v>576</v>
      </c>
      <c r="B760" s="4">
        <v>1400152</v>
      </c>
      <c r="E760" s="37">
        <v>1</v>
      </c>
      <c r="F760" s="38" t="s">
        <v>729</v>
      </c>
    </row>
    <row r="761" spans="1:6" ht="16.5" customHeight="1">
      <c r="A761" s="8" t="s">
        <v>576</v>
      </c>
      <c r="B761" s="4">
        <v>1400153</v>
      </c>
      <c r="E761" s="37">
        <v>1</v>
      </c>
      <c r="F761" s="38" t="s">
        <v>730</v>
      </c>
    </row>
    <row r="762" spans="1:6" ht="16.5" customHeight="1">
      <c r="A762" s="8" t="s">
        <v>576</v>
      </c>
      <c r="B762" s="4">
        <v>1400154</v>
      </c>
      <c r="E762" s="37">
        <v>1</v>
      </c>
      <c r="F762" s="38" t="s">
        <v>731</v>
      </c>
    </row>
    <row r="763" spans="1:6" ht="16.5" customHeight="1">
      <c r="A763" s="8" t="s">
        <v>576</v>
      </c>
      <c r="B763" s="4">
        <v>1400155</v>
      </c>
      <c r="E763" s="37">
        <v>1</v>
      </c>
      <c r="F763" s="38" t="s">
        <v>732</v>
      </c>
    </row>
    <row r="764" spans="1:6" ht="16.5" customHeight="1">
      <c r="A764" s="8" t="s">
        <v>576</v>
      </c>
      <c r="B764" s="4">
        <v>1400156</v>
      </c>
      <c r="E764" s="37">
        <v>1</v>
      </c>
      <c r="F764" s="38" t="s">
        <v>733</v>
      </c>
    </row>
    <row r="765" spans="1:6" ht="16.5" customHeight="1">
      <c r="A765" s="8" t="s">
        <v>576</v>
      </c>
      <c r="B765" s="4">
        <v>1400157</v>
      </c>
      <c r="E765" s="37">
        <v>1</v>
      </c>
      <c r="F765" s="38" t="s">
        <v>734</v>
      </c>
    </row>
    <row r="766" spans="1:6" ht="16.5" customHeight="1">
      <c r="A766" s="8" t="s">
        <v>576</v>
      </c>
      <c r="B766" s="4">
        <v>1400158</v>
      </c>
      <c r="E766" s="37">
        <v>1</v>
      </c>
      <c r="F766" s="38" t="s">
        <v>735</v>
      </c>
    </row>
    <row r="767" spans="1:6" ht="16.5" customHeight="1">
      <c r="A767" s="8" t="s">
        <v>576</v>
      </c>
      <c r="B767" s="4">
        <v>1400159</v>
      </c>
      <c r="E767" s="37">
        <v>1</v>
      </c>
      <c r="F767" s="38" t="s">
        <v>736</v>
      </c>
    </row>
    <row r="768" spans="1:6" ht="16.5" customHeight="1">
      <c r="A768" s="8" t="s">
        <v>576</v>
      </c>
      <c r="B768" s="4">
        <v>1400160</v>
      </c>
      <c r="E768" s="37">
        <v>1</v>
      </c>
      <c r="F768" s="38" t="s">
        <v>737</v>
      </c>
    </row>
    <row r="769" spans="1:6" ht="16.5" customHeight="1">
      <c r="A769" s="8" t="s">
        <v>576</v>
      </c>
      <c r="B769" s="4">
        <v>1400161</v>
      </c>
      <c r="E769" s="37">
        <v>1</v>
      </c>
      <c r="F769" s="38" t="s">
        <v>738</v>
      </c>
    </row>
    <row r="770" spans="1:6" ht="16.5" customHeight="1">
      <c r="A770" s="8" t="s">
        <v>576</v>
      </c>
      <c r="B770" s="4">
        <v>1400162</v>
      </c>
      <c r="E770" s="37">
        <v>1</v>
      </c>
      <c r="F770" s="38" t="s">
        <v>739</v>
      </c>
    </row>
    <row r="771" spans="1:6" ht="16.5" customHeight="1">
      <c r="A771" s="8" t="s">
        <v>576</v>
      </c>
      <c r="B771" s="4">
        <v>1400163</v>
      </c>
      <c r="E771" s="37">
        <v>1</v>
      </c>
      <c r="F771" s="38" t="s">
        <v>740</v>
      </c>
    </row>
    <row r="772" spans="1:6" ht="16.5" customHeight="1">
      <c r="A772" s="8" t="s">
        <v>576</v>
      </c>
      <c r="B772" s="4">
        <v>1400164</v>
      </c>
      <c r="E772" s="37">
        <v>1</v>
      </c>
      <c r="F772" s="38" t="s">
        <v>741</v>
      </c>
    </row>
    <row r="773" spans="1:6" ht="16.5" customHeight="1">
      <c r="A773" s="8" t="s">
        <v>576</v>
      </c>
      <c r="B773" s="4">
        <v>1400165</v>
      </c>
      <c r="E773" s="37">
        <v>1</v>
      </c>
      <c r="F773" s="38" t="s">
        <v>742</v>
      </c>
    </row>
    <row r="774" spans="1:6" ht="16.5" customHeight="1">
      <c r="A774" s="8" t="s">
        <v>576</v>
      </c>
      <c r="B774" s="4">
        <v>1400166</v>
      </c>
      <c r="E774" s="37">
        <v>1</v>
      </c>
      <c r="F774" s="38" t="s">
        <v>743</v>
      </c>
    </row>
    <row r="775" spans="1:6" ht="16.5" customHeight="1">
      <c r="A775" s="8" t="s">
        <v>576</v>
      </c>
      <c r="B775" s="4">
        <v>1400167</v>
      </c>
      <c r="E775" s="37">
        <v>1</v>
      </c>
      <c r="F775" s="38" t="s">
        <v>744</v>
      </c>
    </row>
    <row r="776" spans="1:6" ht="16.5" customHeight="1">
      <c r="A776" s="8" t="s">
        <v>576</v>
      </c>
      <c r="B776" s="4">
        <v>1400168</v>
      </c>
      <c r="E776" s="37">
        <v>1</v>
      </c>
      <c r="F776" s="38" t="s">
        <v>745</v>
      </c>
    </row>
    <row r="777" spans="1:6" ht="16.5" customHeight="1">
      <c r="A777" s="8" t="s">
        <v>576</v>
      </c>
      <c r="B777" s="4">
        <v>1400169</v>
      </c>
      <c r="E777" s="37">
        <v>1</v>
      </c>
      <c r="F777" s="38" t="s">
        <v>746</v>
      </c>
    </row>
    <row r="778" spans="1:6" ht="16.5" customHeight="1">
      <c r="A778" s="8" t="s">
        <v>576</v>
      </c>
      <c r="B778" s="4">
        <v>1400170</v>
      </c>
      <c r="E778" s="37">
        <v>1</v>
      </c>
      <c r="F778" s="38" t="s">
        <v>747</v>
      </c>
    </row>
    <row r="779" spans="1:6" ht="16.5" customHeight="1">
      <c r="A779" s="8" t="s">
        <v>576</v>
      </c>
      <c r="B779" s="4">
        <v>1400171</v>
      </c>
      <c r="E779" s="37">
        <v>1</v>
      </c>
      <c r="F779" s="38" t="s">
        <v>748</v>
      </c>
    </row>
    <row r="780" spans="1:6" ht="16.5" customHeight="1">
      <c r="A780" s="8" t="s">
        <v>576</v>
      </c>
      <c r="B780" s="4">
        <v>1400172</v>
      </c>
      <c r="E780" s="37">
        <v>1</v>
      </c>
      <c r="F780" s="38" t="s">
        <v>749</v>
      </c>
    </row>
    <row r="781" spans="1:6" ht="16.5" customHeight="1">
      <c r="A781" s="8" t="s">
        <v>576</v>
      </c>
      <c r="B781" s="4">
        <v>1400173</v>
      </c>
      <c r="E781" s="37">
        <v>1</v>
      </c>
      <c r="F781" s="38" t="s">
        <v>750</v>
      </c>
    </row>
    <row r="782" spans="1:6" ht="16.5" customHeight="1">
      <c r="A782" s="8" t="s">
        <v>576</v>
      </c>
      <c r="B782" s="4">
        <v>1400174</v>
      </c>
      <c r="E782" s="37">
        <v>1</v>
      </c>
      <c r="F782" s="38" t="s">
        <v>751</v>
      </c>
    </row>
    <row r="783" spans="1:6" ht="16.5" customHeight="1">
      <c r="A783" s="8" t="s">
        <v>576</v>
      </c>
      <c r="B783" s="4">
        <v>1400175</v>
      </c>
      <c r="E783" s="37">
        <v>1</v>
      </c>
      <c r="F783" s="38" t="s">
        <v>752</v>
      </c>
    </row>
    <row r="784" spans="1:6" ht="16.5" customHeight="1">
      <c r="A784" s="8" t="s">
        <v>576</v>
      </c>
      <c r="B784" s="4">
        <v>1400176</v>
      </c>
      <c r="E784" s="37">
        <v>1</v>
      </c>
      <c r="F784" s="38" t="s">
        <v>753</v>
      </c>
    </row>
    <row r="785" spans="1:6" ht="16.5" customHeight="1">
      <c r="A785" s="8" t="s">
        <v>576</v>
      </c>
      <c r="B785" s="4">
        <v>1400177</v>
      </c>
      <c r="E785" s="37">
        <v>1</v>
      </c>
      <c r="F785" s="38" t="s">
        <v>754</v>
      </c>
    </row>
    <row r="786" spans="1:6" ht="16.5" customHeight="1">
      <c r="A786" s="8" t="s">
        <v>576</v>
      </c>
      <c r="B786" s="4">
        <v>1400178</v>
      </c>
      <c r="E786" s="37">
        <v>1</v>
      </c>
      <c r="F786" s="38" t="s">
        <v>755</v>
      </c>
    </row>
    <row r="787" spans="1:6" ht="16.5" customHeight="1">
      <c r="A787" s="8" t="s">
        <v>576</v>
      </c>
      <c r="B787" s="4">
        <v>1400179</v>
      </c>
      <c r="E787" s="37">
        <v>1</v>
      </c>
      <c r="F787" s="38" t="s">
        <v>756</v>
      </c>
    </row>
    <row r="788" spans="1:6" ht="16.5" customHeight="1">
      <c r="A788" s="8" t="s">
        <v>576</v>
      </c>
      <c r="B788" s="4">
        <v>1400180</v>
      </c>
      <c r="E788" s="37">
        <v>1</v>
      </c>
      <c r="F788" s="38" t="s">
        <v>757</v>
      </c>
    </row>
    <row r="789" spans="1:6" ht="16.5" customHeight="1">
      <c r="A789" s="8" t="s">
        <v>576</v>
      </c>
      <c r="B789" s="4">
        <v>1400181</v>
      </c>
      <c r="E789" s="37">
        <v>1</v>
      </c>
      <c r="F789" s="38" t="s">
        <v>758</v>
      </c>
    </row>
    <row r="790" spans="1:6" ht="16.5" customHeight="1">
      <c r="A790" s="8" t="s">
        <v>576</v>
      </c>
      <c r="B790" s="4">
        <v>1400182</v>
      </c>
      <c r="E790" s="37">
        <v>1</v>
      </c>
      <c r="F790" s="38" t="s">
        <v>759</v>
      </c>
    </row>
    <row r="791" spans="1:6" ht="16.5" customHeight="1">
      <c r="A791" s="8" t="s">
        <v>576</v>
      </c>
      <c r="B791" s="4">
        <v>1400183</v>
      </c>
      <c r="E791" s="37">
        <v>1</v>
      </c>
      <c r="F791" s="38" t="s">
        <v>760</v>
      </c>
    </row>
    <row r="792" spans="1:6" ht="16.5" customHeight="1">
      <c r="A792" s="8" t="s">
        <v>576</v>
      </c>
      <c r="B792" s="4">
        <v>1400184</v>
      </c>
      <c r="E792" s="37">
        <v>1</v>
      </c>
      <c r="F792" s="38" t="s">
        <v>761</v>
      </c>
    </row>
    <row r="793" spans="1:6" ht="16.5" customHeight="1">
      <c r="A793" s="8" t="s">
        <v>576</v>
      </c>
      <c r="B793" s="4">
        <v>1400185</v>
      </c>
      <c r="E793" s="37">
        <v>1</v>
      </c>
      <c r="F793" s="38" t="s">
        <v>762</v>
      </c>
    </row>
    <row r="794" spans="1:6" ht="16.5" customHeight="1">
      <c r="A794" s="8" t="s">
        <v>576</v>
      </c>
      <c r="B794" s="4">
        <v>1400186</v>
      </c>
      <c r="E794" s="37">
        <v>1</v>
      </c>
      <c r="F794" s="38" t="s">
        <v>763</v>
      </c>
    </row>
    <row r="795" spans="1:6" ht="16.5" customHeight="1">
      <c r="A795" s="8" t="s">
        <v>576</v>
      </c>
      <c r="B795" s="4">
        <v>1400187</v>
      </c>
      <c r="E795" s="37">
        <v>1</v>
      </c>
      <c r="F795" s="38" t="s">
        <v>764</v>
      </c>
    </row>
    <row r="796" spans="1:6" ht="16.5" customHeight="1">
      <c r="A796" s="8" t="s">
        <v>576</v>
      </c>
      <c r="B796" s="4">
        <v>1400188</v>
      </c>
      <c r="E796" s="37">
        <v>1</v>
      </c>
      <c r="F796" s="38" t="s">
        <v>765</v>
      </c>
    </row>
    <row r="797" spans="1:6" ht="16.5" customHeight="1">
      <c r="A797" s="8" t="s">
        <v>576</v>
      </c>
      <c r="B797" s="4">
        <v>1400189</v>
      </c>
      <c r="E797" s="37">
        <v>1</v>
      </c>
      <c r="F797" s="38" t="s">
        <v>766</v>
      </c>
    </row>
    <row r="798" spans="1:6" ht="16.5" customHeight="1">
      <c r="A798" s="8" t="s">
        <v>576</v>
      </c>
      <c r="B798" s="4">
        <v>1400190</v>
      </c>
      <c r="E798" s="37">
        <v>1</v>
      </c>
      <c r="F798" s="38" t="s">
        <v>767</v>
      </c>
    </row>
    <row r="799" spans="1:6" ht="16.5" customHeight="1">
      <c r="A799" s="8" t="s">
        <v>576</v>
      </c>
      <c r="B799" s="4">
        <v>1400191</v>
      </c>
      <c r="E799" s="37">
        <v>1</v>
      </c>
      <c r="F799" s="38" t="s">
        <v>768</v>
      </c>
    </row>
    <row r="800" spans="1:6" ht="16.5" customHeight="1">
      <c r="A800" s="8" t="s">
        <v>576</v>
      </c>
      <c r="B800" s="4">
        <v>1400192</v>
      </c>
      <c r="E800" s="37">
        <v>1</v>
      </c>
      <c r="F800" s="38" t="s">
        <v>769</v>
      </c>
    </row>
    <row r="801" spans="1:6" ht="16.5" customHeight="1">
      <c r="A801" s="8" t="s">
        <v>576</v>
      </c>
      <c r="B801" s="4">
        <v>1400193</v>
      </c>
      <c r="E801" s="37">
        <v>1</v>
      </c>
      <c r="F801" s="38" t="s">
        <v>770</v>
      </c>
    </row>
    <row r="802" spans="1:6" ht="16.5" customHeight="1">
      <c r="A802" s="8" t="s">
        <v>576</v>
      </c>
      <c r="B802" s="4">
        <v>1400194</v>
      </c>
      <c r="E802" s="37">
        <v>1</v>
      </c>
      <c r="F802" s="38" t="s">
        <v>771</v>
      </c>
    </row>
    <row r="803" spans="1:6" ht="16.5" customHeight="1">
      <c r="A803" s="8" t="s">
        <v>576</v>
      </c>
      <c r="B803" s="4">
        <v>1400195</v>
      </c>
      <c r="E803" s="37">
        <v>1</v>
      </c>
      <c r="F803" s="38" t="s">
        <v>772</v>
      </c>
    </row>
    <row r="804" spans="1:6" ht="16.5" customHeight="1">
      <c r="A804" s="8" t="s">
        <v>576</v>
      </c>
      <c r="B804" s="4">
        <v>1400196</v>
      </c>
      <c r="E804" s="37">
        <v>1</v>
      </c>
      <c r="F804" s="38" t="s">
        <v>773</v>
      </c>
    </row>
    <row r="805" spans="1:6" ht="16.5" customHeight="1">
      <c r="A805" s="8" t="s">
        <v>576</v>
      </c>
      <c r="B805" s="4">
        <v>1400197</v>
      </c>
      <c r="E805" s="37">
        <v>1</v>
      </c>
      <c r="F805" s="38" t="s">
        <v>774</v>
      </c>
    </row>
    <row r="806" spans="1:6" ht="16.5" customHeight="1">
      <c r="A806" s="8" t="s">
        <v>576</v>
      </c>
      <c r="B806" s="4">
        <v>1400198</v>
      </c>
      <c r="E806" s="37">
        <v>1</v>
      </c>
      <c r="F806" s="38" t="s">
        <v>775</v>
      </c>
    </row>
    <row r="807" spans="1:6" ht="16.5" customHeight="1">
      <c r="A807" s="8" t="s">
        <v>576</v>
      </c>
      <c r="B807" s="4">
        <v>1400199</v>
      </c>
      <c r="E807" s="37">
        <v>1</v>
      </c>
      <c r="F807" s="38" t="s">
        <v>776</v>
      </c>
    </row>
    <row r="808" spans="1:6" ht="16.5" customHeight="1">
      <c r="A808" s="8" t="s">
        <v>576</v>
      </c>
      <c r="B808" s="4">
        <v>1400200</v>
      </c>
      <c r="E808" s="37">
        <v>1</v>
      </c>
      <c r="F808" s="38" t="s">
        <v>777</v>
      </c>
    </row>
    <row r="809" spans="1:6" ht="16.5" customHeight="1">
      <c r="A809" s="8" t="s">
        <v>576</v>
      </c>
      <c r="B809" s="4">
        <v>1400201</v>
      </c>
      <c r="E809" s="37">
        <v>1</v>
      </c>
      <c r="F809" s="38" t="s">
        <v>778</v>
      </c>
    </row>
    <row r="810" spans="1:6" ht="16.5" customHeight="1">
      <c r="A810" s="8" t="s">
        <v>576</v>
      </c>
      <c r="B810" s="4">
        <v>1400202</v>
      </c>
      <c r="E810" s="37">
        <v>1</v>
      </c>
      <c r="F810" s="38" t="s">
        <v>779</v>
      </c>
    </row>
    <row r="811" spans="1:6" ht="16.5" customHeight="1">
      <c r="A811" s="8" t="s">
        <v>576</v>
      </c>
      <c r="B811" s="4">
        <v>1400203</v>
      </c>
      <c r="E811" s="37">
        <v>1</v>
      </c>
      <c r="F811" s="38" t="s">
        <v>780</v>
      </c>
    </row>
    <row r="812" spans="1:6" ht="16.5" customHeight="1">
      <c r="A812" s="8" t="s">
        <v>576</v>
      </c>
      <c r="B812" s="4">
        <v>1400204</v>
      </c>
      <c r="E812" s="37">
        <v>1</v>
      </c>
      <c r="F812" s="38" t="s">
        <v>781</v>
      </c>
    </row>
    <row r="813" spans="1:6" ht="16.5" customHeight="1">
      <c r="A813" s="8" t="s">
        <v>576</v>
      </c>
      <c r="B813" s="4">
        <v>1400205</v>
      </c>
      <c r="E813" s="37">
        <v>1</v>
      </c>
      <c r="F813" s="38" t="s">
        <v>782</v>
      </c>
    </row>
    <row r="814" spans="1:6" ht="16.5" customHeight="1">
      <c r="A814" s="8" t="s">
        <v>576</v>
      </c>
      <c r="B814" s="4">
        <v>1400206</v>
      </c>
      <c r="E814" s="37">
        <v>1</v>
      </c>
      <c r="F814" s="38" t="s">
        <v>783</v>
      </c>
    </row>
    <row r="815" spans="1:6" ht="16.5" customHeight="1">
      <c r="A815" s="8" t="s">
        <v>576</v>
      </c>
      <c r="B815" s="4">
        <v>1400207</v>
      </c>
      <c r="E815" s="37">
        <v>1</v>
      </c>
      <c r="F815" s="38" t="s">
        <v>784</v>
      </c>
    </row>
    <row r="816" spans="1:6" ht="16.5" customHeight="1">
      <c r="A816" s="8" t="s">
        <v>576</v>
      </c>
      <c r="B816" s="4">
        <v>1400208</v>
      </c>
      <c r="E816" s="37">
        <v>1</v>
      </c>
      <c r="F816" s="38" t="s">
        <v>785</v>
      </c>
    </row>
    <row r="817" spans="1:6" ht="16.5" customHeight="1">
      <c r="A817" s="8" t="s">
        <v>576</v>
      </c>
      <c r="B817" s="4">
        <v>1400209</v>
      </c>
      <c r="E817" s="37">
        <v>1</v>
      </c>
      <c r="F817" s="38" t="s">
        <v>786</v>
      </c>
    </row>
    <row r="818" spans="1:6" ht="16.5" customHeight="1">
      <c r="A818" s="8" t="s">
        <v>576</v>
      </c>
      <c r="B818" s="4">
        <v>1400210</v>
      </c>
      <c r="E818" s="37">
        <v>1</v>
      </c>
      <c r="F818" s="38" t="s">
        <v>787</v>
      </c>
    </row>
    <row r="819" spans="1:6" ht="16.5" customHeight="1">
      <c r="A819" s="8" t="s">
        <v>576</v>
      </c>
      <c r="B819" s="4">
        <v>1400211</v>
      </c>
      <c r="E819" s="37">
        <v>1</v>
      </c>
      <c r="F819" s="38" t="s">
        <v>788</v>
      </c>
    </row>
    <row r="820" spans="1:6" ht="16.5" customHeight="1">
      <c r="A820" s="8" t="s">
        <v>576</v>
      </c>
      <c r="B820" s="4">
        <v>1400212</v>
      </c>
      <c r="E820" s="37">
        <v>1</v>
      </c>
      <c r="F820" s="38" t="s">
        <v>789</v>
      </c>
    </row>
    <row r="821" spans="1:6" ht="16.5" customHeight="1">
      <c r="A821" s="8" t="s">
        <v>576</v>
      </c>
      <c r="B821" s="4">
        <v>1400213</v>
      </c>
      <c r="E821" s="37">
        <v>1</v>
      </c>
      <c r="F821" s="38" t="s">
        <v>790</v>
      </c>
    </row>
    <row r="822" spans="1:6" ht="16.5" customHeight="1">
      <c r="A822" s="8" t="s">
        <v>576</v>
      </c>
      <c r="B822" s="4">
        <v>1400214</v>
      </c>
      <c r="E822" s="37">
        <v>1</v>
      </c>
      <c r="F822" s="38" t="s">
        <v>791</v>
      </c>
    </row>
    <row r="823" spans="1:6" ht="16.5" customHeight="1">
      <c r="A823" s="8" t="s">
        <v>576</v>
      </c>
      <c r="B823" s="4">
        <v>1400215</v>
      </c>
      <c r="E823" s="37">
        <v>1</v>
      </c>
      <c r="F823" s="38" t="s">
        <v>792</v>
      </c>
    </row>
    <row r="824" spans="1:6" ht="16.5" customHeight="1">
      <c r="A824" s="8" t="s">
        <v>576</v>
      </c>
      <c r="B824" s="4">
        <v>1400216</v>
      </c>
      <c r="E824" s="37">
        <v>1</v>
      </c>
      <c r="F824" s="38" t="s">
        <v>793</v>
      </c>
    </row>
    <row r="825" spans="1:6" ht="16.5" customHeight="1">
      <c r="A825" s="8" t="s">
        <v>576</v>
      </c>
      <c r="B825" s="4">
        <v>1400217</v>
      </c>
      <c r="E825" s="37">
        <v>1</v>
      </c>
      <c r="F825" s="38" t="s">
        <v>794</v>
      </c>
    </row>
    <row r="826" spans="1:6" ht="16.5" customHeight="1">
      <c r="A826" s="8" t="s">
        <v>576</v>
      </c>
      <c r="B826" s="4">
        <v>1400218</v>
      </c>
      <c r="E826" s="37">
        <v>1</v>
      </c>
      <c r="F826" s="38" t="s">
        <v>795</v>
      </c>
    </row>
    <row r="827" spans="1:6" ht="16.5" customHeight="1">
      <c r="A827" s="8" t="s">
        <v>576</v>
      </c>
      <c r="B827" s="4">
        <v>1400219</v>
      </c>
      <c r="E827" s="37">
        <v>1</v>
      </c>
      <c r="F827" s="38" t="s">
        <v>796</v>
      </c>
    </row>
    <row r="828" spans="1:6" ht="16.5" customHeight="1">
      <c r="A828" s="8" t="s">
        <v>576</v>
      </c>
      <c r="B828" s="4">
        <v>1400220</v>
      </c>
      <c r="E828" s="37">
        <v>1</v>
      </c>
      <c r="F828" s="38" t="s">
        <v>797</v>
      </c>
    </row>
    <row r="829" spans="1:6" ht="16.5" customHeight="1">
      <c r="A829" s="8" t="s">
        <v>576</v>
      </c>
      <c r="B829" s="4">
        <v>1400221</v>
      </c>
      <c r="E829" s="37">
        <v>1</v>
      </c>
      <c r="F829" s="38" t="s">
        <v>798</v>
      </c>
    </row>
    <row r="830" spans="1:6" ht="16.5" customHeight="1">
      <c r="A830" s="8" t="s">
        <v>576</v>
      </c>
      <c r="B830" s="4">
        <v>1400222</v>
      </c>
      <c r="E830" s="37">
        <v>1</v>
      </c>
      <c r="F830" s="38" t="s">
        <v>799</v>
      </c>
    </row>
    <row r="831" spans="1:6" ht="16.5" customHeight="1">
      <c r="A831" s="8" t="s">
        <v>576</v>
      </c>
      <c r="B831" s="4">
        <v>1400223</v>
      </c>
      <c r="E831" s="37">
        <v>1</v>
      </c>
      <c r="F831" s="38" t="s">
        <v>800</v>
      </c>
    </row>
    <row r="832" spans="1:6" ht="16.5" customHeight="1">
      <c r="A832" s="8" t="s">
        <v>576</v>
      </c>
      <c r="B832" s="4">
        <v>1400224</v>
      </c>
      <c r="E832" s="37">
        <v>1</v>
      </c>
      <c r="F832" s="38" t="s">
        <v>801</v>
      </c>
    </row>
    <row r="833" spans="1:6" ht="16.5" customHeight="1">
      <c r="A833" s="8" t="s">
        <v>576</v>
      </c>
      <c r="B833" s="4">
        <v>1400225</v>
      </c>
      <c r="E833" s="37">
        <v>1</v>
      </c>
      <c r="F833" s="38" t="s">
        <v>802</v>
      </c>
    </row>
    <row r="834" spans="1:6" ht="16.5" customHeight="1">
      <c r="A834" s="8" t="s">
        <v>576</v>
      </c>
      <c r="B834" s="4">
        <v>1400226</v>
      </c>
      <c r="E834" s="37">
        <v>1</v>
      </c>
      <c r="F834" s="38" t="s">
        <v>803</v>
      </c>
    </row>
    <row r="835" spans="1:6" ht="16.5" customHeight="1">
      <c r="A835" s="8" t="s">
        <v>576</v>
      </c>
      <c r="B835" s="4">
        <v>1400227</v>
      </c>
      <c r="E835" s="37">
        <v>1</v>
      </c>
      <c r="F835" s="38" t="s">
        <v>804</v>
      </c>
    </row>
    <row r="836" spans="1:6" ht="16.5" customHeight="1">
      <c r="A836" s="8" t="s">
        <v>576</v>
      </c>
      <c r="B836" s="4">
        <v>1400228</v>
      </c>
      <c r="E836" s="37">
        <v>1</v>
      </c>
      <c r="F836" s="38" t="s">
        <v>805</v>
      </c>
    </row>
    <row r="837" spans="1:6" ht="16.5" customHeight="1">
      <c r="A837" s="8" t="s">
        <v>576</v>
      </c>
      <c r="B837" s="4">
        <v>1400229</v>
      </c>
      <c r="E837" s="37">
        <v>1</v>
      </c>
      <c r="F837" s="38" t="s">
        <v>806</v>
      </c>
    </row>
    <row r="838" spans="1:6" ht="16.5" customHeight="1">
      <c r="A838" s="8" t="s">
        <v>576</v>
      </c>
      <c r="B838" s="4">
        <v>1400230</v>
      </c>
      <c r="E838" s="37">
        <v>1</v>
      </c>
      <c r="F838" s="38" t="s">
        <v>807</v>
      </c>
    </row>
    <row r="839" spans="1:6" ht="16.5" customHeight="1">
      <c r="A839" s="8" t="s">
        <v>576</v>
      </c>
      <c r="B839" s="4">
        <v>1400231</v>
      </c>
      <c r="E839" s="37">
        <v>1</v>
      </c>
      <c r="F839" s="38" t="s">
        <v>808</v>
      </c>
    </row>
    <row r="840" spans="1:6" ht="16.5" customHeight="1">
      <c r="A840" s="8" t="s">
        <v>576</v>
      </c>
      <c r="B840" s="4">
        <v>1400232</v>
      </c>
      <c r="E840" s="37">
        <v>1</v>
      </c>
      <c r="F840" s="38" t="s">
        <v>809</v>
      </c>
    </row>
    <row r="841" spans="1:6" ht="16.5" customHeight="1">
      <c r="A841" s="8" t="s">
        <v>576</v>
      </c>
      <c r="B841" s="4">
        <v>1400233</v>
      </c>
      <c r="E841" s="37">
        <v>1</v>
      </c>
      <c r="F841" s="38" t="s">
        <v>810</v>
      </c>
    </row>
    <row r="842" spans="1:6" ht="16.5" customHeight="1">
      <c r="A842" s="8" t="s">
        <v>576</v>
      </c>
      <c r="B842" s="4">
        <v>1400234</v>
      </c>
      <c r="E842" s="37">
        <v>1</v>
      </c>
      <c r="F842" s="38" t="s">
        <v>811</v>
      </c>
    </row>
    <row r="843" spans="1:6" ht="16.5" customHeight="1">
      <c r="A843" s="8" t="s">
        <v>576</v>
      </c>
      <c r="B843" s="4">
        <v>1400235</v>
      </c>
      <c r="E843" s="37">
        <v>1</v>
      </c>
      <c r="F843" s="38" t="s">
        <v>812</v>
      </c>
    </row>
    <row r="844" spans="1:6" ht="16.5" customHeight="1">
      <c r="A844" s="8" t="s">
        <v>576</v>
      </c>
      <c r="B844" s="4">
        <v>1400236</v>
      </c>
      <c r="E844" s="37">
        <v>1</v>
      </c>
      <c r="F844" s="38" t="s">
        <v>813</v>
      </c>
    </row>
    <row r="845" spans="1:6" ht="16.5" customHeight="1">
      <c r="A845" s="8" t="s">
        <v>576</v>
      </c>
      <c r="B845" s="4">
        <v>1400237</v>
      </c>
      <c r="E845" s="37">
        <v>1</v>
      </c>
      <c r="F845" s="38" t="s">
        <v>814</v>
      </c>
    </row>
    <row r="846" spans="1:6" ht="16.5" customHeight="1">
      <c r="A846" s="8" t="s">
        <v>576</v>
      </c>
      <c r="B846" s="4">
        <v>1400238</v>
      </c>
      <c r="E846" s="37">
        <v>1</v>
      </c>
      <c r="F846" s="38" t="s">
        <v>815</v>
      </c>
    </row>
    <row r="847" spans="1:6" ht="16.5" customHeight="1">
      <c r="A847" s="8" t="s">
        <v>576</v>
      </c>
      <c r="B847" s="4">
        <v>1400239</v>
      </c>
      <c r="E847" s="37">
        <v>1</v>
      </c>
      <c r="F847" s="38" t="s">
        <v>816</v>
      </c>
    </row>
    <row r="848" spans="1:6" ht="16.5" customHeight="1">
      <c r="A848" s="8" t="s">
        <v>576</v>
      </c>
      <c r="B848" s="4">
        <v>1400240</v>
      </c>
      <c r="E848" s="37">
        <v>1</v>
      </c>
      <c r="F848" s="38" t="s">
        <v>817</v>
      </c>
    </row>
    <row r="849" spans="1:6" ht="16.5" customHeight="1">
      <c r="A849" s="8" t="s">
        <v>576</v>
      </c>
      <c r="B849" s="4">
        <v>1400241</v>
      </c>
      <c r="E849" s="37">
        <v>1</v>
      </c>
      <c r="F849" s="38" t="s">
        <v>818</v>
      </c>
    </row>
    <row r="850" spans="1:6" ht="16.5" customHeight="1">
      <c r="A850" s="8" t="s">
        <v>576</v>
      </c>
      <c r="B850" s="4">
        <v>1400242</v>
      </c>
      <c r="E850" s="37">
        <v>1</v>
      </c>
      <c r="F850" s="38" t="s">
        <v>819</v>
      </c>
    </row>
    <row r="851" spans="1:6" ht="16.5" customHeight="1">
      <c r="A851" s="8" t="s">
        <v>576</v>
      </c>
      <c r="B851" s="4">
        <v>1400243</v>
      </c>
      <c r="E851" s="37">
        <v>1</v>
      </c>
      <c r="F851" s="38" t="s">
        <v>820</v>
      </c>
    </row>
    <row r="852" spans="1:6" ht="16.5" customHeight="1">
      <c r="A852" s="8" t="s">
        <v>576</v>
      </c>
      <c r="B852" s="4">
        <v>1400244</v>
      </c>
      <c r="E852" s="37">
        <v>1</v>
      </c>
      <c r="F852" s="38" t="s">
        <v>821</v>
      </c>
    </row>
    <row r="853" spans="1:6" ht="16.5" customHeight="1">
      <c r="A853" s="8" t="s">
        <v>576</v>
      </c>
      <c r="B853" s="4">
        <v>1400245</v>
      </c>
      <c r="E853" s="37">
        <v>1</v>
      </c>
      <c r="F853" s="38" t="s">
        <v>822</v>
      </c>
    </row>
    <row r="854" spans="1:6" ht="16.5" customHeight="1">
      <c r="A854" s="8" t="s">
        <v>576</v>
      </c>
      <c r="B854" s="4">
        <v>1400246</v>
      </c>
      <c r="E854" s="37">
        <v>1</v>
      </c>
      <c r="F854" s="38" t="s">
        <v>823</v>
      </c>
    </row>
    <row r="855" spans="1:6" ht="16.5" customHeight="1">
      <c r="A855" s="8" t="s">
        <v>576</v>
      </c>
      <c r="B855" s="4">
        <v>1400247</v>
      </c>
      <c r="E855" s="37">
        <v>1</v>
      </c>
      <c r="F855" s="38" t="s">
        <v>824</v>
      </c>
    </row>
    <row r="856" spans="1:6" ht="16.5" customHeight="1">
      <c r="A856" s="8" t="s">
        <v>576</v>
      </c>
      <c r="B856" s="4">
        <v>1400248</v>
      </c>
      <c r="E856" s="37">
        <v>1</v>
      </c>
      <c r="F856" s="38" t="s">
        <v>825</v>
      </c>
    </row>
    <row r="857" spans="1:6" ht="16.5" customHeight="1">
      <c r="A857" s="8" t="s">
        <v>576</v>
      </c>
      <c r="B857" s="4">
        <v>1400249</v>
      </c>
      <c r="E857" s="37">
        <v>1</v>
      </c>
      <c r="F857" s="38" t="s">
        <v>826</v>
      </c>
    </row>
    <row r="858" spans="1:6" ht="16.5" customHeight="1">
      <c r="A858" s="8" t="s">
        <v>576</v>
      </c>
      <c r="B858" s="4">
        <v>1400250</v>
      </c>
      <c r="E858" s="37">
        <v>1</v>
      </c>
      <c r="F858" s="38" t="s">
        <v>827</v>
      </c>
    </row>
    <row r="859" spans="1:6" ht="16.5" customHeight="1">
      <c r="A859" s="8" t="s">
        <v>576</v>
      </c>
      <c r="B859" s="4">
        <v>1400251</v>
      </c>
      <c r="E859" s="37">
        <v>1</v>
      </c>
      <c r="F859" s="38" t="s">
        <v>828</v>
      </c>
    </row>
    <row r="860" spans="1:6" ht="16.5" customHeight="1">
      <c r="A860" s="8" t="s">
        <v>576</v>
      </c>
      <c r="B860" s="4">
        <v>1400252</v>
      </c>
      <c r="E860" s="37">
        <v>1</v>
      </c>
      <c r="F860" s="38" t="s">
        <v>829</v>
      </c>
    </row>
    <row r="861" spans="1:6" ht="16.5" customHeight="1">
      <c r="A861" s="8" t="s">
        <v>576</v>
      </c>
      <c r="B861" s="4">
        <v>1400253</v>
      </c>
      <c r="E861" s="37">
        <v>1</v>
      </c>
      <c r="F861" s="38" t="s">
        <v>830</v>
      </c>
    </row>
    <row r="862" spans="1:6" ht="16.5" customHeight="1">
      <c r="A862" s="8" t="s">
        <v>576</v>
      </c>
      <c r="B862" s="4">
        <v>1400254</v>
      </c>
      <c r="E862" s="37">
        <v>1</v>
      </c>
      <c r="F862" s="38" t="s">
        <v>831</v>
      </c>
    </row>
    <row r="863" spans="1:6" ht="16.5" customHeight="1">
      <c r="A863" s="8" t="s">
        <v>576</v>
      </c>
      <c r="B863" s="4">
        <v>1400255</v>
      </c>
      <c r="E863" s="37">
        <v>1</v>
      </c>
      <c r="F863" s="38" t="s">
        <v>832</v>
      </c>
    </row>
    <row r="864" spans="1:6" ht="16.5" customHeight="1">
      <c r="A864" s="8" t="s">
        <v>576</v>
      </c>
      <c r="B864" s="4">
        <v>1400256</v>
      </c>
      <c r="E864" s="37">
        <v>1</v>
      </c>
      <c r="F864" s="38" t="s">
        <v>833</v>
      </c>
    </row>
    <row r="865" spans="1:6" ht="16.5" customHeight="1">
      <c r="A865" s="8" t="s">
        <v>576</v>
      </c>
      <c r="B865" s="4">
        <v>1400257</v>
      </c>
      <c r="E865" s="37">
        <v>1</v>
      </c>
      <c r="F865" s="38" t="s">
        <v>834</v>
      </c>
    </row>
    <row r="866" spans="1:6" ht="16.5" customHeight="1">
      <c r="A866" s="8" t="s">
        <v>576</v>
      </c>
      <c r="B866" s="4">
        <v>1400258</v>
      </c>
      <c r="E866" s="37">
        <v>1</v>
      </c>
      <c r="F866" s="38" t="s">
        <v>835</v>
      </c>
    </row>
    <row r="867" spans="1:6" ht="16.5" customHeight="1">
      <c r="A867" s="8" t="s">
        <v>576</v>
      </c>
      <c r="B867" s="4">
        <v>1400259</v>
      </c>
      <c r="E867" s="37">
        <v>1</v>
      </c>
      <c r="F867" s="38" t="s">
        <v>836</v>
      </c>
    </row>
    <row r="868" spans="1:6" ht="16.5" customHeight="1">
      <c r="A868" s="8" t="s">
        <v>576</v>
      </c>
      <c r="B868" s="4">
        <v>1400260</v>
      </c>
      <c r="E868" s="37">
        <v>1</v>
      </c>
      <c r="F868" s="38" t="s">
        <v>837</v>
      </c>
    </row>
    <row r="869" spans="1:6" ht="16.5" customHeight="1">
      <c r="A869" s="8" t="s">
        <v>576</v>
      </c>
      <c r="B869" s="4">
        <v>1400261</v>
      </c>
      <c r="E869" s="37">
        <v>1</v>
      </c>
      <c r="F869" s="38" t="s">
        <v>838</v>
      </c>
    </row>
    <row r="870" spans="1:6" ht="16.5" customHeight="1">
      <c r="A870" s="8" t="s">
        <v>576</v>
      </c>
      <c r="B870" s="4">
        <v>1400262</v>
      </c>
      <c r="E870" s="37">
        <v>1</v>
      </c>
      <c r="F870" s="38" t="s">
        <v>839</v>
      </c>
    </row>
    <row r="871" spans="1:6" ht="16.5" customHeight="1">
      <c r="A871" s="8" t="s">
        <v>576</v>
      </c>
      <c r="B871" s="4">
        <v>1400263</v>
      </c>
      <c r="E871" s="37">
        <v>1</v>
      </c>
      <c r="F871" s="38" t="s">
        <v>840</v>
      </c>
    </row>
    <row r="872" spans="1:6" ht="16.5" customHeight="1">
      <c r="A872" s="8" t="s">
        <v>576</v>
      </c>
      <c r="B872" s="4">
        <v>1400264</v>
      </c>
      <c r="E872" s="37">
        <v>1</v>
      </c>
      <c r="F872" s="38" t="s">
        <v>841</v>
      </c>
    </row>
    <row r="873" spans="1:6" ht="16.5" customHeight="1">
      <c r="A873" s="8" t="s">
        <v>576</v>
      </c>
      <c r="B873" s="4">
        <v>1400265</v>
      </c>
      <c r="E873" s="37">
        <v>1</v>
      </c>
      <c r="F873" s="38" t="s">
        <v>842</v>
      </c>
    </row>
    <row r="874" spans="1:6" ht="16.5" customHeight="1">
      <c r="A874" s="8" t="s">
        <v>576</v>
      </c>
      <c r="B874" s="4">
        <v>1400266</v>
      </c>
      <c r="E874" s="37">
        <v>1</v>
      </c>
      <c r="F874" s="38" t="s">
        <v>843</v>
      </c>
    </row>
    <row r="875" spans="1:6" ht="16.5" customHeight="1">
      <c r="A875" s="8" t="s">
        <v>576</v>
      </c>
      <c r="B875" s="4">
        <v>1400267</v>
      </c>
      <c r="E875" s="37">
        <v>1</v>
      </c>
      <c r="F875" s="38" t="s">
        <v>844</v>
      </c>
    </row>
    <row r="876" spans="1:6" ht="16.5" customHeight="1">
      <c r="A876" s="8" t="s">
        <v>576</v>
      </c>
      <c r="B876" s="4">
        <v>1400268</v>
      </c>
      <c r="E876" s="37">
        <v>1</v>
      </c>
      <c r="F876" s="38" t="s">
        <v>845</v>
      </c>
    </row>
    <row r="877" spans="1:6" ht="16.5" customHeight="1">
      <c r="A877" s="8" t="s">
        <v>576</v>
      </c>
      <c r="B877" s="4">
        <v>1400269</v>
      </c>
      <c r="E877" s="37">
        <v>1</v>
      </c>
      <c r="F877" s="38" t="s">
        <v>846</v>
      </c>
    </row>
    <row r="878" spans="1:6" ht="16.5" customHeight="1">
      <c r="A878" s="8" t="s">
        <v>576</v>
      </c>
      <c r="B878" s="4">
        <v>1400270</v>
      </c>
      <c r="E878" s="37">
        <v>1</v>
      </c>
      <c r="F878" s="38" t="s">
        <v>847</v>
      </c>
    </row>
    <row r="879" spans="1:6" ht="16.5" customHeight="1">
      <c r="A879" s="8" t="s">
        <v>576</v>
      </c>
      <c r="B879" s="4">
        <v>1400271</v>
      </c>
      <c r="E879" s="37">
        <v>1</v>
      </c>
      <c r="F879" s="38" t="s">
        <v>848</v>
      </c>
    </row>
    <row r="880" spans="1:6" ht="16.5" customHeight="1">
      <c r="A880" s="8" t="s">
        <v>576</v>
      </c>
      <c r="B880" s="4">
        <v>1400272</v>
      </c>
      <c r="E880" s="37">
        <v>1</v>
      </c>
      <c r="F880" s="38" t="s">
        <v>849</v>
      </c>
    </row>
    <row r="881" spans="1:9" ht="16.5" customHeight="1">
      <c r="A881" s="8" t="s">
        <v>576</v>
      </c>
      <c r="B881" s="4">
        <v>1400273</v>
      </c>
      <c r="E881" s="37">
        <v>1</v>
      </c>
      <c r="F881" s="38" t="s">
        <v>850</v>
      </c>
    </row>
    <row r="882" spans="1:9" ht="16.5" customHeight="1">
      <c r="A882" s="8" t="s">
        <v>576</v>
      </c>
      <c r="B882" s="4">
        <v>1400274</v>
      </c>
      <c r="E882" s="37">
        <v>1</v>
      </c>
      <c r="F882" s="38" t="s">
        <v>851</v>
      </c>
    </row>
    <row r="883" spans="1:9" ht="16.5" customHeight="1">
      <c r="A883" s="8" t="s">
        <v>576</v>
      </c>
      <c r="B883" s="4">
        <v>1400275</v>
      </c>
      <c r="E883" s="37">
        <v>1</v>
      </c>
      <c r="F883" s="38" t="str">
        <f t="shared" ref="F883:F908" si="4">"41,"&amp;I883</f>
        <v>41,60000000</v>
      </c>
      <c r="I883" s="35">
        <v>60000000</v>
      </c>
    </row>
    <row r="884" spans="1:9" ht="16.5" customHeight="1">
      <c r="A884" s="8" t="s">
        <v>576</v>
      </c>
      <c r="B884" s="4">
        <v>1400276</v>
      </c>
      <c r="E884" s="37">
        <v>1</v>
      </c>
      <c r="F884" s="38" t="str">
        <f t="shared" si="4"/>
        <v>41,70000000</v>
      </c>
      <c r="I884" s="35">
        <v>70000000</v>
      </c>
    </row>
    <row r="885" spans="1:9" ht="16.5" customHeight="1">
      <c r="A885" s="8" t="s">
        <v>576</v>
      </c>
      <c r="B885" s="4">
        <v>1400277</v>
      </c>
      <c r="E885" s="37">
        <v>1</v>
      </c>
      <c r="F885" s="38" t="str">
        <f t="shared" si="4"/>
        <v>41,80000000</v>
      </c>
      <c r="I885" s="35">
        <v>80000000</v>
      </c>
    </row>
    <row r="886" spans="1:9" ht="16.5" customHeight="1">
      <c r="A886" s="8" t="s">
        <v>576</v>
      </c>
      <c r="B886" s="4">
        <v>1400278</v>
      </c>
      <c r="E886" s="37">
        <v>1</v>
      </c>
      <c r="F886" s="38" t="str">
        <f t="shared" si="4"/>
        <v>41,90000000</v>
      </c>
      <c r="I886" s="35">
        <v>90000000</v>
      </c>
    </row>
    <row r="887" spans="1:9" ht="16.5" customHeight="1">
      <c r="A887" s="8" t="s">
        <v>576</v>
      </c>
      <c r="B887" s="4">
        <v>1400279</v>
      </c>
      <c r="E887" s="37">
        <v>1</v>
      </c>
      <c r="F887" s="38" t="str">
        <f t="shared" si="4"/>
        <v>41,100000000</v>
      </c>
      <c r="I887" s="35">
        <v>100000000</v>
      </c>
    </row>
    <row r="888" spans="1:9" ht="16.5" customHeight="1">
      <c r="A888" s="8" t="s">
        <v>576</v>
      </c>
      <c r="B888" s="4">
        <v>1400280</v>
      </c>
      <c r="E888" s="37">
        <v>1</v>
      </c>
      <c r="F888" s="38" t="str">
        <f t="shared" si="4"/>
        <v>41,120000000</v>
      </c>
      <c r="I888" s="35">
        <v>120000000</v>
      </c>
    </row>
    <row r="889" spans="1:9" ht="16.5" customHeight="1">
      <c r="A889" s="8" t="s">
        <v>576</v>
      </c>
      <c r="B889" s="4">
        <v>1400281</v>
      </c>
      <c r="E889" s="37">
        <v>1</v>
      </c>
      <c r="F889" s="38" t="str">
        <f t="shared" si="4"/>
        <v>41,140000000</v>
      </c>
      <c r="I889" s="35">
        <v>140000000</v>
      </c>
    </row>
    <row r="890" spans="1:9" ht="16.5" customHeight="1">
      <c r="A890" s="8" t="s">
        <v>576</v>
      </c>
      <c r="B890" s="4">
        <v>1400282</v>
      </c>
      <c r="E890" s="37">
        <v>1</v>
      </c>
      <c r="F890" s="38" t="str">
        <f t="shared" si="4"/>
        <v>41,168000000</v>
      </c>
      <c r="I890" s="35">
        <v>168000000</v>
      </c>
    </row>
    <row r="891" spans="1:9" ht="16.5" customHeight="1">
      <c r="A891" s="8" t="s">
        <v>576</v>
      </c>
      <c r="B891" s="4">
        <v>1400283</v>
      </c>
      <c r="E891" s="37">
        <v>1</v>
      </c>
      <c r="F891" s="38" t="str">
        <f t="shared" si="4"/>
        <v>41,200000000</v>
      </c>
      <c r="I891" s="35">
        <v>200000000</v>
      </c>
    </row>
    <row r="892" spans="1:9" ht="16.5" customHeight="1">
      <c r="A892" s="8" t="s">
        <v>576</v>
      </c>
      <c r="B892" s="4">
        <v>1400284</v>
      </c>
      <c r="E892" s="37">
        <v>1</v>
      </c>
      <c r="F892" s="38" t="str">
        <f t="shared" si="4"/>
        <v>41,250000000</v>
      </c>
      <c r="I892" s="35">
        <v>250000000</v>
      </c>
    </row>
    <row r="893" spans="1:9" ht="16.5" customHeight="1">
      <c r="A893" s="8" t="s">
        <v>576</v>
      </c>
      <c r="B893" s="4">
        <v>1400285</v>
      </c>
      <c r="E893" s="37">
        <v>1</v>
      </c>
      <c r="F893" s="38" t="str">
        <f t="shared" si="4"/>
        <v>41,300000000</v>
      </c>
      <c r="I893" s="35">
        <v>300000000</v>
      </c>
    </row>
    <row r="894" spans="1:9" ht="16.5" customHeight="1">
      <c r="A894" s="8" t="s">
        <v>576</v>
      </c>
      <c r="B894" s="4">
        <v>1400286</v>
      </c>
      <c r="E894" s="37">
        <v>1</v>
      </c>
      <c r="F894" s="38" t="str">
        <f t="shared" si="4"/>
        <v>41,400000000</v>
      </c>
      <c r="I894" s="35">
        <v>400000000</v>
      </c>
    </row>
    <row r="895" spans="1:9" ht="16.5" customHeight="1">
      <c r="A895" s="8" t="s">
        <v>576</v>
      </c>
      <c r="B895" s="4">
        <v>1400287</v>
      </c>
      <c r="E895" s="37">
        <v>1</v>
      </c>
      <c r="F895" s="38" t="str">
        <f t="shared" si="4"/>
        <v>41,500000000</v>
      </c>
      <c r="I895" s="35">
        <v>500000000</v>
      </c>
    </row>
    <row r="896" spans="1:9" ht="16.5" customHeight="1">
      <c r="A896" s="8" t="s">
        <v>576</v>
      </c>
      <c r="B896" s="4">
        <v>1400288</v>
      </c>
      <c r="E896" s="37">
        <v>1</v>
      </c>
      <c r="F896" s="38" t="str">
        <f t="shared" si="4"/>
        <v>41,600000000</v>
      </c>
      <c r="I896" s="35">
        <v>600000000</v>
      </c>
    </row>
    <row r="897" spans="1:9" ht="16.5" customHeight="1">
      <c r="A897" s="8" t="s">
        <v>576</v>
      </c>
      <c r="B897" s="4">
        <v>1400289</v>
      </c>
      <c r="E897" s="37">
        <v>1</v>
      </c>
      <c r="F897" s="38" t="str">
        <f t="shared" si="4"/>
        <v>41,700000000</v>
      </c>
      <c r="I897" s="35">
        <v>700000000</v>
      </c>
    </row>
    <row r="898" spans="1:9" ht="16.5" customHeight="1">
      <c r="A898" s="8" t="s">
        <v>576</v>
      </c>
      <c r="B898" s="4">
        <v>1400290</v>
      </c>
      <c r="E898" s="37">
        <v>1</v>
      </c>
      <c r="F898" s="38" t="str">
        <f t="shared" si="4"/>
        <v>41,800000000</v>
      </c>
      <c r="I898" s="35">
        <v>800000000</v>
      </c>
    </row>
    <row r="899" spans="1:9" ht="16.5" customHeight="1">
      <c r="A899" s="8" t="s">
        <v>576</v>
      </c>
      <c r="B899" s="4">
        <v>1400291</v>
      </c>
      <c r="E899" s="37">
        <v>1</v>
      </c>
      <c r="F899" s="38" t="str">
        <f t="shared" si="4"/>
        <v>41,900000000</v>
      </c>
      <c r="I899" s="35">
        <v>900000000</v>
      </c>
    </row>
    <row r="900" spans="1:9" ht="16.5" customHeight="1">
      <c r="A900" s="8" t="s">
        <v>576</v>
      </c>
      <c r="B900" s="4">
        <v>1400292</v>
      </c>
      <c r="E900" s="37">
        <v>1</v>
      </c>
      <c r="F900" s="38" t="str">
        <f t="shared" si="4"/>
        <v>41,1000000000</v>
      </c>
      <c r="I900" s="35">
        <v>1000000000</v>
      </c>
    </row>
    <row r="901" spans="1:9" ht="16.5" customHeight="1">
      <c r="A901" s="8" t="s">
        <v>576</v>
      </c>
      <c r="B901" s="4">
        <v>1400293</v>
      </c>
      <c r="E901" s="37">
        <v>1</v>
      </c>
      <c r="F901" s="38" t="str">
        <f t="shared" si="4"/>
        <v>41,1200000000</v>
      </c>
      <c r="I901" s="35">
        <v>1200000000</v>
      </c>
    </row>
    <row r="902" spans="1:9" ht="16.5" customHeight="1">
      <c r="A902" s="8" t="s">
        <v>576</v>
      </c>
      <c r="B902" s="4">
        <v>1400294</v>
      </c>
      <c r="E902" s="37">
        <v>1</v>
      </c>
      <c r="F902" s="38" t="str">
        <f t="shared" si="4"/>
        <v>41,1400000000</v>
      </c>
      <c r="I902" s="35">
        <v>1400000000</v>
      </c>
    </row>
    <row r="903" spans="1:9" ht="16.5" customHeight="1">
      <c r="A903" s="8" t="s">
        <v>576</v>
      </c>
      <c r="B903" s="4">
        <v>1400295</v>
      </c>
      <c r="E903" s="37">
        <v>1</v>
      </c>
      <c r="F903" s="38" t="str">
        <f t="shared" si="4"/>
        <v>41,1680000000</v>
      </c>
      <c r="I903" s="35">
        <v>1680000000</v>
      </c>
    </row>
    <row r="904" spans="1:9" ht="16.5" customHeight="1">
      <c r="A904" s="8" t="s">
        <v>576</v>
      </c>
      <c r="B904" s="4">
        <v>1400296</v>
      </c>
      <c r="E904" s="37">
        <v>1</v>
      </c>
      <c r="F904" s="38" t="str">
        <f t="shared" si="4"/>
        <v>41,2000000000</v>
      </c>
      <c r="I904" s="35">
        <v>2000000000</v>
      </c>
    </row>
    <row r="905" spans="1:9" ht="16.5" customHeight="1">
      <c r="A905" s="8" t="s">
        <v>576</v>
      </c>
      <c r="B905" s="4">
        <v>1400297</v>
      </c>
      <c r="E905" s="37">
        <v>1</v>
      </c>
      <c r="F905" s="38" t="str">
        <f t="shared" si="4"/>
        <v>41,2500000000</v>
      </c>
      <c r="I905" s="35">
        <v>2500000000</v>
      </c>
    </row>
    <row r="906" spans="1:9" ht="16.5" customHeight="1">
      <c r="A906" s="8" t="s">
        <v>576</v>
      </c>
      <c r="B906" s="4">
        <v>1400298</v>
      </c>
      <c r="E906" s="37">
        <v>1</v>
      </c>
      <c r="F906" s="38" t="str">
        <f t="shared" si="4"/>
        <v>41,3000000000</v>
      </c>
      <c r="I906" s="35">
        <v>3000000000</v>
      </c>
    </row>
    <row r="907" spans="1:9" ht="16.5" customHeight="1">
      <c r="A907" s="8" t="s">
        <v>576</v>
      </c>
      <c r="B907" s="4">
        <v>1400299</v>
      </c>
      <c r="E907" s="37">
        <v>1</v>
      </c>
      <c r="F907" s="38" t="str">
        <f t="shared" si="4"/>
        <v>41,4000000000</v>
      </c>
      <c r="I907" s="35">
        <v>4000000000</v>
      </c>
    </row>
    <row r="908" spans="1:9" ht="16.5" customHeight="1">
      <c r="A908" s="8" t="s">
        <v>576</v>
      </c>
      <c r="B908" s="4">
        <v>1400300</v>
      </c>
      <c r="E908" s="37">
        <v>1</v>
      </c>
      <c r="F908" s="38" t="str">
        <f t="shared" si="4"/>
        <v>41,5000000000</v>
      </c>
      <c r="I908" s="35">
        <v>5000000000</v>
      </c>
    </row>
    <row r="909" spans="1:9" ht="16.5" customHeight="1">
      <c r="A909" s="8" t="s">
        <v>576</v>
      </c>
      <c r="B909" s="4">
        <v>1400301</v>
      </c>
      <c r="E909" s="37">
        <v>1</v>
      </c>
      <c r="F909" s="38" t="str">
        <f t="shared" ref="F909" si="5">"41,"&amp;I909</f>
        <v>41,6000000000</v>
      </c>
      <c r="I909" s="35">
        <v>6000000000</v>
      </c>
    </row>
    <row r="910" spans="1:9" ht="16.5" customHeight="1">
      <c r="A910" s="8" t="s">
        <v>852</v>
      </c>
      <c r="B910" s="4">
        <v>1500000</v>
      </c>
      <c r="E910" s="37">
        <v>1</v>
      </c>
      <c r="F910" s="38" t="s">
        <v>853</v>
      </c>
      <c r="I910" s="35">
        <v>7000000000</v>
      </c>
    </row>
    <row r="911" spans="1:9" ht="16.5" customHeight="1">
      <c r="A911" s="8" t="s">
        <v>852</v>
      </c>
      <c r="B911" s="4">
        <v>1500001</v>
      </c>
      <c r="E911" s="37">
        <v>1</v>
      </c>
      <c r="F911" s="38" t="s">
        <v>854</v>
      </c>
      <c r="I911" s="35">
        <v>8000000000</v>
      </c>
    </row>
    <row r="912" spans="1:9" ht="16.5" customHeight="1">
      <c r="A912" s="8" t="s">
        <v>852</v>
      </c>
      <c r="B912" s="4">
        <v>1500002</v>
      </c>
      <c r="E912" s="37">
        <v>1</v>
      </c>
      <c r="F912" s="38" t="s">
        <v>855</v>
      </c>
      <c r="I912" s="35">
        <v>9000000000</v>
      </c>
    </row>
    <row r="913" spans="1:9" ht="16.5" customHeight="1">
      <c r="A913" s="8" t="s">
        <v>852</v>
      </c>
      <c r="B913" s="4">
        <v>1500003</v>
      </c>
      <c r="E913" s="37">
        <v>1</v>
      </c>
      <c r="F913" s="38" t="s">
        <v>856</v>
      </c>
      <c r="I913" s="35">
        <v>10000000000</v>
      </c>
    </row>
    <row r="914" spans="1:9" ht="16.5" customHeight="1">
      <c r="A914" s="8" t="s">
        <v>852</v>
      </c>
      <c r="B914" s="4">
        <v>1500004</v>
      </c>
      <c r="E914" s="37">
        <v>1</v>
      </c>
      <c r="F914" s="38" t="s">
        <v>857</v>
      </c>
      <c r="I914" s="35">
        <v>12000000000</v>
      </c>
    </row>
    <row r="915" spans="1:9" ht="16.5" customHeight="1">
      <c r="A915" s="8" t="s">
        <v>852</v>
      </c>
      <c r="B915" s="4">
        <v>1500005</v>
      </c>
      <c r="E915" s="37">
        <v>1</v>
      </c>
      <c r="F915" s="38" t="s">
        <v>858</v>
      </c>
      <c r="I915" s="35">
        <v>14000000000</v>
      </c>
    </row>
    <row r="916" spans="1:9" ht="16.5" customHeight="1">
      <c r="A916" s="8" t="s">
        <v>852</v>
      </c>
      <c r="B916" s="4">
        <v>1500006</v>
      </c>
      <c r="E916" s="37">
        <v>1</v>
      </c>
      <c r="F916" s="38" t="s">
        <v>859</v>
      </c>
      <c r="I916" s="35">
        <v>16800000000</v>
      </c>
    </row>
    <row r="917" spans="1:9" ht="16.5" customHeight="1">
      <c r="A917" s="8" t="s">
        <v>852</v>
      </c>
      <c r="B917" s="4">
        <v>1500007</v>
      </c>
      <c r="E917" s="37">
        <v>1</v>
      </c>
      <c r="F917" s="38" t="s">
        <v>860</v>
      </c>
      <c r="I917" s="35">
        <v>20000000000</v>
      </c>
    </row>
    <row r="918" spans="1:9" ht="16.5" customHeight="1">
      <c r="A918" s="8" t="s">
        <v>852</v>
      </c>
      <c r="B918" s="4">
        <v>1500008</v>
      </c>
      <c r="E918" s="37">
        <v>1</v>
      </c>
      <c r="F918" s="38" t="s">
        <v>861</v>
      </c>
      <c r="I918" s="35">
        <v>25000000000</v>
      </c>
    </row>
    <row r="919" spans="1:9" ht="16.5" customHeight="1">
      <c r="A919" s="8" t="s">
        <v>852</v>
      </c>
      <c r="B919" s="4">
        <v>1500009</v>
      </c>
      <c r="E919" s="37">
        <v>1</v>
      </c>
      <c r="F919" s="38" t="s">
        <v>862</v>
      </c>
      <c r="I919" s="35">
        <v>30000000000</v>
      </c>
    </row>
    <row r="920" spans="1:9" ht="16.5" customHeight="1">
      <c r="A920" s="8" t="s">
        <v>852</v>
      </c>
      <c r="B920" s="4">
        <v>1500010</v>
      </c>
      <c r="E920" s="37">
        <v>1</v>
      </c>
      <c r="F920" s="38" t="s">
        <v>863</v>
      </c>
      <c r="I920" s="35">
        <v>40000000000</v>
      </c>
    </row>
    <row r="921" spans="1:9" ht="16.5" customHeight="1">
      <c r="A921" s="8" t="s">
        <v>852</v>
      </c>
      <c r="B921" s="4">
        <v>1500011</v>
      </c>
      <c r="E921" s="37">
        <v>1</v>
      </c>
      <c r="F921" s="38" t="s">
        <v>864</v>
      </c>
      <c r="I921" s="35">
        <v>50000000000</v>
      </c>
    </row>
    <row r="922" spans="1:9" ht="16.5" customHeight="1">
      <c r="A922" s="8" t="s">
        <v>852</v>
      </c>
      <c r="B922" s="4">
        <v>1500012</v>
      </c>
      <c r="E922" s="37">
        <v>1</v>
      </c>
      <c r="F922" s="38" t="s">
        <v>865</v>
      </c>
      <c r="I922" s="35">
        <v>60000000000</v>
      </c>
    </row>
    <row r="923" spans="1:9" ht="16.5" customHeight="1">
      <c r="A923" s="8" t="s">
        <v>852</v>
      </c>
      <c r="B923" s="4">
        <v>1500013</v>
      </c>
      <c r="E923" s="37">
        <v>1</v>
      </c>
      <c r="F923" s="38" t="s">
        <v>866</v>
      </c>
      <c r="I923" s="35">
        <v>70000000000</v>
      </c>
    </row>
    <row r="924" spans="1:9" ht="16.5" customHeight="1">
      <c r="A924" s="8" t="s">
        <v>852</v>
      </c>
      <c r="B924" s="4">
        <v>1500014</v>
      </c>
      <c r="E924" s="37">
        <v>1</v>
      </c>
      <c r="F924" s="38" t="s">
        <v>867</v>
      </c>
      <c r="I924" s="35">
        <v>80000000000</v>
      </c>
    </row>
    <row r="925" spans="1:9" ht="16.5" customHeight="1">
      <c r="A925" s="8" t="s">
        <v>852</v>
      </c>
      <c r="B925" s="4">
        <v>1500015</v>
      </c>
      <c r="E925" s="37">
        <v>1</v>
      </c>
      <c r="F925" s="38" t="s">
        <v>868</v>
      </c>
    </row>
    <row r="926" spans="1:9" ht="16.5" customHeight="1">
      <c r="A926" s="8" t="s">
        <v>852</v>
      </c>
      <c r="B926" s="4">
        <v>1500016</v>
      </c>
      <c r="E926" s="37">
        <v>1</v>
      </c>
      <c r="F926" s="38" t="s">
        <v>869</v>
      </c>
    </row>
    <row r="927" spans="1:9" ht="16.5" customHeight="1">
      <c r="A927" s="8" t="s">
        <v>852</v>
      </c>
      <c r="B927" s="4">
        <v>1500017</v>
      </c>
      <c r="E927" s="37">
        <v>1</v>
      </c>
      <c r="F927" s="38" t="s">
        <v>870</v>
      </c>
    </row>
    <row r="928" spans="1:9" ht="16.5" customHeight="1">
      <c r="A928" s="8" t="s">
        <v>852</v>
      </c>
      <c r="B928" s="4">
        <v>1500018</v>
      </c>
      <c r="E928" s="37">
        <v>1</v>
      </c>
      <c r="F928" s="38" t="s">
        <v>871</v>
      </c>
    </row>
    <row r="929" spans="1:6" ht="16.5" customHeight="1">
      <c r="A929" s="8" t="s">
        <v>852</v>
      </c>
      <c r="B929" s="4">
        <v>1500019</v>
      </c>
      <c r="E929" s="37">
        <v>1</v>
      </c>
      <c r="F929" s="38" t="s">
        <v>872</v>
      </c>
    </row>
    <row r="930" spans="1:6" ht="16.5" customHeight="1">
      <c r="A930" s="8" t="s">
        <v>852</v>
      </c>
      <c r="B930" s="4">
        <v>1500020</v>
      </c>
      <c r="E930" s="37">
        <v>1</v>
      </c>
      <c r="F930" s="38" t="s">
        <v>873</v>
      </c>
    </row>
    <row r="931" spans="1:6" ht="16.5" customHeight="1">
      <c r="A931" s="8" t="s">
        <v>852</v>
      </c>
      <c r="B931" s="4">
        <v>1500021</v>
      </c>
      <c r="E931" s="37">
        <v>1</v>
      </c>
      <c r="F931" s="38" t="s">
        <v>874</v>
      </c>
    </row>
    <row r="932" spans="1:6" ht="16.5" customHeight="1">
      <c r="A932" s="8" t="s">
        <v>852</v>
      </c>
      <c r="B932" s="4">
        <v>1500022</v>
      </c>
      <c r="E932" s="37">
        <v>1</v>
      </c>
      <c r="F932" s="38" t="s">
        <v>875</v>
      </c>
    </row>
    <row r="933" spans="1:6" ht="16.5" customHeight="1">
      <c r="A933" s="8" t="s">
        <v>852</v>
      </c>
      <c r="B933" s="4">
        <v>1500023</v>
      </c>
      <c r="E933" s="37">
        <v>1</v>
      </c>
      <c r="F933" s="38" t="s">
        <v>876</v>
      </c>
    </row>
    <row r="934" spans="1:6" ht="16.5" customHeight="1">
      <c r="A934" s="8" t="s">
        <v>852</v>
      </c>
      <c r="B934" s="4">
        <v>1500024</v>
      </c>
      <c r="E934" s="37">
        <v>1</v>
      </c>
      <c r="F934" s="38" t="s">
        <v>877</v>
      </c>
    </row>
    <row r="935" spans="1:6" ht="16.5" customHeight="1">
      <c r="A935" s="8" t="s">
        <v>852</v>
      </c>
      <c r="B935" s="4">
        <v>1500025</v>
      </c>
      <c r="E935" s="37">
        <v>1</v>
      </c>
      <c r="F935" s="38" t="s">
        <v>878</v>
      </c>
    </row>
    <row r="936" spans="1:6" ht="16.5" customHeight="1">
      <c r="A936" s="8" t="s">
        <v>852</v>
      </c>
      <c r="B936" s="4">
        <v>1500026</v>
      </c>
      <c r="E936" s="37">
        <v>1</v>
      </c>
      <c r="F936" s="38" t="s">
        <v>879</v>
      </c>
    </row>
    <row r="937" spans="1:6" ht="16.5" customHeight="1">
      <c r="A937" s="8" t="s">
        <v>852</v>
      </c>
      <c r="B937" s="4">
        <v>1500027</v>
      </c>
      <c r="E937" s="37">
        <v>1</v>
      </c>
      <c r="F937" s="38" t="s">
        <v>880</v>
      </c>
    </row>
    <row r="938" spans="1:6" ht="16.5" customHeight="1">
      <c r="A938" s="8" t="s">
        <v>852</v>
      </c>
      <c r="B938" s="4">
        <v>1500028</v>
      </c>
      <c r="E938" s="37">
        <v>1</v>
      </c>
      <c r="F938" s="38" t="s">
        <v>881</v>
      </c>
    </row>
    <row r="939" spans="1:6" ht="16.5" customHeight="1">
      <c r="A939" s="8" t="s">
        <v>852</v>
      </c>
      <c r="B939" s="4">
        <v>1500029</v>
      </c>
      <c r="E939" s="37">
        <v>1</v>
      </c>
      <c r="F939" s="38" t="s">
        <v>882</v>
      </c>
    </row>
    <row r="940" spans="1:6" ht="16.5" customHeight="1">
      <c r="A940" s="8" t="s">
        <v>852</v>
      </c>
      <c r="B940" s="4">
        <v>1500030</v>
      </c>
      <c r="E940" s="37">
        <v>1</v>
      </c>
      <c r="F940" s="38" t="s">
        <v>883</v>
      </c>
    </row>
    <row r="941" spans="1:6" ht="16.5" customHeight="1">
      <c r="A941" s="8" t="s">
        <v>852</v>
      </c>
      <c r="B941" s="4">
        <v>1500031</v>
      </c>
      <c r="E941" s="37">
        <v>1</v>
      </c>
      <c r="F941" s="38" t="s">
        <v>884</v>
      </c>
    </row>
    <row r="942" spans="1:6" ht="16.5" customHeight="1">
      <c r="A942" s="8" t="s">
        <v>852</v>
      </c>
      <c r="B942" s="4">
        <v>1500032</v>
      </c>
      <c r="E942" s="37">
        <v>1</v>
      </c>
      <c r="F942" s="38" t="s">
        <v>885</v>
      </c>
    </row>
    <row r="943" spans="1:6" ht="16.5" customHeight="1">
      <c r="A943" s="8" t="s">
        <v>852</v>
      </c>
      <c r="B943" s="4">
        <v>1500033</v>
      </c>
      <c r="E943" s="37">
        <v>1</v>
      </c>
      <c r="F943" s="38" t="s">
        <v>886</v>
      </c>
    </row>
    <row r="944" spans="1:6" ht="16.5" customHeight="1">
      <c r="A944" s="8" t="s">
        <v>852</v>
      </c>
      <c r="B944" s="4">
        <v>1500034</v>
      </c>
      <c r="E944" s="37">
        <v>1</v>
      </c>
      <c r="F944" s="38" t="s">
        <v>887</v>
      </c>
    </row>
    <row r="945" spans="1:6" ht="16.5" customHeight="1">
      <c r="A945" s="8" t="s">
        <v>852</v>
      </c>
      <c r="B945" s="4">
        <v>1500035</v>
      </c>
      <c r="E945" s="37">
        <v>1</v>
      </c>
      <c r="F945" s="38" t="s">
        <v>888</v>
      </c>
    </row>
    <row r="946" spans="1:6" ht="16.5" customHeight="1">
      <c r="A946" s="8" t="s">
        <v>852</v>
      </c>
      <c r="B946" s="4">
        <v>1500036</v>
      </c>
      <c r="E946" s="37">
        <v>1</v>
      </c>
      <c r="F946" s="38" t="s">
        <v>889</v>
      </c>
    </row>
    <row r="947" spans="1:6" ht="16.5" customHeight="1">
      <c r="A947" s="8" t="s">
        <v>852</v>
      </c>
      <c r="B947" s="4">
        <v>1500037</v>
      </c>
      <c r="E947" s="37">
        <v>1</v>
      </c>
      <c r="F947" s="38" t="s">
        <v>890</v>
      </c>
    </row>
    <row r="948" spans="1:6" ht="16.5" customHeight="1">
      <c r="A948" s="8" t="s">
        <v>852</v>
      </c>
      <c r="B948" s="4">
        <v>1500038</v>
      </c>
      <c r="E948" s="37">
        <v>1</v>
      </c>
      <c r="F948" s="38" t="s">
        <v>891</v>
      </c>
    </row>
    <row r="949" spans="1:6" ht="16.5" customHeight="1">
      <c r="A949" s="8" t="s">
        <v>852</v>
      </c>
      <c r="B949" s="4">
        <v>1500039</v>
      </c>
      <c r="E949" s="37">
        <v>1</v>
      </c>
      <c r="F949" s="38" t="s">
        <v>892</v>
      </c>
    </row>
    <row r="950" spans="1:6" ht="16.5" customHeight="1">
      <c r="A950" s="8" t="s">
        <v>852</v>
      </c>
      <c r="B950" s="4">
        <v>1500040</v>
      </c>
      <c r="E950" s="37">
        <v>1</v>
      </c>
      <c r="F950" s="38" t="s">
        <v>893</v>
      </c>
    </row>
    <row r="951" spans="1:6" ht="16.5" customHeight="1">
      <c r="A951" s="8" t="s">
        <v>852</v>
      </c>
      <c r="B951" s="4">
        <v>1500041</v>
      </c>
      <c r="E951" s="37">
        <v>1</v>
      </c>
      <c r="F951" s="38" t="s">
        <v>894</v>
      </c>
    </row>
    <row r="952" spans="1:6" ht="16.5" customHeight="1">
      <c r="A952" s="8" t="s">
        <v>852</v>
      </c>
      <c r="B952" s="4">
        <v>1500042</v>
      </c>
      <c r="E952" s="37">
        <v>1</v>
      </c>
      <c r="F952" s="38" t="s">
        <v>895</v>
      </c>
    </row>
    <row r="953" spans="1:6" ht="16.5" customHeight="1">
      <c r="A953" s="8" t="s">
        <v>852</v>
      </c>
      <c r="B953" s="4">
        <v>1500043</v>
      </c>
      <c r="E953" s="37">
        <v>1</v>
      </c>
      <c r="F953" s="38" t="s">
        <v>896</v>
      </c>
    </row>
    <row r="954" spans="1:6" ht="16.5" customHeight="1">
      <c r="A954" s="8" t="s">
        <v>852</v>
      </c>
      <c r="B954" s="4">
        <v>1500044</v>
      </c>
      <c r="E954" s="37">
        <v>1</v>
      </c>
      <c r="F954" s="38" t="s">
        <v>897</v>
      </c>
    </row>
    <row r="955" spans="1:6" ht="16.5" customHeight="1">
      <c r="A955" s="8" t="s">
        <v>852</v>
      </c>
      <c r="B955" s="4">
        <v>1500045</v>
      </c>
      <c r="E955" s="37">
        <v>1</v>
      </c>
      <c r="F955" s="38" t="s">
        <v>898</v>
      </c>
    </row>
    <row r="956" spans="1:6" ht="16.5" customHeight="1">
      <c r="A956" s="8" t="s">
        <v>852</v>
      </c>
      <c r="B956" s="4">
        <v>1500046</v>
      </c>
      <c r="E956" s="37">
        <v>1</v>
      </c>
      <c r="F956" s="38" t="s">
        <v>899</v>
      </c>
    </row>
    <row r="957" spans="1:6" ht="16.5" customHeight="1">
      <c r="A957" s="8" t="s">
        <v>852</v>
      </c>
      <c r="B957" s="4">
        <v>1500047</v>
      </c>
      <c r="E957" s="37">
        <v>1</v>
      </c>
      <c r="F957" s="38" t="s">
        <v>900</v>
      </c>
    </row>
    <row r="958" spans="1:6" ht="16.5" customHeight="1">
      <c r="A958" s="8" t="s">
        <v>852</v>
      </c>
      <c r="B958" s="4">
        <v>1500048</v>
      </c>
      <c r="E958" s="37">
        <v>1</v>
      </c>
      <c r="F958" s="38" t="s">
        <v>901</v>
      </c>
    </row>
    <row r="959" spans="1:6" ht="16.5" customHeight="1">
      <c r="A959" s="8" t="s">
        <v>852</v>
      </c>
      <c r="B959" s="4">
        <v>1500049</v>
      </c>
      <c r="E959" s="37">
        <v>1</v>
      </c>
      <c r="F959" s="38" t="s">
        <v>902</v>
      </c>
    </row>
    <row r="960" spans="1:6" ht="16.5" customHeight="1">
      <c r="A960" s="8" t="s">
        <v>852</v>
      </c>
      <c r="B960" s="4">
        <v>1500050</v>
      </c>
      <c r="E960" s="37">
        <v>1</v>
      </c>
      <c r="F960" s="38" t="s">
        <v>903</v>
      </c>
    </row>
    <row r="961" spans="1:6" ht="16.5" customHeight="1">
      <c r="A961" s="8" t="s">
        <v>852</v>
      </c>
      <c r="B961" s="4">
        <v>1500051</v>
      </c>
      <c r="E961" s="37">
        <v>1</v>
      </c>
      <c r="F961" s="38" t="s">
        <v>904</v>
      </c>
    </row>
    <row r="962" spans="1:6" ht="16.5" customHeight="1">
      <c r="A962" s="8" t="s">
        <v>852</v>
      </c>
      <c r="B962" s="4">
        <v>1500052</v>
      </c>
      <c r="E962" s="37">
        <v>1</v>
      </c>
      <c r="F962" s="38" t="s">
        <v>905</v>
      </c>
    </row>
    <row r="963" spans="1:6" ht="16.5" customHeight="1">
      <c r="A963" s="8" t="s">
        <v>852</v>
      </c>
      <c r="B963" s="4">
        <v>1500053</v>
      </c>
      <c r="E963" s="37">
        <v>1</v>
      </c>
      <c r="F963" s="38" t="s">
        <v>906</v>
      </c>
    </row>
    <row r="964" spans="1:6" ht="16.5" customHeight="1">
      <c r="A964" s="8" t="s">
        <v>852</v>
      </c>
      <c r="B964" s="4">
        <v>1500054</v>
      </c>
      <c r="E964" s="37">
        <v>1</v>
      </c>
      <c r="F964" s="38" t="s">
        <v>907</v>
      </c>
    </row>
    <row r="965" spans="1:6" ht="16.5" customHeight="1">
      <c r="A965" s="8" t="s">
        <v>852</v>
      </c>
      <c r="B965" s="4">
        <v>1500055</v>
      </c>
      <c r="E965" s="37">
        <v>1</v>
      </c>
      <c r="F965" s="38" t="s">
        <v>908</v>
      </c>
    </row>
    <row r="966" spans="1:6" ht="16.5" customHeight="1">
      <c r="A966" s="8" t="s">
        <v>852</v>
      </c>
      <c r="B966" s="4">
        <v>1500056</v>
      </c>
      <c r="E966" s="37">
        <v>1</v>
      </c>
      <c r="F966" s="38" t="s">
        <v>909</v>
      </c>
    </row>
    <row r="967" spans="1:6" ht="16.5" customHeight="1">
      <c r="A967" s="8" t="s">
        <v>852</v>
      </c>
      <c r="B967" s="4">
        <v>1500057</v>
      </c>
      <c r="E967" s="37">
        <v>1</v>
      </c>
      <c r="F967" s="38" t="s">
        <v>910</v>
      </c>
    </row>
    <row r="968" spans="1:6" ht="16.5" customHeight="1">
      <c r="A968" s="8" t="s">
        <v>852</v>
      </c>
      <c r="B968" s="4">
        <v>1500058</v>
      </c>
      <c r="E968" s="37">
        <v>1</v>
      </c>
      <c r="F968" s="38" t="s">
        <v>911</v>
      </c>
    </row>
    <row r="969" spans="1:6" ht="16.5" customHeight="1">
      <c r="A969" s="8" t="s">
        <v>852</v>
      </c>
      <c r="B969" s="4">
        <v>1500059</v>
      </c>
      <c r="E969" s="37">
        <v>1</v>
      </c>
      <c r="F969" s="38" t="s">
        <v>912</v>
      </c>
    </row>
    <row r="970" spans="1:6" ht="16.5" customHeight="1">
      <c r="A970" s="8" t="s">
        <v>852</v>
      </c>
      <c r="B970" s="4">
        <v>1500060</v>
      </c>
      <c r="E970" s="37">
        <v>1</v>
      </c>
      <c r="F970" s="38" t="s">
        <v>913</v>
      </c>
    </row>
    <row r="971" spans="1:6" ht="16.5" customHeight="1">
      <c r="A971" s="8" t="s">
        <v>852</v>
      </c>
      <c r="B971" s="4">
        <v>1500061</v>
      </c>
      <c r="E971" s="37">
        <v>1</v>
      </c>
      <c r="F971" s="38" t="s">
        <v>914</v>
      </c>
    </row>
    <row r="972" spans="1:6" ht="16.5" customHeight="1">
      <c r="A972" s="8" t="s">
        <v>852</v>
      </c>
      <c r="B972" s="4">
        <v>1500062</v>
      </c>
      <c r="E972" s="37">
        <v>1</v>
      </c>
      <c r="F972" s="38" t="s">
        <v>915</v>
      </c>
    </row>
    <row r="973" spans="1:6" ht="16.5" customHeight="1">
      <c r="A973" s="8" t="s">
        <v>852</v>
      </c>
      <c r="B973" s="4">
        <v>1500063</v>
      </c>
      <c r="E973" s="37">
        <v>1</v>
      </c>
      <c r="F973" s="38" t="s">
        <v>916</v>
      </c>
    </row>
    <row r="974" spans="1:6" ht="16.5" customHeight="1">
      <c r="A974" s="8" t="s">
        <v>852</v>
      </c>
      <c r="B974" s="4">
        <v>1500064</v>
      </c>
      <c r="E974" s="37">
        <v>1</v>
      </c>
      <c r="F974" s="38" t="s">
        <v>917</v>
      </c>
    </row>
    <row r="975" spans="1:6" ht="16.5" customHeight="1">
      <c r="A975" s="8" t="s">
        <v>852</v>
      </c>
      <c r="B975" s="4">
        <v>1500065</v>
      </c>
      <c r="E975" s="37">
        <v>1</v>
      </c>
      <c r="F975" s="38" t="s">
        <v>918</v>
      </c>
    </row>
    <row r="976" spans="1:6" ht="16.5" customHeight="1">
      <c r="A976" s="8" t="s">
        <v>852</v>
      </c>
      <c r="B976" s="4">
        <v>1500066</v>
      </c>
      <c r="E976" s="37">
        <v>1</v>
      </c>
      <c r="F976" s="38" t="s">
        <v>919</v>
      </c>
    </row>
    <row r="977" spans="1:6" ht="16.5" customHeight="1">
      <c r="A977" s="8" t="s">
        <v>852</v>
      </c>
      <c r="B977" s="4">
        <v>1500067</v>
      </c>
      <c r="E977" s="37">
        <v>1</v>
      </c>
      <c r="F977" s="38" t="s">
        <v>920</v>
      </c>
    </row>
    <row r="978" spans="1:6" ht="16.5" customHeight="1">
      <c r="A978" s="8" t="s">
        <v>852</v>
      </c>
      <c r="B978" s="4">
        <v>1500068</v>
      </c>
      <c r="E978" s="37">
        <v>1</v>
      </c>
      <c r="F978" s="38" t="s">
        <v>921</v>
      </c>
    </row>
    <row r="979" spans="1:6" ht="16.5" customHeight="1">
      <c r="A979" s="8" t="s">
        <v>852</v>
      </c>
      <c r="B979" s="4">
        <v>1500069</v>
      </c>
      <c r="E979" s="37">
        <v>1</v>
      </c>
      <c r="F979" s="38" t="s">
        <v>922</v>
      </c>
    </row>
    <row r="980" spans="1:6" ht="16.5" customHeight="1">
      <c r="A980" s="8" t="s">
        <v>852</v>
      </c>
      <c r="B980" s="4">
        <v>1500070</v>
      </c>
      <c r="E980" s="37">
        <v>1</v>
      </c>
      <c r="F980" s="38" t="s">
        <v>923</v>
      </c>
    </row>
    <row r="981" spans="1:6" ht="16.5" customHeight="1">
      <c r="A981" s="8" t="s">
        <v>852</v>
      </c>
      <c r="B981" s="4">
        <v>1500071</v>
      </c>
      <c r="E981" s="37">
        <v>1</v>
      </c>
      <c r="F981" s="38" t="s">
        <v>924</v>
      </c>
    </row>
    <row r="982" spans="1:6" ht="16.5" customHeight="1">
      <c r="A982" s="8" t="s">
        <v>852</v>
      </c>
      <c r="B982" s="4">
        <v>1500072</v>
      </c>
      <c r="E982" s="37">
        <v>1</v>
      </c>
      <c r="F982" s="38" t="s">
        <v>925</v>
      </c>
    </row>
    <row r="983" spans="1:6" ht="16.5" customHeight="1">
      <c r="A983" s="8" t="s">
        <v>852</v>
      </c>
      <c r="B983" s="4">
        <v>1500073</v>
      </c>
      <c r="E983" s="37">
        <v>1</v>
      </c>
      <c r="F983" s="38" t="s">
        <v>926</v>
      </c>
    </row>
    <row r="984" spans="1:6" ht="16.5" customHeight="1">
      <c r="A984" s="8" t="s">
        <v>852</v>
      </c>
      <c r="B984" s="4">
        <v>1500074</v>
      </c>
      <c r="E984" s="37">
        <v>1</v>
      </c>
      <c r="F984" s="38" t="s">
        <v>927</v>
      </c>
    </row>
    <row r="985" spans="1:6" ht="16.5" customHeight="1">
      <c r="A985" s="8" t="s">
        <v>852</v>
      </c>
      <c r="B985" s="4">
        <v>1500075</v>
      </c>
      <c r="E985" s="37">
        <v>1</v>
      </c>
      <c r="F985" s="38" t="s">
        <v>928</v>
      </c>
    </row>
    <row r="986" spans="1:6" ht="16.5" customHeight="1">
      <c r="A986" s="8" t="s">
        <v>852</v>
      </c>
      <c r="B986" s="4">
        <v>1500076</v>
      </c>
      <c r="E986" s="37">
        <v>1</v>
      </c>
      <c r="F986" s="38" t="s">
        <v>929</v>
      </c>
    </row>
    <row r="987" spans="1:6" ht="16.5" customHeight="1">
      <c r="A987" s="8" t="s">
        <v>852</v>
      </c>
      <c r="B987" s="4">
        <v>1500077</v>
      </c>
      <c r="E987" s="37">
        <v>1</v>
      </c>
      <c r="F987" s="38" t="s">
        <v>930</v>
      </c>
    </row>
    <row r="988" spans="1:6" ht="16.5" customHeight="1">
      <c r="A988" s="8" t="s">
        <v>852</v>
      </c>
      <c r="B988" s="4">
        <v>1500078</v>
      </c>
      <c r="E988" s="37">
        <v>1</v>
      </c>
      <c r="F988" s="38" t="s">
        <v>931</v>
      </c>
    </row>
    <row r="989" spans="1:6" ht="16.5" customHeight="1">
      <c r="A989" s="8" t="s">
        <v>852</v>
      </c>
      <c r="B989" s="4">
        <v>1500079</v>
      </c>
      <c r="E989" s="37">
        <v>1</v>
      </c>
      <c r="F989" s="38" t="s">
        <v>932</v>
      </c>
    </row>
    <row r="990" spans="1:6" ht="16.5" customHeight="1">
      <c r="A990" s="8" t="s">
        <v>852</v>
      </c>
      <c r="B990" s="4">
        <v>1500080</v>
      </c>
      <c r="E990" s="37">
        <v>1</v>
      </c>
      <c r="F990" s="38" t="s">
        <v>933</v>
      </c>
    </row>
    <row r="991" spans="1:6" ht="16.5" customHeight="1">
      <c r="A991" s="8" t="s">
        <v>852</v>
      </c>
      <c r="B991" s="4">
        <v>1500081</v>
      </c>
      <c r="E991" s="37">
        <v>1</v>
      </c>
      <c r="F991" s="38" t="s">
        <v>934</v>
      </c>
    </row>
    <row r="992" spans="1:6" ht="16.5" customHeight="1">
      <c r="A992" s="8" t="s">
        <v>852</v>
      </c>
      <c r="B992" s="4">
        <v>1500082</v>
      </c>
      <c r="E992" s="37">
        <v>1</v>
      </c>
      <c r="F992" s="38" t="s">
        <v>935</v>
      </c>
    </row>
    <row r="993" spans="1:6" ht="16.5" customHeight="1">
      <c r="A993" s="8" t="s">
        <v>852</v>
      </c>
      <c r="B993" s="4">
        <v>1500083</v>
      </c>
      <c r="E993" s="37">
        <v>1</v>
      </c>
      <c r="F993" s="38" t="s">
        <v>936</v>
      </c>
    </row>
    <row r="994" spans="1:6" ht="16.5" customHeight="1">
      <c r="A994" s="8" t="s">
        <v>852</v>
      </c>
      <c r="B994" s="4">
        <v>1500084</v>
      </c>
      <c r="E994" s="37">
        <v>1</v>
      </c>
      <c r="F994" s="38" t="s">
        <v>937</v>
      </c>
    </row>
    <row r="995" spans="1:6" ht="16.5" customHeight="1">
      <c r="A995" s="8" t="s">
        <v>852</v>
      </c>
      <c r="B995" s="4">
        <v>1500085</v>
      </c>
      <c r="E995" s="37">
        <v>1</v>
      </c>
      <c r="F995" s="38" t="s">
        <v>938</v>
      </c>
    </row>
    <row r="996" spans="1:6" ht="16.5" customHeight="1">
      <c r="A996" s="8" t="s">
        <v>852</v>
      </c>
      <c r="B996" s="4">
        <v>1500086</v>
      </c>
      <c r="E996" s="37">
        <v>1</v>
      </c>
      <c r="F996" s="38" t="s">
        <v>939</v>
      </c>
    </row>
    <row r="997" spans="1:6" ht="16.5" customHeight="1">
      <c r="A997" s="8" t="s">
        <v>852</v>
      </c>
      <c r="B997" s="4">
        <v>1500087</v>
      </c>
      <c r="E997" s="37">
        <v>1</v>
      </c>
      <c r="F997" s="38" t="s">
        <v>940</v>
      </c>
    </row>
    <row r="998" spans="1:6" ht="16.5" customHeight="1">
      <c r="A998" s="8" t="s">
        <v>852</v>
      </c>
      <c r="B998" s="4">
        <v>1500088</v>
      </c>
      <c r="E998" s="37">
        <v>1</v>
      </c>
      <c r="F998" s="38" t="s">
        <v>941</v>
      </c>
    </row>
    <row r="999" spans="1:6" ht="16.5" customHeight="1">
      <c r="A999" s="8" t="s">
        <v>852</v>
      </c>
      <c r="B999" s="4">
        <v>1500089</v>
      </c>
      <c r="E999" s="37">
        <v>1</v>
      </c>
      <c r="F999" s="38" t="s">
        <v>942</v>
      </c>
    </row>
    <row r="1000" spans="1:6" ht="16.5" customHeight="1">
      <c r="A1000" s="8" t="s">
        <v>852</v>
      </c>
      <c r="B1000" s="4">
        <v>1500090</v>
      </c>
      <c r="E1000" s="37">
        <v>1</v>
      </c>
      <c r="F1000" s="38" t="s">
        <v>943</v>
      </c>
    </row>
    <row r="1001" spans="1:6" ht="16.5" customHeight="1">
      <c r="A1001" s="8" t="s">
        <v>852</v>
      </c>
      <c r="B1001" s="4">
        <v>1500091</v>
      </c>
      <c r="E1001" s="37">
        <v>1</v>
      </c>
      <c r="F1001" s="38" t="s">
        <v>944</v>
      </c>
    </row>
    <row r="1002" spans="1:6" ht="16.5" customHeight="1">
      <c r="A1002" s="8" t="s">
        <v>852</v>
      </c>
      <c r="B1002" s="4">
        <v>1500092</v>
      </c>
      <c r="E1002" s="37">
        <v>1</v>
      </c>
      <c r="F1002" s="38" t="s">
        <v>945</v>
      </c>
    </row>
    <row r="1003" spans="1:6" ht="16.5" customHeight="1">
      <c r="A1003" s="8" t="s">
        <v>852</v>
      </c>
      <c r="B1003" s="4">
        <v>1500093</v>
      </c>
      <c r="E1003" s="37">
        <v>1</v>
      </c>
      <c r="F1003" s="38" t="s">
        <v>946</v>
      </c>
    </row>
    <row r="1004" spans="1:6" ht="16.5" customHeight="1">
      <c r="A1004" s="8" t="s">
        <v>852</v>
      </c>
      <c r="B1004" s="4">
        <v>1500094</v>
      </c>
      <c r="E1004" s="37">
        <v>1</v>
      </c>
      <c r="F1004" s="38" t="s">
        <v>947</v>
      </c>
    </row>
    <row r="1005" spans="1:6" ht="16.5" customHeight="1">
      <c r="A1005" s="8" t="s">
        <v>852</v>
      </c>
      <c r="B1005" s="4">
        <v>1500095</v>
      </c>
      <c r="E1005" s="37">
        <v>1</v>
      </c>
      <c r="F1005" s="38" t="s">
        <v>948</v>
      </c>
    </row>
    <row r="1006" spans="1:6" ht="16.5" customHeight="1">
      <c r="A1006" s="8" t="s">
        <v>852</v>
      </c>
      <c r="B1006" s="4">
        <v>1500096</v>
      </c>
      <c r="E1006" s="37">
        <v>1</v>
      </c>
      <c r="F1006" s="38" t="s">
        <v>949</v>
      </c>
    </row>
    <row r="1007" spans="1:6" ht="16.5" customHeight="1">
      <c r="A1007" s="8" t="s">
        <v>852</v>
      </c>
      <c r="B1007" s="4">
        <v>1500097</v>
      </c>
      <c r="E1007" s="37">
        <v>1</v>
      </c>
      <c r="F1007" s="38" t="s">
        <v>950</v>
      </c>
    </row>
    <row r="1008" spans="1:6" ht="16.5" customHeight="1">
      <c r="A1008" s="8" t="s">
        <v>852</v>
      </c>
      <c r="B1008" s="4">
        <v>1500098</v>
      </c>
      <c r="E1008" s="37">
        <v>1</v>
      </c>
      <c r="F1008" s="38" t="s">
        <v>951</v>
      </c>
    </row>
    <row r="1009" spans="1:6" ht="16.5" customHeight="1">
      <c r="A1009" s="8" t="s">
        <v>852</v>
      </c>
      <c r="B1009" s="4">
        <v>1500099</v>
      </c>
      <c r="E1009" s="37">
        <v>1</v>
      </c>
      <c r="F1009" s="38" t="s">
        <v>952</v>
      </c>
    </row>
    <row r="1010" spans="1:6" ht="16.5" customHeight="1">
      <c r="A1010" s="8" t="s">
        <v>852</v>
      </c>
      <c r="B1010" s="4">
        <v>1500100</v>
      </c>
      <c r="E1010" s="37">
        <v>1</v>
      </c>
      <c r="F1010" s="38" t="s">
        <v>953</v>
      </c>
    </row>
    <row r="1011" spans="1:6" ht="16.5" customHeight="1">
      <c r="A1011" s="8" t="s">
        <v>852</v>
      </c>
      <c r="B1011" s="4">
        <v>1500101</v>
      </c>
      <c r="E1011" s="37">
        <v>1</v>
      </c>
      <c r="F1011" s="38" t="s">
        <v>954</v>
      </c>
    </row>
    <row r="1012" spans="1:6" ht="16.5" customHeight="1">
      <c r="A1012" s="8" t="s">
        <v>852</v>
      </c>
      <c r="B1012" s="4">
        <v>1500102</v>
      </c>
      <c r="E1012" s="37">
        <v>1</v>
      </c>
      <c r="F1012" s="38" t="s">
        <v>955</v>
      </c>
    </row>
    <row r="1013" spans="1:6" ht="16.5" customHeight="1">
      <c r="A1013" s="8" t="s">
        <v>852</v>
      </c>
      <c r="B1013" s="4">
        <v>1500103</v>
      </c>
      <c r="E1013" s="37">
        <v>1</v>
      </c>
      <c r="F1013" s="38" t="s">
        <v>956</v>
      </c>
    </row>
    <row r="1014" spans="1:6" ht="16.5" customHeight="1">
      <c r="A1014" s="8" t="s">
        <v>852</v>
      </c>
      <c r="B1014" s="4">
        <v>1500104</v>
      </c>
      <c r="E1014" s="37">
        <v>1</v>
      </c>
      <c r="F1014" s="38" t="s">
        <v>957</v>
      </c>
    </row>
    <row r="1015" spans="1:6" ht="16.5" customHeight="1">
      <c r="A1015" s="8" t="s">
        <v>852</v>
      </c>
      <c r="B1015" s="4">
        <v>1500105</v>
      </c>
      <c r="E1015" s="37">
        <v>1</v>
      </c>
      <c r="F1015" s="38" t="s">
        <v>958</v>
      </c>
    </row>
    <row r="1016" spans="1:6" ht="16.5" customHeight="1">
      <c r="A1016" s="8" t="s">
        <v>852</v>
      </c>
      <c r="B1016" s="4">
        <v>1500106</v>
      </c>
      <c r="E1016" s="37">
        <v>1</v>
      </c>
      <c r="F1016" s="38" t="s">
        <v>959</v>
      </c>
    </row>
    <row r="1017" spans="1:6" ht="16.5" customHeight="1">
      <c r="A1017" s="8" t="s">
        <v>852</v>
      </c>
      <c r="B1017" s="4">
        <v>1500107</v>
      </c>
      <c r="E1017" s="37">
        <v>1</v>
      </c>
      <c r="F1017" s="38" t="s">
        <v>960</v>
      </c>
    </row>
    <row r="1018" spans="1:6" ht="16.5" customHeight="1">
      <c r="A1018" s="8" t="s">
        <v>852</v>
      </c>
      <c r="B1018" s="4">
        <v>1500108</v>
      </c>
      <c r="E1018" s="37">
        <v>1</v>
      </c>
      <c r="F1018" s="38" t="s">
        <v>961</v>
      </c>
    </row>
    <row r="1019" spans="1:6" ht="16.5" customHeight="1">
      <c r="A1019" s="8" t="s">
        <v>852</v>
      </c>
      <c r="B1019" s="4">
        <v>1500109</v>
      </c>
      <c r="E1019" s="37">
        <v>1</v>
      </c>
      <c r="F1019" s="38" t="s">
        <v>962</v>
      </c>
    </row>
    <row r="1020" spans="1:6" ht="16.5" customHeight="1">
      <c r="A1020" s="8" t="s">
        <v>852</v>
      </c>
      <c r="B1020" s="4">
        <v>1500110</v>
      </c>
      <c r="E1020" s="37">
        <v>1</v>
      </c>
      <c r="F1020" s="38" t="s">
        <v>963</v>
      </c>
    </row>
    <row r="1021" spans="1:6" ht="16.5" customHeight="1">
      <c r="A1021" s="8" t="s">
        <v>852</v>
      </c>
      <c r="B1021" s="4">
        <v>1500111</v>
      </c>
      <c r="E1021" s="37">
        <v>1</v>
      </c>
      <c r="F1021" s="38" t="s">
        <v>964</v>
      </c>
    </row>
    <row r="1022" spans="1:6" ht="16.5" customHeight="1">
      <c r="A1022" s="8" t="s">
        <v>852</v>
      </c>
      <c r="B1022" s="4">
        <v>1500112</v>
      </c>
      <c r="E1022" s="37">
        <v>1</v>
      </c>
      <c r="F1022" s="38" t="s">
        <v>965</v>
      </c>
    </row>
    <row r="1023" spans="1:6" ht="16.5" customHeight="1">
      <c r="A1023" s="8" t="s">
        <v>852</v>
      </c>
      <c r="B1023" s="4">
        <v>1500113</v>
      </c>
      <c r="E1023" s="37">
        <v>1</v>
      </c>
      <c r="F1023" s="38" t="s">
        <v>966</v>
      </c>
    </row>
    <row r="1024" spans="1:6" ht="16.5" customHeight="1">
      <c r="A1024" s="8" t="s">
        <v>852</v>
      </c>
      <c r="B1024" s="4">
        <v>1500114</v>
      </c>
      <c r="E1024" s="37">
        <v>1</v>
      </c>
      <c r="F1024" s="38" t="s">
        <v>967</v>
      </c>
    </row>
    <row r="1025" spans="1:6" ht="16.5" customHeight="1">
      <c r="A1025" s="8" t="s">
        <v>852</v>
      </c>
      <c r="B1025" s="4">
        <v>1500115</v>
      </c>
      <c r="E1025" s="37">
        <v>1</v>
      </c>
      <c r="F1025" s="38" t="s">
        <v>968</v>
      </c>
    </row>
    <row r="1026" spans="1:6" ht="16.5" customHeight="1">
      <c r="A1026" s="8" t="s">
        <v>852</v>
      </c>
      <c r="B1026" s="4">
        <v>1500116</v>
      </c>
      <c r="E1026" s="37">
        <v>1</v>
      </c>
      <c r="F1026" s="38" t="s">
        <v>969</v>
      </c>
    </row>
    <row r="1027" spans="1:6" ht="16.5" customHeight="1">
      <c r="A1027" s="8" t="s">
        <v>852</v>
      </c>
      <c r="B1027" s="4">
        <v>1500117</v>
      </c>
      <c r="E1027" s="37">
        <v>1</v>
      </c>
      <c r="F1027" s="38" t="s">
        <v>970</v>
      </c>
    </row>
    <row r="1028" spans="1:6" ht="16.5" customHeight="1">
      <c r="A1028" s="8" t="s">
        <v>852</v>
      </c>
      <c r="B1028" s="4">
        <v>1500118</v>
      </c>
      <c r="E1028" s="37">
        <v>1</v>
      </c>
      <c r="F1028" s="38" t="s">
        <v>971</v>
      </c>
    </row>
    <row r="1029" spans="1:6" ht="16.5" customHeight="1">
      <c r="A1029" s="8" t="s">
        <v>852</v>
      </c>
      <c r="B1029" s="4">
        <v>1500119</v>
      </c>
      <c r="E1029" s="37">
        <v>1</v>
      </c>
      <c r="F1029" s="38" t="s">
        <v>972</v>
      </c>
    </row>
    <row r="1030" spans="1:6" ht="16.5" customHeight="1">
      <c r="A1030" s="8" t="s">
        <v>852</v>
      </c>
      <c r="B1030" s="4">
        <v>1500120</v>
      </c>
      <c r="E1030" s="37">
        <v>1</v>
      </c>
      <c r="F1030" s="38" t="s">
        <v>973</v>
      </c>
    </row>
    <row r="1031" spans="1:6" ht="16.5" customHeight="1">
      <c r="A1031" s="8" t="s">
        <v>852</v>
      </c>
      <c r="B1031" s="4">
        <v>1500121</v>
      </c>
      <c r="E1031" s="37">
        <v>1</v>
      </c>
      <c r="F1031" s="38" t="s">
        <v>974</v>
      </c>
    </row>
    <row r="1032" spans="1:6" ht="16.5" customHeight="1">
      <c r="A1032" s="8" t="s">
        <v>852</v>
      </c>
      <c r="B1032" s="4">
        <v>1500122</v>
      </c>
      <c r="E1032" s="37">
        <v>1</v>
      </c>
      <c r="F1032" s="38" t="s">
        <v>975</v>
      </c>
    </row>
    <row r="1033" spans="1:6" ht="16.5" customHeight="1">
      <c r="A1033" s="8" t="s">
        <v>852</v>
      </c>
      <c r="B1033" s="4">
        <v>1500123</v>
      </c>
      <c r="E1033" s="37">
        <v>1</v>
      </c>
      <c r="F1033" s="38" t="s">
        <v>976</v>
      </c>
    </row>
    <row r="1034" spans="1:6" ht="16.5" customHeight="1">
      <c r="A1034" s="8" t="s">
        <v>852</v>
      </c>
      <c r="B1034" s="4">
        <v>1500124</v>
      </c>
      <c r="E1034" s="37">
        <v>1</v>
      </c>
      <c r="F1034" s="38" t="s">
        <v>977</v>
      </c>
    </row>
    <row r="1035" spans="1:6" ht="16.5" customHeight="1">
      <c r="A1035" s="8" t="s">
        <v>852</v>
      </c>
      <c r="B1035" s="4">
        <v>1500125</v>
      </c>
      <c r="E1035" s="37">
        <v>1</v>
      </c>
      <c r="F1035" s="38" t="s">
        <v>978</v>
      </c>
    </row>
    <row r="1036" spans="1:6" ht="16.5" customHeight="1">
      <c r="A1036" s="8" t="s">
        <v>852</v>
      </c>
      <c r="B1036" s="4">
        <v>1500126</v>
      </c>
      <c r="E1036" s="37">
        <v>1</v>
      </c>
      <c r="F1036" s="38" t="s">
        <v>979</v>
      </c>
    </row>
    <row r="1037" spans="1:6" ht="16.5" customHeight="1">
      <c r="A1037" s="8" t="s">
        <v>852</v>
      </c>
      <c r="B1037" s="4">
        <v>1500127</v>
      </c>
      <c r="E1037" s="37">
        <v>1</v>
      </c>
      <c r="F1037" s="38" t="s">
        <v>980</v>
      </c>
    </row>
    <row r="1038" spans="1:6" ht="16.5" customHeight="1">
      <c r="A1038" s="8" t="s">
        <v>852</v>
      </c>
      <c r="B1038" s="4">
        <v>1500128</v>
      </c>
      <c r="E1038" s="37">
        <v>1</v>
      </c>
      <c r="F1038" s="38" t="s">
        <v>981</v>
      </c>
    </row>
    <row r="1039" spans="1:6" ht="16.5" customHeight="1">
      <c r="A1039" s="8" t="s">
        <v>852</v>
      </c>
      <c r="B1039" s="4">
        <v>1500129</v>
      </c>
      <c r="E1039" s="37">
        <v>1</v>
      </c>
      <c r="F1039" s="38" t="s">
        <v>982</v>
      </c>
    </row>
    <row r="1040" spans="1:6" ht="16.5" customHeight="1">
      <c r="A1040" s="8" t="s">
        <v>852</v>
      </c>
      <c r="B1040" s="4">
        <v>1500130</v>
      </c>
      <c r="E1040" s="37">
        <v>1</v>
      </c>
      <c r="F1040" s="38" t="s">
        <v>983</v>
      </c>
    </row>
    <row r="1041" spans="1:6" ht="16.5" customHeight="1">
      <c r="A1041" s="8" t="s">
        <v>852</v>
      </c>
      <c r="B1041" s="4">
        <v>1500131</v>
      </c>
      <c r="E1041" s="37">
        <v>1</v>
      </c>
      <c r="F1041" s="38" t="s">
        <v>984</v>
      </c>
    </row>
    <row r="1042" spans="1:6" ht="16.5" customHeight="1">
      <c r="A1042" s="8" t="s">
        <v>852</v>
      </c>
      <c r="B1042" s="4">
        <v>1500132</v>
      </c>
      <c r="E1042" s="37">
        <v>1</v>
      </c>
      <c r="F1042" s="38" t="s">
        <v>985</v>
      </c>
    </row>
    <row r="1043" spans="1:6" ht="16.5" customHeight="1">
      <c r="A1043" s="8" t="s">
        <v>852</v>
      </c>
      <c r="B1043" s="4">
        <v>1500133</v>
      </c>
      <c r="E1043" s="37">
        <v>1</v>
      </c>
      <c r="F1043" s="38" t="s">
        <v>986</v>
      </c>
    </row>
    <row r="1044" spans="1:6" ht="16.5" customHeight="1">
      <c r="A1044" s="8" t="s">
        <v>852</v>
      </c>
      <c r="B1044" s="4">
        <v>1500134</v>
      </c>
      <c r="E1044" s="37">
        <v>1</v>
      </c>
      <c r="F1044" s="38" t="s">
        <v>987</v>
      </c>
    </row>
    <row r="1045" spans="1:6" ht="16.5" customHeight="1">
      <c r="A1045" s="8" t="s">
        <v>852</v>
      </c>
      <c r="B1045" s="4">
        <v>1500135</v>
      </c>
      <c r="E1045" s="37">
        <v>1</v>
      </c>
      <c r="F1045" s="38" t="s">
        <v>988</v>
      </c>
    </row>
    <row r="1046" spans="1:6" ht="16.5" customHeight="1">
      <c r="A1046" s="8" t="s">
        <v>852</v>
      </c>
      <c r="B1046" s="4">
        <v>1500136</v>
      </c>
      <c r="E1046" s="37">
        <v>1</v>
      </c>
      <c r="F1046" s="38" t="s">
        <v>989</v>
      </c>
    </row>
    <row r="1047" spans="1:6" ht="16.5" customHeight="1">
      <c r="A1047" s="8" t="s">
        <v>852</v>
      </c>
      <c r="B1047" s="4">
        <v>1500137</v>
      </c>
      <c r="E1047" s="37">
        <v>1</v>
      </c>
      <c r="F1047" s="38" t="s">
        <v>990</v>
      </c>
    </row>
    <row r="1048" spans="1:6" ht="16.5" customHeight="1">
      <c r="A1048" s="8" t="s">
        <v>852</v>
      </c>
      <c r="B1048" s="4">
        <v>1500138</v>
      </c>
      <c r="E1048" s="37">
        <v>1</v>
      </c>
      <c r="F1048" s="38" t="s">
        <v>991</v>
      </c>
    </row>
    <row r="1049" spans="1:6" ht="16.5" customHeight="1">
      <c r="A1049" s="8" t="s">
        <v>852</v>
      </c>
      <c r="B1049" s="4">
        <v>1500139</v>
      </c>
      <c r="E1049" s="37">
        <v>1</v>
      </c>
      <c r="F1049" s="38" t="s">
        <v>992</v>
      </c>
    </row>
    <row r="1050" spans="1:6" ht="16.5" customHeight="1">
      <c r="A1050" s="8" t="s">
        <v>852</v>
      </c>
      <c r="B1050" s="4">
        <v>1500140</v>
      </c>
      <c r="E1050" s="37">
        <v>1</v>
      </c>
      <c r="F1050" s="38" t="s">
        <v>993</v>
      </c>
    </row>
    <row r="1051" spans="1:6" ht="16.5" customHeight="1">
      <c r="A1051" s="8" t="s">
        <v>852</v>
      </c>
      <c r="B1051" s="4">
        <v>1500141</v>
      </c>
      <c r="E1051" s="37">
        <v>1</v>
      </c>
      <c r="F1051" s="38" t="s">
        <v>994</v>
      </c>
    </row>
    <row r="1052" spans="1:6" ht="16.5" customHeight="1">
      <c r="A1052" s="8" t="s">
        <v>852</v>
      </c>
      <c r="B1052" s="4">
        <v>1500142</v>
      </c>
      <c r="E1052" s="37">
        <v>1</v>
      </c>
      <c r="F1052" s="38" t="s">
        <v>995</v>
      </c>
    </row>
    <row r="1053" spans="1:6" ht="16.5" customHeight="1">
      <c r="A1053" s="8" t="s">
        <v>852</v>
      </c>
      <c r="B1053" s="4">
        <v>1500143</v>
      </c>
      <c r="E1053" s="37">
        <v>1</v>
      </c>
      <c r="F1053" s="38" t="s">
        <v>996</v>
      </c>
    </row>
    <row r="1054" spans="1:6" ht="16.5" customHeight="1">
      <c r="A1054" s="8" t="s">
        <v>852</v>
      </c>
      <c r="B1054" s="4">
        <v>1500144</v>
      </c>
      <c r="E1054" s="37">
        <v>1</v>
      </c>
      <c r="F1054" s="38" t="s">
        <v>997</v>
      </c>
    </row>
    <row r="1055" spans="1:6" ht="16.5" customHeight="1">
      <c r="A1055" s="8" t="s">
        <v>852</v>
      </c>
      <c r="B1055" s="4">
        <v>1500145</v>
      </c>
      <c r="E1055" s="37">
        <v>1</v>
      </c>
      <c r="F1055" s="38" t="s">
        <v>998</v>
      </c>
    </row>
    <row r="1056" spans="1:6" ht="16.5" customHeight="1">
      <c r="A1056" s="8" t="s">
        <v>852</v>
      </c>
      <c r="B1056" s="4">
        <v>1500146</v>
      </c>
      <c r="E1056" s="37">
        <v>1</v>
      </c>
      <c r="F1056" s="38" t="s">
        <v>999</v>
      </c>
    </row>
    <row r="1057" spans="1:6" ht="16.5" customHeight="1">
      <c r="A1057" s="8" t="s">
        <v>852</v>
      </c>
      <c r="B1057" s="4">
        <v>1500147</v>
      </c>
      <c r="E1057" s="37">
        <v>1</v>
      </c>
      <c r="F1057" s="38" t="s">
        <v>1000</v>
      </c>
    </row>
    <row r="1058" spans="1:6" ht="16.5" customHeight="1">
      <c r="A1058" s="8" t="s">
        <v>852</v>
      </c>
      <c r="B1058" s="4">
        <v>1500148</v>
      </c>
      <c r="E1058" s="37">
        <v>1</v>
      </c>
      <c r="F1058" s="38" t="s">
        <v>1001</v>
      </c>
    </row>
    <row r="1059" spans="1:6" ht="16.5" customHeight="1">
      <c r="A1059" s="8" t="s">
        <v>852</v>
      </c>
      <c r="B1059" s="4">
        <v>1500149</v>
      </c>
      <c r="E1059" s="37">
        <v>1</v>
      </c>
      <c r="F1059" s="38" t="s">
        <v>1002</v>
      </c>
    </row>
    <row r="1060" spans="1:6" ht="16.5" customHeight="1">
      <c r="A1060" s="8" t="s">
        <v>852</v>
      </c>
      <c r="B1060" s="4">
        <v>1500150</v>
      </c>
      <c r="E1060" s="37">
        <v>1</v>
      </c>
      <c r="F1060" s="38" t="s">
        <v>1003</v>
      </c>
    </row>
    <row r="1061" spans="1:6" ht="16.5" customHeight="1">
      <c r="A1061" s="8" t="s">
        <v>852</v>
      </c>
      <c r="B1061" s="4">
        <v>1500151</v>
      </c>
      <c r="E1061" s="37">
        <v>1</v>
      </c>
      <c r="F1061" s="38" t="s">
        <v>1004</v>
      </c>
    </row>
    <row r="1062" spans="1:6" ht="16.5" customHeight="1">
      <c r="A1062" s="8" t="s">
        <v>852</v>
      </c>
      <c r="B1062" s="4">
        <v>1500152</v>
      </c>
      <c r="E1062" s="37">
        <v>1</v>
      </c>
      <c r="F1062" s="38" t="s">
        <v>1005</v>
      </c>
    </row>
    <row r="1063" spans="1:6" ht="16.5" customHeight="1">
      <c r="A1063" s="8" t="s">
        <v>852</v>
      </c>
      <c r="B1063" s="4">
        <v>1500153</v>
      </c>
      <c r="E1063" s="37">
        <v>1</v>
      </c>
      <c r="F1063" s="38" t="s">
        <v>1006</v>
      </c>
    </row>
    <row r="1064" spans="1:6" ht="16.5" customHeight="1">
      <c r="A1064" s="8" t="s">
        <v>852</v>
      </c>
      <c r="B1064" s="4">
        <v>1500154</v>
      </c>
      <c r="E1064" s="37">
        <v>1</v>
      </c>
      <c r="F1064" s="38" t="s">
        <v>1007</v>
      </c>
    </row>
    <row r="1065" spans="1:6" ht="16.5" customHeight="1">
      <c r="A1065" s="8" t="s">
        <v>852</v>
      </c>
      <c r="B1065" s="4">
        <v>1500155</v>
      </c>
      <c r="E1065" s="37">
        <v>1</v>
      </c>
      <c r="F1065" s="38" t="s">
        <v>1008</v>
      </c>
    </row>
    <row r="1066" spans="1:6" ht="16.5" customHeight="1">
      <c r="A1066" s="8" t="s">
        <v>852</v>
      </c>
      <c r="B1066" s="4">
        <v>1500156</v>
      </c>
      <c r="E1066" s="37">
        <v>1</v>
      </c>
      <c r="F1066" s="38" t="s">
        <v>1009</v>
      </c>
    </row>
    <row r="1067" spans="1:6" ht="16.5" customHeight="1">
      <c r="A1067" s="8" t="s">
        <v>852</v>
      </c>
      <c r="B1067" s="4">
        <v>1500157</v>
      </c>
      <c r="E1067" s="37">
        <v>1</v>
      </c>
      <c r="F1067" s="38" t="s">
        <v>1010</v>
      </c>
    </row>
    <row r="1068" spans="1:6" ht="16.5" customHeight="1">
      <c r="A1068" s="8" t="s">
        <v>852</v>
      </c>
      <c r="B1068" s="4">
        <v>1500158</v>
      </c>
      <c r="E1068" s="37">
        <v>1</v>
      </c>
      <c r="F1068" s="38" t="s">
        <v>1011</v>
      </c>
    </row>
    <row r="1069" spans="1:6" ht="16.5" customHeight="1">
      <c r="A1069" s="8" t="s">
        <v>852</v>
      </c>
      <c r="B1069" s="4">
        <v>1500159</v>
      </c>
      <c r="E1069" s="37">
        <v>1</v>
      </c>
      <c r="F1069" s="38" t="s">
        <v>1012</v>
      </c>
    </row>
    <row r="1070" spans="1:6" ht="16.5" customHeight="1">
      <c r="A1070" s="8" t="s">
        <v>852</v>
      </c>
      <c r="B1070" s="4">
        <v>1500160</v>
      </c>
      <c r="E1070" s="37">
        <v>1</v>
      </c>
      <c r="F1070" s="38" t="s">
        <v>1013</v>
      </c>
    </row>
    <row r="1071" spans="1:6" ht="16.5" customHeight="1">
      <c r="A1071" s="8" t="s">
        <v>852</v>
      </c>
      <c r="B1071" s="4">
        <v>1500161</v>
      </c>
      <c r="E1071" s="37">
        <v>1</v>
      </c>
      <c r="F1071" s="38" t="s">
        <v>1014</v>
      </c>
    </row>
    <row r="1072" spans="1:6" ht="16.5" customHeight="1">
      <c r="A1072" s="8" t="s">
        <v>852</v>
      </c>
      <c r="B1072" s="4">
        <v>1500162</v>
      </c>
      <c r="E1072" s="37">
        <v>1</v>
      </c>
      <c r="F1072" s="38" t="s">
        <v>1015</v>
      </c>
    </row>
    <row r="1073" spans="1:6" ht="16.5" customHeight="1">
      <c r="A1073" s="8" t="s">
        <v>852</v>
      </c>
      <c r="B1073" s="4">
        <v>1500163</v>
      </c>
      <c r="E1073" s="37">
        <v>1</v>
      </c>
      <c r="F1073" s="38" t="s">
        <v>1016</v>
      </c>
    </row>
    <row r="1074" spans="1:6" ht="16.5" customHeight="1">
      <c r="A1074" s="8" t="s">
        <v>852</v>
      </c>
      <c r="B1074" s="4">
        <v>1500164</v>
      </c>
      <c r="E1074" s="37">
        <v>1</v>
      </c>
      <c r="F1074" s="38" t="s">
        <v>1017</v>
      </c>
    </row>
    <row r="1075" spans="1:6" ht="16.5" customHeight="1">
      <c r="A1075" s="8" t="s">
        <v>852</v>
      </c>
      <c r="B1075" s="4">
        <v>1500165</v>
      </c>
      <c r="E1075" s="37">
        <v>1</v>
      </c>
      <c r="F1075" s="38" t="s">
        <v>1018</v>
      </c>
    </row>
    <row r="1076" spans="1:6" ht="16.5" customHeight="1">
      <c r="A1076" s="8" t="s">
        <v>852</v>
      </c>
      <c r="B1076" s="4">
        <v>1500166</v>
      </c>
      <c r="E1076" s="37">
        <v>1</v>
      </c>
      <c r="F1076" s="38" t="s">
        <v>1019</v>
      </c>
    </row>
    <row r="1077" spans="1:6" ht="16.5" customHeight="1">
      <c r="A1077" s="8" t="s">
        <v>852</v>
      </c>
      <c r="B1077" s="4">
        <v>1500167</v>
      </c>
      <c r="E1077" s="37">
        <v>1</v>
      </c>
      <c r="F1077" s="38" t="s">
        <v>1020</v>
      </c>
    </row>
    <row r="1078" spans="1:6" ht="16.5" customHeight="1">
      <c r="A1078" s="8" t="s">
        <v>852</v>
      </c>
      <c r="B1078" s="4">
        <v>1500168</v>
      </c>
      <c r="E1078" s="37">
        <v>1</v>
      </c>
      <c r="F1078" s="38" t="s">
        <v>1021</v>
      </c>
    </row>
    <row r="1079" spans="1:6" ht="16.5" customHeight="1">
      <c r="A1079" s="8" t="s">
        <v>852</v>
      </c>
      <c r="B1079" s="4">
        <v>1500169</v>
      </c>
      <c r="E1079" s="37">
        <v>1</v>
      </c>
      <c r="F1079" s="38" t="s">
        <v>1022</v>
      </c>
    </row>
    <row r="1080" spans="1:6" ht="16.5" customHeight="1">
      <c r="A1080" s="8" t="s">
        <v>852</v>
      </c>
      <c r="B1080" s="4">
        <v>1500170</v>
      </c>
      <c r="E1080" s="37">
        <v>1</v>
      </c>
      <c r="F1080" s="38" t="s">
        <v>1023</v>
      </c>
    </row>
    <row r="1081" spans="1:6" ht="16.5" customHeight="1">
      <c r="A1081" s="8" t="s">
        <v>852</v>
      </c>
      <c r="B1081" s="4">
        <v>1500171</v>
      </c>
      <c r="E1081" s="37">
        <v>1</v>
      </c>
      <c r="F1081" s="38" t="s">
        <v>1024</v>
      </c>
    </row>
    <row r="1082" spans="1:6" ht="16.5" customHeight="1">
      <c r="A1082" s="8" t="s">
        <v>852</v>
      </c>
      <c r="B1082" s="4">
        <v>1500172</v>
      </c>
      <c r="E1082" s="37">
        <v>1</v>
      </c>
      <c r="F1082" s="38" t="s">
        <v>1025</v>
      </c>
    </row>
    <row r="1083" spans="1:6" ht="16.5" customHeight="1">
      <c r="A1083" s="8" t="s">
        <v>852</v>
      </c>
      <c r="B1083" s="4">
        <v>1500173</v>
      </c>
      <c r="E1083" s="37">
        <v>1</v>
      </c>
      <c r="F1083" s="38" t="s">
        <v>1026</v>
      </c>
    </row>
    <row r="1084" spans="1:6" ht="16.5" customHeight="1">
      <c r="A1084" s="8" t="s">
        <v>852</v>
      </c>
      <c r="B1084" s="4">
        <v>1500174</v>
      </c>
      <c r="E1084" s="37">
        <v>1</v>
      </c>
      <c r="F1084" s="38" t="s">
        <v>1027</v>
      </c>
    </row>
    <row r="1085" spans="1:6" ht="16.5" customHeight="1">
      <c r="A1085" s="8" t="s">
        <v>852</v>
      </c>
      <c r="B1085" s="4">
        <v>1500175</v>
      </c>
      <c r="E1085" s="37">
        <v>1</v>
      </c>
      <c r="F1085" s="38" t="s">
        <v>1028</v>
      </c>
    </row>
    <row r="1086" spans="1:6" ht="16.5" customHeight="1">
      <c r="A1086" s="8" t="s">
        <v>852</v>
      </c>
      <c r="B1086" s="4">
        <v>1500176</v>
      </c>
      <c r="E1086" s="37">
        <v>1</v>
      </c>
      <c r="F1086" s="38" t="s">
        <v>1029</v>
      </c>
    </row>
    <row r="1087" spans="1:6" ht="16.5" customHeight="1">
      <c r="A1087" s="8" t="s">
        <v>852</v>
      </c>
      <c r="B1087" s="4">
        <v>1500177</v>
      </c>
      <c r="E1087" s="37">
        <v>1</v>
      </c>
      <c r="F1087" s="38" t="s">
        <v>1030</v>
      </c>
    </row>
    <row r="1088" spans="1:6" ht="16.5" customHeight="1">
      <c r="A1088" s="8" t="s">
        <v>852</v>
      </c>
      <c r="B1088" s="4">
        <v>1500178</v>
      </c>
      <c r="E1088" s="37">
        <v>1</v>
      </c>
      <c r="F1088" s="38" t="s">
        <v>1031</v>
      </c>
    </row>
    <row r="1089" spans="1:6" ht="16.5" customHeight="1">
      <c r="A1089" s="8" t="s">
        <v>852</v>
      </c>
      <c r="B1089" s="4">
        <v>1500179</v>
      </c>
      <c r="E1089" s="37">
        <v>1</v>
      </c>
      <c r="F1089" s="38" t="s">
        <v>1032</v>
      </c>
    </row>
    <row r="1090" spans="1:6" ht="16.5" customHeight="1">
      <c r="A1090" s="8" t="s">
        <v>852</v>
      </c>
      <c r="B1090" s="4">
        <v>1500180</v>
      </c>
      <c r="E1090" s="37">
        <v>1</v>
      </c>
      <c r="F1090" s="38" t="s">
        <v>1033</v>
      </c>
    </row>
    <row r="1091" spans="1:6" ht="16.5" customHeight="1">
      <c r="A1091" s="8" t="s">
        <v>852</v>
      </c>
      <c r="B1091" s="4">
        <v>1500181</v>
      </c>
      <c r="E1091" s="37">
        <v>1</v>
      </c>
      <c r="F1091" s="38" t="s">
        <v>1034</v>
      </c>
    </row>
    <row r="1092" spans="1:6" ht="16.5" customHeight="1">
      <c r="A1092" s="8" t="s">
        <v>852</v>
      </c>
      <c r="B1092" s="4">
        <v>1500182</v>
      </c>
      <c r="E1092" s="37">
        <v>1</v>
      </c>
      <c r="F1092" s="38" t="s">
        <v>1035</v>
      </c>
    </row>
    <row r="1093" spans="1:6" ht="16.5" customHeight="1">
      <c r="A1093" s="8" t="s">
        <v>852</v>
      </c>
      <c r="B1093" s="4">
        <v>1500183</v>
      </c>
      <c r="E1093" s="37">
        <v>1</v>
      </c>
      <c r="F1093" s="38" t="s">
        <v>1036</v>
      </c>
    </row>
    <row r="1094" spans="1:6" ht="16.5" customHeight="1">
      <c r="A1094" s="8" t="s">
        <v>852</v>
      </c>
      <c r="B1094" s="4">
        <v>1500184</v>
      </c>
      <c r="E1094" s="37">
        <v>1</v>
      </c>
      <c r="F1094" s="38" t="s">
        <v>1037</v>
      </c>
    </row>
    <row r="1095" spans="1:6" ht="16.5" customHeight="1">
      <c r="A1095" s="8" t="s">
        <v>852</v>
      </c>
      <c r="B1095" s="4">
        <v>1500185</v>
      </c>
      <c r="E1095" s="37">
        <v>1</v>
      </c>
      <c r="F1095" s="38" t="s">
        <v>1038</v>
      </c>
    </row>
    <row r="1096" spans="1:6" ht="16.5" customHeight="1">
      <c r="A1096" s="8" t="s">
        <v>852</v>
      </c>
      <c r="B1096" s="4">
        <v>1500186</v>
      </c>
      <c r="E1096" s="37">
        <v>1</v>
      </c>
      <c r="F1096" s="38" t="s">
        <v>1039</v>
      </c>
    </row>
    <row r="1097" spans="1:6" ht="16.5" customHeight="1">
      <c r="A1097" s="8" t="s">
        <v>852</v>
      </c>
      <c r="B1097" s="4">
        <v>1500187</v>
      </c>
      <c r="E1097" s="37">
        <v>1</v>
      </c>
      <c r="F1097" s="38" t="s">
        <v>1040</v>
      </c>
    </row>
    <row r="1098" spans="1:6" ht="16.5" customHeight="1">
      <c r="A1098" s="8" t="s">
        <v>852</v>
      </c>
      <c r="B1098" s="4">
        <v>1500188</v>
      </c>
      <c r="E1098" s="37">
        <v>1</v>
      </c>
      <c r="F1098" s="38" t="s">
        <v>1041</v>
      </c>
    </row>
    <row r="1099" spans="1:6" ht="16.5" customHeight="1">
      <c r="A1099" s="8" t="s">
        <v>852</v>
      </c>
      <c r="B1099" s="4">
        <v>1500189</v>
      </c>
      <c r="E1099" s="37">
        <v>1</v>
      </c>
      <c r="F1099" s="38" t="s">
        <v>1042</v>
      </c>
    </row>
    <row r="1100" spans="1:6" ht="16.5" customHeight="1">
      <c r="A1100" s="8" t="s">
        <v>852</v>
      </c>
      <c r="B1100" s="4">
        <v>1500190</v>
      </c>
      <c r="E1100" s="37">
        <v>1</v>
      </c>
      <c r="F1100" s="38" t="s">
        <v>1043</v>
      </c>
    </row>
    <row r="1101" spans="1:6" ht="16.5" customHeight="1">
      <c r="A1101" s="8" t="s">
        <v>852</v>
      </c>
      <c r="B1101" s="4">
        <v>1500191</v>
      </c>
      <c r="E1101" s="37">
        <v>1</v>
      </c>
      <c r="F1101" s="38" t="s">
        <v>1044</v>
      </c>
    </row>
    <row r="1102" spans="1:6" ht="16.5" customHeight="1">
      <c r="A1102" s="8" t="s">
        <v>852</v>
      </c>
      <c r="B1102" s="4">
        <v>1500192</v>
      </c>
      <c r="E1102" s="37">
        <v>1</v>
      </c>
      <c r="F1102" s="38" t="s">
        <v>1045</v>
      </c>
    </row>
    <row r="1103" spans="1:6" ht="16.5" customHeight="1">
      <c r="A1103" s="8" t="s">
        <v>852</v>
      </c>
      <c r="B1103" s="4">
        <v>1500193</v>
      </c>
      <c r="E1103" s="37">
        <v>1</v>
      </c>
      <c r="F1103" s="38" t="s">
        <v>1046</v>
      </c>
    </row>
    <row r="1104" spans="1:6" ht="16.5" customHeight="1">
      <c r="A1104" s="8" t="s">
        <v>852</v>
      </c>
      <c r="B1104" s="4">
        <v>1500194</v>
      </c>
      <c r="E1104" s="37">
        <v>1</v>
      </c>
      <c r="F1104" s="38" t="s">
        <v>1047</v>
      </c>
    </row>
    <row r="1105" spans="1:6" ht="16.5" customHeight="1">
      <c r="A1105" s="8" t="s">
        <v>852</v>
      </c>
      <c r="B1105" s="4">
        <v>1500195</v>
      </c>
      <c r="E1105" s="37">
        <v>1</v>
      </c>
      <c r="F1105" s="38" t="s">
        <v>1048</v>
      </c>
    </row>
    <row r="1106" spans="1:6" ht="16.5" customHeight="1">
      <c r="A1106" s="8" t="s">
        <v>852</v>
      </c>
      <c r="B1106" s="4">
        <v>1500196</v>
      </c>
      <c r="E1106" s="37">
        <v>1</v>
      </c>
      <c r="F1106" s="38" t="s">
        <v>1049</v>
      </c>
    </row>
    <row r="1107" spans="1:6" ht="16.5" customHeight="1">
      <c r="A1107" s="8" t="s">
        <v>852</v>
      </c>
      <c r="B1107" s="4">
        <v>1500197</v>
      </c>
      <c r="E1107" s="37">
        <v>1</v>
      </c>
      <c r="F1107" s="38" t="s">
        <v>1050</v>
      </c>
    </row>
    <row r="1108" spans="1:6" ht="16.5" customHeight="1">
      <c r="A1108" s="8" t="s">
        <v>852</v>
      </c>
      <c r="B1108" s="4">
        <v>1500198</v>
      </c>
      <c r="E1108" s="37">
        <v>1</v>
      </c>
      <c r="F1108" s="38" t="s">
        <v>1051</v>
      </c>
    </row>
    <row r="1109" spans="1:6" ht="16.5" customHeight="1">
      <c r="A1109" s="8" t="s">
        <v>852</v>
      </c>
      <c r="B1109" s="4">
        <v>1500199</v>
      </c>
      <c r="E1109" s="37">
        <v>1</v>
      </c>
      <c r="F1109" s="38" t="s">
        <v>1052</v>
      </c>
    </row>
    <row r="1110" spans="1:6" ht="16.5" customHeight="1">
      <c r="A1110" s="8" t="s">
        <v>852</v>
      </c>
      <c r="B1110" s="4">
        <v>1500200</v>
      </c>
      <c r="E1110" s="37">
        <v>1</v>
      </c>
      <c r="F1110" s="38" t="s">
        <v>1053</v>
      </c>
    </row>
    <row r="1111" spans="1:6" ht="16.5" customHeight="1">
      <c r="A1111" s="8" t="s">
        <v>852</v>
      </c>
      <c r="B1111" s="4">
        <v>1500201</v>
      </c>
      <c r="E1111" s="37">
        <v>1</v>
      </c>
      <c r="F1111" s="38" t="s">
        <v>1054</v>
      </c>
    </row>
    <row r="1112" spans="1:6" ht="16.5" customHeight="1">
      <c r="A1112" s="8" t="s">
        <v>852</v>
      </c>
      <c r="B1112" s="4">
        <v>1500202</v>
      </c>
      <c r="E1112" s="37">
        <v>1</v>
      </c>
      <c r="F1112" s="38" t="s">
        <v>1055</v>
      </c>
    </row>
    <row r="1113" spans="1:6" ht="16.5" customHeight="1">
      <c r="A1113" s="8" t="s">
        <v>852</v>
      </c>
      <c r="B1113" s="4">
        <v>1500203</v>
      </c>
      <c r="E1113" s="37">
        <v>1</v>
      </c>
      <c r="F1113" s="38" t="s">
        <v>1056</v>
      </c>
    </row>
    <row r="1114" spans="1:6" ht="16.5" customHeight="1">
      <c r="A1114" s="8" t="s">
        <v>852</v>
      </c>
      <c r="B1114" s="4">
        <v>1500204</v>
      </c>
      <c r="E1114" s="37">
        <v>1</v>
      </c>
      <c r="F1114" s="38" t="s">
        <v>1057</v>
      </c>
    </row>
    <row r="1115" spans="1:6" ht="16.5" customHeight="1">
      <c r="A1115" s="8" t="s">
        <v>852</v>
      </c>
      <c r="B1115" s="4">
        <v>1500205</v>
      </c>
      <c r="E1115" s="37">
        <v>1</v>
      </c>
      <c r="F1115" s="38" t="s">
        <v>1058</v>
      </c>
    </row>
    <row r="1116" spans="1:6" ht="16.5" customHeight="1">
      <c r="A1116" s="8" t="s">
        <v>852</v>
      </c>
      <c r="B1116" s="4">
        <v>1500206</v>
      </c>
      <c r="E1116" s="37">
        <v>1</v>
      </c>
      <c r="F1116" s="38" t="s">
        <v>1059</v>
      </c>
    </row>
    <row r="1117" spans="1:6" ht="16.5" customHeight="1">
      <c r="A1117" s="8" t="s">
        <v>852</v>
      </c>
      <c r="B1117" s="4">
        <v>1500207</v>
      </c>
      <c r="E1117" s="37">
        <v>1</v>
      </c>
      <c r="F1117" s="38" t="s">
        <v>1060</v>
      </c>
    </row>
    <row r="1118" spans="1:6" ht="16.5" customHeight="1">
      <c r="A1118" s="8" t="s">
        <v>852</v>
      </c>
      <c r="B1118" s="4">
        <v>1500208</v>
      </c>
      <c r="E1118" s="37">
        <v>1</v>
      </c>
      <c r="F1118" s="38" t="s">
        <v>1061</v>
      </c>
    </row>
    <row r="1119" spans="1:6" ht="16.5" customHeight="1">
      <c r="A1119" s="8" t="s">
        <v>852</v>
      </c>
      <c r="B1119" s="4">
        <v>1500209</v>
      </c>
      <c r="E1119" s="37">
        <v>1</v>
      </c>
      <c r="F1119" s="38" t="s">
        <v>1062</v>
      </c>
    </row>
    <row r="1120" spans="1:6" ht="16.5" customHeight="1">
      <c r="A1120" s="8" t="s">
        <v>852</v>
      </c>
      <c r="B1120" s="4">
        <v>1500210</v>
      </c>
      <c r="E1120" s="37">
        <v>1</v>
      </c>
      <c r="F1120" s="38" t="s">
        <v>1063</v>
      </c>
    </row>
    <row r="1121" spans="1:6" ht="16.5" customHeight="1">
      <c r="A1121" s="8" t="s">
        <v>852</v>
      </c>
      <c r="B1121" s="4">
        <v>1500211</v>
      </c>
      <c r="E1121" s="37">
        <v>1</v>
      </c>
      <c r="F1121" s="38" t="s">
        <v>1064</v>
      </c>
    </row>
    <row r="1122" spans="1:6" ht="16.5" customHeight="1">
      <c r="A1122" s="8" t="s">
        <v>852</v>
      </c>
      <c r="B1122" s="4">
        <v>1500212</v>
      </c>
      <c r="E1122" s="37">
        <v>1</v>
      </c>
      <c r="F1122" s="38" t="s">
        <v>1065</v>
      </c>
    </row>
    <row r="1123" spans="1:6" ht="16.5" customHeight="1">
      <c r="A1123" s="8" t="s">
        <v>852</v>
      </c>
      <c r="B1123" s="4">
        <v>1500213</v>
      </c>
      <c r="E1123" s="37">
        <v>1</v>
      </c>
      <c r="F1123" s="38" t="s">
        <v>1066</v>
      </c>
    </row>
    <row r="1124" spans="1:6" ht="16.5" customHeight="1">
      <c r="A1124" s="8" t="s">
        <v>852</v>
      </c>
      <c r="B1124" s="4">
        <v>1500214</v>
      </c>
      <c r="E1124" s="37">
        <v>1</v>
      </c>
      <c r="F1124" s="38" t="s">
        <v>1067</v>
      </c>
    </row>
    <row r="1125" spans="1:6" ht="16.5" customHeight="1">
      <c r="A1125" s="8" t="s">
        <v>852</v>
      </c>
      <c r="B1125" s="4">
        <v>1500215</v>
      </c>
      <c r="E1125" s="37">
        <v>1</v>
      </c>
      <c r="F1125" s="38" t="s">
        <v>1068</v>
      </c>
    </row>
    <row r="1126" spans="1:6" ht="16.5" customHeight="1">
      <c r="A1126" s="8" t="s">
        <v>852</v>
      </c>
      <c r="B1126" s="4">
        <v>1500216</v>
      </c>
      <c r="E1126" s="37">
        <v>1</v>
      </c>
      <c r="F1126" s="38" t="s">
        <v>1069</v>
      </c>
    </row>
    <row r="1127" spans="1:6" ht="16.5" customHeight="1">
      <c r="A1127" s="8" t="s">
        <v>852</v>
      </c>
      <c r="B1127" s="4">
        <v>1500217</v>
      </c>
      <c r="E1127" s="37">
        <v>1</v>
      </c>
      <c r="F1127" s="38" t="s">
        <v>1070</v>
      </c>
    </row>
    <row r="1128" spans="1:6" ht="16.5" customHeight="1">
      <c r="A1128" s="8" t="s">
        <v>852</v>
      </c>
      <c r="B1128" s="4">
        <v>1500218</v>
      </c>
      <c r="E1128" s="37">
        <v>1</v>
      </c>
      <c r="F1128" s="38" t="s">
        <v>1071</v>
      </c>
    </row>
    <row r="1129" spans="1:6" ht="16.5" customHeight="1">
      <c r="A1129" s="8" t="s">
        <v>852</v>
      </c>
      <c r="B1129" s="4">
        <v>1500219</v>
      </c>
      <c r="E1129" s="37">
        <v>1</v>
      </c>
      <c r="F1129" s="38" t="s">
        <v>1072</v>
      </c>
    </row>
    <row r="1130" spans="1:6" ht="16.5" customHeight="1">
      <c r="A1130" s="8" t="s">
        <v>852</v>
      </c>
      <c r="B1130" s="4">
        <v>1500220</v>
      </c>
      <c r="E1130" s="37">
        <v>1</v>
      </c>
      <c r="F1130" s="38" t="s">
        <v>1073</v>
      </c>
    </row>
    <row r="1131" spans="1:6" ht="16.5" customHeight="1">
      <c r="A1131" s="8" t="s">
        <v>852</v>
      </c>
      <c r="B1131" s="4">
        <v>1500221</v>
      </c>
      <c r="E1131" s="37">
        <v>1</v>
      </c>
      <c r="F1131" s="38" t="s">
        <v>1074</v>
      </c>
    </row>
    <row r="1132" spans="1:6" ht="16.5" customHeight="1">
      <c r="A1132" s="8" t="s">
        <v>852</v>
      </c>
      <c r="B1132" s="4">
        <v>1500222</v>
      </c>
      <c r="E1132" s="37">
        <v>1</v>
      </c>
      <c r="F1132" s="38" t="s">
        <v>1075</v>
      </c>
    </row>
    <row r="1133" spans="1:6" ht="16.5" customHeight="1">
      <c r="A1133" s="8" t="s">
        <v>852</v>
      </c>
      <c r="B1133" s="4">
        <v>1500223</v>
      </c>
      <c r="E1133" s="37">
        <v>1</v>
      </c>
      <c r="F1133" s="38" t="s">
        <v>1076</v>
      </c>
    </row>
    <row r="1134" spans="1:6" ht="16.5" customHeight="1">
      <c r="A1134" s="8" t="s">
        <v>852</v>
      </c>
      <c r="B1134" s="4">
        <v>1500224</v>
      </c>
      <c r="E1134" s="37">
        <v>1</v>
      </c>
      <c r="F1134" s="38" t="s">
        <v>1077</v>
      </c>
    </row>
    <row r="1135" spans="1:6" ht="16.5" customHeight="1">
      <c r="A1135" s="8" t="s">
        <v>852</v>
      </c>
      <c r="B1135" s="4">
        <v>1500225</v>
      </c>
      <c r="E1135" s="37">
        <v>1</v>
      </c>
      <c r="F1135" s="38" t="s">
        <v>1078</v>
      </c>
    </row>
    <row r="1136" spans="1:6" ht="16.5" customHeight="1">
      <c r="A1136" s="8" t="s">
        <v>852</v>
      </c>
      <c r="B1136" s="4">
        <v>1500226</v>
      </c>
      <c r="E1136" s="37">
        <v>1</v>
      </c>
      <c r="F1136" s="38" t="s">
        <v>1079</v>
      </c>
    </row>
    <row r="1137" spans="1:6" ht="16.5" customHeight="1">
      <c r="A1137" s="8" t="s">
        <v>852</v>
      </c>
      <c r="B1137" s="4">
        <v>1500227</v>
      </c>
      <c r="E1137" s="37">
        <v>1</v>
      </c>
      <c r="F1137" s="38" t="s">
        <v>1080</v>
      </c>
    </row>
    <row r="1138" spans="1:6" ht="16.5" customHeight="1">
      <c r="A1138" s="8" t="s">
        <v>852</v>
      </c>
      <c r="B1138" s="4">
        <v>1500228</v>
      </c>
      <c r="E1138" s="37">
        <v>1</v>
      </c>
      <c r="F1138" s="38" t="s">
        <v>1081</v>
      </c>
    </row>
    <row r="1139" spans="1:6" ht="16.5" customHeight="1">
      <c r="A1139" s="8" t="s">
        <v>852</v>
      </c>
      <c r="B1139" s="4">
        <v>1500229</v>
      </c>
      <c r="E1139" s="37">
        <v>1</v>
      </c>
      <c r="F1139" s="38" t="s">
        <v>1082</v>
      </c>
    </row>
    <row r="1140" spans="1:6" ht="16.5" customHeight="1">
      <c r="A1140" s="8" t="s">
        <v>852</v>
      </c>
      <c r="B1140" s="4">
        <v>1500230</v>
      </c>
      <c r="E1140" s="37">
        <v>1</v>
      </c>
      <c r="F1140" s="38" t="s">
        <v>1083</v>
      </c>
    </row>
    <row r="1141" spans="1:6" ht="16.5" customHeight="1">
      <c r="A1141" s="8" t="s">
        <v>852</v>
      </c>
      <c r="B1141" s="4">
        <v>1500231</v>
      </c>
      <c r="E1141" s="37">
        <v>1</v>
      </c>
      <c r="F1141" s="38" t="s">
        <v>1084</v>
      </c>
    </row>
    <row r="1142" spans="1:6" ht="16.5" customHeight="1">
      <c r="A1142" s="8" t="s">
        <v>852</v>
      </c>
      <c r="B1142" s="4">
        <v>1500232</v>
      </c>
      <c r="E1142" s="37">
        <v>1</v>
      </c>
      <c r="F1142" s="38" t="s">
        <v>1085</v>
      </c>
    </row>
    <row r="1143" spans="1:6" ht="16.5" customHeight="1">
      <c r="A1143" s="8" t="s">
        <v>852</v>
      </c>
      <c r="B1143" s="4">
        <v>1500233</v>
      </c>
      <c r="E1143" s="37">
        <v>1</v>
      </c>
      <c r="F1143" s="38" t="s">
        <v>1086</v>
      </c>
    </row>
    <row r="1144" spans="1:6" ht="16.5" customHeight="1">
      <c r="A1144" s="8" t="s">
        <v>852</v>
      </c>
      <c r="B1144" s="4">
        <v>1500234</v>
      </c>
      <c r="E1144" s="37">
        <v>1</v>
      </c>
      <c r="F1144" s="38" t="s">
        <v>1087</v>
      </c>
    </row>
    <row r="1145" spans="1:6" ht="16.5" customHeight="1">
      <c r="A1145" s="8" t="s">
        <v>852</v>
      </c>
      <c r="B1145" s="4">
        <v>1500235</v>
      </c>
      <c r="E1145" s="37">
        <v>1</v>
      </c>
      <c r="F1145" s="38" t="s">
        <v>1088</v>
      </c>
    </row>
    <row r="1146" spans="1:6" ht="16.5" customHeight="1">
      <c r="A1146" s="8" t="s">
        <v>852</v>
      </c>
      <c r="B1146" s="4">
        <v>1500236</v>
      </c>
      <c r="E1146" s="37">
        <v>1</v>
      </c>
      <c r="F1146" s="38" t="s">
        <v>1089</v>
      </c>
    </row>
    <row r="1147" spans="1:6" ht="16.5" customHeight="1">
      <c r="A1147" s="8" t="s">
        <v>852</v>
      </c>
      <c r="B1147" s="4">
        <v>1500237</v>
      </c>
      <c r="E1147" s="37">
        <v>1</v>
      </c>
      <c r="F1147" s="38" t="s">
        <v>1090</v>
      </c>
    </row>
    <row r="1148" spans="1:6" ht="16.5" customHeight="1">
      <c r="A1148" s="8" t="s">
        <v>852</v>
      </c>
      <c r="B1148" s="4">
        <v>1500238</v>
      </c>
      <c r="E1148" s="37">
        <v>1</v>
      </c>
      <c r="F1148" s="38" t="s">
        <v>1091</v>
      </c>
    </row>
    <row r="1149" spans="1:6" ht="16.5" customHeight="1">
      <c r="A1149" s="8" t="s">
        <v>852</v>
      </c>
      <c r="B1149" s="4">
        <v>1500239</v>
      </c>
      <c r="E1149" s="37">
        <v>1</v>
      </c>
      <c r="F1149" s="38" t="s">
        <v>1092</v>
      </c>
    </row>
    <row r="1150" spans="1:6" ht="16.5" customHeight="1">
      <c r="A1150" s="8" t="s">
        <v>852</v>
      </c>
      <c r="B1150" s="4">
        <v>1500240</v>
      </c>
      <c r="E1150" s="37">
        <v>1</v>
      </c>
      <c r="F1150" s="38" t="s">
        <v>1093</v>
      </c>
    </row>
    <row r="1151" spans="1:6" ht="16.5" customHeight="1">
      <c r="A1151" s="8" t="s">
        <v>852</v>
      </c>
      <c r="B1151" s="4">
        <v>1500241</v>
      </c>
      <c r="E1151" s="37">
        <v>1</v>
      </c>
      <c r="F1151" s="38" t="s">
        <v>1094</v>
      </c>
    </row>
    <row r="1152" spans="1:6" ht="16.5" customHeight="1">
      <c r="A1152" s="8" t="s">
        <v>852</v>
      </c>
      <c r="B1152" s="4">
        <v>1500242</v>
      </c>
      <c r="E1152" s="37">
        <v>1</v>
      </c>
      <c r="F1152" s="38" t="s">
        <v>1095</v>
      </c>
    </row>
    <row r="1153" spans="1:6" ht="16.5" customHeight="1">
      <c r="A1153" s="8" t="s">
        <v>852</v>
      </c>
      <c r="B1153" s="4">
        <v>1500243</v>
      </c>
      <c r="E1153" s="37">
        <v>1</v>
      </c>
      <c r="F1153" s="38" t="s">
        <v>1096</v>
      </c>
    </row>
    <row r="1154" spans="1:6" ht="16.5" customHeight="1">
      <c r="A1154" s="8" t="s">
        <v>852</v>
      </c>
      <c r="B1154" s="4">
        <v>1500244</v>
      </c>
      <c r="E1154" s="37">
        <v>1</v>
      </c>
      <c r="F1154" s="38" t="s">
        <v>1097</v>
      </c>
    </row>
    <row r="1155" spans="1:6" ht="16.5" customHeight="1">
      <c r="A1155" s="8" t="s">
        <v>852</v>
      </c>
      <c r="B1155" s="4">
        <v>1500245</v>
      </c>
      <c r="E1155" s="37">
        <v>1</v>
      </c>
      <c r="F1155" s="38" t="s">
        <v>1098</v>
      </c>
    </row>
    <row r="1156" spans="1:6" ht="16.5" customHeight="1">
      <c r="A1156" s="8" t="s">
        <v>852</v>
      </c>
      <c r="B1156" s="4">
        <v>1500246</v>
      </c>
      <c r="E1156" s="37">
        <v>1</v>
      </c>
      <c r="F1156" s="38" t="s">
        <v>1099</v>
      </c>
    </row>
    <row r="1157" spans="1:6" ht="16.5" customHeight="1">
      <c r="A1157" s="8" t="s">
        <v>852</v>
      </c>
      <c r="B1157" s="4">
        <v>1500247</v>
      </c>
      <c r="E1157" s="37">
        <v>1</v>
      </c>
      <c r="F1157" s="38" t="s">
        <v>1100</v>
      </c>
    </row>
    <row r="1158" spans="1:6" ht="16.5" customHeight="1">
      <c r="A1158" s="8" t="s">
        <v>852</v>
      </c>
      <c r="B1158" s="4">
        <v>1500248</v>
      </c>
      <c r="E1158" s="37">
        <v>1</v>
      </c>
      <c r="F1158" s="38" t="s">
        <v>1101</v>
      </c>
    </row>
    <row r="1159" spans="1:6" ht="16.5" customHeight="1">
      <c r="A1159" s="8" t="s">
        <v>852</v>
      </c>
      <c r="B1159" s="4">
        <v>1500249</v>
      </c>
      <c r="E1159" s="37">
        <v>1</v>
      </c>
      <c r="F1159" s="38" t="s">
        <v>1102</v>
      </c>
    </row>
    <row r="1160" spans="1:6" ht="16.5" customHeight="1">
      <c r="A1160" s="8" t="s">
        <v>852</v>
      </c>
      <c r="B1160" s="4">
        <v>1500250</v>
      </c>
      <c r="E1160" s="37">
        <v>1</v>
      </c>
      <c r="F1160" s="38" t="s">
        <v>1103</v>
      </c>
    </row>
    <row r="1161" spans="1:6" ht="16.5" customHeight="1">
      <c r="A1161" s="8" t="s">
        <v>852</v>
      </c>
      <c r="B1161" s="4">
        <v>1500251</v>
      </c>
      <c r="E1161" s="37">
        <v>1</v>
      </c>
      <c r="F1161" s="38" t="s">
        <v>1104</v>
      </c>
    </row>
    <row r="1162" spans="1:6" ht="16.5" customHeight="1">
      <c r="A1162" s="8" t="s">
        <v>852</v>
      </c>
      <c r="B1162" s="4">
        <v>1500252</v>
      </c>
      <c r="E1162" s="37">
        <v>1</v>
      </c>
      <c r="F1162" s="38" t="s">
        <v>1105</v>
      </c>
    </row>
    <row r="1163" spans="1:6" ht="16.5" customHeight="1">
      <c r="A1163" s="8" t="s">
        <v>852</v>
      </c>
      <c r="B1163" s="4">
        <v>1500253</v>
      </c>
      <c r="E1163" s="37">
        <v>1</v>
      </c>
      <c r="F1163" s="38" t="s">
        <v>1106</v>
      </c>
    </row>
    <row r="1164" spans="1:6" ht="16.5" customHeight="1">
      <c r="A1164" s="8" t="s">
        <v>852</v>
      </c>
      <c r="B1164" s="4">
        <v>1500254</v>
      </c>
      <c r="E1164" s="37">
        <v>1</v>
      </c>
      <c r="F1164" s="38" t="s">
        <v>1107</v>
      </c>
    </row>
    <row r="1165" spans="1:6" ht="16.5" customHeight="1">
      <c r="A1165" s="8" t="s">
        <v>852</v>
      </c>
      <c r="B1165" s="4">
        <v>1500255</v>
      </c>
      <c r="E1165" s="37">
        <v>1</v>
      </c>
      <c r="F1165" s="38" t="s">
        <v>1108</v>
      </c>
    </row>
    <row r="1166" spans="1:6" ht="16.5" customHeight="1">
      <c r="A1166" s="8" t="s">
        <v>852</v>
      </c>
      <c r="B1166" s="4">
        <v>1500256</v>
      </c>
      <c r="E1166" s="37">
        <v>1</v>
      </c>
      <c r="F1166" s="38" t="s">
        <v>1109</v>
      </c>
    </row>
    <row r="1167" spans="1:6" ht="16.5" customHeight="1">
      <c r="A1167" s="8" t="s">
        <v>852</v>
      </c>
      <c r="B1167" s="4">
        <v>1500257</v>
      </c>
      <c r="E1167" s="37">
        <v>1</v>
      </c>
      <c r="F1167" s="38" t="s">
        <v>1110</v>
      </c>
    </row>
    <row r="1168" spans="1:6" ht="16.5" customHeight="1">
      <c r="A1168" s="8" t="s">
        <v>852</v>
      </c>
      <c r="B1168" s="4">
        <v>1500258</v>
      </c>
      <c r="E1168" s="37">
        <v>1</v>
      </c>
      <c r="F1168" s="38" t="s">
        <v>1111</v>
      </c>
    </row>
    <row r="1169" spans="1:6" ht="16.5" customHeight="1">
      <c r="A1169" s="8" t="s">
        <v>852</v>
      </c>
      <c r="B1169" s="4">
        <v>1500259</v>
      </c>
      <c r="E1169" s="37">
        <v>1</v>
      </c>
      <c r="F1169" s="38" t="s">
        <v>1112</v>
      </c>
    </row>
    <row r="1170" spans="1:6" ht="16.5" customHeight="1">
      <c r="A1170" s="8" t="s">
        <v>852</v>
      </c>
      <c r="B1170" s="4">
        <v>1500260</v>
      </c>
      <c r="E1170" s="37">
        <v>1</v>
      </c>
      <c r="F1170" s="38" t="s">
        <v>1113</v>
      </c>
    </row>
    <row r="1171" spans="1:6" ht="16.5" customHeight="1">
      <c r="A1171" s="8" t="s">
        <v>852</v>
      </c>
      <c r="B1171" s="4">
        <v>1500261</v>
      </c>
      <c r="E1171" s="37">
        <v>1</v>
      </c>
      <c r="F1171" s="38" t="s">
        <v>1114</v>
      </c>
    </row>
    <row r="1172" spans="1:6" ht="16.5" customHeight="1">
      <c r="A1172" s="8" t="s">
        <v>852</v>
      </c>
      <c r="B1172" s="4">
        <v>1500262</v>
      </c>
      <c r="E1172" s="37">
        <v>1</v>
      </c>
      <c r="F1172" s="38" t="s">
        <v>1115</v>
      </c>
    </row>
    <row r="1173" spans="1:6" ht="16.5" customHeight="1">
      <c r="A1173" s="8" t="s">
        <v>852</v>
      </c>
      <c r="B1173" s="4">
        <v>1500263</v>
      </c>
      <c r="E1173" s="37">
        <v>1</v>
      </c>
      <c r="F1173" s="38" t="s">
        <v>1116</v>
      </c>
    </row>
    <row r="1174" spans="1:6" ht="16.5" customHeight="1">
      <c r="A1174" s="8" t="s">
        <v>852</v>
      </c>
      <c r="B1174" s="4">
        <v>1500264</v>
      </c>
      <c r="E1174" s="37">
        <v>1</v>
      </c>
      <c r="F1174" s="38" t="s">
        <v>1117</v>
      </c>
    </row>
    <row r="1175" spans="1:6" ht="16.5" customHeight="1">
      <c r="A1175" s="8" t="s">
        <v>852</v>
      </c>
      <c r="B1175" s="4">
        <v>1500265</v>
      </c>
      <c r="E1175" s="37">
        <v>1</v>
      </c>
      <c r="F1175" s="38" t="s">
        <v>1118</v>
      </c>
    </row>
    <row r="1176" spans="1:6" ht="16.5" customHeight="1">
      <c r="A1176" s="8" t="s">
        <v>852</v>
      </c>
      <c r="B1176" s="4">
        <v>1500266</v>
      </c>
      <c r="E1176" s="37">
        <v>1</v>
      </c>
      <c r="F1176" s="38" t="s">
        <v>1119</v>
      </c>
    </row>
    <row r="1177" spans="1:6" ht="16.5" customHeight="1">
      <c r="A1177" s="8" t="s">
        <v>852</v>
      </c>
      <c r="B1177" s="4">
        <v>1500267</v>
      </c>
      <c r="E1177" s="37">
        <v>1</v>
      </c>
      <c r="F1177" s="38" t="s">
        <v>1120</v>
      </c>
    </row>
    <row r="1178" spans="1:6" ht="16.5" customHeight="1">
      <c r="A1178" s="8" t="s">
        <v>852</v>
      </c>
      <c r="B1178" s="4">
        <v>1500268</v>
      </c>
      <c r="E1178" s="37">
        <v>1</v>
      </c>
      <c r="F1178" s="38" t="s">
        <v>1121</v>
      </c>
    </row>
    <row r="1179" spans="1:6" ht="16.5" customHeight="1">
      <c r="A1179" s="8" t="s">
        <v>852</v>
      </c>
      <c r="B1179" s="4">
        <v>1500269</v>
      </c>
      <c r="E1179" s="37">
        <v>1</v>
      </c>
      <c r="F1179" s="38" t="s">
        <v>1122</v>
      </c>
    </row>
    <row r="1180" spans="1:6" ht="16.5" customHeight="1">
      <c r="A1180" s="8" t="s">
        <v>852</v>
      </c>
      <c r="B1180" s="4">
        <v>1500270</v>
      </c>
      <c r="E1180" s="37">
        <v>1</v>
      </c>
      <c r="F1180" s="38" t="s">
        <v>1123</v>
      </c>
    </row>
    <row r="1181" spans="1:6" ht="16.5" customHeight="1">
      <c r="A1181" s="8" t="s">
        <v>852</v>
      </c>
      <c r="B1181" s="4">
        <v>1500271</v>
      </c>
      <c r="E1181" s="37">
        <v>1</v>
      </c>
      <c r="F1181" s="38" t="s">
        <v>1124</v>
      </c>
    </row>
    <row r="1182" spans="1:6" ht="16.5" customHeight="1">
      <c r="A1182" s="8" t="s">
        <v>852</v>
      </c>
      <c r="B1182" s="4">
        <v>1500272</v>
      </c>
      <c r="E1182" s="37">
        <v>1</v>
      </c>
      <c r="F1182" s="38" t="s">
        <v>1125</v>
      </c>
    </row>
    <row r="1183" spans="1:6" ht="16.5" customHeight="1">
      <c r="A1183" s="8" t="s">
        <v>852</v>
      </c>
      <c r="B1183" s="4">
        <v>1500273</v>
      </c>
      <c r="E1183" s="37">
        <v>1</v>
      </c>
      <c r="F1183" s="38" t="s">
        <v>1126</v>
      </c>
    </row>
    <row r="1184" spans="1:6" ht="16.5" customHeight="1">
      <c r="A1184" s="8" t="s">
        <v>852</v>
      </c>
      <c r="B1184" s="4">
        <v>1500274</v>
      </c>
      <c r="E1184" s="37">
        <v>1</v>
      </c>
      <c r="F1184" s="38" t="s">
        <v>1127</v>
      </c>
    </row>
    <row r="1185" spans="1:9" ht="16.5" customHeight="1">
      <c r="A1185" s="8" t="s">
        <v>852</v>
      </c>
      <c r="B1185" s="4">
        <v>1500275</v>
      </c>
      <c r="E1185" s="37">
        <v>1</v>
      </c>
      <c r="F1185" s="38" t="str">
        <f t="shared" ref="F1185:F1198" si="6">"8,"&amp;I1185</f>
        <v>8,60000000</v>
      </c>
      <c r="I1185" s="35">
        <v>60000000</v>
      </c>
    </row>
    <row r="1186" spans="1:9" ht="16.5" customHeight="1">
      <c r="A1186" s="8" t="s">
        <v>852</v>
      </c>
      <c r="B1186" s="4">
        <v>1500276</v>
      </c>
      <c r="E1186" s="37">
        <v>1</v>
      </c>
      <c r="F1186" s="38" t="str">
        <f t="shared" si="6"/>
        <v>8,70000000</v>
      </c>
      <c r="I1186" s="35">
        <v>70000000</v>
      </c>
    </row>
    <row r="1187" spans="1:9" ht="16.5" customHeight="1">
      <c r="A1187" s="8" t="s">
        <v>852</v>
      </c>
      <c r="B1187" s="4">
        <v>1500277</v>
      </c>
      <c r="E1187" s="37">
        <v>1</v>
      </c>
      <c r="F1187" s="38" t="str">
        <f t="shared" si="6"/>
        <v>8,80000000</v>
      </c>
      <c r="I1187" s="35">
        <v>80000000</v>
      </c>
    </row>
    <row r="1188" spans="1:9" ht="16.5" customHeight="1">
      <c r="A1188" s="8" t="s">
        <v>852</v>
      </c>
      <c r="B1188" s="4">
        <v>1500278</v>
      </c>
      <c r="E1188" s="37">
        <v>1</v>
      </c>
      <c r="F1188" s="38" t="str">
        <f t="shared" si="6"/>
        <v>8,90000000</v>
      </c>
      <c r="I1188" s="35">
        <v>90000000</v>
      </c>
    </row>
    <row r="1189" spans="1:9" ht="16.5" customHeight="1">
      <c r="A1189" s="8" t="s">
        <v>852</v>
      </c>
      <c r="B1189" s="4">
        <v>1500279</v>
      </c>
      <c r="E1189" s="37">
        <v>1</v>
      </c>
      <c r="F1189" s="38" t="str">
        <f t="shared" si="6"/>
        <v>8,100000000</v>
      </c>
      <c r="I1189" s="35">
        <v>100000000</v>
      </c>
    </row>
    <row r="1190" spans="1:9" ht="16.5" customHeight="1">
      <c r="A1190" s="8" t="s">
        <v>852</v>
      </c>
      <c r="B1190" s="4">
        <v>1500280</v>
      </c>
      <c r="E1190" s="37">
        <v>1</v>
      </c>
      <c r="F1190" s="38" t="str">
        <f t="shared" si="6"/>
        <v>8,120000000</v>
      </c>
      <c r="I1190" s="35">
        <v>120000000</v>
      </c>
    </row>
    <row r="1191" spans="1:9" ht="16.5" customHeight="1">
      <c r="A1191" s="8" t="s">
        <v>852</v>
      </c>
      <c r="B1191" s="4">
        <v>1500281</v>
      </c>
      <c r="E1191" s="37">
        <v>1</v>
      </c>
      <c r="F1191" s="38" t="str">
        <f t="shared" si="6"/>
        <v>8,140000000</v>
      </c>
      <c r="I1191" s="35">
        <v>140000000</v>
      </c>
    </row>
    <row r="1192" spans="1:9" ht="16.5" customHeight="1">
      <c r="A1192" s="8" t="s">
        <v>852</v>
      </c>
      <c r="B1192" s="4">
        <v>1500282</v>
      </c>
      <c r="E1192" s="37">
        <v>1</v>
      </c>
      <c r="F1192" s="38" t="str">
        <f t="shared" si="6"/>
        <v>8,168000000</v>
      </c>
      <c r="I1192" s="35">
        <v>168000000</v>
      </c>
    </row>
    <row r="1193" spans="1:9" ht="16.5" customHeight="1">
      <c r="A1193" s="8" t="s">
        <v>852</v>
      </c>
      <c r="B1193" s="4">
        <v>1500283</v>
      </c>
      <c r="E1193" s="37">
        <v>1</v>
      </c>
      <c r="F1193" s="38" t="str">
        <f t="shared" si="6"/>
        <v>8,200000000</v>
      </c>
      <c r="I1193" s="35">
        <v>200000000</v>
      </c>
    </row>
    <row r="1194" spans="1:9" ht="16.5" customHeight="1">
      <c r="A1194" s="8" t="s">
        <v>852</v>
      </c>
      <c r="B1194" s="4">
        <v>1500284</v>
      </c>
      <c r="E1194" s="37">
        <v>1</v>
      </c>
      <c r="F1194" s="38" t="str">
        <f t="shared" si="6"/>
        <v>8,250000000</v>
      </c>
      <c r="I1194" s="35">
        <v>250000000</v>
      </c>
    </row>
    <row r="1195" spans="1:9" ht="16.5" customHeight="1">
      <c r="A1195" s="8" t="s">
        <v>852</v>
      </c>
      <c r="B1195" s="4">
        <v>1500285</v>
      </c>
      <c r="E1195" s="37">
        <v>1</v>
      </c>
      <c r="F1195" s="38" t="str">
        <f t="shared" si="6"/>
        <v>8,300000000</v>
      </c>
      <c r="I1195" s="35">
        <v>300000000</v>
      </c>
    </row>
    <row r="1196" spans="1:9" ht="16.5" customHeight="1">
      <c r="A1196" s="8" t="s">
        <v>852</v>
      </c>
      <c r="B1196" s="4">
        <v>1500286</v>
      </c>
      <c r="E1196" s="37">
        <v>1</v>
      </c>
      <c r="F1196" s="38" t="str">
        <f t="shared" si="6"/>
        <v>8,400000000</v>
      </c>
      <c r="I1196" s="35">
        <v>400000000</v>
      </c>
    </row>
    <row r="1197" spans="1:9" ht="16.5" customHeight="1">
      <c r="A1197" s="8" t="s">
        <v>852</v>
      </c>
      <c r="B1197" s="4">
        <v>1500287</v>
      </c>
      <c r="E1197" s="37">
        <v>1</v>
      </c>
      <c r="F1197" s="38" t="str">
        <f t="shared" si="6"/>
        <v>8,500000000</v>
      </c>
      <c r="I1197" s="35">
        <v>500000000</v>
      </c>
    </row>
    <row r="1198" spans="1:9" ht="16.5" customHeight="1">
      <c r="A1198" s="8" t="s">
        <v>852</v>
      </c>
      <c r="B1198" s="4">
        <v>1500288</v>
      </c>
      <c r="E1198" s="37">
        <v>1</v>
      </c>
      <c r="F1198" s="38" t="str">
        <f t="shared" si="6"/>
        <v>8,600000000</v>
      </c>
      <c r="I1198" s="35">
        <v>600000000</v>
      </c>
    </row>
    <row r="1199" spans="1:9" ht="16.5" customHeight="1">
      <c r="A1199" s="8" t="s">
        <v>852</v>
      </c>
      <c r="B1199" s="4">
        <v>1500289</v>
      </c>
      <c r="E1199" s="37">
        <v>1</v>
      </c>
      <c r="F1199" s="38" t="str">
        <f t="shared" ref="F1199:F1211" si="7">"8,"&amp;I1199</f>
        <v>8,700000000</v>
      </c>
      <c r="I1199" s="35">
        <v>700000000</v>
      </c>
    </row>
    <row r="1200" spans="1:9" ht="16.5" customHeight="1">
      <c r="A1200" s="8" t="s">
        <v>852</v>
      </c>
      <c r="B1200" s="4">
        <v>1500290</v>
      </c>
      <c r="E1200" s="37">
        <v>1</v>
      </c>
      <c r="F1200" s="38" t="str">
        <f t="shared" si="7"/>
        <v>8,800000000</v>
      </c>
      <c r="I1200" s="35">
        <v>800000000</v>
      </c>
    </row>
    <row r="1201" spans="1:9" ht="16.5" customHeight="1">
      <c r="A1201" s="8" t="s">
        <v>852</v>
      </c>
      <c r="B1201" s="4">
        <v>1500291</v>
      </c>
      <c r="E1201" s="37">
        <v>1</v>
      </c>
      <c r="F1201" s="38" t="str">
        <f t="shared" si="7"/>
        <v>8,900000000</v>
      </c>
      <c r="I1201" s="35">
        <v>900000000</v>
      </c>
    </row>
    <row r="1202" spans="1:9" ht="16.5" customHeight="1">
      <c r="A1202" s="8" t="s">
        <v>852</v>
      </c>
      <c r="B1202" s="4">
        <v>1500292</v>
      </c>
      <c r="E1202" s="37">
        <v>1</v>
      </c>
      <c r="F1202" s="38" t="str">
        <f t="shared" si="7"/>
        <v>8,1000000000</v>
      </c>
      <c r="I1202" s="35">
        <v>1000000000</v>
      </c>
    </row>
    <row r="1203" spans="1:9" ht="16.5" customHeight="1">
      <c r="A1203" s="8" t="s">
        <v>852</v>
      </c>
      <c r="B1203" s="4">
        <v>1500293</v>
      </c>
      <c r="E1203" s="37">
        <v>1</v>
      </c>
      <c r="F1203" s="38" t="str">
        <f t="shared" si="7"/>
        <v>8,1200000000</v>
      </c>
      <c r="I1203" s="35">
        <v>1200000000</v>
      </c>
    </row>
    <row r="1204" spans="1:9" ht="16.5" customHeight="1">
      <c r="A1204" s="8" t="s">
        <v>852</v>
      </c>
      <c r="B1204" s="4">
        <v>1500294</v>
      </c>
      <c r="E1204" s="37">
        <v>1</v>
      </c>
      <c r="F1204" s="38" t="str">
        <f t="shared" si="7"/>
        <v>8,1400000000</v>
      </c>
      <c r="I1204" s="35">
        <v>1400000000</v>
      </c>
    </row>
    <row r="1205" spans="1:9" ht="16.5" customHeight="1">
      <c r="A1205" s="8" t="s">
        <v>852</v>
      </c>
      <c r="B1205" s="4">
        <v>1500295</v>
      </c>
      <c r="E1205" s="37">
        <v>1</v>
      </c>
      <c r="F1205" s="38" t="str">
        <f t="shared" si="7"/>
        <v>8,1680000000</v>
      </c>
      <c r="I1205" s="35">
        <v>1680000000</v>
      </c>
    </row>
    <row r="1206" spans="1:9" ht="16.5" customHeight="1">
      <c r="A1206" s="8" t="s">
        <v>852</v>
      </c>
      <c r="B1206" s="4">
        <v>1500296</v>
      </c>
      <c r="E1206" s="37">
        <v>1</v>
      </c>
      <c r="F1206" s="38" t="str">
        <f t="shared" si="7"/>
        <v>8,2000000000</v>
      </c>
      <c r="I1206" s="35">
        <v>2000000000</v>
      </c>
    </row>
    <row r="1207" spans="1:9" ht="16.5" customHeight="1">
      <c r="A1207" s="8" t="s">
        <v>852</v>
      </c>
      <c r="B1207" s="4">
        <v>1500297</v>
      </c>
      <c r="E1207" s="37">
        <v>1</v>
      </c>
      <c r="F1207" s="38" t="str">
        <f t="shared" si="7"/>
        <v>8,2500000000</v>
      </c>
      <c r="I1207" s="35">
        <v>2500000000</v>
      </c>
    </row>
    <row r="1208" spans="1:9" ht="16.5" customHeight="1">
      <c r="A1208" s="8" t="s">
        <v>852</v>
      </c>
      <c r="B1208" s="4">
        <v>1500298</v>
      </c>
      <c r="E1208" s="37">
        <v>1</v>
      </c>
      <c r="F1208" s="38" t="str">
        <f t="shared" si="7"/>
        <v>8,3000000000</v>
      </c>
      <c r="I1208" s="35">
        <v>3000000000</v>
      </c>
    </row>
    <row r="1209" spans="1:9" ht="16.5" customHeight="1">
      <c r="A1209" s="8" t="s">
        <v>852</v>
      </c>
      <c r="B1209" s="4">
        <v>1500299</v>
      </c>
      <c r="E1209" s="37">
        <v>1</v>
      </c>
      <c r="F1209" s="38" t="str">
        <f t="shared" si="7"/>
        <v>8,4000000000</v>
      </c>
      <c r="I1209" s="35">
        <v>4000000000</v>
      </c>
    </row>
    <row r="1210" spans="1:9" ht="16.5" customHeight="1">
      <c r="A1210" s="8" t="s">
        <v>852</v>
      </c>
      <c r="B1210" s="4">
        <v>1500300</v>
      </c>
      <c r="E1210" s="37">
        <v>1</v>
      </c>
      <c r="F1210" s="38" t="str">
        <f t="shared" si="7"/>
        <v>8,5000000000</v>
      </c>
      <c r="I1210" s="35">
        <v>5000000000</v>
      </c>
    </row>
    <row r="1211" spans="1:9" ht="16.5" customHeight="1">
      <c r="A1211" s="8" t="s">
        <v>852</v>
      </c>
      <c r="B1211" s="4">
        <v>1500301</v>
      </c>
      <c r="E1211" s="37">
        <v>1</v>
      </c>
      <c r="F1211" s="38" t="str">
        <f t="shared" si="7"/>
        <v>8,6000000000</v>
      </c>
      <c r="I1211" s="35">
        <v>6000000000</v>
      </c>
    </row>
    <row r="1212" spans="1:9" ht="16.5" customHeight="1">
      <c r="A1212" s="8" t="s">
        <v>1128</v>
      </c>
      <c r="B1212" s="4">
        <v>1600000</v>
      </c>
      <c r="E1212" s="37">
        <v>1</v>
      </c>
      <c r="F1212" s="38" t="s">
        <v>577</v>
      </c>
      <c r="I1212" s="35">
        <v>7000000000</v>
      </c>
    </row>
    <row r="1213" spans="1:9" ht="16.5" customHeight="1">
      <c r="A1213" s="8" t="s">
        <v>1128</v>
      </c>
      <c r="B1213" s="4">
        <v>1600001</v>
      </c>
      <c r="E1213" s="37">
        <v>1</v>
      </c>
      <c r="F1213" s="38" t="s">
        <v>578</v>
      </c>
      <c r="I1213" s="35">
        <v>8000000000</v>
      </c>
    </row>
    <row r="1214" spans="1:9" ht="16.5" customHeight="1">
      <c r="A1214" s="8" t="s">
        <v>1128</v>
      </c>
      <c r="B1214" s="4">
        <v>1600002</v>
      </c>
      <c r="E1214" s="37">
        <v>1</v>
      </c>
      <c r="F1214" s="38" t="s">
        <v>579</v>
      </c>
      <c r="I1214" s="35">
        <v>9000000000</v>
      </c>
    </row>
    <row r="1215" spans="1:9" ht="16.5" customHeight="1">
      <c r="A1215" s="8" t="s">
        <v>1128</v>
      </c>
      <c r="B1215" s="4">
        <v>1600003</v>
      </c>
      <c r="E1215" s="37">
        <v>1</v>
      </c>
      <c r="F1215" s="38" t="s">
        <v>580</v>
      </c>
      <c r="I1215" s="35">
        <v>10000000000</v>
      </c>
    </row>
    <row r="1216" spans="1:9" ht="16.5" customHeight="1">
      <c r="A1216" s="8" t="s">
        <v>1128</v>
      </c>
      <c r="B1216" s="4">
        <v>1600004</v>
      </c>
      <c r="E1216" s="37">
        <v>1</v>
      </c>
      <c r="F1216" s="38" t="s">
        <v>581</v>
      </c>
      <c r="I1216" s="35">
        <v>12000000000</v>
      </c>
    </row>
    <row r="1217" spans="1:9" ht="16.5" customHeight="1">
      <c r="A1217" s="8" t="s">
        <v>1128</v>
      </c>
      <c r="B1217" s="4">
        <v>1600005</v>
      </c>
      <c r="E1217" s="37">
        <v>1</v>
      </c>
      <c r="F1217" s="38" t="s">
        <v>582</v>
      </c>
      <c r="I1217" s="35">
        <v>14000000000</v>
      </c>
    </row>
    <row r="1218" spans="1:9" ht="16.5" customHeight="1">
      <c r="A1218" s="8" t="s">
        <v>1128</v>
      </c>
      <c r="B1218" s="4">
        <v>1600006</v>
      </c>
      <c r="E1218" s="37">
        <v>1</v>
      </c>
      <c r="F1218" s="38" t="s">
        <v>583</v>
      </c>
      <c r="I1218" s="35">
        <v>16800000000</v>
      </c>
    </row>
    <row r="1219" spans="1:9" ht="16.5" customHeight="1">
      <c r="A1219" s="8" t="s">
        <v>1128</v>
      </c>
      <c r="B1219" s="4">
        <v>1600007</v>
      </c>
      <c r="E1219" s="37">
        <v>1</v>
      </c>
      <c r="F1219" s="38" t="s">
        <v>584</v>
      </c>
      <c r="I1219" s="35">
        <v>20000000000</v>
      </c>
    </row>
    <row r="1220" spans="1:9" ht="16.5" customHeight="1">
      <c r="A1220" s="8" t="s">
        <v>1128</v>
      </c>
      <c r="B1220" s="4">
        <v>1600008</v>
      </c>
      <c r="E1220" s="37">
        <v>1</v>
      </c>
      <c r="F1220" s="38" t="s">
        <v>585</v>
      </c>
      <c r="I1220" s="35">
        <v>25000000000</v>
      </c>
    </row>
    <row r="1221" spans="1:9" ht="16.5" customHeight="1">
      <c r="A1221" s="8" t="s">
        <v>1128</v>
      </c>
      <c r="B1221" s="4">
        <v>1600009</v>
      </c>
      <c r="E1221" s="37">
        <v>1</v>
      </c>
      <c r="F1221" s="38" t="s">
        <v>586</v>
      </c>
      <c r="I1221" s="35">
        <v>30000000000</v>
      </c>
    </row>
    <row r="1222" spans="1:9" ht="16.5" customHeight="1">
      <c r="A1222" s="8" t="s">
        <v>1128</v>
      </c>
      <c r="B1222" s="4">
        <v>1600010</v>
      </c>
      <c r="E1222" s="37">
        <v>1</v>
      </c>
      <c r="F1222" s="38" t="s">
        <v>587</v>
      </c>
      <c r="I1222" s="35">
        <v>40000000000</v>
      </c>
    </row>
    <row r="1223" spans="1:9" ht="16.5" customHeight="1">
      <c r="A1223" s="8" t="s">
        <v>1128</v>
      </c>
      <c r="B1223" s="4">
        <v>1600011</v>
      </c>
      <c r="E1223" s="37">
        <v>1</v>
      </c>
      <c r="F1223" s="38" t="s">
        <v>588</v>
      </c>
      <c r="I1223" s="35">
        <v>50000000000</v>
      </c>
    </row>
    <row r="1224" spans="1:9" ht="16.5" customHeight="1">
      <c r="A1224" s="8" t="s">
        <v>1128</v>
      </c>
      <c r="B1224" s="4">
        <v>1600012</v>
      </c>
      <c r="E1224" s="37">
        <v>1</v>
      </c>
      <c r="F1224" s="38" t="s">
        <v>589</v>
      </c>
      <c r="I1224" s="35">
        <v>60000000000</v>
      </c>
    </row>
    <row r="1225" spans="1:9" ht="16.5" customHeight="1">
      <c r="A1225" s="8" t="s">
        <v>1128</v>
      </c>
      <c r="B1225" s="4">
        <v>1600013</v>
      </c>
      <c r="E1225" s="37">
        <v>1</v>
      </c>
      <c r="F1225" s="38" t="s">
        <v>590</v>
      </c>
      <c r="I1225" s="35">
        <v>70000000000</v>
      </c>
    </row>
    <row r="1226" spans="1:9" ht="16.5" customHeight="1">
      <c r="A1226" s="8" t="s">
        <v>1128</v>
      </c>
      <c r="B1226" s="4">
        <v>1600014</v>
      </c>
      <c r="E1226" s="37">
        <v>1</v>
      </c>
      <c r="F1226" s="38" t="s">
        <v>591</v>
      </c>
      <c r="I1226" s="35">
        <v>80000000000</v>
      </c>
    </row>
    <row r="1227" spans="1:9" ht="16.5" customHeight="1">
      <c r="A1227" s="8" t="s">
        <v>1128</v>
      </c>
      <c r="B1227" s="4">
        <v>1600015</v>
      </c>
      <c r="E1227" s="37">
        <v>1</v>
      </c>
      <c r="F1227" s="38" t="s">
        <v>592</v>
      </c>
    </row>
    <row r="1228" spans="1:9" ht="16.5" customHeight="1">
      <c r="A1228" s="8" t="s">
        <v>1128</v>
      </c>
      <c r="B1228" s="4">
        <v>1600016</v>
      </c>
      <c r="E1228" s="37">
        <v>1</v>
      </c>
      <c r="F1228" s="38" t="s">
        <v>593</v>
      </c>
    </row>
    <row r="1229" spans="1:9" ht="16.5" customHeight="1">
      <c r="A1229" s="8" t="s">
        <v>1128</v>
      </c>
      <c r="B1229" s="4">
        <v>1600017</v>
      </c>
      <c r="E1229" s="37">
        <v>1</v>
      </c>
      <c r="F1229" s="38" t="s">
        <v>594</v>
      </c>
    </row>
    <row r="1230" spans="1:9" ht="16.5" customHeight="1">
      <c r="A1230" s="8" t="s">
        <v>1128</v>
      </c>
      <c r="B1230" s="4">
        <v>1600018</v>
      </c>
      <c r="E1230" s="37">
        <v>1</v>
      </c>
      <c r="F1230" s="38" t="s">
        <v>595</v>
      </c>
    </row>
    <row r="1231" spans="1:9" ht="16.5" customHeight="1">
      <c r="A1231" s="8" t="s">
        <v>1128</v>
      </c>
      <c r="B1231" s="4">
        <v>1600019</v>
      </c>
      <c r="E1231" s="37">
        <v>1</v>
      </c>
      <c r="F1231" s="38" t="s">
        <v>596</v>
      </c>
    </row>
    <row r="1232" spans="1:9" ht="16.5" customHeight="1">
      <c r="A1232" s="8" t="s">
        <v>1128</v>
      </c>
      <c r="B1232" s="4">
        <v>1600020</v>
      </c>
      <c r="E1232" s="37">
        <v>1</v>
      </c>
      <c r="F1232" s="38" t="s">
        <v>597</v>
      </c>
    </row>
    <row r="1233" spans="1:6" ht="16.5" customHeight="1">
      <c r="A1233" s="8" t="s">
        <v>1128</v>
      </c>
      <c r="B1233" s="4">
        <v>1600021</v>
      </c>
      <c r="E1233" s="37">
        <v>1</v>
      </c>
      <c r="F1233" s="38" t="s">
        <v>598</v>
      </c>
    </row>
    <row r="1234" spans="1:6" ht="16.5" customHeight="1">
      <c r="A1234" s="8" t="s">
        <v>1128</v>
      </c>
      <c r="B1234" s="4">
        <v>1600022</v>
      </c>
      <c r="E1234" s="37">
        <v>1</v>
      </c>
      <c r="F1234" s="38" t="s">
        <v>599</v>
      </c>
    </row>
    <row r="1235" spans="1:6" ht="16.5" customHeight="1">
      <c r="A1235" s="8" t="s">
        <v>1128</v>
      </c>
      <c r="B1235" s="4">
        <v>1600023</v>
      </c>
      <c r="E1235" s="37">
        <v>1</v>
      </c>
      <c r="F1235" s="38" t="s">
        <v>600</v>
      </c>
    </row>
    <row r="1236" spans="1:6" ht="16.5" customHeight="1">
      <c r="A1236" s="8" t="s">
        <v>1128</v>
      </c>
      <c r="B1236" s="4">
        <v>1600024</v>
      </c>
      <c r="E1236" s="37">
        <v>1</v>
      </c>
      <c r="F1236" s="38" t="s">
        <v>601</v>
      </c>
    </row>
    <row r="1237" spans="1:6" ht="16.5" customHeight="1">
      <c r="A1237" s="8" t="s">
        <v>1128</v>
      </c>
      <c r="B1237" s="4">
        <v>1600025</v>
      </c>
      <c r="E1237" s="37">
        <v>1</v>
      </c>
      <c r="F1237" s="38" t="s">
        <v>602</v>
      </c>
    </row>
    <row r="1238" spans="1:6" ht="16.5" customHeight="1">
      <c r="A1238" s="8" t="s">
        <v>1128</v>
      </c>
      <c r="B1238" s="4">
        <v>1600026</v>
      </c>
      <c r="E1238" s="37">
        <v>1</v>
      </c>
      <c r="F1238" s="38" t="s">
        <v>603</v>
      </c>
    </row>
    <row r="1239" spans="1:6" ht="16.5" customHeight="1">
      <c r="A1239" s="8" t="s">
        <v>1128</v>
      </c>
      <c r="B1239" s="4">
        <v>1600027</v>
      </c>
      <c r="E1239" s="37">
        <v>1</v>
      </c>
      <c r="F1239" s="38" t="s">
        <v>604</v>
      </c>
    </row>
    <row r="1240" spans="1:6" ht="16.5" customHeight="1">
      <c r="A1240" s="8" t="s">
        <v>1128</v>
      </c>
      <c r="B1240" s="4">
        <v>1600028</v>
      </c>
      <c r="E1240" s="37">
        <v>1</v>
      </c>
      <c r="F1240" s="38" t="s">
        <v>605</v>
      </c>
    </row>
    <row r="1241" spans="1:6" ht="16.5" customHeight="1">
      <c r="A1241" s="8" t="s">
        <v>1128</v>
      </c>
      <c r="B1241" s="4">
        <v>1600029</v>
      </c>
      <c r="E1241" s="37">
        <v>1</v>
      </c>
      <c r="F1241" s="38" t="s">
        <v>606</v>
      </c>
    </row>
    <row r="1242" spans="1:6" ht="16.5" customHeight="1">
      <c r="A1242" s="8" t="s">
        <v>1128</v>
      </c>
      <c r="B1242" s="4">
        <v>1600030</v>
      </c>
      <c r="E1242" s="37">
        <v>1</v>
      </c>
      <c r="F1242" s="38" t="s">
        <v>607</v>
      </c>
    </row>
    <row r="1243" spans="1:6" ht="16.5" customHeight="1">
      <c r="A1243" s="8" t="s">
        <v>1128</v>
      </c>
      <c r="B1243" s="4">
        <v>1600031</v>
      </c>
      <c r="E1243" s="37">
        <v>1</v>
      </c>
      <c r="F1243" s="38" t="s">
        <v>608</v>
      </c>
    </row>
    <row r="1244" spans="1:6" ht="16.5" customHeight="1">
      <c r="A1244" s="8" t="s">
        <v>1128</v>
      </c>
      <c r="B1244" s="4">
        <v>1600032</v>
      </c>
      <c r="E1244" s="37">
        <v>1</v>
      </c>
      <c r="F1244" s="38" t="s">
        <v>609</v>
      </c>
    </row>
    <row r="1245" spans="1:6" ht="16.5" customHeight="1">
      <c r="A1245" s="8" t="s">
        <v>1128</v>
      </c>
      <c r="B1245" s="4">
        <v>1600033</v>
      </c>
      <c r="E1245" s="37">
        <v>1</v>
      </c>
      <c r="F1245" s="38" t="s">
        <v>610</v>
      </c>
    </row>
    <row r="1246" spans="1:6" ht="16.5" customHeight="1">
      <c r="A1246" s="8" t="s">
        <v>1128</v>
      </c>
      <c r="B1246" s="4">
        <v>1600034</v>
      </c>
      <c r="E1246" s="37">
        <v>1</v>
      </c>
      <c r="F1246" s="38" t="s">
        <v>611</v>
      </c>
    </row>
    <row r="1247" spans="1:6" ht="16.5" customHeight="1">
      <c r="A1247" s="8" t="s">
        <v>1128</v>
      </c>
      <c r="B1247" s="4">
        <v>1600035</v>
      </c>
      <c r="E1247" s="37">
        <v>1</v>
      </c>
      <c r="F1247" s="38" t="s">
        <v>612</v>
      </c>
    </row>
    <row r="1248" spans="1:6" ht="16.5" customHeight="1">
      <c r="A1248" s="8" t="s">
        <v>1128</v>
      </c>
      <c r="B1248" s="4">
        <v>1600036</v>
      </c>
      <c r="E1248" s="37">
        <v>1</v>
      </c>
      <c r="F1248" s="38" t="s">
        <v>613</v>
      </c>
    </row>
    <row r="1249" spans="1:6" ht="16.5" customHeight="1">
      <c r="A1249" s="8" t="s">
        <v>1128</v>
      </c>
      <c r="B1249" s="4">
        <v>1600037</v>
      </c>
      <c r="E1249" s="37">
        <v>1</v>
      </c>
      <c r="F1249" s="38" t="s">
        <v>614</v>
      </c>
    </row>
    <row r="1250" spans="1:6" ht="16.5" customHeight="1">
      <c r="A1250" s="8" t="s">
        <v>1128</v>
      </c>
      <c r="B1250" s="4">
        <v>1600038</v>
      </c>
      <c r="E1250" s="37">
        <v>1</v>
      </c>
      <c r="F1250" s="38" t="s">
        <v>615</v>
      </c>
    </row>
    <row r="1251" spans="1:6" ht="16.5" customHeight="1">
      <c r="A1251" s="8" t="s">
        <v>1128</v>
      </c>
      <c r="B1251" s="4">
        <v>1600039</v>
      </c>
      <c r="E1251" s="37">
        <v>1</v>
      </c>
      <c r="F1251" s="38" t="s">
        <v>616</v>
      </c>
    </row>
    <row r="1252" spans="1:6" ht="16.5" customHeight="1">
      <c r="A1252" s="8" t="s">
        <v>1128</v>
      </c>
      <c r="B1252" s="4">
        <v>1600040</v>
      </c>
      <c r="E1252" s="37">
        <v>1</v>
      </c>
      <c r="F1252" s="38" t="s">
        <v>617</v>
      </c>
    </row>
    <row r="1253" spans="1:6" ht="16.5" customHeight="1">
      <c r="A1253" s="8" t="s">
        <v>1128</v>
      </c>
      <c r="B1253" s="4">
        <v>1600041</v>
      </c>
      <c r="E1253" s="37">
        <v>1</v>
      </c>
      <c r="F1253" s="38" t="s">
        <v>618</v>
      </c>
    </row>
    <row r="1254" spans="1:6" ht="16.5" customHeight="1">
      <c r="A1254" s="8" t="s">
        <v>1128</v>
      </c>
      <c r="B1254" s="4">
        <v>1600042</v>
      </c>
      <c r="E1254" s="37">
        <v>1</v>
      </c>
      <c r="F1254" s="38" t="s">
        <v>619</v>
      </c>
    </row>
    <row r="1255" spans="1:6" ht="16.5" customHeight="1">
      <c r="A1255" s="8" t="s">
        <v>1128</v>
      </c>
      <c r="B1255" s="4">
        <v>1600043</v>
      </c>
      <c r="E1255" s="37">
        <v>1</v>
      </c>
      <c r="F1255" s="38" t="s">
        <v>620</v>
      </c>
    </row>
    <row r="1256" spans="1:6" ht="16.5" customHeight="1">
      <c r="A1256" s="8" t="s">
        <v>1128</v>
      </c>
      <c r="B1256" s="4">
        <v>1600044</v>
      </c>
      <c r="E1256" s="37">
        <v>1</v>
      </c>
      <c r="F1256" s="38" t="s">
        <v>621</v>
      </c>
    </row>
    <row r="1257" spans="1:6" ht="16.5" customHeight="1">
      <c r="A1257" s="8" t="s">
        <v>1128</v>
      </c>
      <c r="B1257" s="4">
        <v>1600045</v>
      </c>
      <c r="E1257" s="37">
        <v>1</v>
      </c>
      <c r="F1257" s="38" t="s">
        <v>622</v>
      </c>
    </row>
    <row r="1258" spans="1:6" ht="16.5" customHeight="1">
      <c r="A1258" s="8" t="s">
        <v>1128</v>
      </c>
      <c r="B1258" s="4">
        <v>1600046</v>
      </c>
      <c r="E1258" s="37">
        <v>1</v>
      </c>
      <c r="F1258" s="38" t="s">
        <v>623</v>
      </c>
    </row>
    <row r="1259" spans="1:6" ht="16.5" customHeight="1">
      <c r="A1259" s="8" t="s">
        <v>1128</v>
      </c>
      <c r="B1259" s="4">
        <v>1600047</v>
      </c>
      <c r="E1259" s="37">
        <v>1</v>
      </c>
      <c r="F1259" s="38" t="s">
        <v>624</v>
      </c>
    </row>
    <row r="1260" spans="1:6" ht="16.5" customHeight="1">
      <c r="A1260" s="8" t="s">
        <v>1128</v>
      </c>
      <c r="B1260" s="4">
        <v>1600048</v>
      </c>
      <c r="E1260" s="37">
        <v>1</v>
      </c>
      <c r="F1260" s="38" t="s">
        <v>625</v>
      </c>
    </row>
    <row r="1261" spans="1:6" ht="16.5" customHeight="1">
      <c r="A1261" s="8" t="s">
        <v>1128</v>
      </c>
      <c r="B1261" s="4">
        <v>1600049</v>
      </c>
      <c r="E1261" s="37">
        <v>1</v>
      </c>
      <c r="F1261" s="38" t="s">
        <v>626</v>
      </c>
    </row>
    <row r="1262" spans="1:6" ht="16.5" customHeight="1">
      <c r="A1262" s="8" t="s">
        <v>1128</v>
      </c>
      <c r="B1262" s="4">
        <v>1600050</v>
      </c>
      <c r="E1262" s="37">
        <v>1</v>
      </c>
      <c r="F1262" s="38" t="s">
        <v>627</v>
      </c>
    </row>
    <row r="1263" spans="1:6" ht="16.5" customHeight="1">
      <c r="A1263" s="8" t="s">
        <v>1128</v>
      </c>
      <c r="B1263" s="4">
        <v>1600051</v>
      </c>
      <c r="E1263" s="37">
        <v>1</v>
      </c>
      <c r="F1263" s="38" t="s">
        <v>628</v>
      </c>
    </row>
    <row r="1264" spans="1:6" ht="16.5" customHeight="1">
      <c r="A1264" s="8" t="s">
        <v>1128</v>
      </c>
      <c r="B1264" s="4">
        <v>1600052</v>
      </c>
      <c r="E1264" s="37">
        <v>1</v>
      </c>
      <c r="F1264" s="38" t="s">
        <v>629</v>
      </c>
    </row>
    <row r="1265" spans="1:6" ht="16.5" customHeight="1">
      <c r="A1265" s="8" t="s">
        <v>1128</v>
      </c>
      <c r="B1265" s="4">
        <v>1600053</v>
      </c>
      <c r="E1265" s="37">
        <v>1</v>
      </c>
      <c r="F1265" s="38" t="s">
        <v>630</v>
      </c>
    </row>
    <row r="1266" spans="1:6" ht="16.5" customHeight="1">
      <c r="A1266" s="8" t="s">
        <v>1128</v>
      </c>
      <c r="B1266" s="4">
        <v>1600054</v>
      </c>
      <c r="E1266" s="37">
        <v>1</v>
      </c>
      <c r="F1266" s="38" t="s">
        <v>631</v>
      </c>
    </row>
    <row r="1267" spans="1:6" ht="16.5" customHeight="1">
      <c r="A1267" s="8" t="s">
        <v>1128</v>
      </c>
      <c r="B1267" s="4">
        <v>1600055</v>
      </c>
      <c r="E1267" s="37">
        <v>1</v>
      </c>
      <c r="F1267" s="38" t="s">
        <v>632</v>
      </c>
    </row>
    <row r="1268" spans="1:6" ht="16.5" customHeight="1">
      <c r="A1268" s="8" t="s">
        <v>1128</v>
      </c>
      <c r="B1268" s="4">
        <v>1600056</v>
      </c>
      <c r="E1268" s="37">
        <v>1</v>
      </c>
      <c r="F1268" s="38" t="s">
        <v>633</v>
      </c>
    </row>
    <row r="1269" spans="1:6" ht="16.5" customHeight="1">
      <c r="A1269" s="8" t="s">
        <v>1128</v>
      </c>
      <c r="B1269" s="4">
        <v>1600057</v>
      </c>
      <c r="E1269" s="37">
        <v>1</v>
      </c>
      <c r="F1269" s="38" t="s">
        <v>634</v>
      </c>
    </row>
    <row r="1270" spans="1:6" ht="16.5" customHeight="1">
      <c r="A1270" s="8" t="s">
        <v>1128</v>
      </c>
      <c r="B1270" s="4">
        <v>1600058</v>
      </c>
      <c r="E1270" s="37">
        <v>1</v>
      </c>
      <c r="F1270" s="38" t="s">
        <v>635</v>
      </c>
    </row>
    <row r="1271" spans="1:6" ht="16.5" customHeight="1">
      <c r="A1271" s="8" t="s">
        <v>1128</v>
      </c>
      <c r="B1271" s="4">
        <v>1600059</v>
      </c>
      <c r="E1271" s="37">
        <v>1</v>
      </c>
      <c r="F1271" s="38" t="s">
        <v>636</v>
      </c>
    </row>
    <row r="1272" spans="1:6" ht="16.5" customHeight="1">
      <c r="A1272" s="8" t="s">
        <v>1128</v>
      </c>
      <c r="B1272" s="4">
        <v>1600060</v>
      </c>
      <c r="E1272" s="37">
        <v>1</v>
      </c>
      <c r="F1272" s="38" t="s">
        <v>637</v>
      </c>
    </row>
    <row r="1273" spans="1:6" ht="16.5" customHeight="1">
      <c r="A1273" s="8" t="s">
        <v>1128</v>
      </c>
      <c r="B1273" s="4">
        <v>1600061</v>
      </c>
      <c r="E1273" s="37">
        <v>1</v>
      </c>
      <c r="F1273" s="38" t="s">
        <v>638</v>
      </c>
    </row>
    <row r="1274" spans="1:6" ht="16.5" customHeight="1">
      <c r="A1274" s="8" t="s">
        <v>1128</v>
      </c>
      <c r="B1274" s="4">
        <v>1600062</v>
      </c>
      <c r="E1274" s="37">
        <v>1</v>
      </c>
      <c r="F1274" s="38" t="s">
        <v>639</v>
      </c>
    </row>
    <row r="1275" spans="1:6" ht="16.5" customHeight="1">
      <c r="A1275" s="8" t="s">
        <v>1128</v>
      </c>
      <c r="B1275" s="4">
        <v>1600063</v>
      </c>
      <c r="E1275" s="37">
        <v>1</v>
      </c>
      <c r="F1275" s="38" t="s">
        <v>640</v>
      </c>
    </row>
    <row r="1276" spans="1:6" ht="16.5" customHeight="1">
      <c r="A1276" s="8" t="s">
        <v>1128</v>
      </c>
      <c r="B1276" s="4">
        <v>1600064</v>
      </c>
      <c r="E1276" s="37">
        <v>1</v>
      </c>
      <c r="F1276" s="38" t="s">
        <v>641</v>
      </c>
    </row>
    <row r="1277" spans="1:6" ht="16.5" customHeight="1">
      <c r="A1277" s="8" t="s">
        <v>1128</v>
      </c>
      <c r="B1277" s="4">
        <v>1600065</v>
      </c>
      <c r="E1277" s="37">
        <v>1</v>
      </c>
      <c r="F1277" s="38" t="s">
        <v>642</v>
      </c>
    </row>
    <row r="1278" spans="1:6" ht="16.5" customHeight="1">
      <c r="A1278" s="8" t="s">
        <v>1128</v>
      </c>
      <c r="B1278" s="4">
        <v>1600066</v>
      </c>
      <c r="E1278" s="37">
        <v>1</v>
      </c>
      <c r="F1278" s="38" t="s">
        <v>643</v>
      </c>
    </row>
    <row r="1279" spans="1:6" ht="16.5" customHeight="1">
      <c r="A1279" s="8" t="s">
        <v>1128</v>
      </c>
      <c r="B1279" s="4">
        <v>1600067</v>
      </c>
      <c r="E1279" s="37">
        <v>1</v>
      </c>
      <c r="F1279" s="38" t="s">
        <v>644</v>
      </c>
    </row>
    <row r="1280" spans="1:6" ht="16.5" customHeight="1">
      <c r="A1280" s="8" t="s">
        <v>1128</v>
      </c>
      <c r="B1280" s="4">
        <v>1600068</v>
      </c>
      <c r="E1280" s="37">
        <v>1</v>
      </c>
      <c r="F1280" s="38" t="s">
        <v>645</v>
      </c>
    </row>
    <row r="1281" spans="1:6" ht="16.5" customHeight="1">
      <c r="A1281" s="8" t="s">
        <v>1128</v>
      </c>
      <c r="B1281" s="4">
        <v>1600069</v>
      </c>
      <c r="E1281" s="37">
        <v>1</v>
      </c>
      <c r="F1281" s="38" t="s">
        <v>646</v>
      </c>
    </row>
    <row r="1282" spans="1:6" ht="16.5" customHeight="1">
      <c r="A1282" s="8" t="s">
        <v>1128</v>
      </c>
      <c r="B1282" s="4">
        <v>1600070</v>
      </c>
      <c r="E1282" s="37">
        <v>1</v>
      </c>
      <c r="F1282" s="38" t="s">
        <v>647</v>
      </c>
    </row>
    <row r="1283" spans="1:6" ht="16.5" customHeight="1">
      <c r="A1283" s="8" t="s">
        <v>1128</v>
      </c>
      <c r="B1283" s="4">
        <v>1600071</v>
      </c>
      <c r="E1283" s="37">
        <v>1</v>
      </c>
      <c r="F1283" s="38" t="s">
        <v>648</v>
      </c>
    </row>
    <row r="1284" spans="1:6" ht="16.5" customHeight="1">
      <c r="A1284" s="8" t="s">
        <v>1128</v>
      </c>
      <c r="B1284" s="4">
        <v>1600072</v>
      </c>
      <c r="E1284" s="37">
        <v>1</v>
      </c>
      <c r="F1284" s="38" t="s">
        <v>649</v>
      </c>
    </row>
    <row r="1285" spans="1:6" ht="16.5" customHeight="1">
      <c r="A1285" s="8" t="s">
        <v>1128</v>
      </c>
      <c r="B1285" s="4">
        <v>1600073</v>
      </c>
      <c r="E1285" s="37">
        <v>1</v>
      </c>
      <c r="F1285" s="38" t="s">
        <v>650</v>
      </c>
    </row>
    <row r="1286" spans="1:6" ht="16.5" customHeight="1">
      <c r="A1286" s="8" t="s">
        <v>1128</v>
      </c>
      <c r="B1286" s="4">
        <v>1600074</v>
      </c>
      <c r="E1286" s="37">
        <v>1</v>
      </c>
      <c r="F1286" s="38" t="s">
        <v>651</v>
      </c>
    </row>
    <row r="1287" spans="1:6" ht="16.5" customHeight="1">
      <c r="A1287" s="8" t="s">
        <v>1128</v>
      </c>
      <c r="B1287" s="4">
        <v>1600075</v>
      </c>
      <c r="E1287" s="37">
        <v>1</v>
      </c>
      <c r="F1287" s="38" t="s">
        <v>652</v>
      </c>
    </row>
    <row r="1288" spans="1:6" ht="16.5" customHeight="1">
      <c r="A1288" s="8" t="s">
        <v>1128</v>
      </c>
      <c r="B1288" s="4">
        <v>1600076</v>
      </c>
      <c r="E1288" s="37">
        <v>1</v>
      </c>
      <c r="F1288" s="38" t="s">
        <v>653</v>
      </c>
    </row>
    <row r="1289" spans="1:6" ht="16.5" customHeight="1">
      <c r="A1289" s="8" t="s">
        <v>1128</v>
      </c>
      <c r="B1289" s="4">
        <v>1600077</v>
      </c>
      <c r="E1289" s="37">
        <v>1</v>
      </c>
      <c r="F1289" s="38" t="s">
        <v>654</v>
      </c>
    </row>
    <row r="1290" spans="1:6" ht="16.5" customHeight="1">
      <c r="A1290" s="8" t="s">
        <v>1128</v>
      </c>
      <c r="B1290" s="4">
        <v>1600078</v>
      </c>
      <c r="E1290" s="37">
        <v>1</v>
      </c>
      <c r="F1290" s="38" t="s">
        <v>655</v>
      </c>
    </row>
    <row r="1291" spans="1:6" ht="16.5" customHeight="1">
      <c r="A1291" s="8" t="s">
        <v>1128</v>
      </c>
      <c r="B1291" s="4">
        <v>1600079</v>
      </c>
      <c r="E1291" s="37">
        <v>1</v>
      </c>
      <c r="F1291" s="38" t="s">
        <v>656</v>
      </c>
    </row>
    <row r="1292" spans="1:6" ht="16.5" customHeight="1">
      <c r="A1292" s="8" t="s">
        <v>1128</v>
      </c>
      <c r="B1292" s="4">
        <v>1600080</v>
      </c>
      <c r="E1292" s="37">
        <v>1</v>
      </c>
      <c r="F1292" s="38" t="s">
        <v>657</v>
      </c>
    </row>
    <row r="1293" spans="1:6" ht="16.5" customHeight="1">
      <c r="A1293" s="8" t="s">
        <v>1128</v>
      </c>
      <c r="B1293" s="4">
        <v>1600081</v>
      </c>
      <c r="E1293" s="37">
        <v>1</v>
      </c>
      <c r="F1293" s="38" t="s">
        <v>658</v>
      </c>
    </row>
    <row r="1294" spans="1:6" ht="16.5" customHeight="1">
      <c r="A1294" s="8" t="s">
        <v>1128</v>
      </c>
      <c r="B1294" s="4">
        <v>1600082</v>
      </c>
      <c r="E1294" s="37">
        <v>1</v>
      </c>
      <c r="F1294" s="38" t="s">
        <v>659</v>
      </c>
    </row>
    <row r="1295" spans="1:6" ht="16.5" customHeight="1">
      <c r="A1295" s="8" t="s">
        <v>1128</v>
      </c>
      <c r="B1295" s="4">
        <v>1600083</v>
      </c>
      <c r="E1295" s="37">
        <v>1</v>
      </c>
      <c r="F1295" s="38" t="s">
        <v>660</v>
      </c>
    </row>
    <row r="1296" spans="1:6" ht="16.5" customHeight="1">
      <c r="A1296" s="8" t="s">
        <v>1128</v>
      </c>
      <c r="B1296" s="4">
        <v>1600084</v>
      </c>
      <c r="E1296" s="37">
        <v>1</v>
      </c>
      <c r="F1296" s="38" t="s">
        <v>661</v>
      </c>
    </row>
    <row r="1297" spans="1:6" ht="16.5" customHeight="1">
      <c r="A1297" s="8" t="s">
        <v>1128</v>
      </c>
      <c r="B1297" s="4">
        <v>1600085</v>
      </c>
      <c r="E1297" s="37">
        <v>1</v>
      </c>
      <c r="F1297" s="38" t="s">
        <v>662</v>
      </c>
    </row>
    <row r="1298" spans="1:6" ht="16.5" customHeight="1">
      <c r="A1298" s="8" t="s">
        <v>1128</v>
      </c>
      <c r="B1298" s="4">
        <v>1600086</v>
      </c>
      <c r="E1298" s="37">
        <v>1</v>
      </c>
      <c r="F1298" s="38" t="s">
        <v>663</v>
      </c>
    </row>
    <row r="1299" spans="1:6" ht="16.5" customHeight="1">
      <c r="A1299" s="8" t="s">
        <v>1128</v>
      </c>
      <c r="B1299" s="4">
        <v>1600087</v>
      </c>
      <c r="E1299" s="37">
        <v>1</v>
      </c>
      <c r="F1299" s="38" t="s">
        <v>664</v>
      </c>
    </row>
    <row r="1300" spans="1:6" ht="16.5" customHeight="1">
      <c r="A1300" s="8" t="s">
        <v>1128</v>
      </c>
      <c r="B1300" s="4">
        <v>1600088</v>
      </c>
      <c r="E1300" s="37">
        <v>1</v>
      </c>
      <c r="F1300" s="38" t="s">
        <v>665</v>
      </c>
    </row>
    <row r="1301" spans="1:6" ht="16.5" customHeight="1">
      <c r="A1301" s="8" t="s">
        <v>1128</v>
      </c>
      <c r="B1301" s="4">
        <v>1600089</v>
      </c>
      <c r="E1301" s="37">
        <v>1</v>
      </c>
      <c r="F1301" s="38" t="s">
        <v>666</v>
      </c>
    </row>
    <row r="1302" spans="1:6" ht="16.5" customHeight="1">
      <c r="A1302" s="8" t="s">
        <v>1128</v>
      </c>
      <c r="B1302" s="4">
        <v>1600090</v>
      </c>
      <c r="E1302" s="37">
        <v>1</v>
      </c>
      <c r="F1302" s="38" t="s">
        <v>667</v>
      </c>
    </row>
    <row r="1303" spans="1:6" ht="16.5" customHeight="1">
      <c r="A1303" s="8" t="s">
        <v>1128</v>
      </c>
      <c r="B1303" s="4">
        <v>1600091</v>
      </c>
      <c r="E1303" s="37">
        <v>1</v>
      </c>
      <c r="F1303" s="38" t="s">
        <v>668</v>
      </c>
    </row>
    <row r="1304" spans="1:6" ht="16.5" customHeight="1">
      <c r="A1304" s="8" t="s">
        <v>1128</v>
      </c>
      <c r="B1304" s="4">
        <v>1600092</v>
      </c>
      <c r="E1304" s="37">
        <v>1</v>
      </c>
      <c r="F1304" s="38" t="s">
        <v>669</v>
      </c>
    </row>
    <row r="1305" spans="1:6" ht="16.5" customHeight="1">
      <c r="A1305" s="8" t="s">
        <v>1128</v>
      </c>
      <c r="B1305" s="4">
        <v>1600093</v>
      </c>
      <c r="E1305" s="37">
        <v>1</v>
      </c>
      <c r="F1305" s="38" t="s">
        <v>670</v>
      </c>
    </row>
    <row r="1306" spans="1:6" ht="16.5" customHeight="1">
      <c r="A1306" s="8" t="s">
        <v>1128</v>
      </c>
      <c r="B1306" s="4">
        <v>1600094</v>
      </c>
      <c r="E1306" s="37">
        <v>1</v>
      </c>
      <c r="F1306" s="38" t="s">
        <v>671</v>
      </c>
    </row>
    <row r="1307" spans="1:6" ht="16.5" customHeight="1">
      <c r="A1307" s="8" t="s">
        <v>1128</v>
      </c>
      <c r="B1307" s="4">
        <v>1600095</v>
      </c>
      <c r="E1307" s="37">
        <v>1</v>
      </c>
      <c r="F1307" s="38" t="s">
        <v>672</v>
      </c>
    </row>
    <row r="1308" spans="1:6" ht="16.5" customHeight="1">
      <c r="A1308" s="8" t="s">
        <v>1128</v>
      </c>
      <c r="B1308" s="4">
        <v>1600096</v>
      </c>
      <c r="E1308" s="37">
        <v>1</v>
      </c>
      <c r="F1308" s="38" t="s">
        <v>673</v>
      </c>
    </row>
    <row r="1309" spans="1:6" ht="16.5" customHeight="1">
      <c r="A1309" s="8" t="s">
        <v>1128</v>
      </c>
      <c r="B1309" s="4">
        <v>1600097</v>
      </c>
      <c r="E1309" s="37">
        <v>1</v>
      </c>
      <c r="F1309" s="38" t="s">
        <v>674</v>
      </c>
    </row>
    <row r="1310" spans="1:6" ht="16.5" customHeight="1">
      <c r="A1310" s="8" t="s">
        <v>1128</v>
      </c>
      <c r="B1310" s="4">
        <v>1600098</v>
      </c>
      <c r="E1310" s="37">
        <v>1</v>
      </c>
      <c r="F1310" s="38" t="s">
        <v>675</v>
      </c>
    </row>
    <row r="1311" spans="1:6" ht="16.5" customHeight="1">
      <c r="A1311" s="8" t="s">
        <v>1128</v>
      </c>
      <c r="B1311" s="4">
        <v>1600099</v>
      </c>
      <c r="E1311" s="37">
        <v>1</v>
      </c>
      <c r="F1311" s="38" t="s">
        <v>676</v>
      </c>
    </row>
    <row r="1312" spans="1:6" ht="16.5" customHeight="1">
      <c r="A1312" s="8" t="s">
        <v>1128</v>
      </c>
      <c r="B1312" s="4">
        <v>1600100</v>
      </c>
      <c r="E1312" s="37">
        <v>1</v>
      </c>
      <c r="F1312" s="38" t="s">
        <v>677</v>
      </c>
    </row>
    <row r="1313" spans="1:6" ht="16.5" customHeight="1">
      <c r="A1313" s="8" t="s">
        <v>1128</v>
      </c>
      <c r="B1313" s="4">
        <v>1600101</v>
      </c>
      <c r="E1313" s="37">
        <v>1</v>
      </c>
      <c r="F1313" s="38" t="s">
        <v>678</v>
      </c>
    </row>
    <row r="1314" spans="1:6" ht="16.5" customHeight="1">
      <c r="A1314" s="8" t="s">
        <v>1128</v>
      </c>
      <c r="B1314" s="4">
        <v>1600102</v>
      </c>
      <c r="E1314" s="37">
        <v>1</v>
      </c>
      <c r="F1314" s="38" t="s">
        <v>679</v>
      </c>
    </row>
    <row r="1315" spans="1:6" ht="16.5" customHeight="1">
      <c r="A1315" s="8" t="s">
        <v>1128</v>
      </c>
      <c r="B1315" s="4">
        <v>1600103</v>
      </c>
      <c r="E1315" s="37">
        <v>1</v>
      </c>
      <c r="F1315" s="38" t="s">
        <v>680</v>
      </c>
    </row>
    <row r="1316" spans="1:6" ht="16.5" customHeight="1">
      <c r="A1316" s="8" t="s">
        <v>1128</v>
      </c>
      <c r="B1316" s="4">
        <v>1600104</v>
      </c>
      <c r="E1316" s="37">
        <v>1</v>
      </c>
      <c r="F1316" s="38" t="s">
        <v>681</v>
      </c>
    </row>
    <row r="1317" spans="1:6" ht="16.5" customHeight="1">
      <c r="A1317" s="8" t="s">
        <v>1128</v>
      </c>
      <c r="B1317" s="4">
        <v>1600105</v>
      </c>
      <c r="E1317" s="37">
        <v>1</v>
      </c>
      <c r="F1317" s="38" t="s">
        <v>682</v>
      </c>
    </row>
    <row r="1318" spans="1:6" ht="16.5" customHeight="1">
      <c r="A1318" s="8" t="s">
        <v>1128</v>
      </c>
      <c r="B1318" s="4">
        <v>1600106</v>
      </c>
      <c r="E1318" s="37">
        <v>1</v>
      </c>
      <c r="F1318" s="38" t="s">
        <v>683</v>
      </c>
    </row>
    <row r="1319" spans="1:6" ht="16.5" customHeight="1">
      <c r="A1319" s="8" t="s">
        <v>1128</v>
      </c>
      <c r="B1319" s="4">
        <v>1600107</v>
      </c>
      <c r="E1319" s="37">
        <v>1</v>
      </c>
      <c r="F1319" s="38" t="s">
        <v>684</v>
      </c>
    </row>
    <row r="1320" spans="1:6" ht="16.5" customHeight="1">
      <c r="A1320" s="8" t="s">
        <v>1128</v>
      </c>
      <c r="B1320" s="4">
        <v>1600108</v>
      </c>
      <c r="E1320" s="37">
        <v>1</v>
      </c>
      <c r="F1320" s="38" t="s">
        <v>685</v>
      </c>
    </row>
    <row r="1321" spans="1:6" ht="16.5" customHeight="1">
      <c r="A1321" s="8" t="s">
        <v>1128</v>
      </c>
      <c r="B1321" s="4">
        <v>1600109</v>
      </c>
      <c r="E1321" s="37">
        <v>1</v>
      </c>
      <c r="F1321" s="38" t="s">
        <v>686</v>
      </c>
    </row>
    <row r="1322" spans="1:6" ht="16.5" customHeight="1">
      <c r="A1322" s="8" t="s">
        <v>1128</v>
      </c>
      <c r="B1322" s="4">
        <v>1600110</v>
      </c>
      <c r="E1322" s="37">
        <v>1</v>
      </c>
      <c r="F1322" s="38" t="s">
        <v>687</v>
      </c>
    </row>
    <row r="1323" spans="1:6" ht="16.5" customHeight="1">
      <c r="A1323" s="8" t="s">
        <v>1128</v>
      </c>
      <c r="B1323" s="4">
        <v>1600111</v>
      </c>
      <c r="E1323" s="37">
        <v>1</v>
      </c>
      <c r="F1323" s="38" t="s">
        <v>688</v>
      </c>
    </row>
    <row r="1324" spans="1:6" ht="16.5" customHeight="1">
      <c r="A1324" s="8" t="s">
        <v>1128</v>
      </c>
      <c r="B1324" s="4">
        <v>1600112</v>
      </c>
      <c r="E1324" s="37">
        <v>1</v>
      </c>
      <c r="F1324" s="38" t="s">
        <v>689</v>
      </c>
    </row>
    <row r="1325" spans="1:6" ht="16.5" customHeight="1">
      <c r="A1325" s="8" t="s">
        <v>1128</v>
      </c>
      <c r="B1325" s="4">
        <v>1600113</v>
      </c>
      <c r="E1325" s="37">
        <v>1</v>
      </c>
      <c r="F1325" s="38" t="s">
        <v>690</v>
      </c>
    </row>
    <row r="1326" spans="1:6" ht="16.5" customHeight="1">
      <c r="A1326" s="8" t="s">
        <v>1128</v>
      </c>
      <c r="B1326" s="4">
        <v>1600114</v>
      </c>
      <c r="E1326" s="37">
        <v>1</v>
      </c>
      <c r="F1326" s="38" t="s">
        <v>691</v>
      </c>
    </row>
    <row r="1327" spans="1:6" ht="16.5" customHeight="1">
      <c r="A1327" s="8" t="s">
        <v>1128</v>
      </c>
      <c r="B1327" s="4">
        <v>1600115</v>
      </c>
      <c r="E1327" s="37">
        <v>1</v>
      </c>
      <c r="F1327" s="38" t="s">
        <v>692</v>
      </c>
    </row>
    <row r="1328" spans="1:6" ht="16.5" customHeight="1">
      <c r="A1328" s="8" t="s">
        <v>1128</v>
      </c>
      <c r="B1328" s="4">
        <v>1600116</v>
      </c>
      <c r="E1328" s="37">
        <v>1</v>
      </c>
      <c r="F1328" s="38" t="s">
        <v>693</v>
      </c>
    </row>
    <row r="1329" spans="1:6" ht="16.5" customHeight="1">
      <c r="A1329" s="8" t="s">
        <v>1128</v>
      </c>
      <c r="B1329" s="4">
        <v>1600117</v>
      </c>
      <c r="E1329" s="37">
        <v>1</v>
      </c>
      <c r="F1329" s="38" t="s">
        <v>694</v>
      </c>
    </row>
    <row r="1330" spans="1:6" ht="16.5" customHeight="1">
      <c r="A1330" s="8" t="s">
        <v>1128</v>
      </c>
      <c r="B1330" s="4">
        <v>1600118</v>
      </c>
      <c r="E1330" s="37">
        <v>1</v>
      </c>
      <c r="F1330" s="38" t="s">
        <v>695</v>
      </c>
    </row>
    <row r="1331" spans="1:6" ht="16.5" customHeight="1">
      <c r="A1331" s="8" t="s">
        <v>1128</v>
      </c>
      <c r="B1331" s="4">
        <v>1600119</v>
      </c>
      <c r="E1331" s="37">
        <v>1</v>
      </c>
      <c r="F1331" s="38" t="s">
        <v>696</v>
      </c>
    </row>
    <row r="1332" spans="1:6" ht="16.5" customHeight="1">
      <c r="A1332" s="8" t="s">
        <v>1128</v>
      </c>
      <c r="B1332" s="4">
        <v>1600120</v>
      </c>
      <c r="E1332" s="37">
        <v>1</v>
      </c>
      <c r="F1332" s="38" t="s">
        <v>697</v>
      </c>
    </row>
    <row r="1333" spans="1:6" ht="16.5" customHeight="1">
      <c r="A1333" s="8" t="s">
        <v>1128</v>
      </c>
      <c r="B1333" s="4">
        <v>1600121</v>
      </c>
      <c r="E1333" s="37">
        <v>1</v>
      </c>
      <c r="F1333" s="38" t="s">
        <v>698</v>
      </c>
    </row>
    <row r="1334" spans="1:6" ht="16.5" customHeight="1">
      <c r="A1334" s="8" t="s">
        <v>1128</v>
      </c>
      <c r="B1334" s="4">
        <v>1600122</v>
      </c>
      <c r="E1334" s="37">
        <v>1</v>
      </c>
      <c r="F1334" s="38" t="s">
        <v>699</v>
      </c>
    </row>
    <row r="1335" spans="1:6" ht="16.5" customHeight="1">
      <c r="A1335" s="8" t="s">
        <v>1128</v>
      </c>
      <c r="B1335" s="4">
        <v>1600123</v>
      </c>
      <c r="E1335" s="37">
        <v>1</v>
      </c>
      <c r="F1335" s="38" t="s">
        <v>700</v>
      </c>
    </row>
    <row r="1336" spans="1:6" ht="16.5" customHeight="1">
      <c r="A1336" s="8" t="s">
        <v>1128</v>
      </c>
      <c r="B1336" s="4">
        <v>1600124</v>
      </c>
      <c r="E1336" s="37">
        <v>1</v>
      </c>
      <c r="F1336" s="38" t="s">
        <v>701</v>
      </c>
    </row>
    <row r="1337" spans="1:6" ht="16.5" customHeight="1">
      <c r="A1337" s="8" t="s">
        <v>1128</v>
      </c>
      <c r="B1337" s="4">
        <v>1600125</v>
      </c>
      <c r="E1337" s="37">
        <v>1</v>
      </c>
      <c r="F1337" s="38" t="s">
        <v>702</v>
      </c>
    </row>
    <row r="1338" spans="1:6" ht="16.5" customHeight="1">
      <c r="A1338" s="8" t="s">
        <v>1128</v>
      </c>
      <c r="B1338" s="4">
        <v>1600126</v>
      </c>
      <c r="E1338" s="37">
        <v>1</v>
      </c>
      <c r="F1338" s="38" t="s">
        <v>703</v>
      </c>
    </row>
    <row r="1339" spans="1:6" ht="16.5" customHeight="1">
      <c r="A1339" s="8" t="s">
        <v>1128</v>
      </c>
      <c r="B1339" s="4">
        <v>1600127</v>
      </c>
      <c r="E1339" s="37">
        <v>1</v>
      </c>
      <c r="F1339" s="38" t="s">
        <v>704</v>
      </c>
    </row>
    <row r="1340" spans="1:6" ht="16.5" customHeight="1">
      <c r="A1340" s="8" t="s">
        <v>1128</v>
      </c>
      <c r="B1340" s="4">
        <v>1600128</v>
      </c>
      <c r="E1340" s="37">
        <v>1</v>
      </c>
      <c r="F1340" s="38" t="s">
        <v>705</v>
      </c>
    </row>
    <row r="1341" spans="1:6" ht="16.5" customHeight="1">
      <c r="A1341" s="8" t="s">
        <v>1128</v>
      </c>
      <c r="B1341" s="4">
        <v>1600129</v>
      </c>
      <c r="E1341" s="37">
        <v>1</v>
      </c>
      <c r="F1341" s="38" t="s">
        <v>706</v>
      </c>
    </row>
    <row r="1342" spans="1:6" ht="16.5" customHeight="1">
      <c r="A1342" s="8" t="s">
        <v>1128</v>
      </c>
      <c r="B1342" s="4">
        <v>1600130</v>
      </c>
      <c r="E1342" s="37">
        <v>1</v>
      </c>
      <c r="F1342" s="38" t="s">
        <v>707</v>
      </c>
    </row>
    <row r="1343" spans="1:6" ht="16.5" customHeight="1">
      <c r="A1343" s="8" t="s">
        <v>1128</v>
      </c>
      <c r="B1343" s="4">
        <v>1600131</v>
      </c>
      <c r="E1343" s="37">
        <v>1</v>
      </c>
      <c r="F1343" s="38" t="s">
        <v>708</v>
      </c>
    </row>
    <row r="1344" spans="1:6" ht="16.5" customHeight="1">
      <c r="A1344" s="8" t="s">
        <v>1128</v>
      </c>
      <c r="B1344" s="4">
        <v>1600132</v>
      </c>
      <c r="E1344" s="37">
        <v>1</v>
      </c>
      <c r="F1344" s="38" t="s">
        <v>709</v>
      </c>
    </row>
    <row r="1345" spans="1:6" ht="16.5" customHeight="1">
      <c r="A1345" s="8" t="s">
        <v>1128</v>
      </c>
      <c r="B1345" s="4">
        <v>1600133</v>
      </c>
      <c r="E1345" s="37">
        <v>1</v>
      </c>
      <c r="F1345" s="38" t="s">
        <v>710</v>
      </c>
    </row>
    <row r="1346" spans="1:6" ht="16.5" customHeight="1">
      <c r="A1346" s="8" t="s">
        <v>1128</v>
      </c>
      <c r="B1346" s="4">
        <v>1600134</v>
      </c>
      <c r="E1346" s="37">
        <v>1</v>
      </c>
      <c r="F1346" s="38" t="s">
        <v>711</v>
      </c>
    </row>
    <row r="1347" spans="1:6" ht="16.5" customHeight="1">
      <c r="A1347" s="8" t="s">
        <v>1128</v>
      </c>
      <c r="B1347" s="4">
        <v>1600135</v>
      </c>
      <c r="E1347" s="37">
        <v>1</v>
      </c>
      <c r="F1347" s="38" t="s">
        <v>712</v>
      </c>
    </row>
    <row r="1348" spans="1:6" ht="16.5" customHeight="1">
      <c r="A1348" s="8" t="s">
        <v>1128</v>
      </c>
      <c r="B1348" s="4">
        <v>1600136</v>
      </c>
      <c r="E1348" s="37">
        <v>1</v>
      </c>
      <c r="F1348" s="38" t="s">
        <v>713</v>
      </c>
    </row>
    <row r="1349" spans="1:6" ht="16.5" customHeight="1">
      <c r="A1349" s="8" t="s">
        <v>1128</v>
      </c>
      <c r="B1349" s="4">
        <v>1600137</v>
      </c>
      <c r="E1349" s="37">
        <v>1</v>
      </c>
      <c r="F1349" s="38" t="s">
        <v>714</v>
      </c>
    </row>
    <row r="1350" spans="1:6" ht="16.5" customHeight="1">
      <c r="A1350" s="8" t="s">
        <v>1128</v>
      </c>
      <c r="B1350" s="4">
        <v>1600138</v>
      </c>
      <c r="E1350" s="37">
        <v>1</v>
      </c>
      <c r="F1350" s="38" t="s">
        <v>715</v>
      </c>
    </row>
    <row r="1351" spans="1:6" ht="16.5" customHeight="1">
      <c r="A1351" s="8" t="s">
        <v>1128</v>
      </c>
      <c r="B1351" s="4">
        <v>1600139</v>
      </c>
      <c r="E1351" s="37">
        <v>1</v>
      </c>
      <c r="F1351" s="38" t="s">
        <v>716</v>
      </c>
    </row>
    <row r="1352" spans="1:6" ht="16.5" customHeight="1">
      <c r="A1352" s="8" t="s">
        <v>1128</v>
      </c>
      <c r="B1352" s="4">
        <v>1600140</v>
      </c>
      <c r="E1352" s="37">
        <v>1</v>
      </c>
      <c r="F1352" s="38" t="s">
        <v>717</v>
      </c>
    </row>
    <row r="1353" spans="1:6" ht="16.5" customHeight="1">
      <c r="A1353" s="8" t="s">
        <v>1128</v>
      </c>
      <c r="B1353" s="4">
        <v>1600141</v>
      </c>
      <c r="E1353" s="37">
        <v>1</v>
      </c>
      <c r="F1353" s="38" t="s">
        <v>718</v>
      </c>
    </row>
    <row r="1354" spans="1:6" ht="16.5" customHeight="1">
      <c r="A1354" s="8" t="s">
        <v>1128</v>
      </c>
      <c r="B1354" s="4">
        <v>1600142</v>
      </c>
      <c r="E1354" s="37">
        <v>1</v>
      </c>
      <c r="F1354" s="38" t="s">
        <v>719</v>
      </c>
    </row>
    <row r="1355" spans="1:6" ht="16.5" customHeight="1">
      <c r="A1355" s="8" t="s">
        <v>1128</v>
      </c>
      <c r="B1355" s="4">
        <v>1600143</v>
      </c>
      <c r="E1355" s="37">
        <v>1</v>
      </c>
      <c r="F1355" s="38" t="s">
        <v>720</v>
      </c>
    </row>
    <row r="1356" spans="1:6" ht="16.5" customHeight="1">
      <c r="A1356" s="8" t="s">
        <v>1128</v>
      </c>
      <c r="B1356" s="4">
        <v>1600144</v>
      </c>
      <c r="E1356" s="37">
        <v>1</v>
      </c>
      <c r="F1356" s="38" t="s">
        <v>721</v>
      </c>
    </row>
    <row r="1357" spans="1:6" ht="16.5" customHeight="1">
      <c r="A1357" s="8" t="s">
        <v>1128</v>
      </c>
      <c r="B1357" s="4">
        <v>1600145</v>
      </c>
      <c r="E1357" s="37">
        <v>1</v>
      </c>
      <c r="F1357" s="38" t="s">
        <v>722</v>
      </c>
    </row>
    <row r="1358" spans="1:6" ht="16.5" customHeight="1">
      <c r="A1358" s="8" t="s">
        <v>1128</v>
      </c>
      <c r="B1358" s="4">
        <v>1600146</v>
      </c>
      <c r="E1358" s="37">
        <v>1</v>
      </c>
      <c r="F1358" s="38" t="s">
        <v>723</v>
      </c>
    </row>
    <row r="1359" spans="1:6" ht="16.5" customHeight="1">
      <c r="A1359" s="8" t="s">
        <v>1128</v>
      </c>
      <c r="B1359" s="4">
        <v>1600147</v>
      </c>
      <c r="E1359" s="37">
        <v>1</v>
      </c>
      <c r="F1359" s="38" t="s">
        <v>724</v>
      </c>
    </row>
    <row r="1360" spans="1:6" ht="16.5" customHeight="1">
      <c r="A1360" s="8" t="s">
        <v>1128</v>
      </c>
      <c r="B1360" s="4">
        <v>1600148</v>
      </c>
      <c r="E1360" s="37">
        <v>1</v>
      </c>
      <c r="F1360" s="38" t="s">
        <v>725</v>
      </c>
    </row>
    <row r="1361" spans="1:6" ht="16.5" customHeight="1">
      <c r="A1361" s="8" t="s">
        <v>1128</v>
      </c>
      <c r="B1361" s="4">
        <v>1600149</v>
      </c>
      <c r="E1361" s="37">
        <v>1</v>
      </c>
      <c r="F1361" s="38" t="s">
        <v>726</v>
      </c>
    </row>
    <row r="1362" spans="1:6" ht="16.5" customHeight="1">
      <c r="A1362" s="8" t="s">
        <v>1128</v>
      </c>
      <c r="B1362" s="4">
        <v>1600150</v>
      </c>
      <c r="E1362" s="37">
        <v>1</v>
      </c>
      <c r="F1362" s="38" t="s">
        <v>727</v>
      </c>
    </row>
    <row r="1363" spans="1:6" ht="16.5" customHeight="1">
      <c r="A1363" s="8" t="s">
        <v>1128</v>
      </c>
      <c r="B1363" s="4">
        <v>1600151</v>
      </c>
      <c r="E1363" s="37">
        <v>1</v>
      </c>
      <c r="F1363" s="38" t="s">
        <v>728</v>
      </c>
    </row>
    <row r="1364" spans="1:6" ht="16.5" customHeight="1">
      <c r="A1364" s="8" t="s">
        <v>1128</v>
      </c>
      <c r="B1364" s="4">
        <v>1600152</v>
      </c>
      <c r="E1364" s="37">
        <v>1</v>
      </c>
      <c r="F1364" s="38" t="s">
        <v>729</v>
      </c>
    </row>
    <row r="1365" spans="1:6" ht="16.5" customHeight="1">
      <c r="A1365" s="8" t="s">
        <v>1128</v>
      </c>
      <c r="B1365" s="4">
        <v>1600153</v>
      </c>
      <c r="E1365" s="37">
        <v>1</v>
      </c>
      <c r="F1365" s="38" t="s">
        <v>730</v>
      </c>
    </row>
    <row r="1366" spans="1:6" ht="16.5" customHeight="1">
      <c r="A1366" s="8" t="s">
        <v>1128</v>
      </c>
      <c r="B1366" s="4">
        <v>1600154</v>
      </c>
      <c r="E1366" s="37">
        <v>1</v>
      </c>
      <c r="F1366" s="38" t="s">
        <v>731</v>
      </c>
    </row>
    <row r="1367" spans="1:6" ht="16.5" customHeight="1">
      <c r="A1367" s="8" t="s">
        <v>1128</v>
      </c>
      <c r="B1367" s="4">
        <v>1600155</v>
      </c>
      <c r="E1367" s="37">
        <v>1</v>
      </c>
      <c r="F1367" s="38" t="s">
        <v>732</v>
      </c>
    </row>
    <row r="1368" spans="1:6" ht="16.5" customHeight="1">
      <c r="A1368" s="8" t="s">
        <v>1128</v>
      </c>
      <c r="B1368" s="4">
        <v>1600156</v>
      </c>
      <c r="E1368" s="37">
        <v>1</v>
      </c>
      <c r="F1368" s="38" t="s">
        <v>733</v>
      </c>
    </row>
    <row r="1369" spans="1:6" ht="16.5" customHeight="1">
      <c r="A1369" s="8" t="s">
        <v>1128</v>
      </c>
      <c r="B1369" s="4">
        <v>1600157</v>
      </c>
      <c r="E1369" s="37">
        <v>1</v>
      </c>
      <c r="F1369" s="38" t="s">
        <v>734</v>
      </c>
    </row>
    <row r="1370" spans="1:6" ht="16.5" customHeight="1">
      <c r="A1370" s="8" t="s">
        <v>1128</v>
      </c>
      <c r="B1370" s="4">
        <v>1600158</v>
      </c>
      <c r="E1370" s="37">
        <v>1</v>
      </c>
      <c r="F1370" s="38" t="s">
        <v>735</v>
      </c>
    </row>
    <row r="1371" spans="1:6" ht="16.5" customHeight="1">
      <c r="A1371" s="8" t="s">
        <v>1128</v>
      </c>
      <c r="B1371" s="4">
        <v>1600159</v>
      </c>
      <c r="E1371" s="37">
        <v>1</v>
      </c>
      <c r="F1371" s="38" t="s">
        <v>736</v>
      </c>
    </row>
    <row r="1372" spans="1:6" ht="16.5" customHeight="1">
      <c r="A1372" s="8" t="s">
        <v>1128</v>
      </c>
      <c r="B1372" s="4">
        <v>1600160</v>
      </c>
      <c r="E1372" s="37">
        <v>1</v>
      </c>
      <c r="F1372" s="38" t="s">
        <v>737</v>
      </c>
    </row>
    <row r="1373" spans="1:6" ht="16.5" customHeight="1">
      <c r="A1373" s="8" t="s">
        <v>1128</v>
      </c>
      <c r="B1373" s="4">
        <v>1600161</v>
      </c>
      <c r="E1373" s="37">
        <v>1</v>
      </c>
      <c r="F1373" s="38" t="s">
        <v>738</v>
      </c>
    </row>
    <row r="1374" spans="1:6" ht="16.5" customHeight="1">
      <c r="A1374" s="8" t="s">
        <v>1128</v>
      </c>
      <c r="B1374" s="4">
        <v>1600162</v>
      </c>
      <c r="E1374" s="37">
        <v>1</v>
      </c>
      <c r="F1374" s="38" t="s">
        <v>739</v>
      </c>
    </row>
    <row r="1375" spans="1:6" ht="16.5" customHeight="1">
      <c r="A1375" s="8" t="s">
        <v>1128</v>
      </c>
      <c r="B1375" s="4">
        <v>1600163</v>
      </c>
      <c r="E1375" s="37">
        <v>1</v>
      </c>
      <c r="F1375" s="38" t="s">
        <v>740</v>
      </c>
    </row>
    <row r="1376" spans="1:6" ht="16.5" customHeight="1">
      <c r="A1376" s="8" t="s">
        <v>1128</v>
      </c>
      <c r="B1376" s="4">
        <v>1600164</v>
      </c>
      <c r="E1376" s="37">
        <v>1</v>
      </c>
      <c r="F1376" s="38" t="s">
        <v>741</v>
      </c>
    </row>
    <row r="1377" spans="1:6" ht="16.5" customHeight="1">
      <c r="A1377" s="8" t="s">
        <v>1128</v>
      </c>
      <c r="B1377" s="4">
        <v>1600165</v>
      </c>
      <c r="E1377" s="37">
        <v>1</v>
      </c>
      <c r="F1377" s="38" t="s">
        <v>742</v>
      </c>
    </row>
    <row r="1378" spans="1:6" ht="16.5" customHeight="1">
      <c r="A1378" s="8" t="s">
        <v>1128</v>
      </c>
      <c r="B1378" s="4">
        <v>1600166</v>
      </c>
      <c r="E1378" s="37">
        <v>1</v>
      </c>
      <c r="F1378" s="38" t="s">
        <v>743</v>
      </c>
    </row>
    <row r="1379" spans="1:6" ht="16.5" customHeight="1">
      <c r="A1379" s="8" t="s">
        <v>1128</v>
      </c>
      <c r="B1379" s="4">
        <v>1600167</v>
      </c>
      <c r="E1379" s="37">
        <v>1</v>
      </c>
      <c r="F1379" s="38" t="s">
        <v>744</v>
      </c>
    </row>
    <row r="1380" spans="1:6" ht="16.5" customHeight="1">
      <c r="A1380" s="8" t="s">
        <v>1128</v>
      </c>
      <c r="B1380" s="4">
        <v>1600168</v>
      </c>
      <c r="E1380" s="37">
        <v>1</v>
      </c>
      <c r="F1380" s="38" t="s">
        <v>745</v>
      </c>
    </row>
    <row r="1381" spans="1:6" ht="16.5" customHeight="1">
      <c r="A1381" s="8" t="s">
        <v>1128</v>
      </c>
      <c r="B1381" s="4">
        <v>1600169</v>
      </c>
      <c r="E1381" s="37">
        <v>1</v>
      </c>
      <c r="F1381" s="38" t="s">
        <v>746</v>
      </c>
    </row>
    <row r="1382" spans="1:6" ht="16.5" customHeight="1">
      <c r="A1382" s="8" t="s">
        <v>1128</v>
      </c>
      <c r="B1382" s="4">
        <v>1600170</v>
      </c>
      <c r="E1382" s="37">
        <v>1</v>
      </c>
      <c r="F1382" s="38" t="s">
        <v>747</v>
      </c>
    </row>
    <row r="1383" spans="1:6" ht="16.5" customHeight="1">
      <c r="A1383" s="8" t="s">
        <v>1128</v>
      </c>
      <c r="B1383" s="4">
        <v>1600171</v>
      </c>
      <c r="E1383" s="37">
        <v>1</v>
      </c>
      <c r="F1383" s="38" t="s">
        <v>748</v>
      </c>
    </row>
    <row r="1384" spans="1:6" ht="16.5" customHeight="1">
      <c r="A1384" s="8" t="s">
        <v>1128</v>
      </c>
      <c r="B1384" s="4">
        <v>1600172</v>
      </c>
      <c r="E1384" s="37">
        <v>1</v>
      </c>
      <c r="F1384" s="38" t="s">
        <v>749</v>
      </c>
    </row>
    <row r="1385" spans="1:6" ht="16.5" customHeight="1">
      <c r="A1385" s="8" t="s">
        <v>1128</v>
      </c>
      <c r="B1385" s="4">
        <v>1600173</v>
      </c>
      <c r="E1385" s="37">
        <v>1</v>
      </c>
      <c r="F1385" s="38" t="s">
        <v>750</v>
      </c>
    </row>
    <row r="1386" spans="1:6" ht="16.5" customHeight="1">
      <c r="A1386" s="8" t="s">
        <v>1128</v>
      </c>
      <c r="B1386" s="4">
        <v>1600174</v>
      </c>
      <c r="E1386" s="37">
        <v>1</v>
      </c>
      <c r="F1386" s="38" t="s">
        <v>751</v>
      </c>
    </row>
    <row r="1387" spans="1:6" ht="16.5" customHeight="1">
      <c r="A1387" s="8" t="s">
        <v>1128</v>
      </c>
      <c r="B1387" s="4">
        <v>1600175</v>
      </c>
      <c r="E1387" s="37">
        <v>1</v>
      </c>
      <c r="F1387" s="38" t="s">
        <v>752</v>
      </c>
    </row>
    <row r="1388" spans="1:6" ht="16.5" customHeight="1">
      <c r="A1388" s="8" t="s">
        <v>1128</v>
      </c>
      <c r="B1388" s="4">
        <v>1600176</v>
      </c>
      <c r="E1388" s="37">
        <v>1</v>
      </c>
      <c r="F1388" s="38" t="s">
        <v>753</v>
      </c>
    </row>
    <row r="1389" spans="1:6" ht="16.5" customHeight="1">
      <c r="A1389" s="8" t="s">
        <v>1128</v>
      </c>
      <c r="B1389" s="4">
        <v>1600177</v>
      </c>
      <c r="E1389" s="37">
        <v>1</v>
      </c>
      <c r="F1389" s="38" t="s">
        <v>754</v>
      </c>
    </row>
    <row r="1390" spans="1:6" ht="16.5" customHeight="1">
      <c r="A1390" s="8" t="s">
        <v>1128</v>
      </c>
      <c r="B1390" s="4">
        <v>1600178</v>
      </c>
      <c r="E1390" s="37">
        <v>1</v>
      </c>
      <c r="F1390" s="38" t="s">
        <v>755</v>
      </c>
    </row>
    <row r="1391" spans="1:6" ht="16.5" customHeight="1">
      <c r="A1391" s="8" t="s">
        <v>1128</v>
      </c>
      <c r="B1391" s="4">
        <v>1600179</v>
      </c>
      <c r="E1391" s="37">
        <v>1</v>
      </c>
      <c r="F1391" s="38" t="s">
        <v>756</v>
      </c>
    </row>
    <row r="1392" spans="1:6" ht="16.5" customHeight="1">
      <c r="A1392" s="8" t="s">
        <v>1128</v>
      </c>
      <c r="B1392" s="4">
        <v>1600180</v>
      </c>
      <c r="E1392" s="37">
        <v>1</v>
      </c>
      <c r="F1392" s="38" t="s">
        <v>757</v>
      </c>
    </row>
    <row r="1393" spans="1:6" ht="16.5" customHeight="1">
      <c r="A1393" s="8" t="s">
        <v>1128</v>
      </c>
      <c r="B1393" s="4">
        <v>1600181</v>
      </c>
      <c r="E1393" s="37">
        <v>1</v>
      </c>
      <c r="F1393" s="38" t="s">
        <v>758</v>
      </c>
    </row>
    <row r="1394" spans="1:6" ht="16.5" customHeight="1">
      <c r="A1394" s="8" t="s">
        <v>1128</v>
      </c>
      <c r="B1394" s="4">
        <v>1600182</v>
      </c>
      <c r="E1394" s="37">
        <v>1</v>
      </c>
      <c r="F1394" s="38" t="s">
        <v>759</v>
      </c>
    </row>
    <row r="1395" spans="1:6" ht="16.5" customHeight="1">
      <c r="A1395" s="8" t="s">
        <v>1128</v>
      </c>
      <c r="B1395" s="4">
        <v>1600183</v>
      </c>
      <c r="E1395" s="37">
        <v>1</v>
      </c>
      <c r="F1395" s="38" t="s">
        <v>760</v>
      </c>
    </row>
    <row r="1396" spans="1:6" ht="16.5" customHeight="1">
      <c r="A1396" s="8" t="s">
        <v>1128</v>
      </c>
      <c r="B1396" s="4">
        <v>1600184</v>
      </c>
      <c r="E1396" s="37">
        <v>1</v>
      </c>
      <c r="F1396" s="38" t="s">
        <v>761</v>
      </c>
    </row>
    <row r="1397" spans="1:6" ht="16.5" customHeight="1">
      <c r="A1397" s="8" t="s">
        <v>1128</v>
      </c>
      <c r="B1397" s="4">
        <v>1600185</v>
      </c>
      <c r="E1397" s="37">
        <v>1</v>
      </c>
      <c r="F1397" s="38" t="s">
        <v>762</v>
      </c>
    </row>
    <row r="1398" spans="1:6" ht="16.5" customHeight="1">
      <c r="A1398" s="8" t="s">
        <v>1128</v>
      </c>
      <c r="B1398" s="4">
        <v>1600186</v>
      </c>
      <c r="E1398" s="37">
        <v>1</v>
      </c>
      <c r="F1398" s="38" t="s">
        <v>763</v>
      </c>
    </row>
    <row r="1399" spans="1:6" ht="16.5" customHeight="1">
      <c r="A1399" s="8" t="s">
        <v>1128</v>
      </c>
      <c r="B1399" s="4">
        <v>1600187</v>
      </c>
      <c r="E1399" s="37">
        <v>1</v>
      </c>
      <c r="F1399" s="38" t="s">
        <v>764</v>
      </c>
    </row>
    <row r="1400" spans="1:6" ht="16.5" customHeight="1">
      <c r="A1400" s="8" t="s">
        <v>1128</v>
      </c>
      <c r="B1400" s="4">
        <v>1600188</v>
      </c>
      <c r="E1400" s="37">
        <v>1</v>
      </c>
      <c r="F1400" s="38" t="s">
        <v>765</v>
      </c>
    </row>
    <row r="1401" spans="1:6" ht="16.5" customHeight="1">
      <c r="A1401" s="8" t="s">
        <v>1128</v>
      </c>
      <c r="B1401" s="4">
        <v>1600189</v>
      </c>
      <c r="E1401" s="37">
        <v>1</v>
      </c>
      <c r="F1401" s="38" t="s">
        <v>766</v>
      </c>
    </row>
    <row r="1402" spans="1:6" ht="16.5" customHeight="1">
      <c r="A1402" s="8" t="s">
        <v>1128</v>
      </c>
      <c r="B1402" s="4">
        <v>1600190</v>
      </c>
      <c r="E1402" s="37">
        <v>1</v>
      </c>
      <c r="F1402" s="38" t="s">
        <v>767</v>
      </c>
    </row>
    <row r="1403" spans="1:6" ht="16.5" customHeight="1">
      <c r="A1403" s="8" t="s">
        <v>1128</v>
      </c>
      <c r="B1403" s="4">
        <v>1600191</v>
      </c>
      <c r="E1403" s="37">
        <v>1</v>
      </c>
      <c r="F1403" s="38" t="s">
        <v>768</v>
      </c>
    </row>
    <row r="1404" spans="1:6" ht="16.5" customHeight="1">
      <c r="A1404" s="8" t="s">
        <v>1128</v>
      </c>
      <c r="B1404" s="4">
        <v>1600192</v>
      </c>
      <c r="E1404" s="37">
        <v>1</v>
      </c>
      <c r="F1404" s="38" t="s">
        <v>769</v>
      </c>
    </row>
    <row r="1405" spans="1:6" ht="16.5" customHeight="1">
      <c r="A1405" s="8" t="s">
        <v>1128</v>
      </c>
      <c r="B1405" s="4">
        <v>1600193</v>
      </c>
      <c r="E1405" s="37">
        <v>1</v>
      </c>
      <c r="F1405" s="38" t="s">
        <v>770</v>
      </c>
    </row>
    <row r="1406" spans="1:6" ht="16.5" customHeight="1">
      <c r="A1406" s="8" t="s">
        <v>1128</v>
      </c>
      <c r="B1406" s="4">
        <v>1600194</v>
      </c>
      <c r="E1406" s="37">
        <v>1</v>
      </c>
      <c r="F1406" s="38" t="s">
        <v>771</v>
      </c>
    </row>
    <row r="1407" spans="1:6" ht="16.5" customHeight="1">
      <c r="A1407" s="8" t="s">
        <v>1128</v>
      </c>
      <c r="B1407" s="4">
        <v>1600195</v>
      </c>
      <c r="E1407" s="37">
        <v>1</v>
      </c>
      <c r="F1407" s="38" t="s">
        <v>772</v>
      </c>
    </row>
    <row r="1408" spans="1:6" ht="16.5" customHeight="1">
      <c r="A1408" s="8" t="s">
        <v>1128</v>
      </c>
      <c r="B1408" s="4">
        <v>1600196</v>
      </c>
      <c r="E1408" s="37">
        <v>1</v>
      </c>
      <c r="F1408" s="38" t="s">
        <v>773</v>
      </c>
    </row>
    <row r="1409" spans="1:6" ht="16.5" customHeight="1">
      <c r="A1409" s="8" t="s">
        <v>1128</v>
      </c>
      <c r="B1409" s="4">
        <v>1600197</v>
      </c>
      <c r="E1409" s="37">
        <v>1</v>
      </c>
      <c r="F1409" s="38" t="s">
        <v>774</v>
      </c>
    </row>
    <row r="1410" spans="1:6" ht="16.5" customHeight="1">
      <c r="A1410" s="8" t="s">
        <v>1128</v>
      </c>
      <c r="B1410" s="4">
        <v>1600198</v>
      </c>
      <c r="E1410" s="37">
        <v>1</v>
      </c>
      <c r="F1410" s="38" t="s">
        <v>775</v>
      </c>
    </row>
    <row r="1411" spans="1:6" ht="16.5" customHeight="1">
      <c r="A1411" s="8" t="s">
        <v>1128</v>
      </c>
      <c r="B1411" s="4">
        <v>1600199</v>
      </c>
      <c r="E1411" s="37">
        <v>1</v>
      </c>
      <c r="F1411" s="38" t="s">
        <v>776</v>
      </c>
    </row>
    <row r="1412" spans="1:6" ht="16.5" customHeight="1">
      <c r="A1412" s="8" t="s">
        <v>1128</v>
      </c>
      <c r="B1412" s="4">
        <v>1600200</v>
      </c>
      <c r="E1412" s="37">
        <v>1</v>
      </c>
      <c r="F1412" s="38" t="s">
        <v>777</v>
      </c>
    </row>
    <row r="1413" spans="1:6" ht="16.5" customHeight="1">
      <c r="A1413" s="8" t="s">
        <v>1128</v>
      </c>
      <c r="B1413" s="4">
        <v>1600201</v>
      </c>
      <c r="E1413" s="37">
        <v>1</v>
      </c>
      <c r="F1413" s="38" t="s">
        <v>778</v>
      </c>
    </row>
    <row r="1414" spans="1:6" ht="16.5" customHeight="1">
      <c r="A1414" s="8" t="s">
        <v>1128</v>
      </c>
      <c r="B1414" s="4">
        <v>1600202</v>
      </c>
      <c r="E1414" s="37">
        <v>1</v>
      </c>
      <c r="F1414" s="38" t="s">
        <v>779</v>
      </c>
    </row>
    <row r="1415" spans="1:6" ht="16.5" customHeight="1">
      <c r="A1415" s="8" t="s">
        <v>1128</v>
      </c>
      <c r="B1415" s="4">
        <v>1600203</v>
      </c>
      <c r="E1415" s="37">
        <v>1</v>
      </c>
      <c r="F1415" s="38" t="s">
        <v>780</v>
      </c>
    </row>
    <row r="1416" spans="1:6" ht="16.5" customHeight="1">
      <c r="A1416" s="8" t="s">
        <v>1128</v>
      </c>
      <c r="B1416" s="4">
        <v>1600204</v>
      </c>
      <c r="E1416" s="37">
        <v>1</v>
      </c>
      <c r="F1416" s="38" t="s">
        <v>781</v>
      </c>
    </row>
    <row r="1417" spans="1:6" ht="16.5" customHeight="1">
      <c r="A1417" s="8" t="s">
        <v>1128</v>
      </c>
      <c r="B1417" s="4">
        <v>1600205</v>
      </c>
      <c r="E1417" s="37">
        <v>1</v>
      </c>
      <c r="F1417" s="38" t="s">
        <v>782</v>
      </c>
    </row>
    <row r="1418" spans="1:6" ht="16.5" customHeight="1">
      <c r="A1418" s="8" t="s">
        <v>1128</v>
      </c>
      <c r="B1418" s="4">
        <v>1600206</v>
      </c>
      <c r="E1418" s="37">
        <v>1</v>
      </c>
      <c r="F1418" s="38" t="s">
        <v>783</v>
      </c>
    </row>
    <row r="1419" spans="1:6" ht="16.5" customHeight="1">
      <c r="A1419" s="8" t="s">
        <v>1128</v>
      </c>
      <c r="B1419" s="4">
        <v>1600207</v>
      </c>
      <c r="E1419" s="37">
        <v>1</v>
      </c>
      <c r="F1419" s="38" t="s">
        <v>784</v>
      </c>
    </row>
    <row r="1420" spans="1:6" ht="16.5" customHeight="1">
      <c r="A1420" s="8" t="s">
        <v>1128</v>
      </c>
      <c r="B1420" s="4">
        <v>1600208</v>
      </c>
      <c r="E1420" s="37">
        <v>1</v>
      </c>
      <c r="F1420" s="38" t="s">
        <v>785</v>
      </c>
    </row>
    <row r="1421" spans="1:6" ht="16.5" customHeight="1">
      <c r="A1421" s="8" t="s">
        <v>1128</v>
      </c>
      <c r="B1421" s="4">
        <v>1600209</v>
      </c>
      <c r="E1421" s="37">
        <v>1</v>
      </c>
      <c r="F1421" s="38" t="s">
        <v>786</v>
      </c>
    </row>
    <row r="1422" spans="1:6" ht="16.5" customHeight="1">
      <c r="A1422" s="8" t="s">
        <v>1128</v>
      </c>
      <c r="B1422" s="4">
        <v>1600210</v>
      </c>
      <c r="E1422" s="37">
        <v>1</v>
      </c>
      <c r="F1422" s="38" t="s">
        <v>787</v>
      </c>
    </row>
    <row r="1423" spans="1:6" ht="16.5" customHeight="1">
      <c r="A1423" s="8" t="s">
        <v>1128</v>
      </c>
      <c r="B1423" s="4">
        <v>1600211</v>
      </c>
      <c r="E1423" s="37">
        <v>1</v>
      </c>
      <c r="F1423" s="38" t="s">
        <v>788</v>
      </c>
    </row>
    <row r="1424" spans="1:6" ht="16.5" customHeight="1">
      <c r="A1424" s="8" t="s">
        <v>1128</v>
      </c>
      <c r="B1424" s="4">
        <v>1600212</v>
      </c>
      <c r="E1424" s="37">
        <v>1</v>
      </c>
      <c r="F1424" s="38" t="s">
        <v>789</v>
      </c>
    </row>
    <row r="1425" spans="1:6" ht="16.5" customHeight="1">
      <c r="A1425" s="8" t="s">
        <v>1128</v>
      </c>
      <c r="B1425" s="4">
        <v>1600213</v>
      </c>
      <c r="E1425" s="37">
        <v>1</v>
      </c>
      <c r="F1425" s="38" t="s">
        <v>790</v>
      </c>
    </row>
    <row r="1426" spans="1:6" ht="16.5" customHeight="1">
      <c r="A1426" s="8" t="s">
        <v>1128</v>
      </c>
      <c r="B1426" s="4">
        <v>1600214</v>
      </c>
      <c r="E1426" s="37">
        <v>1</v>
      </c>
      <c r="F1426" s="38" t="s">
        <v>791</v>
      </c>
    </row>
    <row r="1427" spans="1:6" ht="16.5" customHeight="1">
      <c r="A1427" s="8" t="s">
        <v>1128</v>
      </c>
      <c r="B1427" s="4">
        <v>1600215</v>
      </c>
      <c r="E1427" s="37">
        <v>1</v>
      </c>
      <c r="F1427" s="38" t="s">
        <v>792</v>
      </c>
    </row>
    <row r="1428" spans="1:6" ht="16.5" customHeight="1">
      <c r="A1428" s="8" t="s">
        <v>1128</v>
      </c>
      <c r="B1428" s="4">
        <v>1600216</v>
      </c>
      <c r="E1428" s="37">
        <v>1</v>
      </c>
      <c r="F1428" s="38" t="s">
        <v>793</v>
      </c>
    </row>
    <row r="1429" spans="1:6" ht="16.5" customHeight="1">
      <c r="A1429" s="8" t="s">
        <v>1128</v>
      </c>
      <c r="B1429" s="4">
        <v>1600217</v>
      </c>
      <c r="E1429" s="37">
        <v>1</v>
      </c>
      <c r="F1429" s="38" t="s">
        <v>794</v>
      </c>
    </row>
    <row r="1430" spans="1:6" ht="16.5" customHeight="1">
      <c r="A1430" s="8" t="s">
        <v>1128</v>
      </c>
      <c r="B1430" s="4">
        <v>1600218</v>
      </c>
      <c r="E1430" s="37">
        <v>1</v>
      </c>
      <c r="F1430" s="38" t="s">
        <v>795</v>
      </c>
    </row>
    <row r="1431" spans="1:6" ht="16.5" customHeight="1">
      <c r="A1431" s="8" t="s">
        <v>1128</v>
      </c>
      <c r="B1431" s="4">
        <v>1600219</v>
      </c>
      <c r="E1431" s="37">
        <v>1</v>
      </c>
      <c r="F1431" s="38" t="s">
        <v>796</v>
      </c>
    </row>
    <row r="1432" spans="1:6" ht="16.5" customHeight="1">
      <c r="A1432" s="8" t="s">
        <v>1128</v>
      </c>
      <c r="B1432" s="4">
        <v>1600220</v>
      </c>
      <c r="E1432" s="37">
        <v>1</v>
      </c>
      <c r="F1432" s="38" t="s">
        <v>797</v>
      </c>
    </row>
    <row r="1433" spans="1:6" ht="16.5" customHeight="1">
      <c r="A1433" s="8" t="s">
        <v>1128</v>
      </c>
      <c r="B1433" s="4">
        <v>1600221</v>
      </c>
      <c r="E1433" s="37">
        <v>1</v>
      </c>
      <c r="F1433" s="38" t="s">
        <v>798</v>
      </c>
    </row>
    <row r="1434" spans="1:6" ht="16.5" customHeight="1">
      <c r="A1434" s="8" t="s">
        <v>1128</v>
      </c>
      <c r="B1434" s="4">
        <v>1600222</v>
      </c>
      <c r="E1434" s="37">
        <v>1</v>
      </c>
      <c r="F1434" s="38" t="s">
        <v>799</v>
      </c>
    </row>
    <row r="1435" spans="1:6" ht="16.5" customHeight="1">
      <c r="A1435" s="8" t="s">
        <v>1128</v>
      </c>
      <c r="B1435" s="4">
        <v>1600223</v>
      </c>
      <c r="E1435" s="37">
        <v>1</v>
      </c>
      <c r="F1435" s="38" t="s">
        <v>800</v>
      </c>
    </row>
    <row r="1436" spans="1:6" ht="16.5" customHeight="1">
      <c r="A1436" s="8" t="s">
        <v>1128</v>
      </c>
      <c r="B1436" s="4">
        <v>1600224</v>
      </c>
      <c r="E1436" s="37">
        <v>1</v>
      </c>
      <c r="F1436" s="38" t="s">
        <v>801</v>
      </c>
    </row>
    <row r="1437" spans="1:6" ht="16.5" customHeight="1">
      <c r="A1437" s="8" t="s">
        <v>1128</v>
      </c>
      <c r="B1437" s="4">
        <v>1600225</v>
      </c>
      <c r="E1437" s="37">
        <v>1</v>
      </c>
      <c r="F1437" s="38" t="s">
        <v>802</v>
      </c>
    </row>
    <row r="1438" spans="1:6" ht="16.5" customHeight="1">
      <c r="A1438" s="8" t="s">
        <v>1128</v>
      </c>
      <c r="B1438" s="4">
        <v>1600226</v>
      </c>
      <c r="E1438" s="37">
        <v>1</v>
      </c>
      <c r="F1438" s="38" t="s">
        <v>803</v>
      </c>
    </row>
    <row r="1439" spans="1:6" ht="16.5" customHeight="1">
      <c r="A1439" s="8" t="s">
        <v>1128</v>
      </c>
      <c r="B1439" s="4">
        <v>1600227</v>
      </c>
      <c r="E1439" s="37">
        <v>1</v>
      </c>
      <c r="F1439" s="38" t="s">
        <v>804</v>
      </c>
    </row>
    <row r="1440" spans="1:6" ht="16.5" customHeight="1">
      <c r="A1440" s="8" t="s">
        <v>1128</v>
      </c>
      <c r="B1440" s="4">
        <v>1600228</v>
      </c>
      <c r="E1440" s="37">
        <v>1</v>
      </c>
      <c r="F1440" s="38" t="s">
        <v>805</v>
      </c>
    </row>
    <row r="1441" spans="1:6" ht="16.5" customHeight="1">
      <c r="A1441" s="8" t="s">
        <v>1128</v>
      </c>
      <c r="B1441" s="4">
        <v>1600229</v>
      </c>
      <c r="E1441" s="37">
        <v>1</v>
      </c>
      <c r="F1441" s="38" t="s">
        <v>806</v>
      </c>
    </row>
    <row r="1442" spans="1:6" ht="16.5" customHeight="1">
      <c r="A1442" s="8" t="s">
        <v>1128</v>
      </c>
      <c r="B1442" s="4">
        <v>1600230</v>
      </c>
      <c r="E1442" s="37">
        <v>1</v>
      </c>
      <c r="F1442" s="38" t="s">
        <v>807</v>
      </c>
    </row>
    <row r="1443" spans="1:6" ht="16.5" customHeight="1">
      <c r="A1443" s="8" t="s">
        <v>1128</v>
      </c>
      <c r="B1443" s="4">
        <v>1600231</v>
      </c>
      <c r="E1443" s="37">
        <v>1</v>
      </c>
      <c r="F1443" s="38" t="s">
        <v>808</v>
      </c>
    </row>
    <row r="1444" spans="1:6" ht="16.5" customHeight="1">
      <c r="A1444" s="8" t="s">
        <v>1128</v>
      </c>
      <c r="B1444" s="4">
        <v>1600232</v>
      </c>
      <c r="E1444" s="37">
        <v>1</v>
      </c>
      <c r="F1444" s="38" t="s">
        <v>809</v>
      </c>
    </row>
    <row r="1445" spans="1:6" ht="16.5" customHeight="1">
      <c r="A1445" s="8" t="s">
        <v>1128</v>
      </c>
      <c r="B1445" s="4">
        <v>1600233</v>
      </c>
      <c r="E1445" s="37">
        <v>1</v>
      </c>
      <c r="F1445" s="38" t="s">
        <v>810</v>
      </c>
    </row>
    <row r="1446" spans="1:6" ht="16.5" customHeight="1">
      <c r="A1446" s="8" t="s">
        <v>1128</v>
      </c>
      <c r="B1446" s="4">
        <v>1600234</v>
      </c>
      <c r="E1446" s="37">
        <v>1</v>
      </c>
      <c r="F1446" s="38" t="s">
        <v>811</v>
      </c>
    </row>
    <row r="1447" spans="1:6" ht="16.5" customHeight="1">
      <c r="A1447" s="8" t="s">
        <v>1128</v>
      </c>
      <c r="B1447" s="4">
        <v>1600235</v>
      </c>
      <c r="E1447" s="37">
        <v>1</v>
      </c>
      <c r="F1447" s="38" t="s">
        <v>812</v>
      </c>
    </row>
    <row r="1448" spans="1:6" ht="16.5" customHeight="1">
      <c r="A1448" s="8" t="s">
        <v>1128</v>
      </c>
      <c r="B1448" s="4">
        <v>1600236</v>
      </c>
      <c r="E1448" s="37">
        <v>1</v>
      </c>
      <c r="F1448" s="38" t="s">
        <v>813</v>
      </c>
    </row>
    <row r="1449" spans="1:6" ht="16.5" customHeight="1">
      <c r="A1449" s="8" t="s">
        <v>1128</v>
      </c>
      <c r="B1449" s="4">
        <v>1600237</v>
      </c>
      <c r="E1449" s="37">
        <v>1</v>
      </c>
      <c r="F1449" s="38" t="s">
        <v>814</v>
      </c>
    </row>
    <row r="1450" spans="1:6" ht="16.5" customHeight="1">
      <c r="A1450" s="8" t="s">
        <v>1128</v>
      </c>
      <c r="B1450" s="4">
        <v>1600238</v>
      </c>
      <c r="E1450" s="37">
        <v>1</v>
      </c>
      <c r="F1450" s="38" t="s">
        <v>815</v>
      </c>
    </row>
    <row r="1451" spans="1:6" ht="16.5" customHeight="1">
      <c r="A1451" s="8" t="s">
        <v>1128</v>
      </c>
      <c r="B1451" s="4">
        <v>1600239</v>
      </c>
      <c r="E1451" s="37">
        <v>1</v>
      </c>
      <c r="F1451" s="38" t="s">
        <v>816</v>
      </c>
    </row>
    <row r="1452" spans="1:6" ht="16.5" customHeight="1">
      <c r="A1452" s="8" t="s">
        <v>1128</v>
      </c>
      <c r="B1452" s="4">
        <v>1600240</v>
      </c>
      <c r="E1452" s="37">
        <v>1</v>
      </c>
      <c r="F1452" s="38" t="s">
        <v>817</v>
      </c>
    </row>
    <row r="1453" spans="1:6" ht="16.5" customHeight="1">
      <c r="A1453" s="8" t="s">
        <v>1128</v>
      </c>
      <c r="B1453" s="4">
        <v>1600241</v>
      </c>
      <c r="E1453" s="37">
        <v>1</v>
      </c>
      <c r="F1453" s="38" t="s">
        <v>818</v>
      </c>
    </row>
    <row r="1454" spans="1:6" ht="16.5" customHeight="1">
      <c r="A1454" s="8" t="s">
        <v>1128</v>
      </c>
      <c r="B1454" s="4">
        <v>1600242</v>
      </c>
      <c r="E1454" s="37">
        <v>1</v>
      </c>
      <c r="F1454" s="38" t="s">
        <v>819</v>
      </c>
    </row>
    <row r="1455" spans="1:6" ht="16.5" customHeight="1">
      <c r="A1455" s="8" t="s">
        <v>1128</v>
      </c>
      <c r="B1455" s="4">
        <v>1600243</v>
      </c>
      <c r="E1455" s="37">
        <v>1</v>
      </c>
      <c r="F1455" s="38" t="s">
        <v>820</v>
      </c>
    </row>
    <row r="1456" spans="1:6" ht="16.5" customHeight="1">
      <c r="A1456" s="8" t="s">
        <v>1128</v>
      </c>
      <c r="B1456" s="4">
        <v>1600244</v>
      </c>
      <c r="E1456" s="37">
        <v>1</v>
      </c>
      <c r="F1456" s="38" t="s">
        <v>821</v>
      </c>
    </row>
    <row r="1457" spans="1:6" ht="16.5" customHeight="1">
      <c r="A1457" s="8" t="s">
        <v>1128</v>
      </c>
      <c r="B1457" s="4">
        <v>1600245</v>
      </c>
      <c r="E1457" s="37">
        <v>1</v>
      </c>
      <c r="F1457" s="38" t="s">
        <v>822</v>
      </c>
    </row>
    <row r="1458" spans="1:6" ht="16.5" customHeight="1">
      <c r="A1458" s="8" t="s">
        <v>1128</v>
      </c>
      <c r="B1458" s="4">
        <v>1600246</v>
      </c>
      <c r="E1458" s="37">
        <v>1</v>
      </c>
      <c r="F1458" s="38" t="s">
        <v>823</v>
      </c>
    </row>
    <row r="1459" spans="1:6" ht="16.5" customHeight="1">
      <c r="A1459" s="8" t="s">
        <v>1128</v>
      </c>
      <c r="B1459" s="4">
        <v>1600247</v>
      </c>
      <c r="E1459" s="37">
        <v>1</v>
      </c>
      <c r="F1459" s="38" t="s">
        <v>824</v>
      </c>
    </row>
    <row r="1460" spans="1:6" ht="16.5" customHeight="1">
      <c r="A1460" s="8" t="s">
        <v>1128</v>
      </c>
      <c r="B1460" s="4">
        <v>1600248</v>
      </c>
      <c r="E1460" s="37">
        <v>1</v>
      </c>
      <c r="F1460" s="38" t="s">
        <v>825</v>
      </c>
    </row>
    <row r="1461" spans="1:6" ht="16.5" customHeight="1">
      <c r="A1461" s="8" t="s">
        <v>1128</v>
      </c>
      <c r="B1461" s="4">
        <v>1600249</v>
      </c>
      <c r="E1461" s="37">
        <v>1</v>
      </c>
      <c r="F1461" s="38" t="s">
        <v>826</v>
      </c>
    </row>
    <row r="1462" spans="1:6" ht="16.5" customHeight="1">
      <c r="A1462" s="8" t="s">
        <v>1128</v>
      </c>
      <c r="B1462" s="4">
        <v>1600250</v>
      </c>
      <c r="E1462" s="37">
        <v>1</v>
      </c>
      <c r="F1462" s="38" t="s">
        <v>827</v>
      </c>
    </row>
    <row r="1463" spans="1:6" ht="16.5" customHeight="1">
      <c r="A1463" s="8" t="s">
        <v>1128</v>
      </c>
      <c r="B1463" s="4">
        <v>1600251</v>
      </c>
      <c r="E1463" s="37">
        <v>1</v>
      </c>
      <c r="F1463" s="38" t="s">
        <v>828</v>
      </c>
    </row>
    <row r="1464" spans="1:6" ht="16.5" customHeight="1">
      <c r="A1464" s="8" t="s">
        <v>1128</v>
      </c>
      <c r="B1464" s="4">
        <v>1600252</v>
      </c>
      <c r="E1464" s="37">
        <v>1</v>
      </c>
      <c r="F1464" s="38" t="s">
        <v>829</v>
      </c>
    </row>
    <row r="1465" spans="1:6" ht="16.5" customHeight="1">
      <c r="A1465" s="8" t="s">
        <v>1128</v>
      </c>
      <c r="B1465" s="4">
        <v>1600253</v>
      </c>
      <c r="E1465" s="37">
        <v>1</v>
      </c>
      <c r="F1465" s="38" t="s">
        <v>830</v>
      </c>
    </row>
    <row r="1466" spans="1:6" ht="16.5" customHeight="1">
      <c r="A1466" s="8" t="s">
        <v>1128</v>
      </c>
      <c r="B1466" s="4">
        <v>1600254</v>
      </c>
      <c r="E1466" s="37">
        <v>1</v>
      </c>
      <c r="F1466" s="38" t="s">
        <v>831</v>
      </c>
    </row>
    <row r="1467" spans="1:6" ht="16.5" customHeight="1">
      <c r="A1467" s="8" t="s">
        <v>1128</v>
      </c>
      <c r="B1467" s="4">
        <v>1600255</v>
      </c>
      <c r="E1467" s="37">
        <v>1</v>
      </c>
      <c r="F1467" s="38" t="s">
        <v>832</v>
      </c>
    </row>
    <row r="1468" spans="1:6" ht="16.5" customHeight="1">
      <c r="A1468" s="8" t="s">
        <v>1128</v>
      </c>
      <c r="B1468" s="4">
        <v>1600256</v>
      </c>
      <c r="E1468" s="37">
        <v>1</v>
      </c>
      <c r="F1468" s="38" t="s">
        <v>833</v>
      </c>
    </row>
    <row r="1469" spans="1:6" ht="16.5" customHeight="1">
      <c r="A1469" s="8" t="s">
        <v>1128</v>
      </c>
      <c r="B1469" s="4">
        <v>1600257</v>
      </c>
      <c r="E1469" s="37">
        <v>1</v>
      </c>
      <c r="F1469" s="38" t="s">
        <v>834</v>
      </c>
    </row>
    <row r="1470" spans="1:6" ht="16.5" customHeight="1">
      <c r="A1470" s="8" t="s">
        <v>1128</v>
      </c>
      <c r="B1470" s="4">
        <v>1600258</v>
      </c>
      <c r="E1470" s="37">
        <v>1</v>
      </c>
      <c r="F1470" s="38" t="s">
        <v>835</v>
      </c>
    </row>
    <row r="1471" spans="1:6" ht="16.5" customHeight="1">
      <c r="A1471" s="8" t="s">
        <v>1128</v>
      </c>
      <c r="B1471" s="4">
        <v>1600259</v>
      </c>
      <c r="E1471" s="37">
        <v>1</v>
      </c>
      <c r="F1471" s="38" t="s">
        <v>836</v>
      </c>
    </row>
    <row r="1472" spans="1:6" ht="16.5" customHeight="1">
      <c r="A1472" s="8" t="s">
        <v>1128</v>
      </c>
      <c r="B1472" s="4">
        <v>1600260</v>
      </c>
      <c r="E1472" s="37">
        <v>1</v>
      </c>
      <c r="F1472" s="38" t="s">
        <v>837</v>
      </c>
    </row>
    <row r="1473" spans="1:9" ht="16.5" customHeight="1">
      <c r="A1473" s="8" t="s">
        <v>1128</v>
      </c>
      <c r="B1473" s="4">
        <v>1600261</v>
      </c>
      <c r="E1473" s="37">
        <v>1</v>
      </c>
      <c r="F1473" s="38" t="s">
        <v>838</v>
      </c>
    </row>
    <row r="1474" spans="1:9" ht="16.5" customHeight="1">
      <c r="A1474" s="8" t="s">
        <v>1128</v>
      </c>
      <c r="B1474" s="4">
        <v>1600262</v>
      </c>
      <c r="E1474" s="37">
        <v>1</v>
      </c>
      <c r="F1474" s="38" t="s">
        <v>839</v>
      </c>
    </row>
    <row r="1475" spans="1:9" ht="16.5" customHeight="1">
      <c r="A1475" s="8" t="s">
        <v>1128</v>
      </c>
      <c r="B1475" s="4">
        <v>1600263</v>
      </c>
      <c r="E1475" s="37">
        <v>1</v>
      </c>
      <c r="F1475" s="38" t="s">
        <v>840</v>
      </c>
    </row>
    <row r="1476" spans="1:9" ht="16.5" customHeight="1">
      <c r="A1476" s="8" t="s">
        <v>1128</v>
      </c>
      <c r="B1476" s="4">
        <v>1600264</v>
      </c>
      <c r="E1476" s="37">
        <v>1</v>
      </c>
      <c r="F1476" s="38" t="s">
        <v>841</v>
      </c>
    </row>
    <row r="1477" spans="1:9" ht="16.5" customHeight="1">
      <c r="A1477" s="8" t="s">
        <v>1128</v>
      </c>
      <c r="B1477" s="4">
        <v>1600265</v>
      </c>
      <c r="E1477" s="37">
        <v>1</v>
      </c>
      <c r="F1477" s="38" t="s">
        <v>842</v>
      </c>
    </row>
    <row r="1478" spans="1:9" ht="16.5" customHeight="1">
      <c r="A1478" s="8" t="s">
        <v>1128</v>
      </c>
      <c r="B1478" s="4">
        <v>1600266</v>
      </c>
      <c r="E1478" s="37">
        <v>1</v>
      </c>
      <c r="F1478" s="38" t="s">
        <v>843</v>
      </c>
    </row>
    <row r="1479" spans="1:9" ht="16.5" customHeight="1">
      <c r="A1479" s="8" t="s">
        <v>1128</v>
      </c>
      <c r="B1479" s="4">
        <v>1600267</v>
      </c>
      <c r="E1479" s="37">
        <v>1</v>
      </c>
      <c r="F1479" s="38" t="s">
        <v>844</v>
      </c>
    </row>
    <row r="1480" spans="1:9" ht="16.5" customHeight="1">
      <c r="A1480" s="8" t="s">
        <v>1128</v>
      </c>
      <c r="B1480" s="4">
        <v>1600268</v>
      </c>
      <c r="E1480" s="37">
        <v>1</v>
      </c>
      <c r="F1480" s="38" t="s">
        <v>845</v>
      </c>
    </row>
    <row r="1481" spans="1:9" ht="16.5" customHeight="1">
      <c r="A1481" s="8" t="s">
        <v>1128</v>
      </c>
      <c r="B1481" s="4">
        <v>1600269</v>
      </c>
      <c r="E1481" s="37">
        <v>1</v>
      </c>
      <c r="F1481" s="38" t="s">
        <v>846</v>
      </c>
    </row>
    <row r="1482" spans="1:9" ht="16.5" customHeight="1">
      <c r="A1482" s="8" t="s">
        <v>1128</v>
      </c>
      <c r="B1482" s="4">
        <v>1600270</v>
      </c>
      <c r="E1482" s="37">
        <v>1</v>
      </c>
      <c r="F1482" s="38" t="s">
        <v>847</v>
      </c>
    </row>
    <row r="1483" spans="1:9" ht="16.5" customHeight="1">
      <c r="A1483" s="8" t="s">
        <v>1128</v>
      </c>
      <c r="B1483" s="4">
        <v>1600271</v>
      </c>
      <c r="E1483" s="37">
        <v>1</v>
      </c>
      <c r="F1483" s="38" t="s">
        <v>848</v>
      </c>
    </row>
    <row r="1484" spans="1:9" ht="16.5" customHeight="1">
      <c r="A1484" s="8" t="s">
        <v>1128</v>
      </c>
      <c r="B1484" s="4">
        <v>1600272</v>
      </c>
      <c r="E1484" s="37">
        <v>1</v>
      </c>
      <c r="F1484" s="38" t="s">
        <v>849</v>
      </c>
    </row>
    <row r="1485" spans="1:9" ht="16.5" customHeight="1">
      <c r="A1485" s="8" t="s">
        <v>1128</v>
      </c>
      <c r="B1485" s="4">
        <v>1600273</v>
      </c>
      <c r="E1485" s="37">
        <v>1</v>
      </c>
      <c r="F1485" s="38" t="s">
        <v>850</v>
      </c>
    </row>
    <row r="1486" spans="1:9" ht="16.5" customHeight="1">
      <c r="A1486" s="8" t="s">
        <v>1128</v>
      </c>
      <c r="B1486" s="4">
        <v>1600274</v>
      </c>
      <c r="E1486" s="37">
        <v>1</v>
      </c>
      <c r="F1486" s="38" t="s">
        <v>851</v>
      </c>
    </row>
    <row r="1487" spans="1:9" ht="16.5" customHeight="1">
      <c r="A1487" s="8" t="s">
        <v>1128</v>
      </c>
      <c r="B1487" s="4">
        <v>1600275</v>
      </c>
      <c r="E1487" s="37">
        <v>1</v>
      </c>
      <c r="F1487" s="38" t="str">
        <f t="shared" ref="F1487:F1499" si="8">"41,"&amp;I1487</f>
        <v>41,60000000</v>
      </c>
      <c r="I1487" s="35">
        <v>60000000</v>
      </c>
    </row>
    <row r="1488" spans="1:9" ht="16.5" customHeight="1">
      <c r="A1488" s="8" t="s">
        <v>1128</v>
      </c>
      <c r="B1488" s="4">
        <v>1600276</v>
      </c>
      <c r="E1488" s="37">
        <v>1</v>
      </c>
      <c r="F1488" s="38" t="str">
        <f t="shared" si="8"/>
        <v>41,70000000</v>
      </c>
      <c r="I1488" s="35">
        <v>70000000</v>
      </c>
    </row>
    <row r="1489" spans="1:9" ht="16.5" customHeight="1">
      <c r="A1489" s="8" t="s">
        <v>1128</v>
      </c>
      <c r="B1489" s="4">
        <v>1600277</v>
      </c>
      <c r="E1489" s="37">
        <v>1</v>
      </c>
      <c r="F1489" s="38" t="str">
        <f t="shared" si="8"/>
        <v>41,80000000</v>
      </c>
      <c r="I1489" s="35">
        <v>80000000</v>
      </c>
    </row>
    <row r="1490" spans="1:9" ht="16.5" customHeight="1">
      <c r="A1490" s="8" t="s">
        <v>1128</v>
      </c>
      <c r="B1490" s="4">
        <v>1600278</v>
      </c>
      <c r="E1490" s="37">
        <v>1</v>
      </c>
      <c r="F1490" s="38" t="str">
        <f t="shared" si="8"/>
        <v>41,90000000</v>
      </c>
      <c r="I1490" s="35">
        <v>90000000</v>
      </c>
    </row>
    <row r="1491" spans="1:9" ht="16.5" customHeight="1">
      <c r="A1491" s="8" t="s">
        <v>1128</v>
      </c>
      <c r="B1491" s="4">
        <v>1600279</v>
      </c>
      <c r="E1491" s="37">
        <v>1</v>
      </c>
      <c r="F1491" s="38" t="str">
        <f t="shared" si="8"/>
        <v>41,100000000</v>
      </c>
      <c r="I1491" s="35">
        <v>100000000</v>
      </c>
    </row>
    <row r="1492" spans="1:9" ht="16.5" customHeight="1">
      <c r="A1492" s="8" t="s">
        <v>1128</v>
      </c>
      <c r="B1492" s="4">
        <v>1600280</v>
      </c>
      <c r="E1492" s="37">
        <v>1</v>
      </c>
      <c r="F1492" s="38" t="str">
        <f t="shared" si="8"/>
        <v>41,120000000</v>
      </c>
      <c r="I1492" s="35">
        <v>120000000</v>
      </c>
    </row>
    <row r="1493" spans="1:9" ht="16.5" customHeight="1">
      <c r="A1493" s="8" t="s">
        <v>1128</v>
      </c>
      <c r="B1493" s="4">
        <v>1600281</v>
      </c>
      <c r="E1493" s="37">
        <v>1</v>
      </c>
      <c r="F1493" s="38" t="str">
        <f t="shared" si="8"/>
        <v>41,140000000</v>
      </c>
      <c r="I1493" s="35">
        <v>140000000</v>
      </c>
    </row>
    <row r="1494" spans="1:9" ht="16.5" customHeight="1">
      <c r="A1494" s="8" t="s">
        <v>1128</v>
      </c>
      <c r="B1494" s="4">
        <v>1600282</v>
      </c>
      <c r="E1494" s="37">
        <v>1</v>
      </c>
      <c r="F1494" s="38" t="str">
        <f t="shared" si="8"/>
        <v>41,168000000</v>
      </c>
      <c r="I1494" s="35">
        <v>168000000</v>
      </c>
    </row>
    <row r="1495" spans="1:9" ht="16.5" customHeight="1">
      <c r="A1495" s="8" t="s">
        <v>1128</v>
      </c>
      <c r="B1495" s="4">
        <v>1600283</v>
      </c>
      <c r="E1495" s="37">
        <v>1</v>
      </c>
      <c r="F1495" s="38" t="str">
        <f t="shared" si="8"/>
        <v>41,200000000</v>
      </c>
      <c r="I1495" s="35">
        <v>200000000</v>
      </c>
    </row>
    <row r="1496" spans="1:9" ht="16.5" customHeight="1">
      <c r="A1496" s="8" t="s">
        <v>1128</v>
      </c>
      <c r="B1496" s="4">
        <v>1600284</v>
      </c>
      <c r="E1496" s="37">
        <v>1</v>
      </c>
      <c r="F1496" s="38" t="str">
        <f t="shared" si="8"/>
        <v>41,250000000</v>
      </c>
      <c r="I1496" s="35">
        <v>250000000</v>
      </c>
    </row>
    <row r="1497" spans="1:9" ht="16.5" customHeight="1">
      <c r="A1497" s="8" t="s">
        <v>1128</v>
      </c>
      <c r="B1497" s="4">
        <v>1600285</v>
      </c>
      <c r="E1497" s="37">
        <v>1</v>
      </c>
      <c r="F1497" s="38" t="str">
        <f t="shared" si="8"/>
        <v>41,300000000</v>
      </c>
      <c r="I1497" s="35">
        <v>300000000</v>
      </c>
    </row>
    <row r="1498" spans="1:9" ht="16.5" customHeight="1">
      <c r="A1498" s="8" t="s">
        <v>1128</v>
      </c>
      <c r="B1498" s="4">
        <v>1600286</v>
      </c>
      <c r="E1498" s="37">
        <v>1</v>
      </c>
      <c r="F1498" s="38" t="str">
        <f t="shared" si="8"/>
        <v>41,400000000</v>
      </c>
      <c r="I1498" s="35">
        <v>400000000</v>
      </c>
    </row>
    <row r="1499" spans="1:9" ht="16.5" customHeight="1">
      <c r="A1499" s="8" t="s">
        <v>1128</v>
      </c>
      <c r="B1499" s="4">
        <v>1600287</v>
      </c>
      <c r="E1499" s="37">
        <v>1</v>
      </c>
      <c r="F1499" s="38" t="str">
        <f t="shared" si="8"/>
        <v>41,500000000</v>
      </c>
      <c r="I1499" s="35">
        <v>500000000</v>
      </c>
    </row>
    <row r="1500" spans="1:9" ht="16.5" customHeight="1">
      <c r="A1500" s="8" t="s">
        <v>1128</v>
      </c>
      <c r="B1500" s="4">
        <v>1600288</v>
      </c>
      <c r="E1500" s="37">
        <v>1</v>
      </c>
      <c r="F1500" s="38" t="str">
        <f t="shared" ref="F1500:F1513" si="9">"41,"&amp;I1500</f>
        <v>41,600000000</v>
      </c>
      <c r="I1500" s="35">
        <v>600000000</v>
      </c>
    </row>
    <row r="1501" spans="1:9" ht="16.5" customHeight="1">
      <c r="A1501" s="8" t="s">
        <v>1128</v>
      </c>
      <c r="B1501" s="4">
        <v>1600289</v>
      </c>
      <c r="E1501" s="37">
        <v>1</v>
      </c>
      <c r="F1501" s="38" t="str">
        <f t="shared" si="9"/>
        <v>41,700000000</v>
      </c>
      <c r="I1501" s="35">
        <v>700000000</v>
      </c>
    </row>
    <row r="1502" spans="1:9" ht="16.5" customHeight="1">
      <c r="A1502" s="8" t="s">
        <v>1128</v>
      </c>
      <c r="B1502" s="4">
        <v>1600290</v>
      </c>
      <c r="E1502" s="37">
        <v>1</v>
      </c>
      <c r="F1502" s="38" t="str">
        <f t="shared" si="9"/>
        <v>41,800000000</v>
      </c>
      <c r="I1502" s="35">
        <v>800000000</v>
      </c>
    </row>
    <row r="1503" spans="1:9" ht="16.5" customHeight="1">
      <c r="A1503" s="8" t="s">
        <v>1128</v>
      </c>
      <c r="B1503" s="4">
        <v>1600291</v>
      </c>
      <c r="E1503" s="37">
        <v>1</v>
      </c>
      <c r="F1503" s="38" t="str">
        <f t="shared" si="9"/>
        <v>41,900000000</v>
      </c>
      <c r="I1503" s="35">
        <v>900000000</v>
      </c>
    </row>
    <row r="1504" spans="1:9" ht="16.5" customHeight="1">
      <c r="A1504" s="8" t="s">
        <v>1128</v>
      </c>
      <c r="B1504" s="4">
        <v>1600292</v>
      </c>
      <c r="E1504" s="37">
        <v>1</v>
      </c>
      <c r="F1504" s="38" t="str">
        <f t="shared" si="9"/>
        <v>41,1000000000</v>
      </c>
      <c r="I1504" s="35">
        <v>1000000000</v>
      </c>
    </row>
    <row r="1505" spans="1:9" ht="16.5" customHeight="1">
      <c r="A1505" s="8" t="s">
        <v>1128</v>
      </c>
      <c r="B1505" s="4">
        <v>1600293</v>
      </c>
      <c r="E1505" s="37">
        <v>1</v>
      </c>
      <c r="F1505" s="38" t="str">
        <f t="shared" si="9"/>
        <v>41,1200000000</v>
      </c>
      <c r="I1505" s="35">
        <v>1200000000</v>
      </c>
    </row>
    <row r="1506" spans="1:9" ht="16.5" customHeight="1">
      <c r="A1506" s="8" t="s">
        <v>1128</v>
      </c>
      <c r="B1506" s="4">
        <v>1600294</v>
      </c>
      <c r="E1506" s="37">
        <v>1</v>
      </c>
      <c r="F1506" s="38" t="str">
        <f t="shared" si="9"/>
        <v>41,1400000000</v>
      </c>
      <c r="I1506" s="35">
        <v>1400000000</v>
      </c>
    </row>
    <row r="1507" spans="1:9" ht="16.5" customHeight="1">
      <c r="A1507" s="8" t="s">
        <v>1128</v>
      </c>
      <c r="B1507" s="4">
        <v>1600295</v>
      </c>
      <c r="E1507" s="37">
        <v>1</v>
      </c>
      <c r="F1507" s="38" t="str">
        <f t="shared" si="9"/>
        <v>41,1680000000</v>
      </c>
      <c r="I1507" s="35">
        <v>1680000000</v>
      </c>
    </row>
    <row r="1508" spans="1:9" ht="16.5" customHeight="1">
      <c r="A1508" s="8" t="s">
        <v>1128</v>
      </c>
      <c r="B1508" s="4">
        <v>1600296</v>
      </c>
      <c r="E1508" s="37">
        <v>1</v>
      </c>
      <c r="F1508" s="38" t="str">
        <f t="shared" si="9"/>
        <v>41,2000000000</v>
      </c>
      <c r="I1508" s="35">
        <v>2000000000</v>
      </c>
    </row>
    <row r="1509" spans="1:9" ht="16.5" customHeight="1">
      <c r="A1509" s="8" t="s">
        <v>1128</v>
      </c>
      <c r="B1509" s="4">
        <v>1600297</v>
      </c>
      <c r="E1509" s="37">
        <v>1</v>
      </c>
      <c r="F1509" s="38" t="str">
        <f t="shared" si="9"/>
        <v>41,2500000000</v>
      </c>
      <c r="I1509" s="35">
        <v>2500000000</v>
      </c>
    </row>
    <row r="1510" spans="1:9" ht="16.5" customHeight="1">
      <c r="A1510" s="8" t="s">
        <v>1128</v>
      </c>
      <c r="B1510" s="4">
        <v>1600298</v>
      </c>
      <c r="E1510" s="37">
        <v>1</v>
      </c>
      <c r="F1510" s="38" t="str">
        <f t="shared" si="9"/>
        <v>41,3000000000</v>
      </c>
      <c r="I1510" s="35">
        <v>3000000000</v>
      </c>
    </row>
    <row r="1511" spans="1:9" ht="16.5" customHeight="1">
      <c r="A1511" s="8" t="s">
        <v>1128</v>
      </c>
      <c r="B1511" s="4">
        <v>1600299</v>
      </c>
      <c r="E1511" s="37">
        <v>1</v>
      </c>
      <c r="F1511" s="38" t="str">
        <f t="shared" si="9"/>
        <v>41,4000000000</v>
      </c>
      <c r="I1511" s="35">
        <v>4000000000</v>
      </c>
    </row>
    <row r="1512" spans="1:9" ht="16.5" customHeight="1">
      <c r="A1512" s="8" t="s">
        <v>1128</v>
      </c>
      <c r="B1512" s="4">
        <v>1600300</v>
      </c>
      <c r="E1512" s="37">
        <v>1</v>
      </c>
      <c r="F1512" s="38" t="str">
        <f t="shared" si="9"/>
        <v>41,5000000000</v>
      </c>
      <c r="I1512" s="35">
        <v>5000000000</v>
      </c>
    </row>
    <row r="1513" spans="1:9" ht="16.5" customHeight="1">
      <c r="A1513" s="8" t="s">
        <v>1128</v>
      </c>
      <c r="B1513" s="4">
        <v>1600301</v>
      </c>
      <c r="E1513" s="37">
        <v>1</v>
      </c>
      <c r="F1513" s="38" t="str">
        <f t="shared" si="9"/>
        <v>41,6000000000</v>
      </c>
      <c r="I1513" s="35">
        <v>6000000000</v>
      </c>
    </row>
    <row r="1514" spans="1:9" ht="16.5" customHeight="1">
      <c r="A1514" s="8" t="s">
        <v>1129</v>
      </c>
      <c r="B1514" s="4">
        <v>2400101</v>
      </c>
      <c r="E1514" s="37">
        <v>1</v>
      </c>
      <c r="F1514" s="38" t="s">
        <v>1130</v>
      </c>
      <c r="I1514" s="35">
        <v>7000000000</v>
      </c>
    </row>
    <row r="1515" spans="1:9" ht="16.5" customHeight="1">
      <c r="A1515" s="8" t="s">
        <v>1129</v>
      </c>
      <c r="B1515" s="4">
        <v>2400103</v>
      </c>
      <c r="E1515" s="37">
        <v>1</v>
      </c>
      <c r="F1515" s="38" t="s">
        <v>1131</v>
      </c>
      <c r="I1515" s="35">
        <v>8000000000</v>
      </c>
    </row>
    <row r="1516" spans="1:9" ht="16.5" customHeight="1">
      <c r="A1516" s="8" t="s">
        <v>1129</v>
      </c>
      <c r="B1516" s="4">
        <v>2400105</v>
      </c>
      <c r="E1516" s="37">
        <v>1</v>
      </c>
      <c r="F1516" s="38" t="s">
        <v>1132</v>
      </c>
      <c r="I1516" s="35">
        <v>9000000000</v>
      </c>
    </row>
    <row r="1517" spans="1:9" ht="16.5" customHeight="1">
      <c r="A1517" s="8" t="s">
        <v>1129</v>
      </c>
      <c r="B1517" s="4">
        <v>2400107</v>
      </c>
      <c r="E1517" s="37">
        <v>1</v>
      </c>
      <c r="F1517" s="38" t="s">
        <v>1133</v>
      </c>
      <c r="I1517" s="35">
        <v>10000000000</v>
      </c>
    </row>
    <row r="1518" spans="1:9" ht="16.5" customHeight="1">
      <c r="A1518" s="8" t="s">
        <v>1129</v>
      </c>
      <c r="B1518" s="4">
        <v>2400109</v>
      </c>
      <c r="E1518" s="37">
        <v>1</v>
      </c>
      <c r="F1518" s="38" t="s">
        <v>1134</v>
      </c>
      <c r="I1518" s="35">
        <v>12000000000</v>
      </c>
    </row>
    <row r="1519" spans="1:9" ht="16.5" customHeight="1">
      <c r="A1519" s="8" t="s">
        <v>1129</v>
      </c>
      <c r="B1519" s="4">
        <v>2400111</v>
      </c>
      <c r="E1519" s="37">
        <v>1</v>
      </c>
      <c r="F1519" s="38" t="s">
        <v>1135</v>
      </c>
      <c r="I1519" s="35">
        <v>14000000000</v>
      </c>
    </row>
    <row r="1520" spans="1:9" ht="16.5" customHeight="1">
      <c r="A1520" s="8" t="s">
        <v>1129</v>
      </c>
      <c r="B1520" s="4">
        <v>2400113</v>
      </c>
      <c r="E1520" s="37">
        <v>1</v>
      </c>
      <c r="F1520" s="38" t="s">
        <v>1136</v>
      </c>
      <c r="I1520" s="35">
        <v>16800000000</v>
      </c>
    </row>
    <row r="1521" spans="1:9" ht="16.5" customHeight="1">
      <c r="A1521" s="8" t="s">
        <v>1129</v>
      </c>
      <c r="B1521" s="4">
        <v>2400115</v>
      </c>
      <c r="E1521" s="37">
        <v>1</v>
      </c>
      <c r="F1521" s="38" t="s">
        <v>1137</v>
      </c>
      <c r="I1521" s="35">
        <v>20000000000</v>
      </c>
    </row>
    <row r="1522" spans="1:9" ht="16.5" customHeight="1">
      <c r="A1522" s="8" t="s">
        <v>1129</v>
      </c>
      <c r="B1522" s="4">
        <v>2400117</v>
      </c>
      <c r="E1522" s="37">
        <v>1</v>
      </c>
      <c r="F1522" s="38" t="s">
        <v>1138</v>
      </c>
      <c r="I1522" s="35">
        <v>25000000000</v>
      </c>
    </row>
    <row r="1523" spans="1:9" ht="16.5" customHeight="1">
      <c r="A1523" s="8" t="s">
        <v>1129</v>
      </c>
      <c r="B1523" s="4">
        <v>2400119</v>
      </c>
      <c r="E1523" s="37">
        <v>1</v>
      </c>
      <c r="F1523" s="38" t="s">
        <v>1139</v>
      </c>
      <c r="I1523" s="35">
        <v>30000000000</v>
      </c>
    </row>
    <row r="1524" spans="1:9" ht="16.5" customHeight="1">
      <c r="A1524" s="8" t="s">
        <v>1129</v>
      </c>
      <c r="B1524" s="4">
        <v>2400121</v>
      </c>
      <c r="E1524" s="37">
        <v>1</v>
      </c>
      <c r="F1524" s="38" t="s">
        <v>1140</v>
      </c>
      <c r="I1524" s="35">
        <v>40000000000</v>
      </c>
    </row>
    <row r="1525" spans="1:9" ht="16.5" customHeight="1">
      <c r="A1525" s="8" t="s">
        <v>1129</v>
      </c>
      <c r="B1525" s="4">
        <v>2400123</v>
      </c>
      <c r="E1525" s="37">
        <v>1</v>
      </c>
      <c r="F1525" s="38" t="s">
        <v>1141</v>
      </c>
      <c r="I1525" s="35">
        <v>50000000000</v>
      </c>
    </row>
    <row r="1526" spans="1:9" ht="16.5" customHeight="1">
      <c r="A1526" s="8" t="s">
        <v>1129</v>
      </c>
      <c r="B1526" s="4">
        <v>2400125</v>
      </c>
      <c r="E1526" s="37">
        <v>1</v>
      </c>
      <c r="F1526" s="38" t="s">
        <v>1142</v>
      </c>
      <c r="I1526" s="35">
        <v>60000000000</v>
      </c>
    </row>
    <row r="1527" spans="1:9" ht="16.5" customHeight="1">
      <c r="A1527" s="8" t="s">
        <v>1129</v>
      </c>
      <c r="B1527" s="4">
        <v>2400127</v>
      </c>
      <c r="E1527" s="37">
        <v>1</v>
      </c>
      <c r="F1527" s="38" t="s">
        <v>1143</v>
      </c>
      <c r="I1527" s="35">
        <v>70000000000</v>
      </c>
    </row>
    <row r="1528" spans="1:9" ht="16.5" customHeight="1">
      <c r="A1528" s="8" t="s">
        <v>1129</v>
      </c>
      <c r="B1528" s="4">
        <v>2400129</v>
      </c>
      <c r="E1528" s="37">
        <v>1</v>
      </c>
      <c r="F1528" s="38" t="s">
        <v>1144</v>
      </c>
      <c r="I1528" s="35">
        <v>80000000000</v>
      </c>
    </row>
    <row r="1529" spans="1:9" ht="16.5" customHeight="1">
      <c r="A1529" s="8" t="s">
        <v>1129</v>
      </c>
      <c r="B1529" s="4">
        <v>2400131</v>
      </c>
      <c r="E1529" s="37">
        <v>1</v>
      </c>
      <c r="F1529" s="38" t="s">
        <v>1145</v>
      </c>
    </row>
    <row r="1530" spans="1:9" ht="16.5" customHeight="1">
      <c r="A1530" s="8" t="s">
        <v>1129</v>
      </c>
      <c r="B1530" s="4">
        <v>2400133</v>
      </c>
      <c r="E1530" s="37">
        <v>1</v>
      </c>
      <c r="F1530" s="38" t="s">
        <v>1146</v>
      </c>
    </row>
    <row r="1531" spans="1:9" ht="16.5" customHeight="1">
      <c r="A1531" s="8" t="s">
        <v>1129</v>
      </c>
      <c r="B1531" s="4">
        <v>2400135</v>
      </c>
      <c r="E1531" s="37">
        <v>1</v>
      </c>
      <c r="F1531" s="38" t="s">
        <v>1147</v>
      </c>
    </row>
    <row r="1532" spans="1:9" ht="16.5" customHeight="1">
      <c r="A1532" s="8" t="s">
        <v>1129</v>
      </c>
      <c r="B1532" s="4">
        <v>2400137</v>
      </c>
      <c r="E1532" s="37">
        <v>1</v>
      </c>
      <c r="F1532" s="38" t="s">
        <v>1148</v>
      </c>
    </row>
    <row r="1533" spans="1:9" ht="16.5" customHeight="1">
      <c r="A1533" s="8" t="s">
        <v>1129</v>
      </c>
      <c r="B1533" s="4">
        <v>2400139</v>
      </c>
      <c r="E1533" s="37">
        <v>1</v>
      </c>
      <c r="F1533" s="38" t="s">
        <v>1149</v>
      </c>
    </row>
    <row r="1534" spans="1:9" ht="16.5" customHeight="1">
      <c r="A1534" s="8" t="s">
        <v>1129</v>
      </c>
      <c r="B1534" s="4">
        <v>2400141</v>
      </c>
      <c r="E1534" s="37">
        <v>1</v>
      </c>
      <c r="F1534" s="38" t="s">
        <v>1150</v>
      </c>
    </row>
    <row r="1535" spans="1:9" ht="16.5" customHeight="1">
      <c r="A1535" s="8" t="s">
        <v>1129</v>
      </c>
      <c r="B1535" s="4">
        <v>2400143</v>
      </c>
      <c r="E1535" s="37">
        <v>1</v>
      </c>
      <c r="F1535" s="38" t="s">
        <v>1151</v>
      </c>
    </row>
    <row r="1536" spans="1:9" ht="16.5" customHeight="1">
      <c r="A1536" s="8" t="s">
        <v>1129</v>
      </c>
      <c r="B1536" s="4">
        <v>2400145</v>
      </c>
      <c r="E1536" s="37">
        <v>1</v>
      </c>
      <c r="F1536" s="38" t="s">
        <v>1152</v>
      </c>
    </row>
    <row r="1537" spans="1:6" ht="16.5" customHeight="1">
      <c r="A1537" s="8" t="s">
        <v>1129</v>
      </c>
      <c r="B1537" s="4">
        <v>2400147</v>
      </c>
      <c r="E1537" s="37">
        <v>1</v>
      </c>
      <c r="F1537" s="38" t="s">
        <v>1153</v>
      </c>
    </row>
    <row r="1538" spans="1:6" ht="16.5" customHeight="1">
      <c r="A1538" s="8" t="s">
        <v>1129</v>
      </c>
      <c r="B1538" s="4">
        <v>2400149</v>
      </c>
      <c r="E1538" s="37">
        <v>1</v>
      </c>
      <c r="F1538" s="38" t="s">
        <v>1154</v>
      </c>
    </row>
    <row r="1539" spans="1:6" ht="16.5" customHeight="1">
      <c r="A1539" s="8" t="s">
        <v>1129</v>
      </c>
      <c r="B1539" s="4">
        <v>2400151</v>
      </c>
      <c r="E1539" s="37">
        <v>1</v>
      </c>
      <c r="F1539" s="38" t="s">
        <v>1155</v>
      </c>
    </row>
    <row r="1540" spans="1:6" ht="16.5" customHeight="1">
      <c r="A1540" s="8" t="s">
        <v>1129</v>
      </c>
      <c r="B1540" s="4">
        <v>2400153</v>
      </c>
      <c r="E1540" s="37">
        <v>1</v>
      </c>
      <c r="F1540" s="38" t="s">
        <v>1156</v>
      </c>
    </row>
    <row r="1541" spans="1:6" ht="16.5" customHeight="1">
      <c r="A1541" s="8" t="s">
        <v>1129</v>
      </c>
      <c r="B1541" s="4">
        <v>2400155</v>
      </c>
      <c r="E1541" s="37">
        <v>1</v>
      </c>
      <c r="F1541" s="38" t="s">
        <v>1157</v>
      </c>
    </row>
    <row r="1542" spans="1:6" ht="16.5" customHeight="1">
      <c r="A1542" s="8" t="s">
        <v>1129</v>
      </c>
      <c r="B1542" s="4">
        <v>2400157</v>
      </c>
      <c r="E1542" s="37">
        <v>1</v>
      </c>
      <c r="F1542" s="38" t="s">
        <v>1158</v>
      </c>
    </row>
    <row r="1543" spans="1:6" ht="16.5" customHeight="1">
      <c r="A1543" s="8" t="s">
        <v>1129</v>
      </c>
      <c r="B1543" s="4">
        <v>2400159</v>
      </c>
      <c r="E1543" s="37">
        <v>1</v>
      </c>
      <c r="F1543" s="38" t="s">
        <v>1159</v>
      </c>
    </row>
    <row r="1544" spans="1:6" ht="16.5" customHeight="1">
      <c r="A1544" s="8" t="s">
        <v>1129</v>
      </c>
      <c r="B1544" s="4">
        <v>2400161</v>
      </c>
      <c r="E1544" s="37">
        <v>1</v>
      </c>
      <c r="F1544" s="38" t="s">
        <v>1160</v>
      </c>
    </row>
    <row r="1545" spans="1:6" ht="16.5" customHeight="1">
      <c r="A1545" s="8" t="s">
        <v>1129</v>
      </c>
      <c r="B1545" s="4">
        <v>2400163</v>
      </c>
      <c r="E1545" s="37">
        <v>1</v>
      </c>
      <c r="F1545" s="38" t="s">
        <v>1161</v>
      </c>
    </row>
    <row r="1546" spans="1:6" ht="16.5" customHeight="1">
      <c r="A1546" s="8" t="s">
        <v>1129</v>
      </c>
      <c r="B1546" s="4">
        <v>2400165</v>
      </c>
      <c r="E1546" s="37">
        <v>1</v>
      </c>
      <c r="F1546" s="38" t="s">
        <v>1162</v>
      </c>
    </row>
    <row r="1547" spans="1:6" ht="16.5" customHeight="1">
      <c r="A1547" s="8" t="s">
        <v>1129</v>
      </c>
      <c r="B1547" s="4">
        <v>2400167</v>
      </c>
      <c r="E1547" s="37">
        <v>1</v>
      </c>
      <c r="F1547" s="38" t="s">
        <v>1163</v>
      </c>
    </row>
    <row r="1548" spans="1:6" ht="16.5" customHeight="1">
      <c r="A1548" s="8" t="s">
        <v>1129</v>
      </c>
      <c r="B1548" s="4">
        <v>2400169</v>
      </c>
      <c r="E1548" s="37">
        <v>1</v>
      </c>
      <c r="F1548" s="38" t="s">
        <v>1164</v>
      </c>
    </row>
    <row r="1549" spans="1:6" ht="16.5" customHeight="1">
      <c r="A1549" s="8" t="s">
        <v>1129</v>
      </c>
      <c r="B1549" s="4">
        <v>2400171</v>
      </c>
      <c r="E1549" s="37">
        <v>1</v>
      </c>
      <c r="F1549" s="38" t="s">
        <v>1165</v>
      </c>
    </row>
    <row r="1550" spans="1:6" ht="16.5" customHeight="1">
      <c r="A1550" s="8" t="s">
        <v>1129</v>
      </c>
      <c r="B1550" s="4">
        <v>2400173</v>
      </c>
      <c r="E1550" s="37">
        <v>1</v>
      </c>
      <c r="F1550" s="38" t="s">
        <v>1166</v>
      </c>
    </row>
    <row r="1551" spans="1:6" ht="16.5" customHeight="1">
      <c r="A1551" s="8" t="s">
        <v>1129</v>
      </c>
      <c r="B1551" s="4">
        <v>2400175</v>
      </c>
      <c r="E1551" s="37">
        <v>1</v>
      </c>
      <c r="F1551" s="38" t="s">
        <v>1167</v>
      </c>
    </row>
    <row r="1552" spans="1:6" ht="16.5" customHeight="1">
      <c r="A1552" s="8" t="s">
        <v>1129</v>
      </c>
      <c r="B1552" s="4">
        <v>2400177</v>
      </c>
      <c r="E1552" s="37">
        <v>1</v>
      </c>
      <c r="F1552" s="38" t="s">
        <v>1168</v>
      </c>
    </row>
    <row r="1553" spans="1:6" ht="16.5" customHeight="1">
      <c r="A1553" s="8" t="s">
        <v>1129</v>
      </c>
      <c r="B1553" s="4">
        <v>2400179</v>
      </c>
      <c r="E1553" s="37">
        <v>1</v>
      </c>
      <c r="F1553" s="38" t="s">
        <v>1169</v>
      </c>
    </row>
    <row r="1554" spans="1:6" ht="16.5" customHeight="1">
      <c r="A1554" s="8" t="s">
        <v>1129</v>
      </c>
      <c r="B1554" s="4">
        <v>2400181</v>
      </c>
      <c r="E1554" s="37">
        <v>1</v>
      </c>
      <c r="F1554" s="38" t="s">
        <v>1170</v>
      </c>
    </row>
    <row r="1555" spans="1:6" ht="16.5" customHeight="1">
      <c r="A1555" s="8" t="s">
        <v>1129</v>
      </c>
      <c r="B1555" s="4">
        <v>2400183</v>
      </c>
      <c r="E1555" s="37">
        <v>1</v>
      </c>
      <c r="F1555" s="38" t="s">
        <v>1171</v>
      </c>
    </row>
    <row r="1556" spans="1:6" ht="16.5" customHeight="1">
      <c r="A1556" s="8" t="s">
        <v>1129</v>
      </c>
      <c r="B1556" s="4">
        <v>2400185</v>
      </c>
      <c r="E1556" s="37">
        <v>1</v>
      </c>
      <c r="F1556" s="38" t="s">
        <v>1172</v>
      </c>
    </row>
    <row r="1557" spans="1:6" ht="16.5" customHeight="1">
      <c r="A1557" s="8" t="s">
        <v>1129</v>
      </c>
      <c r="B1557" s="4">
        <v>2400187</v>
      </c>
      <c r="E1557" s="37">
        <v>1</v>
      </c>
      <c r="F1557" s="38" t="s">
        <v>1173</v>
      </c>
    </row>
    <row r="1558" spans="1:6" ht="16.5" customHeight="1">
      <c r="A1558" s="8" t="s">
        <v>1129</v>
      </c>
      <c r="B1558" s="4">
        <v>2400189</v>
      </c>
      <c r="E1558" s="37">
        <v>1</v>
      </c>
      <c r="F1558" s="38" t="s">
        <v>1174</v>
      </c>
    </row>
    <row r="1559" spans="1:6" ht="16.5" customHeight="1">
      <c r="A1559" s="8" t="s">
        <v>1129</v>
      </c>
      <c r="B1559" s="4">
        <v>2400191</v>
      </c>
      <c r="E1559" s="37">
        <v>1</v>
      </c>
      <c r="F1559" s="38" t="s">
        <v>1175</v>
      </c>
    </row>
    <row r="1560" spans="1:6" ht="16.5" customHeight="1">
      <c r="A1560" s="8" t="s">
        <v>1129</v>
      </c>
      <c r="B1560" s="4">
        <v>2400193</v>
      </c>
      <c r="E1560" s="37">
        <v>1</v>
      </c>
      <c r="F1560" s="38" t="s">
        <v>1176</v>
      </c>
    </row>
    <row r="1561" spans="1:6" ht="16.5" customHeight="1">
      <c r="A1561" s="8" t="s">
        <v>1129</v>
      </c>
      <c r="B1561" s="4">
        <v>2400195</v>
      </c>
      <c r="E1561" s="37">
        <v>1</v>
      </c>
      <c r="F1561" s="38" t="s">
        <v>1177</v>
      </c>
    </row>
    <row r="1562" spans="1:6" ht="16.5" customHeight="1">
      <c r="A1562" s="8" t="s">
        <v>1129</v>
      </c>
      <c r="B1562" s="4">
        <v>2400197</v>
      </c>
      <c r="E1562" s="37">
        <v>1</v>
      </c>
      <c r="F1562" s="38" t="s">
        <v>1178</v>
      </c>
    </row>
    <row r="1563" spans="1:6" ht="16.5" customHeight="1">
      <c r="A1563" s="8" t="s">
        <v>1129</v>
      </c>
      <c r="B1563" s="4">
        <v>2400199</v>
      </c>
      <c r="E1563" s="37">
        <v>1</v>
      </c>
      <c r="F1563" s="38" t="s">
        <v>1179</v>
      </c>
    </row>
    <row r="1564" spans="1:6" ht="16.5" customHeight="1">
      <c r="A1564" s="8" t="s">
        <v>1129</v>
      </c>
      <c r="B1564" s="4">
        <v>2400201</v>
      </c>
      <c r="E1564" s="37">
        <v>1</v>
      </c>
      <c r="F1564" s="38" t="s">
        <v>1180</v>
      </c>
    </row>
    <row r="1565" spans="1:6" ht="16.5" customHeight="1">
      <c r="A1565" s="8" t="s">
        <v>1129</v>
      </c>
      <c r="B1565" s="4">
        <v>2400202</v>
      </c>
      <c r="E1565" s="37">
        <v>1</v>
      </c>
      <c r="F1565" s="38" t="s">
        <v>1181</v>
      </c>
    </row>
    <row r="1566" spans="1:6" ht="16.5" customHeight="1">
      <c r="A1566" s="8" t="s">
        <v>1129</v>
      </c>
      <c r="B1566" s="4">
        <v>2400203</v>
      </c>
      <c r="E1566" s="37">
        <v>1</v>
      </c>
      <c r="F1566" s="38" t="s">
        <v>1182</v>
      </c>
    </row>
    <row r="1567" spans="1:6" ht="16.5" customHeight="1">
      <c r="A1567" s="8" t="s">
        <v>1129</v>
      </c>
      <c r="B1567" s="4">
        <v>2400205</v>
      </c>
      <c r="E1567" s="37">
        <v>1</v>
      </c>
      <c r="F1567" s="38" t="s">
        <v>1183</v>
      </c>
    </row>
    <row r="1568" spans="1:6" ht="16.5" customHeight="1">
      <c r="A1568" s="8" t="s">
        <v>1129</v>
      </c>
      <c r="B1568" s="4">
        <v>2400206</v>
      </c>
      <c r="E1568" s="37">
        <v>1</v>
      </c>
      <c r="F1568" s="38" t="s">
        <v>1184</v>
      </c>
    </row>
    <row r="1569" spans="1:6" ht="16.5" customHeight="1">
      <c r="A1569" s="8" t="s">
        <v>1129</v>
      </c>
      <c r="B1569" s="4">
        <v>2400207</v>
      </c>
      <c r="E1569" s="37">
        <v>1</v>
      </c>
      <c r="F1569" s="38" t="s">
        <v>1185</v>
      </c>
    </row>
    <row r="1570" spans="1:6" ht="16.5" customHeight="1">
      <c r="A1570" s="8" t="s">
        <v>1129</v>
      </c>
      <c r="B1570" s="4">
        <v>2400209</v>
      </c>
      <c r="E1570" s="37">
        <v>1</v>
      </c>
      <c r="F1570" s="38" t="s">
        <v>1186</v>
      </c>
    </row>
    <row r="1571" spans="1:6" ht="16.5" customHeight="1">
      <c r="A1571" s="8" t="s">
        <v>1129</v>
      </c>
      <c r="B1571" s="4">
        <v>2400210</v>
      </c>
      <c r="E1571" s="37">
        <v>1</v>
      </c>
      <c r="F1571" s="38" t="s">
        <v>1187</v>
      </c>
    </row>
    <row r="1572" spans="1:6" ht="16.5" customHeight="1">
      <c r="A1572" s="8" t="s">
        <v>1129</v>
      </c>
      <c r="B1572" s="4">
        <v>2400211</v>
      </c>
      <c r="E1572" s="37">
        <v>1</v>
      </c>
      <c r="F1572" s="38" t="s">
        <v>1188</v>
      </c>
    </row>
    <row r="1573" spans="1:6" ht="16.5" customHeight="1">
      <c r="A1573" s="8" t="s">
        <v>1129</v>
      </c>
      <c r="B1573" s="4">
        <v>2400213</v>
      </c>
      <c r="E1573" s="37">
        <v>1</v>
      </c>
      <c r="F1573" s="38" t="s">
        <v>1189</v>
      </c>
    </row>
    <row r="1574" spans="1:6" ht="16.5" customHeight="1">
      <c r="A1574" s="8" t="s">
        <v>1129</v>
      </c>
      <c r="B1574" s="4">
        <v>2400214</v>
      </c>
      <c r="E1574" s="37">
        <v>1</v>
      </c>
      <c r="F1574" s="38" t="s">
        <v>1190</v>
      </c>
    </row>
    <row r="1575" spans="1:6" ht="16.5" customHeight="1">
      <c r="A1575" s="8" t="s">
        <v>1129</v>
      </c>
      <c r="B1575" s="4">
        <v>2400215</v>
      </c>
      <c r="E1575" s="37">
        <v>1</v>
      </c>
      <c r="F1575" s="38" t="s">
        <v>1191</v>
      </c>
    </row>
    <row r="1576" spans="1:6" ht="16.5" customHeight="1">
      <c r="A1576" s="8" t="s">
        <v>1129</v>
      </c>
      <c r="B1576" s="4">
        <v>2400217</v>
      </c>
      <c r="E1576" s="37">
        <v>1</v>
      </c>
      <c r="F1576" s="38" t="s">
        <v>1192</v>
      </c>
    </row>
    <row r="1577" spans="1:6" ht="16.5" customHeight="1">
      <c r="A1577" s="8" t="s">
        <v>1129</v>
      </c>
      <c r="B1577" s="4">
        <v>2400218</v>
      </c>
      <c r="E1577" s="37">
        <v>1</v>
      </c>
      <c r="F1577" s="38" t="s">
        <v>1193</v>
      </c>
    </row>
    <row r="1578" spans="1:6" ht="16.5" customHeight="1">
      <c r="A1578" s="8" t="s">
        <v>1129</v>
      </c>
      <c r="B1578" s="4">
        <v>2400219</v>
      </c>
      <c r="E1578" s="37">
        <v>1</v>
      </c>
      <c r="F1578" s="38" t="s">
        <v>1194</v>
      </c>
    </row>
    <row r="1579" spans="1:6" ht="16.5" customHeight="1">
      <c r="A1579" s="8" t="s">
        <v>1129</v>
      </c>
      <c r="B1579" s="4">
        <v>2400221</v>
      </c>
      <c r="E1579" s="37">
        <v>1</v>
      </c>
      <c r="F1579" s="38" t="s">
        <v>1195</v>
      </c>
    </row>
    <row r="1580" spans="1:6" ht="16.5" customHeight="1">
      <c r="A1580" s="8" t="s">
        <v>1129</v>
      </c>
      <c r="B1580" s="4">
        <v>2400222</v>
      </c>
      <c r="E1580" s="37">
        <v>1</v>
      </c>
      <c r="F1580" s="38" t="s">
        <v>1196</v>
      </c>
    </row>
    <row r="1581" spans="1:6" ht="16.5" customHeight="1">
      <c r="A1581" s="8" t="s">
        <v>1129</v>
      </c>
      <c r="B1581" s="4">
        <v>2400223</v>
      </c>
      <c r="E1581" s="37">
        <v>1</v>
      </c>
      <c r="F1581" s="38" t="s">
        <v>1197</v>
      </c>
    </row>
    <row r="1582" spans="1:6" ht="16.5" customHeight="1">
      <c r="A1582" s="8" t="s">
        <v>1129</v>
      </c>
      <c r="B1582" s="4">
        <v>2400225</v>
      </c>
      <c r="E1582" s="37">
        <v>1</v>
      </c>
      <c r="F1582" s="38" t="s">
        <v>1198</v>
      </c>
    </row>
    <row r="1583" spans="1:6" ht="16.5" customHeight="1">
      <c r="A1583" s="8" t="s">
        <v>1129</v>
      </c>
      <c r="B1583" s="4">
        <v>2400226</v>
      </c>
      <c r="E1583" s="37">
        <v>1</v>
      </c>
      <c r="F1583" s="38" t="s">
        <v>1199</v>
      </c>
    </row>
    <row r="1584" spans="1:6" ht="16.5" customHeight="1">
      <c r="A1584" s="8" t="s">
        <v>1129</v>
      </c>
      <c r="B1584" s="4">
        <v>2400227</v>
      </c>
      <c r="E1584" s="37">
        <v>1</v>
      </c>
      <c r="F1584" s="38" t="s">
        <v>1200</v>
      </c>
    </row>
    <row r="1585" spans="1:9" ht="16.5" customHeight="1">
      <c r="A1585" s="8" t="s">
        <v>1129</v>
      </c>
      <c r="B1585" s="4">
        <v>2400229</v>
      </c>
      <c r="E1585" s="37">
        <v>1</v>
      </c>
      <c r="F1585" s="38" t="s">
        <v>1201</v>
      </c>
    </row>
    <row r="1586" spans="1:9" ht="16.5" customHeight="1">
      <c r="A1586" s="8" t="s">
        <v>1129</v>
      </c>
      <c r="B1586" s="4">
        <v>2400230</v>
      </c>
      <c r="E1586" s="37">
        <v>1</v>
      </c>
      <c r="F1586" s="38" t="s">
        <v>1202</v>
      </c>
    </row>
    <row r="1587" spans="1:9" ht="16.5" customHeight="1">
      <c r="A1587" s="8" t="s">
        <v>1129</v>
      </c>
      <c r="B1587" s="4">
        <v>2400231</v>
      </c>
      <c r="E1587" s="37">
        <v>1</v>
      </c>
      <c r="F1587" s="38" t="s">
        <v>1203</v>
      </c>
    </row>
    <row r="1588" spans="1:9" ht="16.5" customHeight="1">
      <c r="A1588" s="8" t="s">
        <v>1129</v>
      </c>
      <c r="B1588" s="4">
        <v>2400233</v>
      </c>
      <c r="E1588" s="37">
        <v>1</v>
      </c>
      <c r="F1588" s="38" t="s">
        <v>1204</v>
      </c>
    </row>
    <row r="1589" spans="1:9" ht="16.5" customHeight="1">
      <c r="A1589" s="8" t="s">
        <v>1129</v>
      </c>
      <c r="B1589" s="4">
        <v>2400234</v>
      </c>
      <c r="E1589" s="37">
        <v>1</v>
      </c>
      <c r="F1589" s="38" t="s">
        <v>1205</v>
      </c>
    </row>
    <row r="1590" spans="1:9" ht="16.5" customHeight="1">
      <c r="A1590" s="8" t="s">
        <v>1129</v>
      </c>
      <c r="B1590" s="4">
        <v>2400235</v>
      </c>
      <c r="E1590" s="37">
        <v>1</v>
      </c>
      <c r="F1590" s="38" t="s">
        <v>1206</v>
      </c>
    </row>
    <row r="1591" spans="1:9" ht="16.5" customHeight="1">
      <c r="A1591" s="8" t="s">
        <v>1129</v>
      </c>
      <c r="B1591" s="4">
        <v>2400237</v>
      </c>
      <c r="E1591" s="37">
        <v>1</v>
      </c>
      <c r="F1591" s="38" t="str">
        <f>"1100001,"&amp;I1591</f>
        <v>1100001,12000000</v>
      </c>
      <c r="I1591" s="35">
        <v>12000000</v>
      </c>
    </row>
    <row r="1592" spans="1:9" ht="16.5" customHeight="1">
      <c r="A1592" s="8" t="s">
        <v>1129</v>
      </c>
      <c r="B1592" s="4">
        <v>2400238</v>
      </c>
      <c r="E1592" s="37">
        <v>1</v>
      </c>
      <c r="F1592" s="38" t="str">
        <f t="shared" ref="F1592:F1640" si="10">"1100001,"&amp;I1592</f>
        <v>1100001,14000000</v>
      </c>
      <c r="I1592" s="35">
        <v>14000000</v>
      </c>
    </row>
    <row r="1593" spans="1:9" ht="16.5" customHeight="1">
      <c r="A1593" s="8" t="s">
        <v>1129</v>
      </c>
      <c r="B1593" s="4">
        <v>2400239</v>
      </c>
      <c r="E1593" s="37">
        <v>1</v>
      </c>
      <c r="F1593" s="38" t="str">
        <f t="shared" si="10"/>
        <v>1100001,16800000</v>
      </c>
      <c r="I1593" s="35">
        <v>16800000</v>
      </c>
    </row>
    <row r="1594" spans="1:9" ht="16.5" customHeight="1">
      <c r="A1594" s="8" t="s">
        <v>1129</v>
      </c>
      <c r="B1594" s="4">
        <v>2400241</v>
      </c>
      <c r="E1594" s="37">
        <v>1</v>
      </c>
      <c r="F1594" s="38" t="str">
        <f t="shared" si="10"/>
        <v>1100001,20000000</v>
      </c>
      <c r="I1594" s="35">
        <v>20000000</v>
      </c>
    </row>
    <row r="1595" spans="1:9" ht="16.5" customHeight="1">
      <c r="A1595" s="8" t="s">
        <v>1129</v>
      </c>
      <c r="B1595" s="4">
        <v>2400242</v>
      </c>
      <c r="E1595" s="37">
        <v>1</v>
      </c>
      <c r="F1595" s="38" t="str">
        <f t="shared" si="10"/>
        <v>1100001,25000000</v>
      </c>
      <c r="I1595" s="35">
        <v>25000000</v>
      </c>
    </row>
    <row r="1596" spans="1:9" ht="16.5" customHeight="1">
      <c r="A1596" s="8" t="s">
        <v>1129</v>
      </c>
      <c r="B1596" s="4">
        <v>2400243</v>
      </c>
      <c r="E1596" s="37">
        <v>1</v>
      </c>
      <c r="F1596" s="38" t="str">
        <f t="shared" si="10"/>
        <v>1100001,30000000</v>
      </c>
      <c r="I1596" s="35">
        <v>30000000</v>
      </c>
    </row>
    <row r="1597" spans="1:9" ht="16.5" customHeight="1">
      <c r="A1597" s="8" t="s">
        <v>1129</v>
      </c>
      <c r="B1597" s="4">
        <v>2400245</v>
      </c>
      <c r="E1597" s="37">
        <v>1</v>
      </c>
      <c r="F1597" s="38" t="str">
        <f t="shared" si="10"/>
        <v>1100001,40000000</v>
      </c>
      <c r="I1597" s="35">
        <v>40000000</v>
      </c>
    </row>
    <row r="1598" spans="1:9" ht="16.5" customHeight="1">
      <c r="A1598" s="8" t="s">
        <v>1129</v>
      </c>
      <c r="B1598" s="4">
        <v>2400246</v>
      </c>
      <c r="E1598" s="37">
        <v>1</v>
      </c>
      <c r="F1598" s="38" t="str">
        <f t="shared" si="10"/>
        <v>1100001,50000000</v>
      </c>
      <c r="I1598" s="35">
        <v>50000000</v>
      </c>
    </row>
    <row r="1599" spans="1:9" ht="16.5" customHeight="1">
      <c r="A1599" s="8" t="s">
        <v>1129</v>
      </c>
      <c r="B1599" s="4">
        <v>2400247</v>
      </c>
      <c r="E1599" s="37">
        <v>1</v>
      </c>
      <c r="F1599" s="38" t="str">
        <f t="shared" si="10"/>
        <v>1100001,60000000</v>
      </c>
      <c r="I1599" s="35">
        <v>60000000</v>
      </c>
    </row>
    <row r="1600" spans="1:9" ht="16.5" customHeight="1">
      <c r="A1600" s="8" t="s">
        <v>1129</v>
      </c>
      <c r="B1600" s="4">
        <v>2400249</v>
      </c>
      <c r="E1600" s="37">
        <v>1</v>
      </c>
      <c r="F1600" s="38" t="str">
        <f t="shared" si="10"/>
        <v>1100001,70000000</v>
      </c>
      <c r="I1600" s="35">
        <v>70000000</v>
      </c>
    </row>
    <row r="1601" spans="1:9" ht="16.5" customHeight="1">
      <c r="A1601" s="8" t="s">
        <v>1129</v>
      </c>
      <c r="B1601" s="4">
        <v>2400250</v>
      </c>
      <c r="E1601" s="37">
        <v>1</v>
      </c>
      <c r="F1601" s="38" t="str">
        <f t="shared" si="10"/>
        <v>1100001,80000000</v>
      </c>
      <c r="I1601" s="35">
        <v>80000000</v>
      </c>
    </row>
    <row r="1602" spans="1:9" ht="16.5" customHeight="1">
      <c r="A1602" s="8" t="s">
        <v>1129</v>
      </c>
      <c r="B1602" s="4">
        <v>2400251</v>
      </c>
      <c r="E1602" s="37">
        <v>1</v>
      </c>
      <c r="F1602" s="38" t="str">
        <f t="shared" si="10"/>
        <v>1100001,90000000</v>
      </c>
      <c r="I1602" s="35">
        <v>90000000</v>
      </c>
    </row>
    <row r="1603" spans="1:9" ht="16.5" customHeight="1">
      <c r="A1603" s="8" t="s">
        <v>1129</v>
      </c>
      <c r="B1603" s="4">
        <v>2400253</v>
      </c>
      <c r="E1603" s="37">
        <v>1</v>
      </c>
      <c r="F1603" s="38" t="str">
        <f t="shared" si="10"/>
        <v>1100001,100000000</v>
      </c>
      <c r="I1603" s="35">
        <v>100000000</v>
      </c>
    </row>
    <row r="1604" spans="1:9" ht="16.5" customHeight="1">
      <c r="A1604" s="8" t="s">
        <v>1129</v>
      </c>
      <c r="B1604" s="4">
        <v>2400254</v>
      </c>
      <c r="E1604" s="37">
        <v>1</v>
      </c>
      <c r="F1604" s="38" t="str">
        <f t="shared" si="10"/>
        <v>1100001,120000000</v>
      </c>
      <c r="I1604" s="35">
        <v>120000000</v>
      </c>
    </row>
    <row r="1605" spans="1:9" ht="16.5" customHeight="1">
      <c r="A1605" s="8" t="s">
        <v>1129</v>
      </c>
      <c r="B1605" s="4">
        <v>2400255</v>
      </c>
      <c r="E1605" s="37">
        <v>1</v>
      </c>
      <c r="F1605" s="38" t="str">
        <f t="shared" si="10"/>
        <v>1100001,140000000</v>
      </c>
      <c r="I1605" s="35">
        <v>140000000</v>
      </c>
    </row>
    <row r="1606" spans="1:9" ht="16.5" customHeight="1">
      <c r="A1606" s="8" t="s">
        <v>1129</v>
      </c>
      <c r="B1606" s="4">
        <v>2400257</v>
      </c>
      <c r="E1606" s="37">
        <v>1</v>
      </c>
      <c r="F1606" s="38" t="str">
        <f t="shared" si="10"/>
        <v>1100001,168000000</v>
      </c>
      <c r="I1606" s="35">
        <v>168000000</v>
      </c>
    </row>
    <row r="1607" spans="1:9" ht="16.5" customHeight="1">
      <c r="A1607" s="8" t="s">
        <v>1129</v>
      </c>
      <c r="B1607" s="4">
        <v>2400258</v>
      </c>
      <c r="E1607" s="37">
        <v>1</v>
      </c>
      <c r="F1607" s="38" t="str">
        <f t="shared" si="10"/>
        <v>1100001,200000000</v>
      </c>
      <c r="I1607" s="35">
        <v>200000000</v>
      </c>
    </row>
    <row r="1608" spans="1:9" ht="16.5" customHeight="1">
      <c r="A1608" s="8" t="s">
        <v>1129</v>
      </c>
      <c r="B1608" s="4">
        <v>2400259</v>
      </c>
      <c r="E1608" s="37">
        <v>1</v>
      </c>
      <c r="F1608" s="38" t="str">
        <f t="shared" si="10"/>
        <v>1100001,250000000</v>
      </c>
      <c r="I1608" s="35">
        <v>250000000</v>
      </c>
    </row>
    <row r="1609" spans="1:9" ht="16.5" customHeight="1">
      <c r="A1609" s="8" t="s">
        <v>1129</v>
      </c>
      <c r="B1609" s="4">
        <v>2400261</v>
      </c>
      <c r="E1609" s="37">
        <v>1</v>
      </c>
      <c r="F1609" s="38" t="str">
        <f t="shared" si="10"/>
        <v>1100001,300000000</v>
      </c>
      <c r="I1609" s="35">
        <v>300000000</v>
      </c>
    </row>
    <row r="1610" spans="1:9" ht="16.5" customHeight="1">
      <c r="A1610" s="8" t="s">
        <v>1129</v>
      </c>
      <c r="B1610" s="4">
        <v>2400262</v>
      </c>
      <c r="E1610" s="37">
        <v>1</v>
      </c>
      <c r="F1610" s="38" t="str">
        <f t="shared" si="10"/>
        <v>1100001,400000000</v>
      </c>
      <c r="I1610" s="35">
        <v>400000000</v>
      </c>
    </row>
    <row r="1611" spans="1:9" ht="16.5" customHeight="1">
      <c r="A1611" s="8" t="s">
        <v>1129</v>
      </c>
      <c r="B1611" s="4">
        <v>2400263</v>
      </c>
      <c r="E1611" s="37">
        <v>1</v>
      </c>
      <c r="F1611" s="38" t="str">
        <f t="shared" si="10"/>
        <v>1100001,500000000</v>
      </c>
      <c r="I1611" s="35">
        <v>500000000</v>
      </c>
    </row>
    <row r="1612" spans="1:9" ht="16.5" customHeight="1">
      <c r="A1612" s="8" t="s">
        <v>1129</v>
      </c>
      <c r="B1612" s="4">
        <v>2400265</v>
      </c>
      <c r="E1612" s="37">
        <v>1</v>
      </c>
      <c r="F1612" s="38" t="str">
        <f t="shared" si="10"/>
        <v>1100001,600000000</v>
      </c>
      <c r="I1612" s="35">
        <v>600000000</v>
      </c>
    </row>
    <row r="1613" spans="1:9" ht="16.5" customHeight="1">
      <c r="A1613" s="8" t="s">
        <v>1129</v>
      </c>
      <c r="B1613" s="4">
        <v>2400266</v>
      </c>
      <c r="E1613" s="37">
        <v>1</v>
      </c>
      <c r="F1613" s="38" t="str">
        <f t="shared" si="10"/>
        <v>1100001,700000000</v>
      </c>
      <c r="I1613" s="35">
        <v>700000000</v>
      </c>
    </row>
    <row r="1614" spans="1:9" ht="16.5" customHeight="1">
      <c r="A1614" s="8" t="s">
        <v>1129</v>
      </c>
      <c r="B1614" s="4">
        <v>2400267</v>
      </c>
      <c r="E1614" s="37">
        <v>1</v>
      </c>
      <c r="F1614" s="38" t="str">
        <f t="shared" si="10"/>
        <v>1100001,800000000</v>
      </c>
      <c r="I1614" s="35">
        <v>800000000</v>
      </c>
    </row>
    <row r="1615" spans="1:9" ht="16.5" customHeight="1">
      <c r="A1615" s="8" t="s">
        <v>1129</v>
      </c>
      <c r="B1615" s="4">
        <v>2400269</v>
      </c>
      <c r="E1615" s="37">
        <v>1</v>
      </c>
      <c r="F1615" s="38" t="str">
        <f t="shared" si="10"/>
        <v>1100001,900000000</v>
      </c>
      <c r="I1615" s="35">
        <v>900000000</v>
      </c>
    </row>
    <row r="1616" spans="1:9" ht="16.5" customHeight="1">
      <c r="A1616" s="8" t="s">
        <v>1129</v>
      </c>
      <c r="B1616" s="4">
        <v>2400270</v>
      </c>
      <c r="E1616" s="37">
        <v>1</v>
      </c>
      <c r="F1616" s="38" t="str">
        <f t="shared" si="10"/>
        <v>1100001,1000000000</v>
      </c>
      <c r="I1616" s="35">
        <v>1000000000</v>
      </c>
    </row>
    <row r="1617" spans="1:9" ht="16.5" customHeight="1">
      <c r="A1617" s="8" t="s">
        <v>1129</v>
      </c>
      <c r="B1617" s="4">
        <v>2400271</v>
      </c>
      <c r="E1617" s="37">
        <v>1</v>
      </c>
      <c r="F1617" s="38" t="str">
        <f t="shared" si="10"/>
        <v>1100001,1200000000</v>
      </c>
      <c r="I1617" s="35">
        <v>1200000000</v>
      </c>
    </row>
    <row r="1618" spans="1:9" ht="16.5" customHeight="1">
      <c r="A1618" s="8" t="s">
        <v>1129</v>
      </c>
      <c r="B1618" s="4">
        <v>2400273</v>
      </c>
      <c r="E1618" s="37">
        <v>1</v>
      </c>
      <c r="F1618" s="38" t="str">
        <f t="shared" si="10"/>
        <v>1100001,1400000000</v>
      </c>
      <c r="I1618" s="35">
        <v>1400000000</v>
      </c>
    </row>
    <row r="1619" spans="1:9" ht="16.5" customHeight="1">
      <c r="A1619" s="8" t="s">
        <v>1129</v>
      </c>
      <c r="B1619" s="4">
        <v>2400274</v>
      </c>
      <c r="E1619" s="37">
        <v>1</v>
      </c>
      <c r="F1619" s="38" t="str">
        <f t="shared" si="10"/>
        <v>1100001,1680000000</v>
      </c>
      <c r="I1619" s="35">
        <v>1680000000</v>
      </c>
    </row>
    <row r="1620" spans="1:9" ht="16.5" customHeight="1">
      <c r="A1620" s="8" t="s">
        <v>1129</v>
      </c>
      <c r="B1620" s="4">
        <v>2400275</v>
      </c>
      <c r="E1620" s="37">
        <v>1</v>
      </c>
      <c r="F1620" s="38" t="str">
        <f t="shared" si="10"/>
        <v>1100001,2000000000</v>
      </c>
      <c r="I1620" s="35">
        <v>2000000000</v>
      </c>
    </row>
    <row r="1621" spans="1:9" ht="16.5" customHeight="1">
      <c r="A1621" s="8" t="s">
        <v>1129</v>
      </c>
      <c r="B1621" s="4">
        <v>2400277</v>
      </c>
      <c r="E1621" s="37">
        <v>1</v>
      </c>
      <c r="F1621" s="38" t="str">
        <f t="shared" si="10"/>
        <v>1100001,2500000000</v>
      </c>
      <c r="I1621" s="35">
        <v>2500000000</v>
      </c>
    </row>
    <row r="1622" spans="1:9" ht="16.5" customHeight="1">
      <c r="A1622" s="8" t="s">
        <v>1129</v>
      </c>
      <c r="B1622" s="4">
        <v>2400278</v>
      </c>
      <c r="E1622" s="37">
        <v>1</v>
      </c>
      <c r="F1622" s="38" t="str">
        <f t="shared" si="10"/>
        <v>1100001,3000000000</v>
      </c>
      <c r="I1622" s="35">
        <v>3000000000</v>
      </c>
    </row>
    <row r="1623" spans="1:9" ht="16.5" customHeight="1">
      <c r="A1623" s="8" t="s">
        <v>1129</v>
      </c>
      <c r="B1623" s="4">
        <v>2400279</v>
      </c>
      <c r="E1623" s="37">
        <v>1</v>
      </c>
      <c r="F1623" s="38" t="str">
        <f t="shared" si="10"/>
        <v>1100001,4000000000</v>
      </c>
      <c r="I1623" s="35">
        <v>4000000000</v>
      </c>
    </row>
    <row r="1624" spans="1:9" ht="16.5" customHeight="1">
      <c r="A1624" s="8" t="s">
        <v>1129</v>
      </c>
      <c r="B1624" s="4">
        <v>2400281</v>
      </c>
      <c r="E1624" s="37">
        <v>1</v>
      </c>
      <c r="F1624" s="38" t="str">
        <f t="shared" si="10"/>
        <v>1100001,5000000000</v>
      </c>
      <c r="I1624" s="35">
        <v>5000000000</v>
      </c>
    </row>
    <row r="1625" spans="1:9" ht="16.5" customHeight="1">
      <c r="A1625" s="8" t="s">
        <v>1129</v>
      </c>
      <c r="B1625" s="4">
        <v>2400282</v>
      </c>
      <c r="E1625" s="37">
        <v>1</v>
      </c>
      <c r="F1625" s="38" t="str">
        <f t="shared" si="10"/>
        <v>1100001,6000000000</v>
      </c>
      <c r="I1625" s="35">
        <v>6000000000</v>
      </c>
    </row>
    <row r="1626" spans="1:9" ht="16.5" customHeight="1">
      <c r="A1626" s="8" t="s">
        <v>1129</v>
      </c>
      <c r="B1626" s="4">
        <v>2400283</v>
      </c>
      <c r="E1626" s="37">
        <v>1</v>
      </c>
      <c r="F1626" s="38" t="str">
        <f t="shared" si="10"/>
        <v>1100001,7000000000</v>
      </c>
      <c r="I1626" s="35">
        <v>7000000000</v>
      </c>
    </row>
    <row r="1627" spans="1:9" ht="16.5" customHeight="1">
      <c r="A1627" s="8" t="s">
        <v>1129</v>
      </c>
      <c r="B1627" s="4">
        <v>2400285</v>
      </c>
      <c r="E1627" s="37">
        <v>1</v>
      </c>
      <c r="F1627" s="38" t="str">
        <f t="shared" si="10"/>
        <v>1100001,8000000000</v>
      </c>
      <c r="I1627" s="35">
        <v>8000000000</v>
      </c>
    </row>
    <row r="1628" spans="1:9" ht="16.5" customHeight="1">
      <c r="A1628" s="8" t="s">
        <v>1129</v>
      </c>
      <c r="B1628" s="4">
        <v>2400286</v>
      </c>
      <c r="E1628" s="37">
        <v>1</v>
      </c>
      <c r="F1628" s="38" t="str">
        <f t="shared" si="10"/>
        <v>1100001,9000000000</v>
      </c>
      <c r="I1628" s="35">
        <v>9000000000</v>
      </c>
    </row>
    <row r="1629" spans="1:9" ht="16.5" customHeight="1">
      <c r="A1629" s="8" t="s">
        <v>1129</v>
      </c>
      <c r="B1629" s="4">
        <v>2400287</v>
      </c>
      <c r="E1629" s="37">
        <v>1</v>
      </c>
      <c r="F1629" s="38" t="str">
        <f t="shared" si="10"/>
        <v>1100001,10000000000</v>
      </c>
      <c r="I1629" s="35">
        <v>10000000000</v>
      </c>
    </row>
    <row r="1630" spans="1:9" ht="16.5" customHeight="1">
      <c r="A1630" s="8" t="s">
        <v>1129</v>
      </c>
      <c r="B1630" s="4">
        <v>2400289</v>
      </c>
      <c r="E1630" s="37">
        <v>1</v>
      </c>
      <c r="F1630" s="38" t="str">
        <f t="shared" si="10"/>
        <v>1100001,12000000000</v>
      </c>
      <c r="I1630" s="35">
        <v>12000000000</v>
      </c>
    </row>
    <row r="1631" spans="1:9" ht="16.5" customHeight="1">
      <c r="A1631" s="8" t="s">
        <v>1129</v>
      </c>
      <c r="B1631" s="4">
        <v>2400290</v>
      </c>
      <c r="E1631" s="37">
        <v>1</v>
      </c>
      <c r="F1631" s="38" t="str">
        <f t="shared" si="10"/>
        <v>1100001,14000000000</v>
      </c>
      <c r="I1631" s="35">
        <v>14000000000</v>
      </c>
    </row>
    <row r="1632" spans="1:9" ht="16.5" customHeight="1">
      <c r="A1632" s="8" t="s">
        <v>1129</v>
      </c>
      <c r="B1632" s="4">
        <v>2400291</v>
      </c>
      <c r="E1632" s="37">
        <v>1</v>
      </c>
      <c r="F1632" s="38" t="str">
        <f t="shared" si="10"/>
        <v>1100001,16800000000</v>
      </c>
      <c r="I1632" s="35">
        <v>16800000000</v>
      </c>
    </row>
    <row r="1633" spans="1:9" ht="16.5" customHeight="1">
      <c r="A1633" s="8" t="s">
        <v>1129</v>
      </c>
      <c r="B1633" s="4">
        <v>2400293</v>
      </c>
      <c r="E1633" s="37">
        <v>1</v>
      </c>
      <c r="F1633" s="38" t="str">
        <f t="shared" si="10"/>
        <v>1100001,20000000000</v>
      </c>
      <c r="I1633" s="35">
        <v>20000000000</v>
      </c>
    </row>
    <row r="1634" spans="1:9" ht="16.5" customHeight="1">
      <c r="A1634" s="8" t="s">
        <v>1129</v>
      </c>
      <c r="B1634" s="4">
        <v>2400294</v>
      </c>
      <c r="E1634" s="37">
        <v>1</v>
      </c>
      <c r="F1634" s="38" t="str">
        <f t="shared" si="10"/>
        <v>1100001,25000000000</v>
      </c>
      <c r="I1634" s="35">
        <v>25000000000</v>
      </c>
    </row>
    <row r="1635" spans="1:9" ht="16.5" customHeight="1">
      <c r="A1635" s="8" t="s">
        <v>1129</v>
      </c>
      <c r="B1635" s="4">
        <v>2400295</v>
      </c>
      <c r="E1635" s="37">
        <v>1</v>
      </c>
      <c r="F1635" s="38" t="str">
        <f t="shared" si="10"/>
        <v>1100001,30000000000</v>
      </c>
      <c r="I1635" s="35">
        <v>30000000000</v>
      </c>
    </row>
    <row r="1636" spans="1:9" ht="16.5" customHeight="1">
      <c r="A1636" s="8" t="s">
        <v>1129</v>
      </c>
      <c r="B1636" s="4">
        <v>2400297</v>
      </c>
      <c r="E1636" s="37">
        <v>1</v>
      </c>
      <c r="F1636" s="38" t="str">
        <f t="shared" si="10"/>
        <v>1100001,40000000000</v>
      </c>
      <c r="I1636" s="35">
        <v>40000000000</v>
      </c>
    </row>
    <row r="1637" spans="1:9" ht="16.5" customHeight="1">
      <c r="A1637" s="8" t="s">
        <v>1129</v>
      </c>
      <c r="B1637" s="4">
        <v>2400298</v>
      </c>
      <c r="E1637" s="37">
        <v>1</v>
      </c>
      <c r="F1637" s="38" t="str">
        <f t="shared" si="10"/>
        <v>1100001,50000000000</v>
      </c>
      <c r="I1637" s="35">
        <v>50000000000</v>
      </c>
    </row>
    <row r="1638" spans="1:9" ht="16.5" customHeight="1">
      <c r="A1638" s="8" t="s">
        <v>1129</v>
      </c>
      <c r="B1638" s="4">
        <v>2400299</v>
      </c>
      <c r="E1638" s="37">
        <v>1</v>
      </c>
      <c r="F1638" s="38" t="str">
        <f t="shared" si="10"/>
        <v>1100001,60000000000</v>
      </c>
      <c r="I1638" s="35">
        <v>60000000000</v>
      </c>
    </row>
    <row r="1639" spans="1:9" ht="16.5" customHeight="1">
      <c r="A1639" s="8" t="s">
        <v>1129</v>
      </c>
      <c r="B1639" s="4">
        <v>2400301</v>
      </c>
      <c r="E1639" s="37">
        <v>1</v>
      </c>
      <c r="F1639" s="38" t="str">
        <f t="shared" si="10"/>
        <v>1100001,70000000000</v>
      </c>
      <c r="I1639" s="35">
        <v>70000000000</v>
      </c>
    </row>
    <row r="1640" spans="1:9" ht="16.5" customHeight="1">
      <c r="A1640" s="8" t="s">
        <v>1129</v>
      </c>
      <c r="B1640" s="4">
        <v>2400302</v>
      </c>
      <c r="E1640" s="37">
        <v>1</v>
      </c>
      <c r="F1640" s="38" t="str">
        <f t="shared" si="10"/>
        <v>1100001,80000000000</v>
      </c>
      <c r="I1640" s="35">
        <v>80000000000</v>
      </c>
    </row>
    <row r="1641" spans="1:9" ht="16.5" customHeight="1">
      <c r="A1641" s="8" t="s">
        <v>1207</v>
      </c>
      <c r="B1641" s="33">
        <v>300000</v>
      </c>
      <c r="E1641" s="37">
        <v>1</v>
      </c>
      <c r="F1641" s="38" t="s">
        <v>40</v>
      </c>
      <c r="I1641" s="40" t="s">
        <v>1208</v>
      </c>
    </row>
    <row r="1642" spans="1:9" ht="16.5" customHeight="1">
      <c r="A1642" s="8" t="s">
        <v>1207</v>
      </c>
      <c r="B1642" s="33">
        <v>300001</v>
      </c>
      <c r="E1642" s="37">
        <v>1</v>
      </c>
      <c r="F1642" s="38" t="s">
        <v>43</v>
      </c>
      <c r="I1642" s="40" t="s">
        <v>1208</v>
      </c>
    </row>
    <row r="1643" spans="1:9" ht="16.5" customHeight="1">
      <c r="A1643" s="8" t="s">
        <v>1207</v>
      </c>
      <c r="B1643" s="33">
        <v>300002</v>
      </c>
      <c r="E1643" s="37">
        <v>1</v>
      </c>
      <c r="F1643" s="38" t="s">
        <v>45</v>
      </c>
      <c r="I1643" s="40" t="s">
        <v>1208</v>
      </c>
    </row>
    <row r="1644" spans="1:9" ht="16.5" customHeight="1">
      <c r="A1644" s="8" t="s">
        <v>1207</v>
      </c>
      <c r="B1644" s="33">
        <v>300003</v>
      </c>
      <c r="E1644" s="37">
        <v>1</v>
      </c>
      <c r="F1644" s="38" t="s">
        <v>1209</v>
      </c>
      <c r="I1644" s="40" t="s">
        <v>1208</v>
      </c>
    </row>
    <row r="1645" spans="1:9" ht="16.5" customHeight="1">
      <c r="A1645" s="8" t="s">
        <v>1207</v>
      </c>
      <c r="B1645" s="33">
        <v>300004</v>
      </c>
      <c r="E1645" s="37">
        <v>1</v>
      </c>
      <c r="F1645" s="38" t="s">
        <v>1210</v>
      </c>
      <c r="I1645" s="40" t="s">
        <v>1208</v>
      </c>
    </row>
    <row r="1646" spans="1:9" ht="16.5" customHeight="1">
      <c r="A1646" s="8" t="s">
        <v>1207</v>
      </c>
      <c r="B1646" s="33">
        <v>300005</v>
      </c>
      <c r="E1646" s="37">
        <v>1</v>
      </c>
      <c r="F1646" s="38" t="s">
        <v>50</v>
      </c>
      <c r="I1646" s="40" t="s">
        <v>1208</v>
      </c>
    </row>
    <row r="1647" spans="1:9" ht="16.5" customHeight="1">
      <c r="A1647" s="8" t="s">
        <v>1207</v>
      </c>
      <c r="B1647" s="33">
        <v>300006</v>
      </c>
      <c r="E1647" s="37">
        <v>1</v>
      </c>
      <c r="F1647" s="38" t="s">
        <v>1211</v>
      </c>
      <c r="I1647" s="40" t="s">
        <v>1208</v>
      </c>
    </row>
    <row r="1648" spans="1:9" ht="16.5" customHeight="1">
      <c r="A1648" s="8" t="s">
        <v>1207</v>
      </c>
      <c r="B1648" s="33">
        <v>300007</v>
      </c>
      <c r="E1648" s="37">
        <v>1</v>
      </c>
      <c r="F1648" s="38" t="s">
        <v>1212</v>
      </c>
      <c r="I1648" s="40" t="s">
        <v>1208</v>
      </c>
    </row>
    <row r="1649" spans="1:10" ht="16.5" customHeight="1">
      <c r="A1649" s="8" t="s">
        <v>1207</v>
      </c>
      <c r="B1649" s="33">
        <v>300008</v>
      </c>
      <c r="E1649" s="37">
        <v>1</v>
      </c>
      <c r="F1649" s="38" t="s">
        <v>57</v>
      </c>
      <c r="I1649" s="40" t="s">
        <v>1208</v>
      </c>
    </row>
    <row r="1650" spans="1:10" ht="16.5" customHeight="1">
      <c r="A1650" s="8" t="s">
        <v>1207</v>
      </c>
      <c r="B1650" s="33">
        <v>300009</v>
      </c>
      <c r="E1650" s="37">
        <v>1</v>
      </c>
      <c r="F1650" s="38" t="s">
        <v>1213</v>
      </c>
      <c r="I1650" s="40" t="s">
        <v>1208</v>
      </c>
    </row>
    <row r="1651" spans="1:10" ht="16.5" customHeight="1">
      <c r="A1651" s="8" t="s">
        <v>1207</v>
      </c>
      <c r="B1651" s="33">
        <v>300010</v>
      </c>
      <c r="E1651" s="37">
        <v>1</v>
      </c>
      <c r="F1651" s="38" t="s">
        <v>1214</v>
      </c>
      <c r="I1651" s="40" t="s">
        <v>1208</v>
      </c>
    </row>
    <row r="1652" spans="1:10" ht="16.5" customHeight="1">
      <c r="A1652" s="8" t="s">
        <v>1207</v>
      </c>
      <c r="B1652" s="33">
        <v>300011</v>
      </c>
      <c r="E1652" s="37">
        <v>1</v>
      </c>
      <c r="F1652" s="38" t="s">
        <v>1215</v>
      </c>
      <c r="I1652" s="40" t="s">
        <v>1208</v>
      </c>
    </row>
    <row r="1653" spans="1:10" ht="16.5" customHeight="1">
      <c r="A1653" s="8" t="s">
        <v>1207</v>
      </c>
      <c r="B1653" s="33">
        <v>300012</v>
      </c>
      <c r="E1653" s="37">
        <v>1</v>
      </c>
      <c r="F1653" s="38" t="s">
        <v>1216</v>
      </c>
      <c r="I1653" s="40" t="s">
        <v>1208</v>
      </c>
    </row>
    <row r="1654" spans="1:10" ht="16.5" customHeight="1">
      <c r="A1654" s="8" t="s">
        <v>1207</v>
      </c>
      <c r="B1654" s="33">
        <v>300013</v>
      </c>
      <c r="E1654" s="37">
        <v>1</v>
      </c>
      <c r="F1654" s="38" t="s">
        <v>1217</v>
      </c>
      <c r="I1654" s="40" t="s">
        <v>1208</v>
      </c>
    </row>
    <row r="1655" spans="1:10" ht="16.5" customHeight="1">
      <c r="A1655" s="8" t="s">
        <v>1207</v>
      </c>
      <c r="B1655" s="33">
        <v>300014</v>
      </c>
      <c r="E1655" s="37">
        <v>1</v>
      </c>
      <c r="F1655" s="38" t="s">
        <v>1218</v>
      </c>
      <c r="I1655" s="40" t="s">
        <v>1208</v>
      </c>
    </row>
    <row r="1656" spans="1:10" ht="16.5" customHeight="1">
      <c r="A1656" s="8" t="s">
        <v>1207</v>
      </c>
      <c r="B1656" s="33">
        <v>300015</v>
      </c>
      <c r="E1656" s="37">
        <v>1</v>
      </c>
      <c r="F1656" s="38" t="s">
        <v>1219</v>
      </c>
      <c r="I1656" s="40" t="s">
        <v>1208</v>
      </c>
    </row>
    <row r="1657" spans="1:10" ht="16.5" customHeight="1">
      <c r="A1657" s="8" t="s">
        <v>1207</v>
      </c>
      <c r="B1657" s="33">
        <v>300016</v>
      </c>
      <c r="E1657" s="37">
        <v>1</v>
      </c>
      <c r="F1657" s="38" t="str">
        <f>"1100000,"&amp;J1657</f>
        <v>1100000,12000000</v>
      </c>
      <c r="I1657" s="40" t="s">
        <v>1220</v>
      </c>
      <c r="J1657" s="35">
        <v>12000000</v>
      </c>
    </row>
    <row r="1658" spans="1:10" ht="16.5" customHeight="1">
      <c r="A1658" s="8" t="s">
        <v>1207</v>
      </c>
      <c r="B1658" s="33">
        <v>300017</v>
      </c>
      <c r="E1658" s="37">
        <v>1</v>
      </c>
      <c r="F1658" s="38" t="str">
        <f t="shared" ref="F1658:F1672" si="11">"1100000,"&amp;J1658</f>
        <v>1100000,14000000</v>
      </c>
      <c r="I1658" s="40" t="s">
        <v>1220</v>
      </c>
      <c r="J1658" s="35">
        <v>14000000</v>
      </c>
    </row>
    <row r="1659" spans="1:10" ht="16.5" customHeight="1">
      <c r="A1659" s="8" t="s">
        <v>1207</v>
      </c>
      <c r="B1659" s="33">
        <v>300018</v>
      </c>
      <c r="E1659" s="37">
        <v>1</v>
      </c>
      <c r="F1659" s="38" t="str">
        <f t="shared" si="11"/>
        <v>1100000,16800000</v>
      </c>
      <c r="I1659" s="40" t="s">
        <v>1220</v>
      </c>
      <c r="J1659" s="35">
        <v>16800000</v>
      </c>
    </row>
    <row r="1660" spans="1:10" ht="16.5" customHeight="1">
      <c r="A1660" s="8" t="s">
        <v>1207</v>
      </c>
      <c r="B1660" s="33">
        <v>300019</v>
      </c>
      <c r="E1660" s="37">
        <v>1</v>
      </c>
      <c r="F1660" s="38" t="str">
        <f t="shared" si="11"/>
        <v>1100000,20000000</v>
      </c>
      <c r="I1660" s="40" t="s">
        <v>1220</v>
      </c>
      <c r="J1660" s="35">
        <v>20000000</v>
      </c>
    </row>
    <row r="1661" spans="1:10" ht="16.5" customHeight="1">
      <c r="A1661" s="8" t="s">
        <v>1207</v>
      </c>
      <c r="B1661" s="33">
        <v>300020</v>
      </c>
      <c r="E1661" s="37">
        <v>1</v>
      </c>
      <c r="F1661" s="38" t="str">
        <f t="shared" si="11"/>
        <v>1100000,25000000</v>
      </c>
      <c r="I1661" s="40" t="s">
        <v>1220</v>
      </c>
      <c r="J1661" s="35">
        <v>25000000</v>
      </c>
    </row>
    <row r="1662" spans="1:10" ht="16.5" customHeight="1">
      <c r="A1662" s="8" t="s">
        <v>1207</v>
      </c>
      <c r="B1662" s="33">
        <v>300021</v>
      </c>
      <c r="E1662" s="37">
        <v>1</v>
      </c>
      <c r="F1662" s="38" t="str">
        <f t="shared" si="11"/>
        <v>1100000,30000000</v>
      </c>
      <c r="I1662" s="40" t="s">
        <v>1220</v>
      </c>
      <c r="J1662" s="35">
        <v>30000000</v>
      </c>
    </row>
    <row r="1663" spans="1:10" ht="16.5" customHeight="1">
      <c r="A1663" s="8" t="s">
        <v>1207</v>
      </c>
      <c r="B1663" s="33">
        <v>300022</v>
      </c>
      <c r="E1663" s="37">
        <v>1</v>
      </c>
      <c r="F1663" s="38" t="str">
        <f t="shared" si="11"/>
        <v>1100000,40000000</v>
      </c>
      <c r="I1663" s="40" t="s">
        <v>1220</v>
      </c>
      <c r="J1663" s="35">
        <v>40000000</v>
      </c>
    </row>
    <row r="1664" spans="1:10" ht="16.5" customHeight="1">
      <c r="A1664" s="8" t="s">
        <v>1207</v>
      </c>
      <c r="B1664" s="33">
        <v>300023</v>
      </c>
      <c r="E1664" s="37">
        <v>1</v>
      </c>
      <c r="F1664" s="38" t="str">
        <f t="shared" si="11"/>
        <v>1100000,50000000</v>
      </c>
      <c r="I1664" s="40" t="s">
        <v>1220</v>
      </c>
      <c r="J1664" s="35">
        <v>50000000</v>
      </c>
    </row>
    <row r="1665" spans="1:10" ht="16.5" customHeight="1">
      <c r="A1665" s="8" t="s">
        <v>1207</v>
      </c>
      <c r="B1665" s="33">
        <v>300024</v>
      </c>
      <c r="E1665" s="37">
        <v>1</v>
      </c>
      <c r="F1665" s="38" t="str">
        <f t="shared" si="11"/>
        <v>1100000,60000000</v>
      </c>
      <c r="I1665" s="40" t="s">
        <v>1220</v>
      </c>
      <c r="J1665" s="35">
        <v>60000000</v>
      </c>
    </row>
    <row r="1666" spans="1:10" ht="16.5" customHeight="1">
      <c r="A1666" s="8" t="s">
        <v>1207</v>
      </c>
      <c r="B1666" s="33">
        <v>300025</v>
      </c>
      <c r="E1666" s="37">
        <v>1</v>
      </c>
      <c r="F1666" s="38" t="str">
        <f t="shared" si="11"/>
        <v>1100000,70000000</v>
      </c>
      <c r="I1666" s="40" t="s">
        <v>1220</v>
      </c>
      <c r="J1666" s="35">
        <v>70000000</v>
      </c>
    </row>
    <row r="1667" spans="1:10" ht="16.5" customHeight="1">
      <c r="A1667" s="8" t="s">
        <v>1207</v>
      </c>
      <c r="B1667" s="33">
        <v>300026</v>
      </c>
      <c r="E1667" s="37">
        <v>1</v>
      </c>
      <c r="F1667" s="38" t="str">
        <f t="shared" si="11"/>
        <v>1100000,80000000</v>
      </c>
      <c r="I1667" s="40" t="s">
        <v>1220</v>
      </c>
      <c r="J1667" s="35">
        <v>80000000</v>
      </c>
    </row>
    <row r="1668" spans="1:10" ht="16.5" customHeight="1">
      <c r="A1668" s="8" t="s">
        <v>1207</v>
      </c>
      <c r="B1668" s="33">
        <v>300027</v>
      </c>
      <c r="E1668" s="37">
        <v>1</v>
      </c>
      <c r="F1668" s="38" t="str">
        <f t="shared" si="11"/>
        <v>1100000,90000000</v>
      </c>
      <c r="I1668" s="40" t="s">
        <v>1220</v>
      </c>
      <c r="J1668" s="35">
        <v>90000000</v>
      </c>
    </row>
    <row r="1669" spans="1:10" ht="16.5" customHeight="1">
      <c r="A1669" s="8" t="s">
        <v>1207</v>
      </c>
      <c r="B1669" s="33">
        <v>300028</v>
      </c>
      <c r="E1669" s="37">
        <v>1</v>
      </c>
      <c r="F1669" s="38" t="str">
        <f t="shared" si="11"/>
        <v>1100000,100000000</v>
      </c>
      <c r="I1669" s="40" t="s">
        <v>1220</v>
      </c>
      <c r="J1669" s="35">
        <v>100000000</v>
      </c>
    </row>
    <row r="1670" spans="1:10" ht="16.5" customHeight="1">
      <c r="A1670" s="8" t="s">
        <v>1207</v>
      </c>
      <c r="B1670" s="33">
        <v>300029</v>
      </c>
      <c r="E1670" s="37">
        <v>1</v>
      </c>
      <c r="F1670" s="38" t="str">
        <f t="shared" si="11"/>
        <v>1100000,120000000</v>
      </c>
      <c r="I1670" s="40" t="s">
        <v>1220</v>
      </c>
      <c r="J1670" s="35">
        <v>120000000</v>
      </c>
    </row>
    <row r="1671" spans="1:10" ht="16.5" customHeight="1">
      <c r="A1671" s="8" t="s">
        <v>1207</v>
      </c>
      <c r="B1671" s="33">
        <v>300030</v>
      </c>
      <c r="E1671" s="37">
        <v>1</v>
      </c>
      <c r="F1671" s="38" t="str">
        <f t="shared" si="11"/>
        <v>1100000,140000000</v>
      </c>
      <c r="I1671" s="40" t="s">
        <v>1220</v>
      </c>
      <c r="J1671" s="35">
        <v>140000000</v>
      </c>
    </row>
    <row r="1672" spans="1:10" ht="16.5" customHeight="1">
      <c r="A1672" s="8" t="s">
        <v>1207</v>
      </c>
      <c r="B1672" s="33">
        <v>300031</v>
      </c>
      <c r="E1672" s="37">
        <v>1</v>
      </c>
      <c r="F1672" s="38" t="str">
        <f t="shared" si="11"/>
        <v>1100000,168000000</v>
      </c>
      <c r="I1672" s="40" t="s">
        <v>1220</v>
      </c>
      <c r="J1672" s="35">
        <v>168000000</v>
      </c>
    </row>
    <row r="1673" spans="1:10" ht="16.5" customHeight="1">
      <c r="A1673" s="8" t="s">
        <v>1207</v>
      </c>
      <c r="B1673" s="33">
        <v>300032</v>
      </c>
      <c r="E1673" s="37">
        <v>1</v>
      </c>
      <c r="F1673" s="38" t="str">
        <f>"1100002,"&amp;J1673</f>
        <v>1100002,12000000</v>
      </c>
      <c r="I1673" s="40" t="s">
        <v>1221</v>
      </c>
      <c r="J1673" s="35">
        <v>12000000</v>
      </c>
    </row>
    <row r="1674" spans="1:10" ht="16.5" customHeight="1">
      <c r="A1674" s="8" t="s">
        <v>1207</v>
      </c>
      <c r="B1674" s="33">
        <v>300033</v>
      </c>
      <c r="E1674" s="37">
        <v>1</v>
      </c>
      <c r="F1674" s="38" t="str">
        <f>"1100002,"&amp;J1674</f>
        <v>1100002,14000000</v>
      </c>
      <c r="I1674" s="40" t="s">
        <v>1221</v>
      </c>
      <c r="J1674" s="35">
        <v>14000000</v>
      </c>
    </row>
    <row r="1675" spans="1:10" ht="16.5" customHeight="1">
      <c r="A1675" s="8" t="s">
        <v>1207</v>
      </c>
      <c r="B1675" s="33">
        <v>300034</v>
      </c>
      <c r="E1675" s="37">
        <v>1</v>
      </c>
      <c r="F1675" s="38" t="str">
        <f t="shared" ref="F1675:F1688" si="12">"1100002,"&amp;J1675</f>
        <v>1100002,16800000</v>
      </c>
      <c r="I1675" s="40" t="s">
        <v>1221</v>
      </c>
      <c r="J1675" s="35">
        <v>16800000</v>
      </c>
    </row>
    <row r="1676" spans="1:10" ht="16.5" customHeight="1">
      <c r="A1676" s="8" t="s">
        <v>1207</v>
      </c>
      <c r="B1676" s="33">
        <v>300035</v>
      </c>
      <c r="E1676" s="37">
        <v>1</v>
      </c>
      <c r="F1676" s="38" t="str">
        <f t="shared" si="12"/>
        <v>1100002,20000000</v>
      </c>
      <c r="I1676" s="40" t="s">
        <v>1221</v>
      </c>
      <c r="J1676" s="35">
        <v>20000000</v>
      </c>
    </row>
    <row r="1677" spans="1:10" ht="16.5" customHeight="1">
      <c r="A1677" s="8" t="s">
        <v>1207</v>
      </c>
      <c r="B1677" s="33">
        <v>300036</v>
      </c>
      <c r="E1677" s="37">
        <v>1</v>
      </c>
      <c r="F1677" s="38" t="str">
        <f t="shared" si="12"/>
        <v>1100002,25000000</v>
      </c>
      <c r="I1677" s="40" t="s">
        <v>1221</v>
      </c>
      <c r="J1677" s="35">
        <v>25000000</v>
      </c>
    </row>
    <row r="1678" spans="1:10" ht="16.5" customHeight="1">
      <c r="A1678" s="8" t="s">
        <v>1207</v>
      </c>
      <c r="B1678" s="33">
        <v>300037</v>
      </c>
      <c r="E1678" s="37">
        <v>1</v>
      </c>
      <c r="F1678" s="38" t="str">
        <f t="shared" si="12"/>
        <v>1100002,30000000</v>
      </c>
      <c r="I1678" s="40" t="s">
        <v>1221</v>
      </c>
      <c r="J1678" s="35">
        <v>30000000</v>
      </c>
    </row>
    <row r="1679" spans="1:10" ht="16.5" customHeight="1">
      <c r="A1679" s="8" t="s">
        <v>1207</v>
      </c>
      <c r="B1679" s="33">
        <v>300038</v>
      </c>
      <c r="E1679" s="37">
        <v>1</v>
      </c>
      <c r="F1679" s="38" t="str">
        <f t="shared" si="12"/>
        <v>1100002,40000000</v>
      </c>
      <c r="I1679" s="40" t="s">
        <v>1221</v>
      </c>
      <c r="J1679" s="35">
        <v>40000000</v>
      </c>
    </row>
    <row r="1680" spans="1:10" ht="16.5" customHeight="1">
      <c r="A1680" s="8" t="s">
        <v>1207</v>
      </c>
      <c r="B1680" s="33">
        <v>300039</v>
      </c>
      <c r="E1680" s="37">
        <v>1</v>
      </c>
      <c r="F1680" s="38" t="str">
        <f t="shared" si="12"/>
        <v>1100002,50000000</v>
      </c>
      <c r="I1680" s="40" t="s">
        <v>1221</v>
      </c>
      <c r="J1680" s="35">
        <v>50000000</v>
      </c>
    </row>
    <row r="1681" spans="1:10" ht="16.5" customHeight="1">
      <c r="A1681" s="8" t="s">
        <v>1207</v>
      </c>
      <c r="B1681" s="33">
        <v>300040</v>
      </c>
      <c r="E1681" s="37">
        <v>1</v>
      </c>
      <c r="F1681" s="38" t="str">
        <f t="shared" si="12"/>
        <v>1100002,60000000</v>
      </c>
      <c r="I1681" s="40" t="s">
        <v>1221</v>
      </c>
      <c r="J1681" s="35">
        <v>60000000</v>
      </c>
    </row>
    <row r="1682" spans="1:10" ht="16.5" customHeight="1">
      <c r="A1682" s="8" t="s">
        <v>1207</v>
      </c>
      <c r="B1682" s="33">
        <v>300041</v>
      </c>
      <c r="E1682" s="37">
        <v>1</v>
      </c>
      <c r="F1682" s="38" t="str">
        <f t="shared" si="12"/>
        <v>1100002,70000000</v>
      </c>
      <c r="I1682" s="40" t="s">
        <v>1221</v>
      </c>
      <c r="J1682" s="35">
        <v>70000000</v>
      </c>
    </row>
    <row r="1683" spans="1:10" ht="16.5" customHeight="1">
      <c r="A1683" s="8" t="s">
        <v>1207</v>
      </c>
      <c r="B1683" s="33">
        <v>300042</v>
      </c>
      <c r="E1683" s="37">
        <v>1</v>
      </c>
      <c r="F1683" s="38" t="str">
        <f t="shared" si="12"/>
        <v>1100002,80000000</v>
      </c>
      <c r="I1683" s="40" t="s">
        <v>1221</v>
      </c>
      <c r="J1683" s="35">
        <v>80000000</v>
      </c>
    </row>
    <row r="1684" spans="1:10" ht="16.5" customHeight="1">
      <c r="A1684" s="8" t="s">
        <v>1207</v>
      </c>
      <c r="B1684" s="33">
        <v>300043</v>
      </c>
      <c r="E1684" s="37">
        <v>1</v>
      </c>
      <c r="F1684" s="38" t="str">
        <f t="shared" si="12"/>
        <v>1100002,90000000</v>
      </c>
      <c r="I1684" s="40" t="s">
        <v>1221</v>
      </c>
      <c r="J1684" s="35">
        <v>90000000</v>
      </c>
    </row>
    <row r="1685" spans="1:10" ht="16.5" customHeight="1">
      <c r="A1685" s="8" t="s">
        <v>1207</v>
      </c>
      <c r="B1685" s="33">
        <v>300044</v>
      </c>
      <c r="E1685" s="37">
        <v>1</v>
      </c>
      <c r="F1685" s="38" t="str">
        <f t="shared" si="12"/>
        <v>1100002,100000000</v>
      </c>
      <c r="I1685" s="40" t="s">
        <v>1221</v>
      </c>
      <c r="J1685" s="35">
        <v>100000000</v>
      </c>
    </row>
    <row r="1686" spans="1:10" ht="16.5" customHeight="1">
      <c r="A1686" s="8" t="s">
        <v>1207</v>
      </c>
      <c r="B1686" s="33">
        <v>300045</v>
      </c>
      <c r="E1686" s="37">
        <v>1</v>
      </c>
      <c r="F1686" s="38" t="str">
        <f t="shared" si="12"/>
        <v>1100002,120000000</v>
      </c>
      <c r="I1686" s="40" t="s">
        <v>1221</v>
      </c>
      <c r="J1686" s="35">
        <v>120000000</v>
      </c>
    </row>
    <row r="1687" spans="1:10" ht="16.5" customHeight="1">
      <c r="A1687" s="8" t="s">
        <v>1207</v>
      </c>
      <c r="B1687" s="33">
        <v>300046</v>
      </c>
      <c r="E1687" s="37">
        <v>1</v>
      </c>
      <c r="F1687" s="38" t="str">
        <f t="shared" si="12"/>
        <v>1100002,140000000</v>
      </c>
      <c r="I1687" s="40" t="s">
        <v>1221</v>
      </c>
      <c r="J1687" s="35">
        <v>140000000</v>
      </c>
    </row>
    <row r="1688" spans="1:10" ht="16.5" customHeight="1">
      <c r="A1688" s="8" t="s">
        <v>1207</v>
      </c>
      <c r="B1688" s="33">
        <v>300047</v>
      </c>
      <c r="E1688" s="37">
        <v>1</v>
      </c>
      <c r="F1688" s="38" t="str">
        <f t="shared" si="12"/>
        <v>1100002,168000000</v>
      </c>
      <c r="I1688" s="40" t="s">
        <v>1221</v>
      </c>
      <c r="J1688" s="35">
        <v>168000000</v>
      </c>
    </row>
    <row r="1689" spans="1:10" ht="16.5" customHeight="1">
      <c r="A1689" s="8" t="s">
        <v>1207</v>
      </c>
      <c r="B1689" s="33">
        <v>300048</v>
      </c>
      <c r="E1689" s="37">
        <v>1</v>
      </c>
      <c r="F1689" s="38" t="s">
        <v>1222</v>
      </c>
      <c r="I1689" s="40" t="s">
        <v>1223</v>
      </c>
    </row>
    <row r="1690" spans="1:10" ht="16.5" customHeight="1">
      <c r="A1690" s="8" t="s">
        <v>1207</v>
      </c>
      <c r="B1690" s="33">
        <v>300049</v>
      </c>
      <c r="E1690" s="37">
        <v>1</v>
      </c>
      <c r="F1690" s="38" t="s">
        <v>316</v>
      </c>
      <c r="I1690" s="40" t="s">
        <v>1223</v>
      </c>
    </row>
    <row r="1691" spans="1:10" ht="16.5" customHeight="1">
      <c r="A1691" s="8" t="s">
        <v>1207</v>
      </c>
      <c r="B1691" s="33">
        <v>300050</v>
      </c>
      <c r="E1691" s="37">
        <v>1</v>
      </c>
      <c r="F1691" s="38" t="s">
        <v>1224</v>
      </c>
      <c r="I1691" s="40" t="s">
        <v>1223</v>
      </c>
    </row>
    <row r="1692" spans="1:10" ht="16.5" customHeight="1">
      <c r="A1692" s="8" t="s">
        <v>1207</v>
      </c>
      <c r="B1692" s="33">
        <v>300051</v>
      </c>
      <c r="E1692" s="37">
        <v>1</v>
      </c>
      <c r="F1692" s="38" t="s">
        <v>1225</v>
      </c>
      <c r="I1692" s="40" t="s">
        <v>1223</v>
      </c>
    </row>
    <row r="1693" spans="1:10" ht="16.5" customHeight="1">
      <c r="A1693" s="8" t="s">
        <v>1207</v>
      </c>
      <c r="B1693" s="33">
        <v>300052</v>
      </c>
      <c r="E1693" s="37">
        <v>1</v>
      </c>
      <c r="F1693" s="38" t="s">
        <v>322</v>
      </c>
      <c r="I1693" s="40" t="s">
        <v>1223</v>
      </c>
    </row>
    <row r="1694" spans="1:10" ht="16.5" customHeight="1">
      <c r="A1694" s="8" t="s">
        <v>1207</v>
      </c>
      <c r="B1694" s="33">
        <v>300053</v>
      </c>
      <c r="E1694" s="37">
        <v>1</v>
      </c>
      <c r="F1694" s="38" t="s">
        <v>1226</v>
      </c>
      <c r="I1694" s="40" t="s">
        <v>1223</v>
      </c>
    </row>
    <row r="1695" spans="1:10" ht="16.5" customHeight="1">
      <c r="A1695" s="8" t="s">
        <v>1207</v>
      </c>
      <c r="B1695" s="33">
        <v>300054</v>
      </c>
      <c r="E1695" s="37">
        <v>1</v>
      </c>
      <c r="F1695" s="38" t="s">
        <v>1227</v>
      </c>
      <c r="I1695" s="40" t="s">
        <v>1223</v>
      </c>
    </row>
    <row r="1696" spans="1:10" ht="16.5" customHeight="1">
      <c r="A1696" s="8" t="s">
        <v>1207</v>
      </c>
      <c r="B1696" s="33">
        <v>300055</v>
      </c>
      <c r="E1696" s="37">
        <v>1</v>
      </c>
      <c r="F1696" s="38" t="s">
        <v>326</v>
      </c>
      <c r="I1696" s="40" t="s">
        <v>1223</v>
      </c>
    </row>
    <row r="1697" spans="1:9" ht="16.5" customHeight="1">
      <c r="A1697" s="8" t="s">
        <v>1207</v>
      </c>
      <c r="B1697" s="33">
        <v>300056</v>
      </c>
      <c r="E1697" s="37">
        <v>1</v>
      </c>
      <c r="F1697" s="38" t="s">
        <v>329</v>
      </c>
      <c r="I1697" s="40" t="s">
        <v>1223</v>
      </c>
    </row>
    <row r="1698" spans="1:9" ht="16.5" customHeight="1">
      <c r="A1698" s="8" t="s">
        <v>1207</v>
      </c>
      <c r="B1698" s="33">
        <v>300057</v>
      </c>
      <c r="E1698" s="37">
        <v>1</v>
      </c>
      <c r="F1698" s="38" t="s">
        <v>1228</v>
      </c>
      <c r="I1698" s="40" t="s">
        <v>1223</v>
      </c>
    </row>
    <row r="1699" spans="1:9" ht="16.5" customHeight="1">
      <c r="A1699" s="8" t="s">
        <v>1207</v>
      </c>
      <c r="B1699" s="33">
        <v>300058</v>
      </c>
      <c r="E1699" s="37">
        <v>1</v>
      </c>
      <c r="F1699" s="38" t="s">
        <v>1229</v>
      </c>
      <c r="I1699" s="40" t="s">
        <v>1223</v>
      </c>
    </row>
    <row r="1700" spans="1:9" ht="16.5" customHeight="1">
      <c r="A1700" s="8" t="s">
        <v>1207</v>
      </c>
      <c r="B1700" s="33">
        <v>300059</v>
      </c>
      <c r="E1700" s="37">
        <v>1</v>
      </c>
      <c r="F1700" s="38" t="s">
        <v>1230</v>
      </c>
      <c r="I1700" s="40" t="s">
        <v>1223</v>
      </c>
    </row>
    <row r="1701" spans="1:9" ht="16.5" customHeight="1">
      <c r="A1701" s="8" t="s">
        <v>1207</v>
      </c>
      <c r="B1701" s="33">
        <v>300060</v>
      </c>
      <c r="E1701" s="37">
        <v>1</v>
      </c>
      <c r="F1701" s="38" t="s">
        <v>1231</v>
      </c>
      <c r="I1701" s="40" t="s">
        <v>1223</v>
      </c>
    </row>
    <row r="1702" spans="1:9" ht="16.5" customHeight="1">
      <c r="A1702" s="8" t="s">
        <v>1207</v>
      </c>
      <c r="B1702" s="33">
        <v>300061</v>
      </c>
      <c r="E1702" s="37">
        <v>1</v>
      </c>
      <c r="F1702" s="38" t="s">
        <v>1231</v>
      </c>
      <c r="I1702" s="40" t="s">
        <v>1223</v>
      </c>
    </row>
    <row r="1703" spans="1:9" ht="16.5" customHeight="1">
      <c r="A1703" s="8" t="s">
        <v>1207</v>
      </c>
      <c r="B1703" s="33">
        <v>300062</v>
      </c>
      <c r="E1703" s="37">
        <v>1</v>
      </c>
      <c r="F1703" s="38" t="s">
        <v>1231</v>
      </c>
      <c r="I1703" s="40" t="s">
        <v>1223</v>
      </c>
    </row>
    <row r="1704" spans="1:9" ht="16.5" customHeight="1">
      <c r="A1704" s="8" t="s">
        <v>1207</v>
      </c>
      <c r="B1704" s="33">
        <v>300063</v>
      </c>
      <c r="E1704" s="37">
        <v>1</v>
      </c>
      <c r="F1704" s="38" t="s">
        <v>1231</v>
      </c>
      <c r="I1704" s="40" t="s">
        <v>1223</v>
      </c>
    </row>
    <row r="1705" spans="1:9" ht="16.5" customHeight="1">
      <c r="A1705" s="8" t="s">
        <v>1207</v>
      </c>
      <c r="B1705" s="33">
        <v>300064</v>
      </c>
      <c r="E1705" s="37">
        <v>1</v>
      </c>
      <c r="F1705" s="38" t="s">
        <v>1232</v>
      </c>
      <c r="I1705" s="40" t="s">
        <v>1233</v>
      </c>
    </row>
    <row r="1706" spans="1:9" ht="16.5" customHeight="1">
      <c r="A1706" s="8" t="s">
        <v>1207</v>
      </c>
      <c r="B1706" s="33">
        <v>300065</v>
      </c>
      <c r="E1706" s="37">
        <v>1</v>
      </c>
      <c r="F1706" s="38" t="s">
        <v>1234</v>
      </c>
      <c r="I1706" s="40" t="s">
        <v>1233</v>
      </c>
    </row>
    <row r="1707" spans="1:9" ht="16.5" customHeight="1">
      <c r="A1707" s="8" t="s">
        <v>1207</v>
      </c>
      <c r="B1707" s="33">
        <v>300066</v>
      </c>
      <c r="E1707" s="37">
        <v>1</v>
      </c>
      <c r="F1707" s="38" t="s">
        <v>878</v>
      </c>
      <c r="I1707" s="40" t="s">
        <v>1233</v>
      </c>
    </row>
    <row r="1708" spans="1:9" ht="16.5" customHeight="1">
      <c r="A1708" s="8" t="s">
        <v>1207</v>
      </c>
      <c r="B1708" s="33">
        <v>300067</v>
      </c>
      <c r="E1708" s="37">
        <v>1</v>
      </c>
      <c r="F1708" s="38" t="s">
        <v>1235</v>
      </c>
      <c r="I1708" s="40" t="s">
        <v>1233</v>
      </c>
    </row>
    <row r="1709" spans="1:9" ht="16.5" customHeight="1">
      <c r="A1709" s="8" t="s">
        <v>1207</v>
      </c>
      <c r="B1709" s="33">
        <v>300068</v>
      </c>
      <c r="E1709" s="37">
        <v>1</v>
      </c>
      <c r="F1709" s="38" t="s">
        <v>1236</v>
      </c>
      <c r="I1709" s="40" t="s">
        <v>1233</v>
      </c>
    </row>
    <row r="1710" spans="1:9" ht="16.5" customHeight="1">
      <c r="A1710" s="8" t="s">
        <v>1207</v>
      </c>
      <c r="B1710" s="33">
        <v>300069</v>
      </c>
      <c r="E1710" s="37">
        <v>1</v>
      </c>
      <c r="F1710" s="38" t="s">
        <v>885</v>
      </c>
      <c r="I1710" s="40" t="s">
        <v>1233</v>
      </c>
    </row>
    <row r="1711" spans="1:9" ht="16.5" customHeight="1">
      <c r="A1711" s="8" t="s">
        <v>1207</v>
      </c>
      <c r="B1711" s="33">
        <v>300070</v>
      </c>
      <c r="E1711" s="37">
        <v>1</v>
      </c>
      <c r="F1711" s="38" t="s">
        <v>1237</v>
      </c>
      <c r="I1711" s="40" t="s">
        <v>1233</v>
      </c>
    </row>
    <row r="1712" spans="1:9" ht="16.5" customHeight="1">
      <c r="A1712" s="8" t="s">
        <v>1207</v>
      </c>
      <c r="B1712" s="33">
        <v>300071</v>
      </c>
      <c r="E1712" s="37">
        <v>1</v>
      </c>
      <c r="F1712" s="38" t="s">
        <v>1238</v>
      </c>
      <c r="I1712" s="40" t="s">
        <v>1233</v>
      </c>
    </row>
    <row r="1713" spans="1:9" ht="16.5" customHeight="1">
      <c r="A1713" s="8" t="s">
        <v>1207</v>
      </c>
      <c r="B1713" s="33">
        <v>300072</v>
      </c>
      <c r="E1713" s="37">
        <v>1</v>
      </c>
      <c r="F1713" s="38" t="s">
        <v>1239</v>
      </c>
      <c r="I1713" s="40" t="s">
        <v>1233</v>
      </c>
    </row>
    <row r="1714" spans="1:9" ht="16.5" customHeight="1">
      <c r="A1714" s="8" t="s">
        <v>1207</v>
      </c>
      <c r="B1714" s="33">
        <v>300073</v>
      </c>
      <c r="E1714" s="37">
        <v>1</v>
      </c>
      <c r="F1714" s="38" t="s">
        <v>1240</v>
      </c>
      <c r="I1714" s="40" t="s">
        <v>1233</v>
      </c>
    </row>
    <row r="1715" spans="1:9" ht="16.5" customHeight="1">
      <c r="A1715" s="8" t="s">
        <v>1207</v>
      </c>
      <c r="B1715" s="33">
        <v>300074</v>
      </c>
      <c r="E1715" s="37">
        <v>1</v>
      </c>
      <c r="F1715" s="38" t="s">
        <v>1241</v>
      </c>
      <c r="I1715" s="40" t="s">
        <v>1233</v>
      </c>
    </row>
    <row r="1716" spans="1:9" ht="16.5" customHeight="1">
      <c r="A1716" s="8" t="s">
        <v>1207</v>
      </c>
      <c r="B1716" s="33">
        <v>300075</v>
      </c>
      <c r="E1716" s="37">
        <v>1</v>
      </c>
      <c r="F1716" s="38" t="s">
        <v>1241</v>
      </c>
      <c r="I1716" s="40" t="s">
        <v>1233</v>
      </c>
    </row>
    <row r="1717" spans="1:9" ht="16.5" customHeight="1">
      <c r="A1717" s="8" t="s">
        <v>1207</v>
      </c>
      <c r="B1717" s="33">
        <v>300076</v>
      </c>
      <c r="E1717" s="37">
        <v>1</v>
      </c>
      <c r="F1717" s="38" t="s">
        <v>1241</v>
      </c>
      <c r="I1717" s="40" t="s">
        <v>1233</v>
      </c>
    </row>
    <row r="1718" spans="1:9" ht="16.5" customHeight="1">
      <c r="A1718" s="8" t="s">
        <v>1207</v>
      </c>
      <c r="B1718" s="33">
        <v>300077</v>
      </c>
      <c r="E1718" s="37">
        <v>1</v>
      </c>
      <c r="F1718" s="38" t="s">
        <v>1241</v>
      </c>
      <c r="I1718" s="40" t="s">
        <v>1233</v>
      </c>
    </row>
    <row r="1719" spans="1:9" ht="16.5" customHeight="1">
      <c r="A1719" s="8" t="s">
        <v>1207</v>
      </c>
      <c r="B1719" s="33">
        <v>300078</v>
      </c>
      <c r="E1719" s="37">
        <v>1</v>
      </c>
      <c r="F1719" s="38" t="s">
        <v>1241</v>
      </c>
      <c r="I1719" s="40" t="s">
        <v>1233</v>
      </c>
    </row>
    <row r="1720" spans="1:9" ht="16.5" customHeight="1">
      <c r="A1720" s="8" t="s">
        <v>1207</v>
      </c>
      <c r="B1720" s="33">
        <v>300079</v>
      </c>
      <c r="E1720" s="37">
        <v>1</v>
      </c>
      <c r="F1720" s="38" t="s">
        <v>1241</v>
      </c>
      <c r="I1720" s="40" t="s">
        <v>1233</v>
      </c>
    </row>
    <row r="1721" spans="1:9" ht="16.5" customHeight="1">
      <c r="A1721" s="8" t="s">
        <v>1207</v>
      </c>
      <c r="B1721" s="33">
        <v>300080</v>
      </c>
      <c r="E1721" s="37">
        <v>1</v>
      </c>
      <c r="F1721" s="38" t="s">
        <v>577</v>
      </c>
      <c r="I1721" s="40" t="s">
        <v>1242</v>
      </c>
    </row>
    <row r="1722" spans="1:9" ht="16.5" customHeight="1">
      <c r="A1722" s="8" t="s">
        <v>1207</v>
      </c>
      <c r="B1722" s="33">
        <v>300081</v>
      </c>
      <c r="E1722" s="37">
        <v>1</v>
      </c>
      <c r="F1722" s="38" t="s">
        <v>577</v>
      </c>
      <c r="I1722" s="40" t="s">
        <v>1242</v>
      </c>
    </row>
    <row r="1723" spans="1:9" ht="16.5" customHeight="1">
      <c r="A1723" s="8" t="s">
        <v>1207</v>
      </c>
      <c r="B1723" s="33">
        <v>300082</v>
      </c>
      <c r="E1723" s="37">
        <v>1</v>
      </c>
      <c r="F1723" s="38" t="s">
        <v>577</v>
      </c>
      <c r="I1723" s="40" t="s">
        <v>1242</v>
      </c>
    </row>
    <row r="1724" spans="1:9" ht="16.5" customHeight="1">
      <c r="A1724" s="8" t="s">
        <v>1207</v>
      </c>
      <c r="B1724" s="33">
        <v>300083</v>
      </c>
      <c r="E1724" s="37">
        <v>1</v>
      </c>
      <c r="F1724" s="38" t="s">
        <v>577</v>
      </c>
      <c r="I1724" s="40" t="s">
        <v>1242</v>
      </c>
    </row>
    <row r="1725" spans="1:9" ht="16.5" customHeight="1">
      <c r="A1725" s="8" t="s">
        <v>1207</v>
      </c>
      <c r="B1725" s="33">
        <v>300084</v>
      </c>
      <c r="E1725" s="37">
        <v>1</v>
      </c>
      <c r="F1725" s="38" t="s">
        <v>577</v>
      </c>
      <c r="I1725" s="40" t="s">
        <v>1242</v>
      </c>
    </row>
    <row r="1726" spans="1:9" ht="16.5" customHeight="1">
      <c r="A1726" s="8" t="s">
        <v>1207</v>
      </c>
      <c r="B1726" s="33">
        <v>300085</v>
      </c>
      <c r="E1726" s="37">
        <v>1</v>
      </c>
      <c r="F1726" s="38" t="s">
        <v>1243</v>
      </c>
      <c r="I1726" s="40" t="s">
        <v>1242</v>
      </c>
    </row>
    <row r="1727" spans="1:9" ht="16.5" customHeight="1">
      <c r="A1727" s="8" t="s">
        <v>1207</v>
      </c>
      <c r="B1727" s="33">
        <v>300086</v>
      </c>
      <c r="E1727" s="37">
        <v>1</v>
      </c>
      <c r="F1727" s="38" t="s">
        <v>581</v>
      </c>
      <c r="I1727" s="40" t="s">
        <v>1242</v>
      </c>
    </row>
    <row r="1728" spans="1:9" ht="16.5" customHeight="1">
      <c r="A1728" s="8" t="s">
        <v>1207</v>
      </c>
      <c r="B1728" s="33">
        <v>300087</v>
      </c>
      <c r="E1728" s="37">
        <v>1</v>
      </c>
      <c r="F1728" s="38" t="s">
        <v>587</v>
      </c>
      <c r="I1728" s="40" t="s">
        <v>1242</v>
      </c>
    </row>
    <row r="1729" spans="1:10" ht="16.5" customHeight="1">
      <c r="A1729" s="8" t="s">
        <v>1207</v>
      </c>
      <c r="B1729" s="33">
        <v>300088</v>
      </c>
      <c r="E1729" s="37">
        <v>1</v>
      </c>
      <c r="F1729" s="38" t="s">
        <v>1244</v>
      </c>
      <c r="I1729" s="40" t="s">
        <v>1242</v>
      </c>
    </row>
    <row r="1730" spans="1:10" ht="16.5" customHeight="1">
      <c r="A1730" s="8" t="s">
        <v>1207</v>
      </c>
      <c r="B1730" s="33">
        <v>300089</v>
      </c>
      <c r="E1730" s="37">
        <v>1</v>
      </c>
      <c r="F1730" s="38" t="s">
        <v>1245</v>
      </c>
      <c r="I1730" s="40" t="s">
        <v>1242</v>
      </c>
    </row>
    <row r="1731" spans="1:10" ht="16.5" customHeight="1">
      <c r="A1731" s="8" t="s">
        <v>1207</v>
      </c>
      <c r="B1731" s="33">
        <v>300090</v>
      </c>
      <c r="E1731" s="37">
        <v>1</v>
      </c>
      <c r="F1731" s="38" t="s">
        <v>1246</v>
      </c>
      <c r="I1731" s="40" t="s">
        <v>1242</v>
      </c>
    </row>
    <row r="1732" spans="1:10" ht="16.5" customHeight="1">
      <c r="A1732" s="8" t="s">
        <v>1207</v>
      </c>
      <c r="B1732" s="33">
        <v>300091</v>
      </c>
      <c r="E1732" s="37">
        <v>1</v>
      </c>
      <c r="F1732" s="38" t="s">
        <v>1246</v>
      </c>
      <c r="I1732" s="40" t="s">
        <v>1242</v>
      </c>
    </row>
    <row r="1733" spans="1:10" ht="16.5" customHeight="1">
      <c r="A1733" s="8" t="s">
        <v>1207</v>
      </c>
      <c r="B1733" s="33">
        <v>300092</v>
      </c>
      <c r="E1733" s="37">
        <v>1</v>
      </c>
      <c r="F1733" s="38" t="s">
        <v>1246</v>
      </c>
      <c r="I1733" s="40" t="s">
        <v>1242</v>
      </c>
    </row>
    <row r="1734" spans="1:10" ht="16.5" customHeight="1">
      <c r="A1734" s="8" t="s">
        <v>1207</v>
      </c>
      <c r="B1734" s="33">
        <v>300093</v>
      </c>
      <c r="E1734" s="37">
        <v>1</v>
      </c>
      <c r="F1734" s="38" t="s">
        <v>1246</v>
      </c>
      <c r="I1734" s="40" t="s">
        <v>1242</v>
      </c>
    </row>
    <row r="1735" spans="1:10" ht="16.5" customHeight="1">
      <c r="A1735" s="8" t="s">
        <v>1207</v>
      </c>
      <c r="B1735" s="33">
        <v>300094</v>
      </c>
      <c r="E1735" s="37">
        <v>1</v>
      </c>
      <c r="F1735" s="38" t="s">
        <v>1246</v>
      </c>
      <c r="I1735" s="40" t="s">
        <v>1242</v>
      </c>
    </row>
    <row r="1736" spans="1:10" ht="16.5" customHeight="1">
      <c r="A1736" s="8" t="s">
        <v>1207</v>
      </c>
      <c r="B1736" s="33">
        <v>300095</v>
      </c>
      <c r="E1736" s="37">
        <v>1</v>
      </c>
      <c r="F1736" s="38" t="s">
        <v>1246</v>
      </c>
      <c r="I1736" s="40" t="s">
        <v>1242</v>
      </c>
    </row>
    <row r="1737" spans="1:10" ht="16.5" customHeight="1">
      <c r="A1737" s="8" t="s">
        <v>1207</v>
      </c>
      <c r="B1737" s="33">
        <v>300096</v>
      </c>
      <c r="E1737" s="37">
        <v>1</v>
      </c>
      <c r="F1737" s="38" t="str">
        <f>"1100000,"&amp;J1737</f>
        <v>1100000,200000000</v>
      </c>
      <c r="I1737" s="40" t="s">
        <v>1220</v>
      </c>
      <c r="J1737" s="35">
        <v>200000000</v>
      </c>
    </row>
    <row r="1738" spans="1:10" ht="16.5" customHeight="1">
      <c r="A1738" s="8" t="s">
        <v>1207</v>
      </c>
      <c r="B1738" s="33">
        <v>300097</v>
      </c>
      <c r="E1738" s="37">
        <v>1</v>
      </c>
      <c r="F1738" s="38" t="str">
        <f t="shared" ref="F1738:F1752" si="13">"1100000,"&amp;J1738</f>
        <v>1100000,250000000</v>
      </c>
      <c r="I1738" s="40" t="s">
        <v>1220</v>
      </c>
      <c r="J1738" s="35">
        <v>250000000</v>
      </c>
    </row>
    <row r="1739" spans="1:10" ht="16.5" customHeight="1">
      <c r="A1739" s="8" t="s">
        <v>1207</v>
      </c>
      <c r="B1739" s="33">
        <v>300098</v>
      </c>
      <c r="E1739" s="37">
        <v>1</v>
      </c>
      <c r="F1739" s="38" t="str">
        <f t="shared" si="13"/>
        <v>1100000,300000000</v>
      </c>
      <c r="I1739" s="40" t="s">
        <v>1220</v>
      </c>
      <c r="J1739" s="35">
        <v>300000000</v>
      </c>
    </row>
    <row r="1740" spans="1:10" ht="16.5" customHeight="1">
      <c r="A1740" s="8" t="s">
        <v>1207</v>
      </c>
      <c r="B1740" s="33">
        <v>300099</v>
      </c>
      <c r="E1740" s="37">
        <v>1</v>
      </c>
      <c r="F1740" s="38" t="str">
        <f t="shared" si="13"/>
        <v>1100000,400000000</v>
      </c>
      <c r="I1740" s="40" t="s">
        <v>1220</v>
      </c>
      <c r="J1740" s="35">
        <v>400000000</v>
      </c>
    </row>
    <row r="1741" spans="1:10" ht="16.5" customHeight="1">
      <c r="A1741" s="8" t="s">
        <v>1207</v>
      </c>
      <c r="B1741" s="33">
        <v>300100</v>
      </c>
      <c r="E1741" s="37">
        <v>1</v>
      </c>
      <c r="F1741" s="38" t="str">
        <f t="shared" si="13"/>
        <v>1100000,500000000</v>
      </c>
      <c r="I1741" s="40" t="s">
        <v>1220</v>
      </c>
      <c r="J1741" s="35">
        <v>500000000</v>
      </c>
    </row>
    <row r="1742" spans="1:10" ht="16.5" customHeight="1">
      <c r="A1742" s="8" t="s">
        <v>1207</v>
      </c>
      <c r="B1742" s="33">
        <v>300101</v>
      </c>
      <c r="E1742" s="37">
        <v>1</v>
      </c>
      <c r="F1742" s="38" t="str">
        <f t="shared" si="13"/>
        <v>1100000,600000000</v>
      </c>
      <c r="I1742" s="40" t="s">
        <v>1220</v>
      </c>
      <c r="J1742" s="35">
        <v>600000000</v>
      </c>
    </row>
    <row r="1743" spans="1:10" ht="16.5" customHeight="1">
      <c r="A1743" s="8" t="s">
        <v>1207</v>
      </c>
      <c r="B1743" s="33">
        <v>300102</v>
      </c>
      <c r="E1743" s="37">
        <v>1</v>
      </c>
      <c r="F1743" s="38" t="str">
        <f t="shared" si="13"/>
        <v>1100000,700000000</v>
      </c>
      <c r="I1743" s="40" t="s">
        <v>1220</v>
      </c>
      <c r="J1743" s="35">
        <v>700000000</v>
      </c>
    </row>
    <row r="1744" spans="1:10" ht="16.5" customHeight="1">
      <c r="A1744" s="8" t="s">
        <v>1207</v>
      </c>
      <c r="B1744" s="33">
        <v>300103</v>
      </c>
      <c r="E1744" s="37">
        <v>1</v>
      </c>
      <c r="F1744" s="38" t="str">
        <f t="shared" si="13"/>
        <v>1100000,800000000</v>
      </c>
      <c r="I1744" s="40" t="s">
        <v>1220</v>
      </c>
      <c r="J1744" s="35">
        <v>800000000</v>
      </c>
    </row>
    <row r="1745" spans="1:10" ht="16.5" customHeight="1">
      <c r="A1745" s="8" t="s">
        <v>1207</v>
      </c>
      <c r="B1745" s="33">
        <v>300104</v>
      </c>
      <c r="E1745" s="37">
        <v>1</v>
      </c>
      <c r="F1745" s="38" t="str">
        <f t="shared" si="13"/>
        <v>1100000,900000000</v>
      </c>
      <c r="I1745" s="40" t="s">
        <v>1220</v>
      </c>
      <c r="J1745" s="35">
        <v>900000000</v>
      </c>
    </row>
    <row r="1746" spans="1:10" ht="16.5" customHeight="1">
      <c r="A1746" s="8" t="s">
        <v>1207</v>
      </c>
      <c r="B1746" s="33">
        <v>300105</v>
      </c>
      <c r="E1746" s="37">
        <v>1</v>
      </c>
      <c r="F1746" s="38" t="str">
        <f t="shared" si="13"/>
        <v>1100000,1000000000</v>
      </c>
      <c r="I1746" s="40" t="s">
        <v>1220</v>
      </c>
      <c r="J1746" s="35">
        <v>1000000000</v>
      </c>
    </row>
    <row r="1747" spans="1:10" ht="16.5" customHeight="1">
      <c r="A1747" s="8" t="s">
        <v>1207</v>
      </c>
      <c r="B1747" s="33">
        <v>300106</v>
      </c>
      <c r="E1747" s="37">
        <v>1</v>
      </c>
      <c r="F1747" s="38" t="str">
        <f t="shared" si="13"/>
        <v>1100000,1200000000</v>
      </c>
      <c r="I1747" s="40" t="s">
        <v>1220</v>
      </c>
      <c r="J1747" s="35">
        <v>1200000000</v>
      </c>
    </row>
    <row r="1748" spans="1:10" ht="16.5" customHeight="1">
      <c r="A1748" s="8" t="s">
        <v>1207</v>
      </c>
      <c r="B1748" s="33">
        <v>300107</v>
      </c>
      <c r="E1748" s="37">
        <v>1</v>
      </c>
      <c r="F1748" s="38" t="str">
        <f t="shared" si="13"/>
        <v>1100000,1400000000</v>
      </c>
      <c r="I1748" s="40" t="s">
        <v>1220</v>
      </c>
      <c r="J1748" s="35">
        <v>1400000000</v>
      </c>
    </row>
    <row r="1749" spans="1:10" ht="16.5" customHeight="1">
      <c r="A1749" s="8" t="s">
        <v>1207</v>
      </c>
      <c r="B1749" s="33">
        <v>300108</v>
      </c>
      <c r="E1749" s="37">
        <v>1</v>
      </c>
      <c r="F1749" s="38" t="str">
        <f t="shared" si="13"/>
        <v>1100000,1680000000</v>
      </c>
      <c r="I1749" s="40" t="s">
        <v>1220</v>
      </c>
      <c r="J1749" s="35">
        <v>1680000000</v>
      </c>
    </row>
    <row r="1750" spans="1:10" ht="16.5" customHeight="1">
      <c r="A1750" s="8" t="s">
        <v>1207</v>
      </c>
      <c r="B1750" s="33">
        <v>300109</v>
      </c>
      <c r="E1750" s="37">
        <v>1</v>
      </c>
      <c r="F1750" s="38" t="str">
        <f t="shared" si="13"/>
        <v>1100000,2000000000</v>
      </c>
      <c r="I1750" s="40" t="s">
        <v>1220</v>
      </c>
      <c r="J1750" s="35">
        <v>2000000000</v>
      </c>
    </row>
    <row r="1751" spans="1:10" ht="16.5" customHeight="1">
      <c r="A1751" s="8" t="s">
        <v>1207</v>
      </c>
      <c r="B1751" s="33">
        <v>300110</v>
      </c>
      <c r="E1751" s="37">
        <v>1</v>
      </c>
      <c r="F1751" s="38" t="str">
        <f t="shared" si="13"/>
        <v>1100000,2500000000</v>
      </c>
      <c r="I1751" s="40" t="s">
        <v>1220</v>
      </c>
      <c r="J1751" s="35">
        <v>2500000000</v>
      </c>
    </row>
    <row r="1752" spans="1:10" ht="16.5" customHeight="1">
      <c r="A1752" s="8" t="s">
        <v>1207</v>
      </c>
      <c r="B1752" s="33">
        <v>300111</v>
      </c>
      <c r="E1752" s="37">
        <v>1</v>
      </c>
      <c r="F1752" s="38" t="str">
        <f t="shared" si="13"/>
        <v>1100000,3000000000</v>
      </c>
      <c r="I1752" s="40" t="s">
        <v>1220</v>
      </c>
      <c r="J1752" s="35">
        <v>3000000000</v>
      </c>
    </row>
    <row r="1753" spans="1:10" ht="16.5" customHeight="1">
      <c r="A1753" s="8" t="s">
        <v>1207</v>
      </c>
      <c r="B1753" s="33">
        <v>300112</v>
      </c>
      <c r="E1753" s="37">
        <v>1</v>
      </c>
      <c r="F1753" s="38" t="s">
        <v>1247</v>
      </c>
      <c r="I1753" s="40" t="s">
        <v>1208</v>
      </c>
    </row>
    <row r="1754" spans="1:10" ht="16.5" customHeight="1">
      <c r="A1754" s="8" t="s">
        <v>1207</v>
      </c>
      <c r="B1754" s="33">
        <v>300113</v>
      </c>
      <c r="E1754" s="37">
        <v>1</v>
      </c>
      <c r="F1754" s="38" t="s">
        <v>29</v>
      </c>
      <c r="I1754" s="40" t="s">
        <v>1208</v>
      </c>
    </row>
    <row r="1755" spans="1:10" ht="16.5" customHeight="1">
      <c r="A1755" s="8" t="s">
        <v>1207</v>
      </c>
      <c r="B1755" s="33">
        <v>300114</v>
      </c>
      <c r="E1755" s="37">
        <v>1</v>
      </c>
      <c r="F1755" s="38" t="s">
        <v>30</v>
      </c>
      <c r="I1755" s="40" t="s">
        <v>1208</v>
      </c>
    </row>
    <row r="1756" spans="1:10" ht="16.5" customHeight="1">
      <c r="A1756" s="8" t="s">
        <v>1207</v>
      </c>
      <c r="B1756" s="33">
        <v>300115</v>
      </c>
      <c r="E1756" s="37">
        <v>1</v>
      </c>
      <c r="F1756" s="38" t="s">
        <v>31</v>
      </c>
      <c r="I1756" s="40" t="s">
        <v>1208</v>
      </c>
    </row>
    <row r="1757" spans="1:10" ht="16.5" customHeight="1">
      <c r="A1757" s="8" t="s">
        <v>1207</v>
      </c>
      <c r="B1757" s="33">
        <v>300116</v>
      </c>
      <c r="E1757" s="37">
        <v>1</v>
      </c>
      <c r="F1757" s="38" t="s">
        <v>32</v>
      </c>
      <c r="I1757" s="40" t="s">
        <v>1208</v>
      </c>
    </row>
    <row r="1758" spans="1:10" ht="16.5" customHeight="1">
      <c r="A1758" s="8" t="s">
        <v>1207</v>
      </c>
      <c r="B1758" s="33">
        <v>300117</v>
      </c>
      <c r="E1758" s="37">
        <v>1</v>
      </c>
      <c r="F1758" s="38" t="s">
        <v>33</v>
      </c>
      <c r="I1758" s="40" t="s">
        <v>1208</v>
      </c>
    </row>
    <row r="1759" spans="1:10" ht="16.5" customHeight="1">
      <c r="A1759" s="8" t="s">
        <v>1207</v>
      </c>
      <c r="B1759" s="33">
        <v>300118</v>
      </c>
      <c r="E1759" s="37">
        <v>1</v>
      </c>
      <c r="F1759" s="38" t="s">
        <v>34</v>
      </c>
      <c r="I1759" s="40" t="s">
        <v>1208</v>
      </c>
    </row>
    <row r="1760" spans="1:10" ht="16.5" customHeight="1">
      <c r="A1760" s="8" t="s">
        <v>1207</v>
      </c>
      <c r="B1760" s="33">
        <v>300119</v>
      </c>
      <c r="E1760" s="37">
        <v>1</v>
      </c>
      <c r="F1760" s="38" t="s">
        <v>1248</v>
      </c>
      <c r="I1760" s="40" t="s">
        <v>1208</v>
      </c>
    </row>
    <row r="1761" spans="1:9" ht="16.5" customHeight="1">
      <c r="A1761" s="8" t="s">
        <v>1207</v>
      </c>
      <c r="B1761" s="33">
        <v>300120</v>
      </c>
      <c r="E1761" s="37">
        <v>1</v>
      </c>
      <c r="F1761" s="38" t="s">
        <v>1249</v>
      </c>
      <c r="I1761" s="40" t="s">
        <v>1208</v>
      </c>
    </row>
    <row r="1762" spans="1:9" ht="16.5" customHeight="1">
      <c r="A1762" s="8" t="s">
        <v>1207</v>
      </c>
      <c r="B1762" s="33">
        <v>300121</v>
      </c>
      <c r="E1762" s="37">
        <v>1</v>
      </c>
      <c r="F1762" s="38" t="s">
        <v>1250</v>
      </c>
      <c r="I1762" s="40" t="s">
        <v>1208</v>
      </c>
    </row>
    <row r="1763" spans="1:9" ht="16.5" customHeight="1">
      <c r="A1763" s="8" t="s">
        <v>1207</v>
      </c>
      <c r="B1763" s="33">
        <v>300122</v>
      </c>
      <c r="E1763" s="37">
        <v>1</v>
      </c>
      <c r="F1763" s="38" t="s">
        <v>43</v>
      </c>
      <c r="I1763" s="40" t="s">
        <v>1208</v>
      </c>
    </row>
    <row r="1764" spans="1:9" ht="16.5" customHeight="1">
      <c r="A1764" s="8" t="s">
        <v>1207</v>
      </c>
      <c r="B1764" s="33">
        <v>300123</v>
      </c>
      <c r="E1764" s="37">
        <v>1</v>
      </c>
      <c r="F1764" s="38" t="s">
        <v>46</v>
      </c>
      <c r="I1764" s="40" t="s">
        <v>1208</v>
      </c>
    </row>
    <row r="1765" spans="1:9" ht="16.5" customHeight="1">
      <c r="A1765" s="8" t="s">
        <v>1207</v>
      </c>
      <c r="B1765" s="33">
        <v>300124</v>
      </c>
      <c r="E1765" s="37">
        <v>1</v>
      </c>
      <c r="F1765" s="38" t="s">
        <v>1251</v>
      </c>
      <c r="I1765" s="40" t="s">
        <v>1208</v>
      </c>
    </row>
    <row r="1766" spans="1:9" ht="16.5" customHeight="1">
      <c r="A1766" s="8" t="s">
        <v>1207</v>
      </c>
      <c r="B1766" s="33">
        <v>300125</v>
      </c>
      <c r="E1766" s="37">
        <v>1</v>
      </c>
      <c r="F1766" s="38" t="s">
        <v>1252</v>
      </c>
      <c r="I1766" s="40" t="s">
        <v>1208</v>
      </c>
    </row>
    <row r="1767" spans="1:9" ht="16.5" customHeight="1">
      <c r="A1767" s="8" t="s">
        <v>1207</v>
      </c>
      <c r="B1767" s="33">
        <v>300126</v>
      </c>
      <c r="E1767" s="37">
        <v>1</v>
      </c>
      <c r="F1767" s="38" t="s">
        <v>57</v>
      </c>
      <c r="I1767" s="40" t="s">
        <v>1208</v>
      </c>
    </row>
    <row r="1768" spans="1:9" ht="16.5" customHeight="1">
      <c r="A1768" s="8" t="s">
        <v>1207</v>
      </c>
      <c r="B1768" s="33">
        <v>300127</v>
      </c>
      <c r="E1768" s="37">
        <v>1</v>
      </c>
      <c r="F1768" s="38" t="s">
        <v>1253</v>
      </c>
      <c r="I1768" s="40" t="s">
        <v>1208</v>
      </c>
    </row>
    <row r="1769" spans="1:9" ht="16.5" customHeight="1">
      <c r="A1769" s="8" t="s">
        <v>1207</v>
      </c>
      <c r="B1769" s="33">
        <v>300128</v>
      </c>
      <c r="E1769" s="37">
        <v>1</v>
      </c>
      <c r="F1769" s="38" t="s">
        <v>307</v>
      </c>
      <c r="I1769" s="40" t="s">
        <v>1223</v>
      </c>
    </row>
    <row r="1770" spans="1:9" ht="16.5" customHeight="1">
      <c r="A1770" s="8" t="s">
        <v>1207</v>
      </c>
      <c r="B1770" s="33">
        <v>300129</v>
      </c>
      <c r="E1770" s="37">
        <v>1</v>
      </c>
      <c r="F1770" s="38" t="s">
        <v>1254</v>
      </c>
      <c r="I1770" s="40" t="s">
        <v>1223</v>
      </c>
    </row>
    <row r="1771" spans="1:9" ht="16.5" customHeight="1">
      <c r="A1771" s="8" t="s">
        <v>1207</v>
      </c>
      <c r="B1771" s="33">
        <v>300130</v>
      </c>
      <c r="E1771" s="37">
        <v>1</v>
      </c>
      <c r="F1771" s="38" t="s">
        <v>310</v>
      </c>
      <c r="I1771" s="40" t="s">
        <v>1223</v>
      </c>
    </row>
    <row r="1772" spans="1:9" ht="16.5" customHeight="1">
      <c r="A1772" s="8" t="s">
        <v>1207</v>
      </c>
      <c r="B1772" s="33">
        <v>300131</v>
      </c>
      <c r="E1772" s="37">
        <v>1</v>
      </c>
      <c r="F1772" s="38" t="s">
        <v>1255</v>
      </c>
      <c r="I1772" s="40" t="s">
        <v>1223</v>
      </c>
    </row>
    <row r="1773" spans="1:9" ht="16.5" customHeight="1">
      <c r="A1773" s="8" t="s">
        <v>1207</v>
      </c>
      <c r="B1773" s="33">
        <v>300132</v>
      </c>
      <c r="E1773" s="37">
        <v>1</v>
      </c>
      <c r="F1773" s="38" t="s">
        <v>313</v>
      </c>
      <c r="I1773" s="40" t="s">
        <v>1223</v>
      </c>
    </row>
    <row r="1774" spans="1:9" ht="16.5" customHeight="1">
      <c r="A1774" s="8" t="s">
        <v>1207</v>
      </c>
      <c r="B1774" s="33">
        <v>300133</v>
      </c>
      <c r="E1774" s="37">
        <v>1</v>
      </c>
      <c r="F1774" s="38" t="s">
        <v>1256</v>
      </c>
      <c r="I1774" s="40" t="s">
        <v>1223</v>
      </c>
    </row>
    <row r="1775" spans="1:9" ht="16.5" customHeight="1">
      <c r="A1775" s="8" t="s">
        <v>1207</v>
      </c>
      <c r="B1775" s="33">
        <v>300134</v>
      </c>
      <c r="E1775" s="37">
        <v>1</v>
      </c>
      <c r="F1775" s="38" t="s">
        <v>317</v>
      </c>
      <c r="I1775" s="40" t="s">
        <v>1223</v>
      </c>
    </row>
    <row r="1776" spans="1:9" ht="16.5" customHeight="1">
      <c r="A1776" s="8" t="s">
        <v>1207</v>
      </c>
      <c r="B1776" s="33">
        <v>300135</v>
      </c>
      <c r="E1776" s="37">
        <v>1</v>
      </c>
      <c r="F1776" s="38" t="s">
        <v>1257</v>
      </c>
      <c r="I1776" s="40" t="s">
        <v>1223</v>
      </c>
    </row>
    <row r="1777" spans="1:9" ht="16.5" customHeight="1">
      <c r="A1777" s="8" t="s">
        <v>1207</v>
      </c>
      <c r="B1777" s="33">
        <v>300136</v>
      </c>
      <c r="E1777" s="37">
        <v>1</v>
      </c>
      <c r="F1777" s="38" t="s">
        <v>1225</v>
      </c>
      <c r="I1777" s="40" t="s">
        <v>1223</v>
      </c>
    </row>
    <row r="1778" spans="1:9" ht="16.5" customHeight="1">
      <c r="A1778" s="8" t="s">
        <v>1207</v>
      </c>
      <c r="B1778" s="33">
        <v>300137</v>
      </c>
      <c r="E1778" s="37">
        <v>1</v>
      </c>
      <c r="F1778" s="38" t="s">
        <v>321</v>
      </c>
      <c r="I1778" s="40" t="s">
        <v>1223</v>
      </c>
    </row>
    <row r="1779" spans="1:9" ht="16.5" customHeight="1">
      <c r="A1779" s="8" t="s">
        <v>1207</v>
      </c>
      <c r="B1779" s="33">
        <v>300138</v>
      </c>
      <c r="E1779" s="37">
        <v>1</v>
      </c>
      <c r="F1779" s="38" t="s">
        <v>1258</v>
      </c>
      <c r="I1779" s="40" t="s">
        <v>1223</v>
      </c>
    </row>
    <row r="1780" spans="1:9" ht="16.5" customHeight="1">
      <c r="A1780" s="8" t="s">
        <v>1207</v>
      </c>
      <c r="B1780" s="33">
        <v>300139</v>
      </c>
      <c r="E1780" s="37">
        <v>1</v>
      </c>
      <c r="F1780" s="38" t="s">
        <v>330</v>
      </c>
      <c r="I1780" s="40" t="s">
        <v>1223</v>
      </c>
    </row>
    <row r="1781" spans="1:9" ht="16.5" customHeight="1">
      <c r="A1781" s="8" t="s">
        <v>1207</v>
      </c>
      <c r="B1781" s="33">
        <v>300140</v>
      </c>
      <c r="E1781" s="37">
        <v>1</v>
      </c>
      <c r="F1781" s="38" t="s">
        <v>1259</v>
      </c>
      <c r="I1781" s="40" t="s">
        <v>1223</v>
      </c>
    </row>
    <row r="1782" spans="1:9" ht="16.5" customHeight="1">
      <c r="A1782" s="8" t="s">
        <v>1207</v>
      </c>
      <c r="B1782" s="33">
        <v>300141</v>
      </c>
      <c r="E1782" s="37">
        <v>1</v>
      </c>
      <c r="F1782" s="38" t="s">
        <v>1260</v>
      </c>
      <c r="I1782" s="40" t="s">
        <v>1223</v>
      </c>
    </row>
    <row r="1783" spans="1:9" ht="16.5" customHeight="1">
      <c r="A1783" s="8" t="s">
        <v>1207</v>
      </c>
      <c r="B1783" s="33">
        <v>300142</v>
      </c>
      <c r="E1783" s="37">
        <v>1</v>
      </c>
      <c r="F1783" s="38" t="s">
        <v>1261</v>
      </c>
      <c r="I1783" s="40" t="s">
        <v>1223</v>
      </c>
    </row>
    <row r="1784" spans="1:9" ht="16.5" customHeight="1">
      <c r="A1784" s="8" t="s">
        <v>1207</v>
      </c>
      <c r="B1784" s="33">
        <v>300143</v>
      </c>
      <c r="E1784" s="37">
        <v>1</v>
      </c>
      <c r="F1784" s="38" t="s">
        <v>1262</v>
      </c>
      <c r="I1784" s="40" t="s">
        <v>1223</v>
      </c>
    </row>
    <row r="1785" spans="1:9" ht="16.5" customHeight="1">
      <c r="A1785" s="8" t="s">
        <v>1207</v>
      </c>
      <c r="B1785" s="33">
        <v>300144</v>
      </c>
      <c r="E1785" s="37">
        <v>1</v>
      </c>
      <c r="F1785" s="38" t="s">
        <v>1263</v>
      </c>
      <c r="I1785" s="40" t="s">
        <v>1233</v>
      </c>
    </row>
    <row r="1786" spans="1:9" ht="16.5" customHeight="1">
      <c r="A1786" s="8" t="s">
        <v>1207</v>
      </c>
      <c r="B1786" s="33">
        <v>300145</v>
      </c>
      <c r="E1786" s="37">
        <v>1</v>
      </c>
      <c r="F1786" s="38" t="s">
        <v>1264</v>
      </c>
      <c r="I1786" s="40" t="s">
        <v>1233</v>
      </c>
    </row>
    <row r="1787" spans="1:9" ht="16.5" customHeight="1">
      <c r="A1787" s="8" t="s">
        <v>1207</v>
      </c>
      <c r="B1787" s="33">
        <v>300146</v>
      </c>
      <c r="E1787" s="37">
        <v>1</v>
      </c>
      <c r="F1787" s="38" t="s">
        <v>1265</v>
      </c>
      <c r="I1787" s="40" t="s">
        <v>1233</v>
      </c>
    </row>
    <row r="1788" spans="1:9" ht="16.5" customHeight="1">
      <c r="A1788" s="8" t="s">
        <v>1207</v>
      </c>
      <c r="B1788" s="33">
        <v>300147</v>
      </c>
      <c r="E1788" s="37">
        <v>1</v>
      </c>
      <c r="F1788" s="38" t="s">
        <v>1266</v>
      </c>
      <c r="I1788" s="40" t="s">
        <v>1233</v>
      </c>
    </row>
    <row r="1789" spans="1:9" ht="16.5" customHeight="1">
      <c r="A1789" s="8" t="s">
        <v>1207</v>
      </c>
      <c r="B1789" s="33">
        <v>300148</v>
      </c>
      <c r="E1789" s="37">
        <v>1</v>
      </c>
      <c r="F1789" s="38" t="s">
        <v>875</v>
      </c>
      <c r="I1789" s="40" t="s">
        <v>1233</v>
      </c>
    </row>
    <row r="1790" spans="1:9" ht="16.5" customHeight="1">
      <c r="A1790" s="8" t="s">
        <v>1207</v>
      </c>
      <c r="B1790" s="33">
        <v>300149</v>
      </c>
      <c r="E1790" s="37">
        <v>1</v>
      </c>
      <c r="F1790" s="38" t="s">
        <v>1267</v>
      </c>
      <c r="I1790" s="40" t="s">
        <v>1233</v>
      </c>
    </row>
    <row r="1791" spans="1:9" ht="16.5" customHeight="1">
      <c r="A1791" s="8" t="s">
        <v>1207</v>
      </c>
      <c r="B1791" s="33">
        <v>300150</v>
      </c>
      <c r="E1791" s="37">
        <v>1</v>
      </c>
      <c r="F1791" s="38" t="s">
        <v>1268</v>
      </c>
      <c r="I1791" s="40" t="s">
        <v>1233</v>
      </c>
    </row>
    <row r="1792" spans="1:9" ht="16.5" customHeight="1">
      <c r="A1792" s="8" t="s">
        <v>1207</v>
      </c>
      <c r="B1792" s="33">
        <v>300151</v>
      </c>
      <c r="E1792" s="37">
        <v>1</v>
      </c>
      <c r="F1792" s="38" t="s">
        <v>1269</v>
      </c>
      <c r="I1792" s="40" t="s">
        <v>1233</v>
      </c>
    </row>
    <row r="1793" spans="1:9" ht="16.5" customHeight="1">
      <c r="A1793" s="8" t="s">
        <v>1207</v>
      </c>
      <c r="B1793" s="33">
        <v>300152</v>
      </c>
      <c r="E1793" s="37">
        <v>1</v>
      </c>
      <c r="F1793" s="38" t="s">
        <v>883</v>
      </c>
      <c r="I1793" s="40" t="s">
        <v>1233</v>
      </c>
    </row>
    <row r="1794" spans="1:9" ht="16.5" customHeight="1">
      <c r="A1794" s="8" t="s">
        <v>1207</v>
      </c>
      <c r="B1794" s="33">
        <v>300153</v>
      </c>
      <c r="E1794" s="37">
        <v>1</v>
      </c>
      <c r="F1794" s="38" t="s">
        <v>1270</v>
      </c>
      <c r="I1794" s="40" t="s">
        <v>1233</v>
      </c>
    </row>
    <row r="1795" spans="1:9" ht="16.5" customHeight="1">
      <c r="A1795" s="8" t="s">
        <v>1207</v>
      </c>
      <c r="B1795" s="33">
        <v>300154</v>
      </c>
      <c r="E1795" s="37">
        <v>1</v>
      </c>
      <c r="F1795" s="38" t="s">
        <v>1271</v>
      </c>
      <c r="I1795" s="40" t="s">
        <v>1233</v>
      </c>
    </row>
    <row r="1796" spans="1:9" ht="16.5" customHeight="1">
      <c r="A1796" s="8" t="s">
        <v>1207</v>
      </c>
      <c r="B1796" s="33">
        <v>300155</v>
      </c>
      <c r="E1796" s="37">
        <v>1</v>
      </c>
      <c r="F1796" s="38" t="s">
        <v>890</v>
      </c>
      <c r="I1796" s="40" t="s">
        <v>1233</v>
      </c>
    </row>
    <row r="1797" spans="1:9" ht="16.5" customHeight="1">
      <c r="A1797" s="8" t="s">
        <v>1207</v>
      </c>
      <c r="B1797" s="33">
        <v>300156</v>
      </c>
      <c r="E1797" s="37">
        <v>1</v>
      </c>
      <c r="F1797" s="38" t="s">
        <v>1272</v>
      </c>
      <c r="I1797" s="40" t="s">
        <v>1233</v>
      </c>
    </row>
    <row r="1798" spans="1:9" ht="16.5" customHeight="1">
      <c r="A1798" s="8" t="s">
        <v>1207</v>
      </c>
      <c r="B1798" s="33">
        <v>300157</v>
      </c>
      <c r="E1798" s="37">
        <v>1</v>
      </c>
      <c r="F1798" s="38" t="s">
        <v>1272</v>
      </c>
      <c r="I1798" s="40" t="s">
        <v>1233</v>
      </c>
    </row>
    <row r="1799" spans="1:9" ht="16.5" customHeight="1">
      <c r="A1799" s="8" t="s">
        <v>1207</v>
      </c>
      <c r="B1799" s="33">
        <v>300158</v>
      </c>
      <c r="E1799" s="37">
        <v>1</v>
      </c>
      <c r="F1799" s="38" t="s">
        <v>1272</v>
      </c>
      <c r="I1799" s="40" t="s">
        <v>1233</v>
      </c>
    </row>
    <row r="1800" spans="1:9" ht="16.5" customHeight="1">
      <c r="A1800" s="8" t="s">
        <v>1207</v>
      </c>
      <c r="B1800" s="33">
        <v>300159</v>
      </c>
      <c r="E1800" s="37">
        <v>1</v>
      </c>
      <c r="F1800" s="38" t="s">
        <v>1272</v>
      </c>
      <c r="I1800" s="40" t="s">
        <v>1233</v>
      </c>
    </row>
    <row r="1801" spans="1:9" ht="16.5" customHeight="1">
      <c r="A1801" s="8" t="s">
        <v>1207</v>
      </c>
      <c r="B1801" s="33">
        <v>300160</v>
      </c>
      <c r="E1801" s="37">
        <v>1</v>
      </c>
      <c r="F1801" s="38" t="s">
        <v>1273</v>
      </c>
      <c r="I1801" s="40" t="s">
        <v>1242</v>
      </c>
    </row>
    <row r="1802" spans="1:9" ht="16.5" customHeight="1">
      <c r="A1802" s="8" t="s">
        <v>1207</v>
      </c>
      <c r="B1802" s="33">
        <v>300161</v>
      </c>
      <c r="E1802" s="37">
        <v>1</v>
      </c>
      <c r="F1802" s="38" t="s">
        <v>601</v>
      </c>
      <c r="I1802" s="40" t="s">
        <v>1242</v>
      </c>
    </row>
    <row r="1803" spans="1:9" ht="16.5" customHeight="1">
      <c r="A1803" s="8" t="s">
        <v>1207</v>
      </c>
      <c r="B1803" s="33">
        <v>300162</v>
      </c>
      <c r="E1803" s="37">
        <v>1</v>
      </c>
      <c r="F1803" s="38" t="s">
        <v>1274</v>
      </c>
      <c r="I1803" s="40" t="s">
        <v>1242</v>
      </c>
    </row>
    <row r="1804" spans="1:9" ht="16.5" customHeight="1">
      <c r="A1804" s="8" t="s">
        <v>1207</v>
      </c>
      <c r="B1804" s="33">
        <v>300163</v>
      </c>
      <c r="E1804" s="37">
        <v>1</v>
      </c>
      <c r="F1804" s="38" t="s">
        <v>606</v>
      </c>
      <c r="I1804" s="40" t="s">
        <v>1242</v>
      </c>
    </row>
    <row r="1805" spans="1:9" ht="16.5" customHeight="1">
      <c r="A1805" s="8" t="s">
        <v>1207</v>
      </c>
      <c r="B1805" s="33">
        <v>300164</v>
      </c>
      <c r="E1805" s="37">
        <v>1</v>
      </c>
      <c r="F1805" s="38" t="s">
        <v>1275</v>
      </c>
      <c r="I1805" s="40" t="s">
        <v>1242</v>
      </c>
    </row>
    <row r="1806" spans="1:9" ht="16.5" customHeight="1">
      <c r="A1806" s="8" t="s">
        <v>1207</v>
      </c>
      <c r="B1806" s="33">
        <v>300165</v>
      </c>
      <c r="E1806" s="37">
        <v>1</v>
      </c>
      <c r="F1806" s="38" t="s">
        <v>1276</v>
      </c>
      <c r="I1806" s="40" t="s">
        <v>1242</v>
      </c>
    </row>
    <row r="1807" spans="1:9" ht="16.5" customHeight="1">
      <c r="A1807" s="8" t="s">
        <v>1207</v>
      </c>
      <c r="B1807" s="33">
        <v>300166</v>
      </c>
      <c r="E1807" s="37">
        <v>1</v>
      </c>
      <c r="F1807" s="38" t="s">
        <v>1277</v>
      </c>
      <c r="I1807" s="40" t="s">
        <v>1242</v>
      </c>
    </row>
    <row r="1808" spans="1:9" ht="16.5" customHeight="1">
      <c r="A1808" s="8" t="s">
        <v>1207</v>
      </c>
      <c r="B1808" s="33">
        <v>300167</v>
      </c>
      <c r="E1808" s="37">
        <v>1</v>
      </c>
      <c r="F1808" s="38" t="s">
        <v>1278</v>
      </c>
      <c r="I1808" s="40" t="s">
        <v>1242</v>
      </c>
    </row>
    <row r="1809" spans="1:9" ht="16.5" customHeight="1">
      <c r="A1809" s="8" t="s">
        <v>1207</v>
      </c>
      <c r="B1809" s="33">
        <v>300168</v>
      </c>
      <c r="E1809" s="37">
        <v>1</v>
      </c>
      <c r="F1809" s="38" t="s">
        <v>1279</v>
      </c>
      <c r="I1809" s="40" t="s">
        <v>1242</v>
      </c>
    </row>
    <row r="1810" spans="1:9" ht="16.5" customHeight="1">
      <c r="A1810" s="8" t="s">
        <v>1207</v>
      </c>
      <c r="B1810" s="33">
        <v>300169</v>
      </c>
      <c r="E1810" s="37">
        <v>1</v>
      </c>
      <c r="F1810" s="38" t="s">
        <v>1280</v>
      </c>
      <c r="I1810" s="40" t="s">
        <v>1242</v>
      </c>
    </row>
    <row r="1811" spans="1:9" ht="16.5" customHeight="1">
      <c r="A1811" s="8" t="s">
        <v>1207</v>
      </c>
      <c r="B1811" s="33">
        <v>300170</v>
      </c>
      <c r="E1811" s="37">
        <v>1</v>
      </c>
      <c r="F1811" s="38" t="s">
        <v>1281</v>
      </c>
      <c r="I1811" s="40" t="s">
        <v>1242</v>
      </c>
    </row>
    <row r="1812" spans="1:9" ht="16.5" customHeight="1">
      <c r="A1812" s="8" t="s">
        <v>1207</v>
      </c>
      <c r="B1812" s="33">
        <v>300171</v>
      </c>
      <c r="E1812" s="37">
        <v>1</v>
      </c>
      <c r="F1812" s="38" t="s">
        <v>1281</v>
      </c>
      <c r="I1812" s="40" t="s">
        <v>1242</v>
      </c>
    </row>
    <row r="1813" spans="1:9" ht="16.5" customHeight="1">
      <c r="A1813" s="8" t="s">
        <v>1207</v>
      </c>
      <c r="B1813" s="33">
        <v>300172</v>
      </c>
      <c r="E1813" s="37">
        <v>1</v>
      </c>
      <c r="F1813" s="38" t="s">
        <v>1281</v>
      </c>
      <c r="I1813" s="40" t="s">
        <v>1242</v>
      </c>
    </row>
    <row r="1814" spans="1:9" ht="16.5" customHeight="1">
      <c r="A1814" s="8" t="s">
        <v>1207</v>
      </c>
      <c r="B1814" s="33">
        <v>300173</v>
      </c>
      <c r="E1814" s="37">
        <v>1</v>
      </c>
      <c r="F1814" s="38" t="s">
        <v>1281</v>
      </c>
      <c r="I1814" s="40" t="s">
        <v>1242</v>
      </c>
    </row>
    <row r="1815" spans="1:9" ht="16.5" customHeight="1">
      <c r="A1815" s="8" t="s">
        <v>1207</v>
      </c>
      <c r="B1815" s="33">
        <v>300174</v>
      </c>
      <c r="E1815" s="37">
        <v>1</v>
      </c>
      <c r="F1815" s="38" t="s">
        <v>1281</v>
      </c>
      <c r="I1815" s="40" t="s">
        <v>1242</v>
      </c>
    </row>
    <row r="1816" spans="1:9" ht="16.5" customHeight="1">
      <c r="A1816" s="8" t="s">
        <v>1207</v>
      </c>
      <c r="B1816" s="33">
        <v>300175</v>
      </c>
      <c r="E1816" s="37">
        <v>1</v>
      </c>
      <c r="F1816" s="38" t="s">
        <v>1281</v>
      </c>
      <c r="I1816" s="40" t="s">
        <v>1242</v>
      </c>
    </row>
    <row r="1817" spans="1:9" ht="16.5" customHeight="1">
      <c r="A1817" s="8" t="s">
        <v>1207</v>
      </c>
      <c r="B1817" s="33">
        <v>300176</v>
      </c>
      <c r="E1817" s="37">
        <v>1</v>
      </c>
      <c r="F1817" s="38" t="s">
        <v>1282</v>
      </c>
      <c r="I1817" s="40" t="s">
        <v>1283</v>
      </c>
    </row>
    <row r="1818" spans="1:9" ht="16.5" customHeight="1">
      <c r="A1818" s="8" t="s">
        <v>1207</v>
      </c>
      <c r="B1818" s="33">
        <v>300177</v>
      </c>
      <c r="E1818" s="37">
        <v>1</v>
      </c>
      <c r="F1818" s="38" t="s">
        <v>1282</v>
      </c>
      <c r="I1818" s="40" t="s">
        <v>1283</v>
      </c>
    </row>
    <row r="1819" spans="1:9" ht="16.5" customHeight="1">
      <c r="A1819" s="8" t="s">
        <v>1207</v>
      </c>
      <c r="B1819" s="33">
        <v>300178</v>
      </c>
      <c r="E1819" s="37">
        <v>1</v>
      </c>
      <c r="F1819" s="38" t="s">
        <v>1282</v>
      </c>
      <c r="I1819" s="40" t="s">
        <v>1283</v>
      </c>
    </row>
    <row r="1820" spans="1:9" ht="16.5" customHeight="1">
      <c r="A1820" s="8" t="s">
        <v>1207</v>
      </c>
      <c r="B1820" s="33">
        <v>300179</v>
      </c>
      <c r="E1820" s="37">
        <v>1</v>
      </c>
      <c r="F1820" s="38" t="s">
        <v>1282</v>
      </c>
      <c r="I1820" s="40" t="s">
        <v>1283</v>
      </c>
    </row>
    <row r="1821" spans="1:9" ht="16.5" customHeight="1">
      <c r="A1821" s="8" t="s">
        <v>1207</v>
      </c>
      <c r="B1821" s="33">
        <v>300180</v>
      </c>
      <c r="E1821" s="37">
        <v>1</v>
      </c>
      <c r="F1821" s="38" t="s">
        <v>1282</v>
      </c>
      <c r="I1821" s="40" t="s">
        <v>1283</v>
      </c>
    </row>
    <row r="1822" spans="1:9" ht="16.5" customHeight="1">
      <c r="A1822" s="8" t="s">
        <v>1207</v>
      </c>
      <c r="B1822" s="33">
        <v>300181</v>
      </c>
      <c r="E1822" s="37">
        <v>1</v>
      </c>
      <c r="F1822" s="38" t="s">
        <v>1284</v>
      </c>
      <c r="I1822" s="40" t="s">
        <v>1283</v>
      </c>
    </row>
    <row r="1823" spans="1:9" ht="16.5" customHeight="1">
      <c r="A1823" s="8" t="s">
        <v>1207</v>
      </c>
      <c r="B1823" s="33">
        <v>300182</v>
      </c>
      <c r="E1823" s="37">
        <v>1</v>
      </c>
      <c r="F1823" s="38" t="s">
        <v>1285</v>
      </c>
      <c r="I1823" s="40" t="s">
        <v>1283</v>
      </c>
    </row>
    <row r="1824" spans="1:9" ht="16.5" customHeight="1">
      <c r="A1824" s="8" t="s">
        <v>1207</v>
      </c>
      <c r="B1824" s="33">
        <v>300183</v>
      </c>
      <c r="E1824" s="37">
        <v>1</v>
      </c>
      <c r="F1824" s="38" t="s">
        <v>1141</v>
      </c>
      <c r="I1824" s="40" t="s">
        <v>1283</v>
      </c>
    </row>
    <row r="1825" spans="1:9" ht="16.5" customHeight="1">
      <c r="A1825" s="8" t="s">
        <v>1207</v>
      </c>
      <c r="B1825" s="33">
        <v>300184</v>
      </c>
      <c r="E1825" s="37">
        <v>1</v>
      </c>
      <c r="F1825" s="38" t="s">
        <v>1152</v>
      </c>
      <c r="I1825" s="40" t="s">
        <v>1283</v>
      </c>
    </row>
    <row r="1826" spans="1:9" ht="16.5" customHeight="1">
      <c r="A1826" s="8" t="s">
        <v>1207</v>
      </c>
      <c r="B1826" s="33">
        <v>300185</v>
      </c>
      <c r="E1826" s="37">
        <v>1</v>
      </c>
      <c r="F1826" s="38" t="s">
        <v>1286</v>
      </c>
      <c r="I1826" s="40" t="s">
        <v>1283</v>
      </c>
    </row>
    <row r="1827" spans="1:9" ht="16.5" customHeight="1">
      <c r="A1827" s="8" t="s">
        <v>1207</v>
      </c>
      <c r="B1827" s="33">
        <v>300186</v>
      </c>
      <c r="E1827" s="37">
        <v>1</v>
      </c>
      <c r="F1827" s="38" t="s">
        <v>1287</v>
      </c>
      <c r="I1827" s="40" t="s">
        <v>1283</v>
      </c>
    </row>
    <row r="1828" spans="1:9" ht="16.5" customHeight="1">
      <c r="A1828" s="8" t="s">
        <v>1207</v>
      </c>
      <c r="B1828" s="33">
        <v>300187</v>
      </c>
      <c r="E1828" s="37">
        <v>1</v>
      </c>
      <c r="F1828" s="38" t="s">
        <v>1287</v>
      </c>
      <c r="I1828" s="40" t="s">
        <v>1283</v>
      </c>
    </row>
    <row r="1829" spans="1:9" ht="16.5" customHeight="1">
      <c r="A1829" s="8" t="s">
        <v>1207</v>
      </c>
      <c r="B1829" s="33">
        <v>300188</v>
      </c>
      <c r="E1829" s="37">
        <v>1</v>
      </c>
      <c r="F1829" s="38" t="s">
        <v>1287</v>
      </c>
      <c r="I1829" s="40" t="s">
        <v>1283</v>
      </c>
    </row>
    <row r="1830" spans="1:9" ht="16.5" customHeight="1">
      <c r="A1830" s="8" t="s">
        <v>1207</v>
      </c>
      <c r="B1830" s="33">
        <v>300189</v>
      </c>
      <c r="E1830" s="37">
        <v>1</v>
      </c>
      <c r="F1830" s="38" t="s">
        <v>1287</v>
      </c>
      <c r="I1830" s="40" t="s">
        <v>1283</v>
      </c>
    </row>
    <row r="1831" spans="1:9" ht="16.5" customHeight="1">
      <c r="A1831" s="8" t="s">
        <v>1207</v>
      </c>
      <c r="B1831" s="33">
        <v>300190</v>
      </c>
      <c r="E1831" s="37">
        <v>1</v>
      </c>
      <c r="F1831" s="38" t="s">
        <v>1287</v>
      </c>
      <c r="I1831" s="40" t="s">
        <v>1283</v>
      </c>
    </row>
    <row r="1832" spans="1:9" ht="16.5" customHeight="1">
      <c r="A1832" s="8" t="s">
        <v>1207</v>
      </c>
      <c r="B1832" s="33">
        <v>300191</v>
      </c>
      <c r="E1832" s="37">
        <v>1</v>
      </c>
      <c r="F1832" s="38" t="s">
        <v>1287</v>
      </c>
      <c r="I1832" s="40" t="s">
        <v>1283</v>
      </c>
    </row>
    <row r="1833" spans="1:9" ht="16.5" customHeight="1">
      <c r="A1833" s="8" t="s">
        <v>1207</v>
      </c>
      <c r="B1833" s="33">
        <v>300192</v>
      </c>
      <c r="E1833" s="37">
        <v>1</v>
      </c>
      <c r="F1833" s="38" t="s">
        <v>43</v>
      </c>
      <c r="I1833" s="40" t="s">
        <v>1208</v>
      </c>
    </row>
    <row r="1834" spans="1:9" ht="16.5" customHeight="1">
      <c r="A1834" s="8" t="s">
        <v>1207</v>
      </c>
      <c r="B1834" s="33">
        <v>300193</v>
      </c>
      <c r="E1834" s="37">
        <v>1</v>
      </c>
      <c r="F1834" s="38" t="s">
        <v>1288</v>
      </c>
      <c r="I1834" s="40" t="s">
        <v>1208</v>
      </c>
    </row>
    <row r="1835" spans="1:9" ht="16.5" customHeight="1">
      <c r="A1835" s="8" t="s">
        <v>1207</v>
      </c>
      <c r="B1835" s="33">
        <v>300194</v>
      </c>
      <c r="E1835" s="37">
        <v>1</v>
      </c>
      <c r="F1835" s="38" t="s">
        <v>1289</v>
      </c>
      <c r="I1835" s="40" t="s">
        <v>1208</v>
      </c>
    </row>
    <row r="1836" spans="1:9" ht="16.5" customHeight="1">
      <c r="A1836" s="8" t="s">
        <v>1207</v>
      </c>
      <c r="B1836" s="33">
        <v>300195</v>
      </c>
      <c r="E1836" s="37">
        <v>1</v>
      </c>
      <c r="F1836" s="38" t="s">
        <v>1290</v>
      </c>
      <c r="I1836" s="40" t="s">
        <v>1208</v>
      </c>
    </row>
    <row r="1837" spans="1:9" ht="16.5" customHeight="1">
      <c r="A1837" s="8" t="s">
        <v>1207</v>
      </c>
      <c r="B1837" s="33">
        <v>300196</v>
      </c>
      <c r="E1837" s="37">
        <v>1</v>
      </c>
      <c r="F1837" s="38" t="s">
        <v>51</v>
      </c>
      <c r="I1837" s="40" t="s">
        <v>1208</v>
      </c>
    </row>
    <row r="1838" spans="1:9" ht="16.5" customHeight="1">
      <c r="A1838" s="8" t="s">
        <v>1207</v>
      </c>
      <c r="B1838" s="33">
        <v>300197</v>
      </c>
      <c r="E1838" s="37">
        <v>1</v>
      </c>
      <c r="F1838" s="38" t="s">
        <v>1212</v>
      </c>
      <c r="I1838" s="40" t="s">
        <v>1208</v>
      </c>
    </row>
    <row r="1839" spans="1:9" ht="16.5" customHeight="1">
      <c r="A1839" s="8" t="s">
        <v>1207</v>
      </c>
      <c r="B1839" s="33">
        <v>300198</v>
      </c>
      <c r="E1839" s="37">
        <v>1</v>
      </c>
      <c r="F1839" s="38" t="s">
        <v>56</v>
      </c>
      <c r="I1839" s="40" t="s">
        <v>1208</v>
      </c>
    </row>
    <row r="1840" spans="1:9" ht="16.5" customHeight="1">
      <c r="A1840" s="8" t="s">
        <v>1207</v>
      </c>
      <c r="B1840" s="33">
        <v>300199</v>
      </c>
      <c r="E1840" s="37">
        <v>1</v>
      </c>
      <c r="F1840" s="38" t="s">
        <v>57</v>
      </c>
      <c r="I1840" s="40" t="s">
        <v>1208</v>
      </c>
    </row>
    <row r="1841" spans="1:9" ht="16.5" customHeight="1">
      <c r="A1841" s="8" t="s">
        <v>1207</v>
      </c>
      <c r="B1841" s="33">
        <v>300200</v>
      </c>
      <c r="E1841" s="37">
        <v>1</v>
      </c>
      <c r="F1841" s="38" t="s">
        <v>1291</v>
      </c>
      <c r="I1841" s="40" t="s">
        <v>1208</v>
      </c>
    </row>
    <row r="1842" spans="1:9" ht="16.5" customHeight="1">
      <c r="A1842" s="8" t="s">
        <v>1207</v>
      </c>
      <c r="B1842" s="33">
        <v>300201</v>
      </c>
      <c r="E1842" s="37">
        <v>1</v>
      </c>
      <c r="F1842" s="38" t="s">
        <v>1292</v>
      </c>
      <c r="I1842" s="40" t="s">
        <v>1208</v>
      </c>
    </row>
    <row r="1843" spans="1:9" ht="16.5" customHeight="1">
      <c r="A1843" s="8" t="s">
        <v>1207</v>
      </c>
      <c r="B1843" s="33">
        <v>300202</v>
      </c>
      <c r="E1843" s="37">
        <v>1</v>
      </c>
      <c r="F1843" s="38" t="s">
        <v>1293</v>
      </c>
      <c r="I1843" s="40" t="s">
        <v>1208</v>
      </c>
    </row>
    <row r="1844" spans="1:9" ht="16.5" customHeight="1">
      <c r="A1844" s="8" t="s">
        <v>1207</v>
      </c>
      <c r="B1844" s="33">
        <v>300203</v>
      </c>
      <c r="E1844" s="37">
        <v>1</v>
      </c>
      <c r="F1844" s="38" t="s">
        <v>1294</v>
      </c>
      <c r="I1844" s="40" t="s">
        <v>1208</v>
      </c>
    </row>
    <row r="1845" spans="1:9" ht="16.5" customHeight="1">
      <c r="A1845" s="8" t="s">
        <v>1207</v>
      </c>
      <c r="B1845" s="33">
        <v>300204</v>
      </c>
      <c r="E1845" s="37">
        <v>1</v>
      </c>
      <c r="F1845" s="38" t="s">
        <v>1295</v>
      </c>
      <c r="I1845" s="40" t="s">
        <v>1208</v>
      </c>
    </row>
    <row r="1846" spans="1:9" ht="16.5" customHeight="1">
      <c r="A1846" s="8" t="s">
        <v>1207</v>
      </c>
      <c r="B1846" s="33">
        <v>300205</v>
      </c>
      <c r="E1846" s="37">
        <v>1</v>
      </c>
      <c r="F1846" s="38" t="s">
        <v>71</v>
      </c>
      <c r="I1846" s="40" t="s">
        <v>1208</v>
      </c>
    </row>
    <row r="1847" spans="1:9" ht="16.5" customHeight="1">
      <c r="A1847" s="8" t="s">
        <v>1207</v>
      </c>
      <c r="B1847" s="33">
        <v>300206</v>
      </c>
      <c r="E1847" s="37">
        <v>1</v>
      </c>
      <c r="F1847" s="38" t="s">
        <v>1296</v>
      </c>
      <c r="I1847" s="40" t="s">
        <v>1208</v>
      </c>
    </row>
    <row r="1848" spans="1:9" ht="16.5" customHeight="1">
      <c r="A1848" s="8" t="s">
        <v>1207</v>
      </c>
      <c r="B1848" s="33">
        <v>300207</v>
      </c>
      <c r="E1848" s="37">
        <v>1</v>
      </c>
      <c r="F1848" s="38" t="s">
        <v>1297</v>
      </c>
      <c r="I1848" s="40" t="s">
        <v>1208</v>
      </c>
    </row>
    <row r="1849" spans="1:9" ht="16.5" customHeight="1">
      <c r="A1849" s="8" t="s">
        <v>1207</v>
      </c>
      <c r="B1849" s="33">
        <v>300208</v>
      </c>
      <c r="E1849" s="37">
        <v>1</v>
      </c>
      <c r="F1849" s="38" t="s">
        <v>305</v>
      </c>
      <c r="I1849" s="40" t="s">
        <v>1223</v>
      </c>
    </row>
    <row r="1850" spans="1:9" ht="16.5" customHeight="1">
      <c r="A1850" s="8" t="s">
        <v>1207</v>
      </c>
      <c r="B1850" s="33">
        <v>300209</v>
      </c>
      <c r="E1850" s="37">
        <v>1</v>
      </c>
      <c r="F1850" s="38" t="s">
        <v>1298</v>
      </c>
      <c r="I1850" s="40" t="s">
        <v>1223</v>
      </c>
    </row>
    <row r="1851" spans="1:9" ht="16.5" customHeight="1">
      <c r="A1851" s="8" t="s">
        <v>1207</v>
      </c>
      <c r="B1851" s="33">
        <v>300210</v>
      </c>
      <c r="E1851" s="37">
        <v>1</v>
      </c>
      <c r="F1851" s="38" t="s">
        <v>1299</v>
      </c>
      <c r="I1851" s="40" t="s">
        <v>1223</v>
      </c>
    </row>
    <row r="1852" spans="1:9" ht="16.5" customHeight="1">
      <c r="A1852" s="8" t="s">
        <v>1207</v>
      </c>
      <c r="B1852" s="33">
        <v>300211</v>
      </c>
      <c r="E1852" s="37">
        <v>1</v>
      </c>
      <c r="F1852" s="38" t="s">
        <v>1300</v>
      </c>
      <c r="I1852" s="40" t="s">
        <v>1223</v>
      </c>
    </row>
    <row r="1853" spans="1:9" ht="16.5" customHeight="1">
      <c r="A1853" s="8" t="s">
        <v>1207</v>
      </c>
      <c r="B1853" s="33">
        <v>300212</v>
      </c>
      <c r="E1853" s="37">
        <v>1</v>
      </c>
      <c r="F1853" s="38" t="s">
        <v>1254</v>
      </c>
      <c r="I1853" s="40" t="s">
        <v>1223</v>
      </c>
    </row>
    <row r="1854" spans="1:9" ht="16.5" customHeight="1">
      <c r="A1854" s="8" t="s">
        <v>1207</v>
      </c>
      <c r="B1854" s="33">
        <v>300213</v>
      </c>
      <c r="E1854" s="37">
        <v>1</v>
      </c>
      <c r="F1854" s="38" t="s">
        <v>1301</v>
      </c>
      <c r="I1854" s="40" t="s">
        <v>1223</v>
      </c>
    </row>
    <row r="1855" spans="1:9" ht="16.5" customHeight="1">
      <c r="A1855" s="8" t="s">
        <v>1207</v>
      </c>
      <c r="B1855" s="33">
        <v>300214</v>
      </c>
      <c r="E1855" s="37">
        <v>1</v>
      </c>
      <c r="F1855" s="38" t="s">
        <v>311</v>
      </c>
      <c r="I1855" s="40" t="s">
        <v>1223</v>
      </c>
    </row>
    <row r="1856" spans="1:9" ht="16.5" customHeight="1">
      <c r="A1856" s="8" t="s">
        <v>1207</v>
      </c>
      <c r="B1856" s="33">
        <v>300215</v>
      </c>
      <c r="E1856" s="37">
        <v>1</v>
      </c>
      <c r="F1856" s="38" t="s">
        <v>1255</v>
      </c>
      <c r="I1856" s="40" t="s">
        <v>1223</v>
      </c>
    </row>
    <row r="1857" spans="1:9" ht="16.5" customHeight="1">
      <c r="A1857" s="8" t="s">
        <v>1207</v>
      </c>
      <c r="B1857" s="33">
        <v>300216</v>
      </c>
      <c r="E1857" s="37">
        <v>1</v>
      </c>
      <c r="F1857" s="38" t="s">
        <v>1222</v>
      </c>
      <c r="I1857" s="40" t="s">
        <v>1223</v>
      </c>
    </row>
    <row r="1858" spans="1:9" ht="16.5" customHeight="1">
      <c r="A1858" s="8" t="s">
        <v>1207</v>
      </c>
      <c r="B1858" s="33">
        <v>300217</v>
      </c>
      <c r="E1858" s="37">
        <v>1</v>
      </c>
      <c r="F1858" s="38" t="s">
        <v>1256</v>
      </c>
      <c r="I1858" s="40" t="s">
        <v>1223</v>
      </c>
    </row>
    <row r="1859" spans="1:9" ht="16.5" customHeight="1">
      <c r="A1859" s="8" t="s">
        <v>1207</v>
      </c>
      <c r="B1859" s="33">
        <v>300218</v>
      </c>
      <c r="E1859" s="37">
        <v>1</v>
      </c>
      <c r="F1859" s="38" t="s">
        <v>1302</v>
      </c>
      <c r="I1859" s="40" t="s">
        <v>1223</v>
      </c>
    </row>
    <row r="1860" spans="1:9" ht="16.5" customHeight="1">
      <c r="A1860" s="8" t="s">
        <v>1207</v>
      </c>
      <c r="B1860" s="33">
        <v>300219</v>
      </c>
      <c r="E1860" s="37">
        <v>1</v>
      </c>
      <c r="F1860" s="38" t="s">
        <v>323</v>
      </c>
      <c r="I1860" s="40" t="s">
        <v>1223</v>
      </c>
    </row>
    <row r="1861" spans="1:9" ht="16.5" customHeight="1">
      <c r="A1861" s="8" t="s">
        <v>1207</v>
      </c>
      <c r="B1861" s="33">
        <v>300220</v>
      </c>
      <c r="E1861" s="37">
        <v>1</v>
      </c>
      <c r="F1861" s="38" t="s">
        <v>1303</v>
      </c>
      <c r="I1861" s="40" t="s">
        <v>1223</v>
      </c>
    </row>
    <row r="1862" spans="1:9" ht="16.5" customHeight="1">
      <c r="A1862" s="8" t="s">
        <v>1207</v>
      </c>
      <c r="B1862" s="33">
        <v>300221</v>
      </c>
      <c r="E1862" s="37">
        <v>1</v>
      </c>
      <c r="F1862" s="38" t="s">
        <v>1304</v>
      </c>
      <c r="I1862" s="40" t="s">
        <v>1223</v>
      </c>
    </row>
    <row r="1863" spans="1:9" ht="16.5" customHeight="1">
      <c r="A1863" s="8" t="s">
        <v>1207</v>
      </c>
      <c r="B1863" s="33">
        <v>300222</v>
      </c>
      <c r="E1863" s="37">
        <v>1</v>
      </c>
      <c r="F1863" s="38" t="s">
        <v>335</v>
      </c>
      <c r="I1863" s="40" t="s">
        <v>1223</v>
      </c>
    </row>
    <row r="1864" spans="1:9" ht="16.5" customHeight="1">
      <c r="A1864" s="8" t="s">
        <v>1207</v>
      </c>
      <c r="B1864" s="33">
        <v>300223</v>
      </c>
      <c r="E1864" s="37">
        <v>1</v>
      </c>
      <c r="F1864" s="38" t="s">
        <v>1305</v>
      </c>
      <c r="I1864" s="40" t="s">
        <v>1223</v>
      </c>
    </row>
    <row r="1865" spans="1:9" ht="16.5" customHeight="1">
      <c r="A1865" s="8" t="s">
        <v>1207</v>
      </c>
      <c r="B1865" s="33">
        <v>300224</v>
      </c>
      <c r="E1865" s="37">
        <v>1</v>
      </c>
      <c r="F1865" s="38" t="s">
        <v>860</v>
      </c>
      <c r="I1865" s="40" t="s">
        <v>1233</v>
      </c>
    </row>
    <row r="1866" spans="1:9" ht="16.5" customHeight="1">
      <c r="A1866" s="8" t="s">
        <v>1207</v>
      </c>
      <c r="B1866" s="33">
        <v>300225</v>
      </c>
      <c r="E1866" s="37">
        <v>1</v>
      </c>
      <c r="F1866" s="38" t="s">
        <v>1306</v>
      </c>
      <c r="I1866" s="40" t="s">
        <v>1233</v>
      </c>
    </row>
    <row r="1867" spans="1:9" ht="16.5" customHeight="1">
      <c r="A1867" s="8" t="s">
        <v>1207</v>
      </c>
      <c r="B1867" s="33">
        <v>300226</v>
      </c>
      <c r="E1867" s="37">
        <v>1</v>
      </c>
      <c r="F1867" s="38" t="s">
        <v>863</v>
      </c>
      <c r="I1867" s="40" t="s">
        <v>1233</v>
      </c>
    </row>
    <row r="1868" spans="1:9" ht="16.5" customHeight="1">
      <c r="A1868" s="8" t="s">
        <v>1207</v>
      </c>
      <c r="B1868" s="33">
        <v>300227</v>
      </c>
      <c r="E1868" s="37">
        <v>1</v>
      </c>
      <c r="F1868" s="38" t="s">
        <v>1307</v>
      </c>
      <c r="I1868" s="40" t="s">
        <v>1233</v>
      </c>
    </row>
    <row r="1869" spans="1:9" ht="16.5" customHeight="1">
      <c r="A1869" s="8" t="s">
        <v>1207</v>
      </c>
      <c r="B1869" s="33">
        <v>300228</v>
      </c>
      <c r="E1869" s="37">
        <v>1</v>
      </c>
      <c r="F1869" s="38" t="s">
        <v>1263</v>
      </c>
      <c r="I1869" s="40" t="s">
        <v>1233</v>
      </c>
    </row>
    <row r="1870" spans="1:9" ht="16.5" customHeight="1">
      <c r="A1870" s="8" t="s">
        <v>1207</v>
      </c>
      <c r="B1870" s="33">
        <v>300229</v>
      </c>
      <c r="E1870" s="37">
        <v>1</v>
      </c>
      <c r="F1870" s="38" t="s">
        <v>868</v>
      </c>
      <c r="I1870" s="40" t="s">
        <v>1233</v>
      </c>
    </row>
    <row r="1871" spans="1:9" ht="16.5" customHeight="1">
      <c r="A1871" s="8" t="s">
        <v>1207</v>
      </c>
      <c r="B1871" s="33">
        <v>300230</v>
      </c>
      <c r="E1871" s="37">
        <v>1</v>
      </c>
      <c r="F1871" s="38" t="s">
        <v>1308</v>
      </c>
      <c r="I1871" s="40" t="s">
        <v>1233</v>
      </c>
    </row>
    <row r="1872" spans="1:9" ht="16.5" customHeight="1">
      <c r="A1872" s="8" t="s">
        <v>1207</v>
      </c>
      <c r="B1872" s="33">
        <v>300231</v>
      </c>
      <c r="E1872" s="37">
        <v>1</v>
      </c>
      <c r="F1872" s="38" t="s">
        <v>871</v>
      </c>
      <c r="I1872" s="40" t="s">
        <v>1233</v>
      </c>
    </row>
    <row r="1873" spans="1:9" ht="16.5" customHeight="1">
      <c r="A1873" s="8" t="s">
        <v>1207</v>
      </c>
      <c r="B1873" s="33">
        <v>300232</v>
      </c>
      <c r="E1873" s="37">
        <v>1</v>
      </c>
      <c r="F1873" s="38" t="s">
        <v>1309</v>
      </c>
      <c r="I1873" s="40" t="s">
        <v>1233</v>
      </c>
    </row>
    <row r="1874" spans="1:9" ht="16.5" customHeight="1">
      <c r="A1874" s="8" t="s">
        <v>1207</v>
      </c>
      <c r="B1874" s="33">
        <v>300233</v>
      </c>
      <c r="E1874" s="37">
        <v>1</v>
      </c>
      <c r="F1874" s="38" t="s">
        <v>874</v>
      </c>
      <c r="I1874" s="40" t="s">
        <v>1233</v>
      </c>
    </row>
    <row r="1875" spans="1:9" ht="16.5" customHeight="1">
      <c r="A1875" s="8" t="s">
        <v>1207</v>
      </c>
      <c r="B1875" s="33">
        <v>300234</v>
      </c>
      <c r="E1875" s="37">
        <v>1</v>
      </c>
      <c r="F1875" s="38" t="s">
        <v>1310</v>
      </c>
      <c r="I1875" s="40" t="s">
        <v>1233</v>
      </c>
    </row>
    <row r="1876" spans="1:9" ht="16.5" customHeight="1">
      <c r="A1876" s="8" t="s">
        <v>1207</v>
      </c>
      <c r="B1876" s="33">
        <v>300235</v>
      </c>
      <c r="E1876" s="37">
        <v>1</v>
      </c>
      <c r="F1876" s="38" t="s">
        <v>1311</v>
      </c>
      <c r="I1876" s="40" t="s">
        <v>1233</v>
      </c>
    </row>
    <row r="1877" spans="1:9" ht="16.5" customHeight="1">
      <c r="A1877" s="8" t="s">
        <v>1207</v>
      </c>
      <c r="B1877" s="33">
        <v>300236</v>
      </c>
      <c r="E1877" s="37">
        <v>1</v>
      </c>
      <c r="F1877" s="38" t="s">
        <v>1312</v>
      </c>
      <c r="I1877" s="40" t="s">
        <v>1233</v>
      </c>
    </row>
    <row r="1878" spans="1:9" ht="16.5" customHeight="1">
      <c r="A1878" s="8" t="s">
        <v>1207</v>
      </c>
      <c r="B1878" s="33">
        <v>300237</v>
      </c>
      <c r="E1878" s="37">
        <v>1</v>
      </c>
      <c r="F1878" s="38" t="s">
        <v>1313</v>
      </c>
      <c r="I1878" s="40" t="s">
        <v>1233</v>
      </c>
    </row>
    <row r="1879" spans="1:9" ht="16.5" customHeight="1">
      <c r="A1879" s="8" t="s">
        <v>1207</v>
      </c>
      <c r="B1879" s="33">
        <v>300238</v>
      </c>
      <c r="E1879" s="37">
        <v>1</v>
      </c>
      <c r="F1879" s="38" t="s">
        <v>1314</v>
      </c>
      <c r="I1879" s="40" t="s">
        <v>1233</v>
      </c>
    </row>
    <row r="1880" spans="1:9" ht="16.5" customHeight="1">
      <c r="A1880" s="8" t="s">
        <v>1207</v>
      </c>
      <c r="B1880" s="33">
        <v>300239</v>
      </c>
      <c r="E1880" s="37">
        <v>1</v>
      </c>
      <c r="F1880" s="38" t="s">
        <v>1315</v>
      </c>
      <c r="I1880" s="40" t="s">
        <v>1233</v>
      </c>
    </row>
    <row r="1881" spans="1:9" ht="16.5" customHeight="1">
      <c r="A1881" s="8" t="s">
        <v>1207</v>
      </c>
      <c r="B1881" s="33">
        <v>300240</v>
      </c>
      <c r="E1881" s="37">
        <v>1</v>
      </c>
      <c r="F1881" s="38" t="s">
        <v>592</v>
      </c>
      <c r="I1881" s="40" t="s">
        <v>1242</v>
      </c>
    </row>
    <row r="1882" spans="1:9" ht="16.5" customHeight="1">
      <c r="A1882" s="8" t="s">
        <v>1207</v>
      </c>
      <c r="B1882" s="33">
        <v>300241</v>
      </c>
      <c r="E1882" s="37">
        <v>1</v>
      </c>
      <c r="F1882" s="38" t="s">
        <v>595</v>
      </c>
      <c r="I1882" s="40" t="s">
        <v>1242</v>
      </c>
    </row>
    <row r="1883" spans="1:9" ht="16.5" customHeight="1">
      <c r="A1883" s="8" t="s">
        <v>1207</v>
      </c>
      <c r="B1883" s="33">
        <v>300242</v>
      </c>
      <c r="E1883" s="37">
        <v>1</v>
      </c>
      <c r="F1883" s="38" t="s">
        <v>597</v>
      </c>
      <c r="I1883" s="40" t="s">
        <v>1242</v>
      </c>
    </row>
    <row r="1884" spans="1:9" ht="16.5" customHeight="1">
      <c r="A1884" s="8" t="s">
        <v>1207</v>
      </c>
      <c r="B1884" s="33">
        <v>300243</v>
      </c>
      <c r="E1884" s="37">
        <v>1</v>
      </c>
      <c r="F1884" s="38" t="s">
        <v>1316</v>
      </c>
      <c r="I1884" s="40" t="s">
        <v>1242</v>
      </c>
    </row>
    <row r="1885" spans="1:9" ht="16.5" customHeight="1">
      <c r="A1885" s="8" t="s">
        <v>1207</v>
      </c>
      <c r="B1885" s="33">
        <v>300244</v>
      </c>
      <c r="E1885" s="37">
        <v>1</v>
      </c>
      <c r="F1885" s="38" t="s">
        <v>1317</v>
      </c>
      <c r="I1885" s="40" t="s">
        <v>1242</v>
      </c>
    </row>
    <row r="1886" spans="1:9" ht="16.5" customHeight="1">
      <c r="A1886" s="8" t="s">
        <v>1207</v>
      </c>
      <c r="B1886" s="33">
        <v>300245</v>
      </c>
      <c r="E1886" s="37">
        <v>1</v>
      </c>
      <c r="F1886" s="38" t="s">
        <v>602</v>
      </c>
      <c r="I1886" s="40" t="s">
        <v>1242</v>
      </c>
    </row>
    <row r="1887" spans="1:9" ht="16.5" customHeight="1">
      <c r="A1887" s="8" t="s">
        <v>1207</v>
      </c>
      <c r="B1887" s="33">
        <v>300246</v>
      </c>
      <c r="E1887" s="37">
        <v>1</v>
      </c>
      <c r="F1887" s="38" t="s">
        <v>1318</v>
      </c>
      <c r="I1887" s="40" t="s">
        <v>1242</v>
      </c>
    </row>
    <row r="1888" spans="1:9" ht="16.5" customHeight="1">
      <c r="A1888" s="8" t="s">
        <v>1207</v>
      </c>
      <c r="B1888" s="33">
        <v>300247</v>
      </c>
      <c r="E1888" s="37">
        <v>1</v>
      </c>
      <c r="F1888" s="38" t="s">
        <v>1319</v>
      </c>
      <c r="I1888" s="40" t="s">
        <v>1242</v>
      </c>
    </row>
    <row r="1889" spans="1:10" ht="16.5" customHeight="1">
      <c r="A1889" s="8" t="s">
        <v>1207</v>
      </c>
      <c r="B1889" s="33">
        <v>300248</v>
      </c>
      <c r="E1889" s="37">
        <v>1</v>
      </c>
      <c r="F1889" s="38" t="s">
        <v>609</v>
      </c>
      <c r="I1889" s="40" t="s">
        <v>1242</v>
      </c>
    </row>
    <row r="1890" spans="1:10" ht="16.5" customHeight="1">
      <c r="A1890" s="8" t="s">
        <v>1207</v>
      </c>
      <c r="B1890" s="33">
        <v>300249</v>
      </c>
      <c r="E1890" s="37">
        <v>1</v>
      </c>
      <c r="F1890" s="38" t="s">
        <v>1245</v>
      </c>
      <c r="I1890" s="40" t="s">
        <v>1242</v>
      </c>
    </row>
    <row r="1891" spans="1:10" ht="16.5" customHeight="1">
      <c r="A1891" s="8" t="s">
        <v>1207</v>
      </c>
      <c r="B1891" s="33">
        <v>300250</v>
      </c>
      <c r="E1891" s="37">
        <v>1</v>
      </c>
      <c r="F1891" s="38" t="s">
        <v>1320</v>
      </c>
      <c r="I1891" s="40" t="s">
        <v>1242</v>
      </c>
    </row>
    <row r="1892" spans="1:10" ht="16.5" customHeight="1">
      <c r="A1892" s="8" t="s">
        <v>1207</v>
      </c>
      <c r="B1892" s="33">
        <v>300251</v>
      </c>
      <c r="E1892" s="37">
        <v>1</v>
      </c>
      <c r="F1892" s="38" t="s">
        <v>1321</v>
      </c>
      <c r="I1892" s="40" t="s">
        <v>1242</v>
      </c>
    </row>
    <row r="1893" spans="1:10" ht="16.5" customHeight="1">
      <c r="A1893" s="8" t="s">
        <v>1207</v>
      </c>
      <c r="B1893" s="33">
        <v>300252</v>
      </c>
      <c r="E1893" s="37">
        <v>1</v>
      </c>
      <c r="F1893" s="38" t="s">
        <v>616</v>
      </c>
      <c r="I1893" s="40" t="s">
        <v>1242</v>
      </c>
    </row>
    <row r="1894" spans="1:10" ht="16.5" customHeight="1">
      <c r="A1894" s="8" t="s">
        <v>1207</v>
      </c>
      <c r="B1894" s="33">
        <v>300253</v>
      </c>
      <c r="E1894" s="37">
        <v>1</v>
      </c>
      <c r="F1894" s="38" t="s">
        <v>616</v>
      </c>
      <c r="I1894" s="40" t="s">
        <v>1242</v>
      </c>
    </row>
    <row r="1895" spans="1:10" ht="16.5" customHeight="1">
      <c r="A1895" s="8" t="s">
        <v>1207</v>
      </c>
      <c r="B1895" s="33">
        <v>300254</v>
      </c>
      <c r="E1895" s="37">
        <v>1</v>
      </c>
      <c r="F1895" s="38" t="s">
        <v>616</v>
      </c>
      <c r="I1895" s="40" t="s">
        <v>1242</v>
      </c>
    </row>
    <row r="1896" spans="1:10" ht="16.5" customHeight="1">
      <c r="A1896" s="8" t="s">
        <v>1207</v>
      </c>
      <c r="B1896" s="33">
        <v>300255</v>
      </c>
      <c r="E1896" s="37">
        <v>1</v>
      </c>
      <c r="F1896" s="38" t="s">
        <v>616</v>
      </c>
      <c r="I1896" s="40" t="s">
        <v>1242</v>
      </c>
    </row>
    <row r="1897" spans="1:10" ht="16.5" customHeight="1">
      <c r="A1897" s="8" t="s">
        <v>1207</v>
      </c>
      <c r="B1897" s="33">
        <v>300256</v>
      </c>
      <c r="E1897" s="37">
        <v>1</v>
      </c>
      <c r="F1897" s="38" t="str">
        <f>"1100002,"&amp;J1897</f>
        <v>1100002,200000000</v>
      </c>
      <c r="I1897" s="40" t="s">
        <v>1221</v>
      </c>
      <c r="J1897" s="35">
        <v>200000000</v>
      </c>
    </row>
    <row r="1898" spans="1:10" ht="16.5" customHeight="1">
      <c r="A1898" s="8" t="s">
        <v>1207</v>
      </c>
      <c r="B1898" s="33">
        <v>300257</v>
      </c>
      <c r="E1898" s="37">
        <v>1</v>
      </c>
      <c r="F1898" s="38" t="str">
        <f>"1100002,"&amp;J1898</f>
        <v>1100002,250000000</v>
      </c>
      <c r="I1898" s="40" t="s">
        <v>1221</v>
      </c>
      <c r="J1898" s="35">
        <v>250000000</v>
      </c>
    </row>
    <row r="1899" spans="1:10" ht="16.5" customHeight="1">
      <c r="A1899" s="8" t="s">
        <v>1207</v>
      </c>
      <c r="B1899" s="33">
        <v>300258</v>
      </c>
      <c r="E1899" s="37">
        <v>1</v>
      </c>
      <c r="F1899" s="38" t="str">
        <f t="shared" ref="F1899:F1912" si="14">"1100002,"&amp;J1899</f>
        <v>1100002,300000000</v>
      </c>
      <c r="I1899" s="40" t="s">
        <v>1221</v>
      </c>
      <c r="J1899" s="35">
        <v>300000000</v>
      </c>
    </row>
    <row r="1900" spans="1:10" ht="16.5" customHeight="1">
      <c r="A1900" s="8" t="s">
        <v>1207</v>
      </c>
      <c r="B1900" s="33">
        <v>300259</v>
      </c>
      <c r="E1900" s="37">
        <v>1</v>
      </c>
      <c r="F1900" s="38" t="str">
        <f t="shared" si="14"/>
        <v>1100002,400000000</v>
      </c>
      <c r="I1900" s="40" t="s">
        <v>1221</v>
      </c>
      <c r="J1900" s="35">
        <v>400000000</v>
      </c>
    </row>
    <row r="1901" spans="1:10" ht="16.5" customHeight="1">
      <c r="A1901" s="8" t="s">
        <v>1207</v>
      </c>
      <c r="B1901" s="33">
        <v>300260</v>
      </c>
      <c r="E1901" s="37">
        <v>1</v>
      </c>
      <c r="F1901" s="38" t="str">
        <f t="shared" si="14"/>
        <v>1100002,500000000</v>
      </c>
      <c r="I1901" s="40" t="s">
        <v>1221</v>
      </c>
      <c r="J1901" s="35">
        <v>500000000</v>
      </c>
    </row>
    <row r="1902" spans="1:10" ht="16.5" customHeight="1">
      <c r="A1902" s="8" t="s">
        <v>1207</v>
      </c>
      <c r="B1902" s="33">
        <v>300261</v>
      </c>
      <c r="E1902" s="37">
        <v>1</v>
      </c>
      <c r="F1902" s="38" t="str">
        <f t="shared" si="14"/>
        <v>1100002,600000000</v>
      </c>
      <c r="I1902" s="40" t="s">
        <v>1221</v>
      </c>
      <c r="J1902" s="35">
        <v>600000000</v>
      </c>
    </row>
    <row r="1903" spans="1:10" ht="16.5" customHeight="1">
      <c r="A1903" s="8" t="s">
        <v>1207</v>
      </c>
      <c r="B1903" s="33">
        <v>300262</v>
      </c>
      <c r="E1903" s="37">
        <v>1</v>
      </c>
      <c r="F1903" s="38" t="str">
        <f t="shared" si="14"/>
        <v>1100002,700000000</v>
      </c>
      <c r="I1903" s="40" t="s">
        <v>1221</v>
      </c>
      <c r="J1903" s="35">
        <v>700000000</v>
      </c>
    </row>
    <row r="1904" spans="1:10" ht="16.5" customHeight="1">
      <c r="A1904" s="8" t="s">
        <v>1207</v>
      </c>
      <c r="B1904" s="33">
        <v>300263</v>
      </c>
      <c r="E1904" s="37">
        <v>1</v>
      </c>
      <c r="F1904" s="38" t="str">
        <f t="shared" si="14"/>
        <v>1100002,800000000</v>
      </c>
      <c r="I1904" s="40" t="s">
        <v>1221</v>
      </c>
      <c r="J1904" s="35">
        <v>800000000</v>
      </c>
    </row>
    <row r="1905" spans="1:10" ht="16.5" customHeight="1">
      <c r="A1905" s="8" t="s">
        <v>1207</v>
      </c>
      <c r="B1905" s="33">
        <v>300264</v>
      </c>
      <c r="E1905" s="37">
        <v>1</v>
      </c>
      <c r="F1905" s="38" t="str">
        <f t="shared" si="14"/>
        <v>1100002,900000000</v>
      </c>
      <c r="I1905" s="40" t="s">
        <v>1221</v>
      </c>
      <c r="J1905" s="35">
        <v>900000000</v>
      </c>
    </row>
    <row r="1906" spans="1:10" ht="16.5" customHeight="1">
      <c r="A1906" s="8" t="s">
        <v>1207</v>
      </c>
      <c r="B1906" s="33">
        <v>300265</v>
      </c>
      <c r="E1906" s="37">
        <v>1</v>
      </c>
      <c r="F1906" s="38" t="str">
        <f t="shared" si="14"/>
        <v>1100002,1000000000</v>
      </c>
      <c r="I1906" s="40" t="s">
        <v>1221</v>
      </c>
      <c r="J1906" s="35">
        <v>1000000000</v>
      </c>
    </row>
    <row r="1907" spans="1:10" ht="16.5" customHeight="1">
      <c r="A1907" s="8" t="s">
        <v>1207</v>
      </c>
      <c r="B1907" s="33">
        <v>300266</v>
      </c>
      <c r="E1907" s="37">
        <v>1</v>
      </c>
      <c r="F1907" s="38" t="str">
        <f t="shared" si="14"/>
        <v>1100002,1200000000</v>
      </c>
      <c r="I1907" s="40" t="s">
        <v>1221</v>
      </c>
      <c r="J1907" s="35">
        <v>1200000000</v>
      </c>
    </row>
    <row r="1908" spans="1:10" ht="16.5" customHeight="1">
      <c r="A1908" s="8" t="s">
        <v>1207</v>
      </c>
      <c r="B1908" s="33">
        <v>300267</v>
      </c>
      <c r="E1908" s="37">
        <v>1</v>
      </c>
      <c r="F1908" s="38" t="str">
        <f t="shared" si="14"/>
        <v>1100002,1400000000</v>
      </c>
      <c r="I1908" s="40" t="s">
        <v>1221</v>
      </c>
      <c r="J1908" s="35">
        <v>1400000000</v>
      </c>
    </row>
    <row r="1909" spans="1:10" ht="16.5" customHeight="1">
      <c r="A1909" s="8" t="s">
        <v>1207</v>
      </c>
      <c r="B1909" s="33">
        <v>300268</v>
      </c>
      <c r="E1909" s="37">
        <v>1</v>
      </c>
      <c r="F1909" s="38" t="str">
        <f t="shared" si="14"/>
        <v>1100002,1680000000</v>
      </c>
      <c r="I1909" s="40" t="s">
        <v>1221</v>
      </c>
      <c r="J1909" s="35">
        <v>1680000000</v>
      </c>
    </row>
    <row r="1910" spans="1:10" ht="16.5" customHeight="1">
      <c r="A1910" s="8" t="s">
        <v>1207</v>
      </c>
      <c r="B1910" s="33">
        <v>300269</v>
      </c>
      <c r="E1910" s="37">
        <v>1</v>
      </c>
      <c r="F1910" s="38" t="str">
        <f t="shared" si="14"/>
        <v>1100002,2000000000</v>
      </c>
      <c r="I1910" s="40" t="s">
        <v>1221</v>
      </c>
      <c r="J1910" s="35">
        <v>2000000000</v>
      </c>
    </row>
    <row r="1911" spans="1:10" ht="16.5" customHeight="1">
      <c r="A1911" s="8" t="s">
        <v>1207</v>
      </c>
      <c r="B1911" s="33">
        <v>300270</v>
      </c>
      <c r="E1911" s="37">
        <v>1</v>
      </c>
      <c r="F1911" s="38" t="str">
        <f t="shared" si="14"/>
        <v>1100002,2500000000</v>
      </c>
      <c r="I1911" s="40" t="s">
        <v>1221</v>
      </c>
      <c r="J1911" s="35">
        <v>2500000000</v>
      </c>
    </row>
    <row r="1912" spans="1:10" ht="16.5" customHeight="1">
      <c r="A1912" s="8" t="s">
        <v>1207</v>
      </c>
      <c r="B1912" s="33">
        <v>300271</v>
      </c>
      <c r="E1912" s="37">
        <v>1</v>
      </c>
      <c r="F1912" s="38" t="str">
        <f t="shared" si="14"/>
        <v>1100002,3000000000</v>
      </c>
      <c r="I1912" s="40" t="s">
        <v>1221</v>
      </c>
      <c r="J1912" s="35">
        <v>3000000000</v>
      </c>
    </row>
    <row r="1913" spans="1:10" ht="16.5" customHeight="1">
      <c r="A1913" s="8" t="s">
        <v>1207</v>
      </c>
      <c r="B1913" s="33">
        <v>300272</v>
      </c>
      <c r="E1913" s="37">
        <v>1</v>
      </c>
      <c r="F1913" s="38" t="s">
        <v>1282</v>
      </c>
      <c r="I1913" s="40" t="s">
        <v>1283</v>
      </c>
    </row>
    <row r="1914" spans="1:10" ht="16.5" customHeight="1">
      <c r="A1914" s="8" t="s">
        <v>1207</v>
      </c>
      <c r="B1914" s="33">
        <v>300273</v>
      </c>
      <c r="E1914" s="37">
        <v>1</v>
      </c>
      <c r="F1914" s="38" t="s">
        <v>1282</v>
      </c>
      <c r="I1914" s="40" t="s">
        <v>1283</v>
      </c>
    </row>
    <row r="1915" spans="1:10" ht="16.5" customHeight="1">
      <c r="A1915" s="8" t="s">
        <v>1207</v>
      </c>
      <c r="B1915" s="33">
        <v>300274</v>
      </c>
      <c r="E1915" s="37">
        <v>1</v>
      </c>
      <c r="F1915" s="38" t="s">
        <v>1282</v>
      </c>
      <c r="I1915" s="40" t="s">
        <v>1283</v>
      </c>
    </row>
    <row r="1916" spans="1:10" ht="16.5" customHeight="1">
      <c r="A1916" s="8" t="s">
        <v>1207</v>
      </c>
      <c r="B1916" s="33">
        <v>300275</v>
      </c>
      <c r="E1916" s="37">
        <v>1</v>
      </c>
      <c r="F1916" s="38" t="s">
        <v>1282</v>
      </c>
      <c r="I1916" s="40" t="s">
        <v>1283</v>
      </c>
    </row>
    <row r="1917" spans="1:10" ht="16.5" customHeight="1">
      <c r="A1917" s="8" t="s">
        <v>1207</v>
      </c>
      <c r="B1917" s="33">
        <v>300276</v>
      </c>
      <c r="E1917" s="37">
        <v>1</v>
      </c>
      <c r="F1917" s="38" t="s">
        <v>1282</v>
      </c>
      <c r="I1917" s="40" t="s">
        <v>1283</v>
      </c>
    </row>
    <row r="1918" spans="1:10" ht="16.5" customHeight="1">
      <c r="A1918" s="8" t="s">
        <v>1207</v>
      </c>
      <c r="B1918" s="33">
        <v>300277</v>
      </c>
      <c r="E1918" s="37">
        <v>1</v>
      </c>
      <c r="F1918" s="38" t="s">
        <v>1132</v>
      </c>
      <c r="I1918" s="40" t="s">
        <v>1283</v>
      </c>
    </row>
    <row r="1919" spans="1:10" ht="16.5" customHeight="1">
      <c r="A1919" s="8" t="s">
        <v>1207</v>
      </c>
      <c r="B1919" s="33">
        <v>300278</v>
      </c>
      <c r="E1919" s="37">
        <v>1</v>
      </c>
      <c r="F1919" s="38" t="s">
        <v>1135</v>
      </c>
      <c r="I1919" s="40" t="s">
        <v>1283</v>
      </c>
    </row>
    <row r="1920" spans="1:10" ht="16.5" customHeight="1">
      <c r="A1920" s="8" t="s">
        <v>1207</v>
      </c>
      <c r="B1920" s="33">
        <v>300279</v>
      </c>
      <c r="E1920" s="37">
        <v>1</v>
      </c>
      <c r="F1920" s="38" t="s">
        <v>1322</v>
      </c>
      <c r="I1920" s="40" t="s">
        <v>1283</v>
      </c>
    </row>
    <row r="1921" spans="1:9" ht="16.5" customHeight="1">
      <c r="A1921" s="8" t="s">
        <v>1207</v>
      </c>
      <c r="B1921" s="33">
        <v>300280</v>
      </c>
      <c r="E1921" s="37">
        <v>1</v>
      </c>
      <c r="F1921" s="38" t="s">
        <v>1323</v>
      </c>
      <c r="I1921" s="40" t="s">
        <v>1283</v>
      </c>
    </row>
    <row r="1922" spans="1:9" ht="16.5" customHeight="1">
      <c r="A1922" s="8" t="s">
        <v>1207</v>
      </c>
      <c r="B1922" s="33">
        <v>300281</v>
      </c>
      <c r="E1922" s="37">
        <v>1</v>
      </c>
      <c r="F1922" s="38" t="s">
        <v>1324</v>
      </c>
      <c r="I1922" s="40" t="s">
        <v>1283</v>
      </c>
    </row>
    <row r="1923" spans="1:9" ht="16.5" customHeight="1">
      <c r="A1923" s="8" t="s">
        <v>1207</v>
      </c>
      <c r="B1923" s="33">
        <v>300282</v>
      </c>
      <c r="E1923" s="37">
        <v>1</v>
      </c>
      <c r="F1923" s="38" t="s">
        <v>1325</v>
      </c>
      <c r="I1923" s="40" t="s">
        <v>1283</v>
      </c>
    </row>
    <row r="1924" spans="1:9" ht="16.5" customHeight="1">
      <c r="A1924" s="8" t="s">
        <v>1207</v>
      </c>
      <c r="B1924" s="33">
        <v>300283</v>
      </c>
      <c r="E1924" s="37">
        <v>1</v>
      </c>
      <c r="F1924" s="38" t="s">
        <v>1325</v>
      </c>
      <c r="I1924" s="40" t="s">
        <v>1283</v>
      </c>
    </row>
    <row r="1925" spans="1:9" ht="16.5" customHeight="1">
      <c r="A1925" s="8" t="s">
        <v>1207</v>
      </c>
      <c r="B1925" s="33">
        <v>300284</v>
      </c>
      <c r="E1925" s="37">
        <v>1</v>
      </c>
      <c r="F1925" s="38" t="s">
        <v>1325</v>
      </c>
      <c r="I1925" s="40" t="s">
        <v>1283</v>
      </c>
    </row>
    <row r="1926" spans="1:9" ht="16.5" customHeight="1">
      <c r="A1926" s="8" t="s">
        <v>1207</v>
      </c>
      <c r="B1926" s="33">
        <v>300285</v>
      </c>
      <c r="E1926" s="37">
        <v>1</v>
      </c>
      <c r="F1926" s="38" t="s">
        <v>1325</v>
      </c>
      <c r="I1926" s="40" t="s">
        <v>1283</v>
      </c>
    </row>
    <row r="1927" spans="1:9" ht="16.5" customHeight="1">
      <c r="A1927" s="8" t="s">
        <v>1207</v>
      </c>
      <c r="B1927" s="33">
        <v>300286</v>
      </c>
      <c r="E1927" s="37">
        <v>1</v>
      </c>
      <c r="F1927" s="38" t="s">
        <v>1325</v>
      </c>
      <c r="I1927" s="40" t="s">
        <v>1283</v>
      </c>
    </row>
    <row r="1928" spans="1:9" ht="16.5" customHeight="1">
      <c r="A1928" s="8" t="s">
        <v>1207</v>
      </c>
      <c r="B1928" s="33">
        <v>300287</v>
      </c>
      <c r="E1928" s="37">
        <v>1</v>
      </c>
      <c r="F1928" s="38" t="s">
        <v>1325</v>
      </c>
      <c r="I1928" s="40" t="s">
        <v>1283</v>
      </c>
    </row>
    <row r="1929" spans="1:9" ht="16.5" customHeight="1">
      <c r="A1929" s="8" t="s">
        <v>1207</v>
      </c>
      <c r="B1929" s="33">
        <v>300288</v>
      </c>
      <c r="E1929" s="37">
        <v>1</v>
      </c>
      <c r="F1929" s="38" t="s">
        <v>315</v>
      </c>
      <c r="I1929" s="40" t="s">
        <v>1223</v>
      </c>
    </row>
    <row r="1930" spans="1:9" ht="16.5" customHeight="1">
      <c r="A1930" s="8" t="s">
        <v>1207</v>
      </c>
      <c r="B1930" s="33">
        <v>300289</v>
      </c>
      <c r="E1930" s="37">
        <v>1</v>
      </c>
      <c r="F1930" s="38" t="s">
        <v>1257</v>
      </c>
      <c r="I1930" s="40" t="s">
        <v>1223</v>
      </c>
    </row>
    <row r="1931" spans="1:9" ht="16.5" customHeight="1">
      <c r="A1931" s="8" t="s">
        <v>1207</v>
      </c>
      <c r="B1931" s="33">
        <v>300290</v>
      </c>
      <c r="E1931" s="37">
        <v>1</v>
      </c>
      <c r="F1931" s="38" t="s">
        <v>1302</v>
      </c>
      <c r="I1931" s="40" t="s">
        <v>1223</v>
      </c>
    </row>
    <row r="1932" spans="1:9" ht="16.5" customHeight="1">
      <c r="A1932" s="8" t="s">
        <v>1207</v>
      </c>
      <c r="B1932" s="33">
        <v>300291</v>
      </c>
      <c r="E1932" s="37">
        <v>1</v>
      </c>
      <c r="F1932" s="38" t="s">
        <v>1326</v>
      </c>
      <c r="I1932" s="40" t="s">
        <v>1223</v>
      </c>
    </row>
    <row r="1933" spans="1:9" ht="16.5" customHeight="1">
      <c r="A1933" s="8" t="s">
        <v>1207</v>
      </c>
      <c r="B1933" s="33">
        <v>300292</v>
      </c>
      <c r="E1933" s="37">
        <v>1</v>
      </c>
      <c r="F1933" s="38" t="s">
        <v>1327</v>
      </c>
      <c r="I1933" s="40" t="s">
        <v>1223</v>
      </c>
    </row>
    <row r="1934" spans="1:9" ht="16.5" customHeight="1">
      <c r="A1934" s="8" t="s">
        <v>1207</v>
      </c>
      <c r="B1934" s="33">
        <v>300293</v>
      </c>
      <c r="E1934" s="37">
        <v>1</v>
      </c>
      <c r="F1934" s="38" t="s">
        <v>1328</v>
      </c>
      <c r="I1934" s="40" t="s">
        <v>1223</v>
      </c>
    </row>
    <row r="1935" spans="1:9" ht="16.5" customHeight="1">
      <c r="A1935" s="8" t="s">
        <v>1207</v>
      </c>
      <c r="B1935" s="33">
        <v>300294</v>
      </c>
      <c r="E1935" s="37">
        <v>1</v>
      </c>
      <c r="F1935" s="38" t="s">
        <v>327</v>
      </c>
      <c r="I1935" s="40" t="s">
        <v>1223</v>
      </c>
    </row>
    <row r="1936" spans="1:9" ht="16.5" customHeight="1">
      <c r="A1936" s="8" t="s">
        <v>1207</v>
      </c>
      <c r="B1936" s="33">
        <v>300295</v>
      </c>
      <c r="E1936" s="37">
        <v>1</v>
      </c>
      <c r="F1936" s="38" t="s">
        <v>1329</v>
      </c>
      <c r="I1936" s="40" t="s">
        <v>1223</v>
      </c>
    </row>
    <row r="1937" spans="1:9" ht="16.5" customHeight="1">
      <c r="A1937" s="8" t="s">
        <v>1207</v>
      </c>
      <c r="B1937" s="33">
        <v>300296</v>
      </c>
      <c r="E1937" s="37">
        <v>1</v>
      </c>
      <c r="F1937" s="38" t="s">
        <v>1304</v>
      </c>
      <c r="I1937" s="40" t="s">
        <v>1223</v>
      </c>
    </row>
    <row r="1938" spans="1:9" ht="16.5" customHeight="1">
      <c r="A1938" s="8" t="s">
        <v>1207</v>
      </c>
      <c r="B1938" s="33">
        <v>300297</v>
      </c>
      <c r="E1938" s="37">
        <v>1</v>
      </c>
      <c r="F1938" s="38" t="s">
        <v>1330</v>
      </c>
      <c r="I1938" s="40" t="s">
        <v>1223</v>
      </c>
    </row>
    <row r="1939" spans="1:9" ht="16.5" customHeight="1">
      <c r="A1939" s="8" t="s">
        <v>1207</v>
      </c>
      <c r="B1939" s="33">
        <v>300298</v>
      </c>
      <c r="E1939" s="37">
        <v>1</v>
      </c>
      <c r="F1939" s="38" t="s">
        <v>1331</v>
      </c>
      <c r="I1939" s="40" t="s">
        <v>1223</v>
      </c>
    </row>
    <row r="1940" spans="1:9" ht="16.5" customHeight="1">
      <c r="A1940" s="8" t="s">
        <v>1207</v>
      </c>
      <c r="B1940" s="33">
        <v>300299</v>
      </c>
      <c r="E1940" s="37">
        <v>1</v>
      </c>
      <c r="F1940" s="38" t="s">
        <v>1332</v>
      </c>
      <c r="I1940" s="40" t="s">
        <v>1223</v>
      </c>
    </row>
    <row r="1941" spans="1:9" ht="16.5" customHeight="1">
      <c r="A1941" s="8" t="s">
        <v>1207</v>
      </c>
      <c r="B1941" s="33">
        <v>300300</v>
      </c>
      <c r="E1941" s="37">
        <v>1</v>
      </c>
      <c r="F1941" s="38" t="s">
        <v>1333</v>
      </c>
      <c r="I1941" s="40" t="s">
        <v>1223</v>
      </c>
    </row>
    <row r="1942" spans="1:9" ht="16.5" customHeight="1">
      <c r="A1942" s="8" t="s">
        <v>1207</v>
      </c>
      <c r="B1942" s="33">
        <v>300301</v>
      </c>
      <c r="E1942" s="37">
        <v>1</v>
      </c>
      <c r="F1942" s="38" t="s">
        <v>1334</v>
      </c>
      <c r="I1942" s="40" t="s">
        <v>1223</v>
      </c>
    </row>
    <row r="1943" spans="1:9" ht="16.5" customHeight="1">
      <c r="A1943" s="8" t="s">
        <v>1207</v>
      </c>
      <c r="B1943" s="33">
        <v>300302</v>
      </c>
      <c r="E1943" s="37">
        <v>1</v>
      </c>
      <c r="F1943" s="38" t="s">
        <v>1335</v>
      </c>
      <c r="I1943" s="40" t="s">
        <v>1223</v>
      </c>
    </row>
    <row r="1944" spans="1:9" ht="16.5" customHeight="1">
      <c r="A1944" s="8" t="s">
        <v>1207</v>
      </c>
      <c r="B1944" s="33">
        <v>300303</v>
      </c>
      <c r="E1944" s="37">
        <v>1</v>
      </c>
      <c r="F1944" s="38" t="s">
        <v>1336</v>
      </c>
      <c r="I1944" s="40" t="s">
        <v>1223</v>
      </c>
    </row>
    <row r="1945" spans="1:9" ht="16.5" customHeight="1">
      <c r="A1945" s="8" t="s">
        <v>1207</v>
      </c>
      <c r="B1945" s="33">
        <v>300304</v>
      </c>
      <c r="E1945" s="37">
        <v>1</v>
      </c>
      <c r="F1945" s="38" t="s">
        <v>1337</v>
      </c>
      <c r="I1945" s="40" t="s">
        <v>1233</v>
      </c>
    </row>
    <row r="1946" spans="1:9" ht="16.5" customHeight="1">
      <c r="A1946" s="8" t="s">
        <v>1207</v>
      </c>
      <c r="B1946" s="33">
        <v>300305</v>
      </c>
      <c r="E1946" s="37">
        <v>1</v>
      </c>
      <c r="F1946" s="38" t="s">
        <v>861</v>
      </c>
      <c r="I1946" s="40" t="s">
        <v>1233</v>
      </c>
    </row>
    <row r="1947" spans="1:9" ht="16.5" customHeight="1">
      <c r="A1947" s="8" t="s">
        <v>1207</v>
      </c>
      <c r="B1947" s="33">
        <v>300306</v>
      </c>
      <c r="E1947" s="37">
        <v>1</v>
      </c>
      <c r="F1947" s="38" t="s">
        <v>1338</v>
      </c>
      <c r="I1947" s="40" t="s">
        <v>1233</v>
      </c>
    </row>
    <row r="1948" spans="1:9" ht="16.5" customHeight="1">
      <c r="A1948" s="8" t="s">
        <v>1207</v>
      </c>
      <c r="B1948" s="33">
        <v>300307</v>
      </c>
      <c r="E1948" s="37">
        <v>1</v>
      </c>
      <c r="F1948" s="38" t="s">
        <v>1339</v>
      </c>
      <c r="I1948" s="40" t="s">
        <v>1233</v>
      </c>
    </row>
    <row r="1949" spans="1:9" ht="16.5" customHeight="1">
      <c r="A1949" s="8" t="s">
        <v>1207</v>
      </c>
      <c r="B1949" s="33">
        <v>300308</v>
      </c>
      <c r="E1949" s="37">
        <v>1</v>
      </c>
      <c r="F1949" s="38" t="s">
        <v>1340</v>
      </c>
      <c r="I1949" s="40" t="s">
        <v>1233</v>
      </c>
    </row>
    <row r="1950" spans="1:9" ht="16.5" customHeight="1">
      <c r="A1950" s="8" t="s">
        <v>1207</v>
      </c>
      <c r="B1950" s="33">
        <v>300309</v>
      </c>
      <c r="E1950" s="37">
        <v>1</v>
      </c>
      <c r="F1950" s="38" t="s">
        <v>867</v>
      </c>
      <c r="I1950" s="40" t="s">
        <v>1233</v>
      </c>
    </row>
    <row r="1951" spans="1:9" ht="16.5" customHeight="1">
      <c r="A1951" s="8" t="s">
        <v>1207</v>
      </c>
      <c r="B1951" s="33">
        <v>300310</v>
      </c>
      <c r="E1951" s="37">
        <v>1</v>
      </c>
      <c r="F1951" s="38" t="s">
        <v>869</v>
      </c>
      <c r="I1951" s="40" t="s">
        <v>1233</v>
      </c>
    </row>
    <row r="1952" spans="1:9" ht="16.5" customHeight="1">
      <c r="A1952" s="8" t="s">
        <v>1207</v>
      </c>
      <c r="B1952" s="33">
        <v>300311</v>
      </c>
      <c r="E1952" s="37">
        <v>1</v>
      </c>
      <c r="F1952" s="38" t="s">
        <v>1264</v>
      </c>
      <c r="I1952" s="40" t="s">
        <v>1233</v>
      </c>
    </row>
    <row r="1953" spans="1:9" ht="16.5" customHeight="1">
      <c r="A1953" s="8" t="s">
        <v>1207</v>
      </c>
      <c r="B1953" s="33">
        <v>300312</v>
      </c>
      <c r="E1953" s="37">
        <v>1</v>
      </c>
      <c r="F1953" s="38" t="s">
        <v>1341</v>
      </c>
      <c r="I1953" s="40" t="s">
        <v>1233</v>
      </c>
    </row>
    <row r="1954" spans="1:9" ht="16.5" customHeight="1">
      <c r="A1954" s="8" t="s">
        <v>1207</v>
      </c>
      <c r="B1954" s="33">
        <v>300313</v>
      </c>
      <c r="E1954" s="37">
        <v>1</v>
      </c>
      <c r="F1954" s="38" t="s">
        <v>1232</v>
      </c>
      <c r="I1954" s="40" t="s">
        <v>1233</v>
      </c>
    </row>
    <row r="1955" spans="1:9" ht="16.5" customHeight="1">
      <c r="A1955" s="8" t="s">
        <v>1207</v>
      </c>
      <c r="B1955" s="33">
        <v>300314</v>
      </c>
      <c r="E1955" s="37">
        <v>1</v>
      </c>
      <c r="F1955" s="38" t="s">
        <v>878</v>
      </c>
      <c r="I1955" s="40" t="s">
        <v>1233</v>
      </c>
    </row>
    <row r="1956" spans="1:9" ht="16.5" customHeight="1">
      <c r="A1956" s="8" t="s">
        <v>1207</v>
      </c>
      <c r="B1956" s="33">
        <v>300315</v>
      </c>
      <c r="E1956" s="37">
        <v>1</v>
      </c>
      <c r="F1956" s="38" t="s">
        <v>1342</v>
      </c>
      <c r="I1956" s="40" t="s">
        <v>1233</v>
      </c>
    </row>
    <row r="1957" spans="1:9" ht="16.5" customHeight="1">
      <c r="A1957" s="8" t="s">
        <v>1207</v>
      </c>
      <c r="B1957" s="33">
        <v>300316</v>
      </c>
      <c r="E1957" s="37">
        <v>1</v>
      </c>
      <c r="F1957" s="38" t="s">
        <v>1343</v>
      </c>
      <c r="I1957" s="40" t="s">
        <v>1233</v>
      </c>
    </row>
    <row r="1958" spans="1:9" ht="16.5" customHeight="1">
      <c r="A1958" s="8" t="s">
        <v>1207</v>
      </c>
      <c r="B1958" s="33">
        <v>300317</v>
      </c>
      <c r="E1958" s="37">
        <v>1</v>
      </c>
      <c r="F1958" s="38" t="s">
        <v>1239</v>
      </c>
      <c r="I1958" s="40" t="s">
        <v>1233</v>
      </c>
    </row>
    <row r="1959" spans="1:9" ht="16.5" customHeight="1">
      <c r="A1959" s="8" t="s">
        <v>1207</v>
      </c>
      <c r="B1959" s="33">
        <v>300318</v>
      </c>
      <c r="E1959" s="37">
        <v>1</v>
      </c>
      <c r="F1959" s="38" t="s">
        <v>1344</v>
      </c>
      <c r="I1959" s="40" t="s">
        <v>1233</v>
      </c>
    </row>
    <row r="1960" spans="1:9" ht="16.5" customHeight="1">
      <c r="A1960" s="8" t="s">
        <v>1207</v>
      </c>
      <c r="B1960" s="33">
        <v>300319</v>
      </c>
      <c r="E1960" s="37">
        <v>1</v>
      </c>
      <c r="F1960" s="38" t="s">
        <v>1345</v>
      </c>
      <c r="I1960" s="40" t="s">
        <v>1233</v>
      </c>
    </row>
    <row r="1961" spans="1:9" ht="16.5" customHeight="1">
      <c r="A1961" s="8" t="s">
        <v>1207</v>
      </c>
      <c r="B1961" s="33">
        <v>300320</v>
      </c>
      <c r="E1961" s="37">
        <v>1</v>
      </c>
      <c r="F1961" s="38" t="s">
        <v>588</v>
      </c>
      <c r="I1961" s="40" t="s">
        <v>1242</v>
      </c>
    </row>
    <row r="1962" spans="1:9" ht="16.5" customHeight="1">
      <c r="A1962" s="8" t="s">
        <v>1207</v>
      </c>
      <c r="B1962" s="33">
        <v>300321</v>
      </c>
      <c r="E1962" s="37">
        <v>1</v>
      </c>
      <c r="F1962" s="38" t="s">
        <v>1346</v>
      </c>
      <c r="I1962" s="40" t="s">
        <v>1242</v>
      </c>
    </row>
    <row r="1963" spans="1:9" ht="16.5" customHeight="1">
      <c r="A1963" s="8" t="s">
        <v>1207</v>
      </c>
      <c r="B1963" s="33">
        <v>300322</v>
      </c>
      <c r="E1963" s="37">
        <v>1</v>
      </c>
      <c r="F1963" s="38" t="s">
        <v>593</v>
      </c>
      <c r="I1963" s="40" t="s">
        <v>1242</v>
      </c>
    </row>
    <row r="1964" spans="1:9" ht="16.5" customHeight="1">
      <c r="A1964" s="8" t="s">
        <v>1207</v>
      </c>
      <c r="B1964" s="33">
        <v>300323</v>
      </c>
      <c r="E1964" s="37">
        <v>1</v>
      </c>
      <c r="F1964" s="38" t="s">
        <v>1347</v>
      </c>
      <c r="I1964" s="40" t="s">
        <v>1242</v>
      </c>
    </row>
    <row r="1965" spans="1:9" ht="16.5" customHeight="1">
      <c r="A1965" s="8" t="s">
        <v>1207</v>
      </c>
      <c r="B1965" s="33">
        <v>300324</v>
      </c>
      <c r="E1965" s="37">
        <v>1</v>
      </c>
      <c r="F1965" s="38" t="s">
        <v>597</v>
      </c>
      <c r="I1965" s="40" t="s">
        <v>1242</v>
      </c>
    </row>
    <row r="1966" spans="1:9" ht="16.5" customHeight="1">
      <c r="A1966" s="8" t="s">
        <v>1207</v>
      </c>
      <c r="B1966" s="33">
        <v>300325</v>
      </c>
      <c r="E1966" s="37">
        <v>1</v>
      </c>
      <c r="F1966" s="38" t="s">
        <v>1348</v>
      </c>
      <c r="I1966" s="40" t="s">
        <v>1242</v>
      </c>
    </row>
    <row r="1967" spans="1:9" ht="16.5" customHeight="1">
      <c r="A1967" s="8" t="s">
        <v>1207</v>
      </c>
      <c r="B1967" s="33">
        <v>300326</v>
      </c>
      <c r="E1967" s="37">
        <v>1</v>
      </c>
      <c r="F1967" s="38" t="s">
        <v>600</v>
      </c>
      <c r="I1967" s="40" t="s">
        <v>1242</v>
      </c>
    </row>
    <row r="1968" spans="1:9" ht="16.5" customHeight="1">
      <c r="A1968" s="8" t="s">
        <v>1207</v>
      </c>
      <c r="B1968" s="33">
        <v>300327</v>
      </c>
      <c r="E1968" s="37">
        <v>1</v>
      </c>
      <c r="F1968" s="38" t="s">
        <v>1349</v>
      </c>
      <c r="I1968" s="40" t="s">
        <v>1242</v>
      </c>
    </row>
    <row r="1969" spans="1:10" ht="16.5" customHeight="1">
      <c r="A1969" s="8" t="s">
        <v>1207</v>
      </c>
      <c r="B1969" s="33">
        <v>300328</v>
      </c>
      <c r="E1969" s="37">
        <v>1</v>
      </c>
      <c r="F1969" s="38" t="s">
        <v>1350</v>
      </c>
      <c r="I1969" s="40" t="s">
        <v>1242</v>
      </c>
    </row>
    <row r="1970" spans="1:10" ht="16.5" customHeight="1">
      <c r="A1970" s="8" t="s">
        <v>1207</v>
      </c>
      <c r="B1970" s="33">
        <v>300329</v>
      </c>
      <c r="E1970" s="37">
        <v>1</v>
      </c>
      <c r="F1970" s="38" t="s">
        <v>1351</v>
      </c>
      <c r="I1970" s="40" t="s">
        <v>1242</v>
      </c>
    </row>
    <row r="1971" spans="1:10" ht="16.5" customHeight="1">
      <c r="A1971" s="8" t="s">
        <v>1207</v>
      </c>
      <c r="B1971" s="33">
        <v>300330</v>
      </c>
      <c r="E1971" s="37">
        <v>1</v>
      </c>
      <c r="F1971" s="38" t="s">
        <v>1352</v>
      </c>
      <c r="I1971" s="40" t="s">
        <v>1242</v>
      </c>
    </row>
    <row r="1972" spans="1:10" ht="16.5" customHeight="1">
      <c r="A1972" s="8" t="s">
        <v>1207</v>
      </c>
      <c r="B1972" s="33">
        <v>300331</v>
      </c>
      <c r="E1972" s="37">
        <v>1</v>
      </c>
      <c r="F1972" s="38" t="s">
        <v>1353</v>
      </c>
      <c r="I1972" s="40" t="s">
        <v>1242</v>
      </c>
    </row>
    <row r="1973" spans="1:10" ht="16.5" customHeight="1">
      <c r="A1973" s="8" t="s">
        <v>1207</v>
      </c>
      <c r="B1973" s="33">
        <v>300332</v>
      </c>
      <c r="E1973" s="37">
        <v>1</v>
      </c>
      <c r="F1973" s="38" t="s">
        <v>1354</v>
      </c>
      <c r="I1973" s="40" t="s">
        <v>1242</v>
      </c>
    </row>
    <row r="1974" spans="1:10" ht="16.5" customHeight="1">
      <c r="A1974" s="8" t="s">
        <v>1207</v>
      </c>
      <c r="B1974" s="33">
        <v>300333</v>
      </c>
      <c r="E1974" s="37">
        <v>1</v>
      </c>
      <c r="F1974" s="38" t="s">
        <v>1355</v>
      </c>
      <c r="I1974" s="40" t="s">
        <v>1242</v>
      </c>
    </row>
    <row r="1975" spans="1:10" ht="16.5" customHeight="1">
      <c r="A1975" s="8" t="s">
        <v>1207</v>
      </c>
      <c r="B1975" s="33">
        <v>300334</v>
      </c>
      <c r="E1975" s="37">
        <v>1</v>
      </c>
      <c r="F1975" s="38" t="s">
        <v>1356</v>
      </c>
      <c r="I1975" s="40" t="s">
        <v>1242</v>
      </c>
    </row>
    <row r="1976" spans="1:10" ht="16.5" customHeight="1">
      <c r="A1976" s="8" t="s">
        <v>1207</v>
      </c>
      <c r="B1976" s="33">
        <v>300335</v>
      </c>
      <c r="E1976" s="37">
        <v>1</v>
      </c>
      <c r="F1976" s="38" t="s">
        <v>1357</v>
      </c>
      <c r="I1976" s="40" t="s">
        <v>1242</v>
      </c>
    </row>
    <row r="1977" spans="1:10" ht="16.5" customHeight="1">
      <c r="A1977" s="8" t="s">
        <v>1207</v>
      </c>
      <c r="B1977" s="33">
        <v>300336</v>
      </c>
      <c r="E1977" s="37">
        <v>1</v>
      </c>
      <c r="F1977" s="38" t="str">
        <f>"1100002,"&amp;J1977</f>
        <v>1100002,4000000000</v>
      </c>
      <c r="I1977" s="40" t="s">
        <v>1221</v>
      </c>
      <c r="J1977" s="35">
        <v>4000000000</v>
      </c>
    </row>
    <row r="1978" spans="1:10" ht="16.5" customHeight="1">
      <c r="A1978" s="8" t="s">
        <v>1207</v>
      </c>
      <c r="B1978" s="33">
        <v>300337</v>
      </c>
      <c r="E1978" s="37">
        <v>1</v>
      </c>
      <c r="F1978" s="38" t="str">
        <f>"1100002,"&amp;J1978</f>
        <v>1100002,5000000000</v>
      </c>
      <c r="I1978" s="40" t="s">
        <v>1221</v>
      </c>
      <c r="J1978" s="35">
        <v>5000000000</v>
      </c>
    </row>
    <row r="1979" spans="1:10" ht="16.5" customHeight="1">
      <c r="A1979" s="8" t="s">
        <v>1207</v>
      </c>
      <c r="B1979" s="33">
        <v>300338</v>
      </c>
      <c r="E1979" s="37">
        <v>1</v>
      </c>
      <c r="F1979" s="38" t="str">
        <f t="shared" ref="F1979:F1992" si="15">"1100002,"&amp;J1979</f>
        <v>1100002,6000000000</v>
      </c>
      <c r="I1979" s="40" t="s">
        <v>1221</v>
      </c>
      <c r="J1979" s="35">
        <v>6000000000</v>
      </c>
    </row>
    <row r="1980" spans="1:10" ht="16.5" customHeight="1">
      <c r="A1980" s="8" t="s">
        <v>1207</v>
      </c>
      <c r="B1980" s="33">
        <v>300339</v>
      </c>
      <c r="E1980" s="37">
        <v>1</v>
      </c>
      <c r="F1980" s="38" t="str">
        <f t="shared" si="15"/>
        <v>1100002,7000000000</v>
      </c>
      <c r="I1980" s="40" t="s">
        <v>1221</v>
      </c>
      <c r="J1980" s="35">
        <v>7000000000</v>
      </c>
    </row>
    <row r="1981" spans="1:10" ht="16.5" customHeight="1">
      <c r="A1981" s="8" t="s">
        <v>1207</v>
      </c>
      <c r="B1981" s="33">
        <v>300340</v>
      </c>
      <c r="E1981" s="37">
        <v>1</v>
      </c>
      <c r="F1981" s="38" t="str">
        <f t="shared" si="15"/>
        <v>1100002,8000000000</v>
      </c>
      <c r="I1981" s="40" t="s">
        <v>1221</v>
      </c>
      <c r="J1981" s="35">
        <v>8000000000</v>
      </c>
    </row>
    <row r="1982" spans="1:10" ht="16.5" customHeight="1">
      <c r="A1982" s="8" t="s">
        <v>1207</v>
      </c>
      <c r="B1982" s="33">
        <v>300341</v>
      </c>
      <c r="E1982" s="37">
        <v>1</v>
      </c>
      <c r="F1982" s="38" t="str">
        <f t="shared" si="15"/>
        <v>1100002,9000000000</v>
      </c>
      <c r="I1982" s="40" t="s">
        <v>1221</v>
      </c>
      <c r="J1982" s="35">
        <v>9000000000</v>
      </c>
    </row>
    <row r="1983" spans="1:10" ht="16.5" customHeight="1">
      <c r="A1983" s="8" t="s">
        <v>1207</v>
      </c>
      <c r="B1983" s="33">
        <v>300342</v>
      </c>
      <c r="E1983" s="37">
        <v>1</v>
      </c>
      <c r="F1983" s="38" t="str">
        <f t="shared" si="15"/>
        <v>1100002,10000000000</v>
      </c>
      <c r="I1983" s="40" t="s">
        <v>1221</v>
      </c>
      <c r="J1983" s="35">
        <v>10000000000</v>
      </c>
    </row>
    <row r="1984" spans="1:10" ht="16.5" customHeight="1">
      <c r="A1984" s="8" t="s">
        <v>1207</v>
      </c>
      <c r="B1984" s="33">
        <v>300343</v>
      </c>
      <c r="E1984" s="37">
        <v>1</v>
      </c>
      <c r="F1984" s="38" t="str">
        <f t="shared" si="15"/>
        <v>1100002,12000000000</v>
      </c>
      <c r="I1984" s="40" t="s">
        <v>1221</v>
      </c>
      <c r="J1984" s="35">
        <v>12000000000</v>
      </c>
    </row>
    <row r="1985" spans="1:10" ht="16.5" customHeight="1">
      <c r="A1985" s="8" t="s">
        <v>1207</v>
      </c>
      <c r="B1985" s="33">
        <v>300344</v>
      </c>
      <c r="E1985" s="37">
        <v>1</v>
      </c>
      <c r="F1985" s="38" t="str">
        <f t="shared" si="15"/>
        <v>1100002,14000000000</v>
      </c>
      <c r="I1985" s="40" t="s">
        <v>1221</v>
      </c>
      <c r="J1985" s="35">
        <v>14000000000</v>
      </c>
    </row>
    <row r="1986" spans="1:10" ht="16.5" customHeight="1">
      <c r="A1986" s="8" t="s">
        <v>1207</v>
      </c>
      <c r="B1986" s="33">
        <v>300345</v>
      </c>
      <c r="E1986" s="37">
        <v>1</v>
      </c>
      <c r="F1986" s="38" t="str">
        <f t="shared" si="15"/>
        <v>1100002,16800000000</v>
      </c>
      <c r="I1986" s="40" t="s">
        <v>1221</v>
      </c>
      <c r="J1986" s="35">
        <v>16800000000</v>
      </c>
    </row>
    <row r="1987" spans="1:10" ht="16.5" customHeight="1">
      <c r="A1987" s="8" t="s">
        <v>1207</v>
      </c>
      <c r="B1987" s="33">
        <v>300346</v>
      </c>
      <c r="E1987" s="37">
        <v>1</v>
      </c>
      <c r="F1987" s="38" t="str">
        <f t="shared" si="15"/>
        <v>1100002,20000000000</v>
      </c>
      <c r="I1987" s="40" t="s">
        <v>1221</v>
      </c>
      <c r="J1987" s="35">
        <v>20000000000</v>
      </c>
    </row>
    <row r="1988" spans="1:10" ht="16.5" customHeight="1">
      <c r="A1988" s="8" t="s">
        <v>1207</v>
      </c>
      <c r="B1988" s="33">
        <v>300347</v>
      </c>
      <c r="E1988" s="37">
        <v>1</v>
      </c>
      <c r="F1988" s="38" t="str">
        <f t="shared" si="15"/>
        <v>1100002,25000000000</v>
      </c>
      <c r="I1988" s="40" t="s">
        <v>1221</v>
      </c>
      <c r="J1988" s="35">
        <v>25000000000</v>
      </c>
    </row>
    <row r="1989" spans="1:10" ht="16.5" customHeight="1">
      <c r="A1989" s="8" t="s">
        <v>1207</v>
      </c>
      <c r="B1989" s="33">
        <v>300348</v>
      </c>
      <c r="E1989" s="37">
        <v>1</v>
      </c>
      <c r="F1989" s="38" t="str">
        <f t="shared" si="15"/>
        <v>1100002,30000000000</v>
      </c>
      <c r="I1989" s="40" t="s">
        <v>1221</v>
      </c>
      <c r="J1989" s="35">
        <v>30000000000</v>
      </c>
    </row>
    <row r="1990" spans="1:10" ht="16.5" customHeight="1">
      <c r="A1990" s="8" t="s">
        <v>1207</v>
      </c>
      <c r="B1990" s="33">
        <v>300349</v>
      </c>
      <c r="E1990" s="37">
        <v>1</v>
      </c>
      <c r="F1990" s="38" t="str">
        <f t="shared" si="15"/>
        <v>1100002,40000000000</v>
      </c>
      <c r="I1990" s="40" t="s">
        <v>1221</v>
      </c>
      <c r="J1990" s="35">
        <v>40000000000</v>
      </c>
    </row>
    <row r="1991" spans="1:10" ht="16.5" customHeight="1">
      <c r="A1991" s="8" t="s">
        <v>1207</v>
      </c>
      <c r="B1991" s="33">
        <v>300350</v>
      </c>
      <c r="E1991" s="37">
        <v>1</v>
      </c>
      <c r="F1991" s="38" t="str">
        <f t="shared" si="15"/>
        <v>1100002,50000000000</v>
      </c>
      <c r="I1991" s="40" t="s">
        <v>1221</v>
      </c>
      <c r="J1991" s="35">
        <v>50000000000</v>
      </c>
    </row>
    <row r="1992" spans="1:10" ht="16.5" customHeight="1">
      <c r="A1992" s="8" t="s">
        <v>1207</v>
      </c>
      <c r="B1992" s="33">
        <v>300351</v>
      </c>
      <c r="E1992" s="37">
        <v>1</v>
      </c>
      <c r="F1992" s="38" t="str">
        <f t="shared" si="15"/>
        <v>1100002,60000000000</v>
      </c>
      <c r="I1992" s="40" t="s">
        <v>1221</v>
      </c>
      <c r="J1992" s="35">
        <v>60000000000</v>
      </c>
    </row>
    <row r="1993" spans="1:10" ht="16.5" customHeight="1">
      <c r="A1993" s="8" t="s">
        <v>1207</v>
      </c>
      <c r="B1993" s="33">
        <v>300352</v>
      </c>
      <c r="E1993" s="37">
        <v>1</v>
      </c>
      <c r="F1993" s="38" t="str">
        <f>"1100000,"&amp;J1993</f>
        <v>1100000,4000000000</v>
      </c>
      <c r="I1993" s="40" t="s">
        <v>1220</v>
      </c>
      <c r="J1993" s="35">
        <v>4000000000</v>
      </c>
    </row>
    <row r="1994" spans="1:10" ht="16.5" customHeight="1">
      <c r="A1994" s="8" t="s">
        <v>1207</v>
      </c>
      <c r="B1994" s="33">
        <v>300353</v>
      </c>
      <c r="E1994" s="37">
        <v>1</v>
      </c>
      <c r="F1994" s="38" t="str">
        <f t="shared" ref="F1994:F2008" si="16">"1100000,"&amp;J1994</f>
        <v>1100000,5000000000</v>
      </c>
      <c r="I1994" s="40" t="s">
        <v>1220</v>
      </c>
      <c r="J1994" s="35">
        <v>5000000000</v>
      </c>
    </row>
    <row r="1995" spans="1:10" ht="16.5" customHeight="1">
      <c r="A1995" s="8" t="s">
        <v>1207</v>
      </c>
      <c r="B1995" s="33">
        <v>300354</v>
      </c>
      <c r="E1995" s="37">
        <v>1</v>
      </c>
      <c r="F1995" s="38" t="str">
        <f t="shared" si="16"/>
        <v>1100000,6000000000</v>
      </c>
      <c r="I1995" s="40" t="s">
        <v>1220</v>
      </c>
      <c r="J1995" s="35">
        <v>6000000000</v>
      </c>
    </row>
    <row r="1996" spans="1:10" ht="16.5" customHeight="1">
      <c r="A1996" s="8" t="s">
        <v>1207</v>
      </c>
      <c r="B1996" s="33">
        <v>300355</v>
      </c>
      <c r="E1996" s="37">
        <v>1</v>
      </c>
      <c r="F1996" s="38" t="str">
        <f t="shared" si="16"/>
        <v>1100000,7000000000</v>
      </c>
      <c r="I1996" s="40" t="s">
        <v>1220</v>
      </c>
      <c r="J1996" s="35">
        <v>7000000000</v>
      </c>
    </row>
    <row r="1997" spans="1:10" ht="16.5" customHeight="1">
      <c r="A1997" s="8" t="s">
        <v>1207</v>
      </c>
      <c r="B1997" s="33">
        <v>300356</v>
      </c>
      <c r="E1997" s="37">
        <v>1</v>
      </c>
      <c r="F1997" s="38" t="str">
        <f t="shared" si="16"/>
        <v>1100000,8000000000</v>
      </c>
      <c r="I1997" s="40" t="s">
        <v>1220</v>
      </c>
      <c r="J1997" s="35">
        <v>8000000000</v>
      </c>
    </row>
    <row r="1998" spans="1:10" ht="16.5" customHeight="1">
      <c r="A1998" s="8" t="s">
        <v>1207</v>
      </c>
      <c r="B1998" s="33">
        <v>300357</v>
      </c>
      <c r="E1998" s="37">
        <v>1</v>
      </c>
      <c r="F1998" s="38" t="str">
        <f t="shared" si="16"/>
        <v>1100000,9000000000</v>
      </c>
      <c r="I1998" s="40" t="s">
        <v>1220</v>
      </c>
      <c r="J1998" s="35">
        <v>9000000000</v>
      </c>
    </row>
    <row r="1999" spans="1:10" ht="16.5" customHeight="1">
      <c r="A1999" s="8" t="s">
        <v>1207</v>
      </c>
      <c r="B1999" s="33">
        <v>300358</v>
      </c>
      <c r="E1999" s="37">
        <v>1</v>
      </c>
      <c r="F1999" s="38" t="str">
        <f t="shared" si="16"/>
        <v>1100000,10000000000</v>
      </c>
      <c r="I1999" s="40" t="s">
        <v>1220</v>
      </c>
      <c r="J1999" s="35">
        <v>10000000000</v>
      </c>
    </row>
    <row r="2000" spans="1:10" ht="16.5" customHeight="1">
      <c r="A2000" s="8" t="s">
        <v>1207</v>
      </c>
      <c r="B2000" s="33">
        <v>300359</v>
      </c>
      <c r="E2000" s="37">
        <v>1</v>
      </c>
      <c r="F2000" s="38" t="str">
        <f t="shared" si="16"/>
        <v>1100000,12000000000</v>
      </c>
      <c r="I2000" s="40" t="s">
        <v>1220</v>
      </c>
      <c r="J2000" s="35">
        <v>12000000000</v>
      </c>
    </row>
    <row r="2001" spans="1:10" ht="16.5" customHeight="1">
      <c r="A2001" s="8" t="s">
        <v>1207</v>
      </c>
      <c r="B2001" s="33">
        <v>300360</v>
      </c>
      <c r="E2001" s="37">
        <v>1</v>
      </c>
      <c r="F2001" s="38" t="str">
        <f t="shared" si="16"/>
        <v>1100000,14000000000</v>
      </c>
      <c r="I2001" s="40" t="s">
        <v>1220</v>
      </c>
      <c r="J2001" s="35">
        <v>14000000000</v>
      </c>
    </row>
    <row r="2002" spans="1:10" ht="16.5" customHeight="1">
      <c r="A2002" s="8" t="s">
        <v>1207</v>
      </c>
      <c r="B2002" s="33">
        <v>300361</v>
      </c>
      <c r="E2002" s="37">
        <v>1</v>
      </c>
      <c r="F2002" s="38" t="str">
        <f t="shared" si="16"/>
        <v>1100000,16800000000</v>
      </c>
      <c r="I2002" s="40" t="s">
        <v>1220</v>
      </c>
      <c r="J2002" s="35">
        <v>16800000000</v>
      </c>
    </row>
    <row r="2003" spans="1:10" ht="16.5" customHeight="1">
      <c r="A2003" s="8" t="s">
        <v>1207</v>
      </c>
      <c r="B2003" s="33">
        <v>300362</v>
      </c>
      <c r="E2003" s="37">
        <v>1</v>
      </c>
      <c r="F2003" s="38" t="str">
        <f t="shared" si="16"/>
        <v>1100000,20000000000</v>
      </c>
      <c r="I2003" s="40" t="s">
        <v>1220</v>
      </c>
      <c r="J2003" s="35">
        <v>20000000000</v>
      </c>
    </row>
    <row r="2004" spans="1:10" ht="16.5" customHeight="1">
      <c r="A2004" s="8" t="s">
        <v>1207</v>
      </c>
      <c r="B2004" s="33">
        <v>300363</v>
      </c>
      <c r="E2004" s="37">
        <v>1</v>
      </c>
      <c r="F2004" s="38" t="str">
        <f t="shared" si="16"/>
        <v>1100000,25000000000</v>
      </c>
      <c r="I2004" s="40" t="s">
        <v>1220</v>
      </c>
      <c r="J2004" s="35">
        <v>25000000000</v>
      </c>
    </row>
    <row r="2005" spans="1:10" ht="16.5" customHeight="1">
      <c r="A2005" s="8" t="s">
        <v>1207</v>
      </c>
      <c r="B2005" s="33">
        <v>300364</v>
      </c>
      <c r="E2005" s="37">
        <v>1</v>
      </c>
      <c r="F2005" s="38" t="str">
        <f t="shared" si="16"/>
        <v>1100000,30000000000</v>
      </c>
      <c r="I2005" s="40" t="s">
        <v>1220</v>
      </c>
      <c r="J2005" s="35">
        <v>30000000000</v>
      </c>
    </row>
    <row r="2006" spans="1:10" ht="16.5" customHeight="1">
      <c r="A2006" s="8" t="s">
        <v>1207</v>
      </c>
      <c r="B2006" s="33">
        <v>300365</v>
      </c>
      <c r="E2006" s="37">
        <v>1</v>
      </c>
      <c r="F2006" s="38" t="str">
        <f t="shared" si="16"/>
        <v>1100000,40000000000</v>
      </c>
      <c r="I2006" s="40" t="s">
        <v>1220</v>
      </c>
      <c r="J2006" s="35">
        <v>40000000000</v>
      </c>
    </row>
    <row r="2007" spans="1:10" ht="16.5" customHeight="1">
      <c r="A2007" s="8" t="s">
        <v>1207</v>
      </c>
      <c r="B2007" s="33">
        <v>300366</v>
      </c>
      <c r="E2007" s="37">
        <v>1</v>
      </c>
      <c r="F2007" s="38" t="str">
        <f t="shared" si="16"/>
        <v>1100000,50000000000</v>
      </c>
      <c r="I2007" s="40" t="s">
        <v>1220</v>
      </c>
      <c r="J2007" s="35">
        <v>50000000000</v>
      </c>
    </row>
    <row r="2008" spans="1:10" ht="16.5" customHeight="1">
      <c r="A2008" s="8" t="s">
        <v>1207</v>
      </c>
      <c r="B2008" s="33">
        <v>300367</v>
      </c>
      <c r="E2008" s="37">
        <v>1</v>
      </c>
      <c r="F2008" s="38" t="str">
        <f t="shared" si="16"/>
        <v>1100000,60000000000</v>
      </c>
      <c r="I2008" s="40" t="s">
        <v>1220</v>
      </c>
      <c r="J2008" s="35">
        <v>60000000000</v>
      </c>
    </row>
    <row r="2009" spans="1:10" ht="16.5" customHeight="1">
      <c r="A2009" s="8" t="s">
        <v>1207</v>
      </c>
      <c r="B2009" s="33">
        <v>300368</v>
      </c>
      <c r="E2009" s="37">
        <v>1</v>
      </c>
      <c r="F2009" s="38" t="s">
        <v>26</v>
      </c>
      <c r="I2009" s="40" t="s">
        <v>1208</v>
      </c>
      <c r="J2009" s="35">
        <v>70000000000</v>
      </c>
    </row>
    <row r="2010" spans="1:10" ht="16.5" customHeight="1">
      <c r="A2010" s="8" t="s">
        <v>1207</v>
      </c>
      <c r="B2010" s="33">
        <v>300369</v>
      </c>
      <c r="E2010" s="37">
        <v>1</v>
      </c>
      <c r="F2010" s="38" t="s">
        <v>26</v>
      </c>
      <c r="I2010" s="40" t="s">
        <v>1208</v>
      </c>
      <c r="J2010" s="35">
        <v>80000000000</v>
      </c>
    </row>
    <row r="2011" spans="1:10" ht="16.5" customHeight="1">
      <c r="A2011" s="8" t="s">
        <v>1207</v>
      </c>
      <c r="B2011" s="33">
        <v>300370</v>
      </c>
      <c r="E2011" s="37">
        <v>1</v>
      </c>
      <c r="F2011" s="38" t="s">
        <v>26</v>
      </c>
      <c r="I2011" s="40" t="s">
        <v>1208</v>
      </c>
    </row>
    <row r="2012" spans="1:10" ht="16.5" customHeight="1">
      <c r="A2012" s="8" t="s">
        <v>1207</v>
      </c>
      <c r="B2012" s="33">
        <v>300371</v>
      </c>
      <c r="E2012" s="37">
        <v>1</v>
      </c>
      <c r="F2012" s="38" t="s">
        <v>26</v>
      </c>
      <c r="I2012" s="40" t="s">
        <v>1208</v>
      </c>
    </row>
    <row r="2013" spans="1:10" ht="16.5" customHeight="1">
      <c r="A2013" s="8" t="s">
        <v>1207</v>
      </c>
      <c r="B2013" s="33">
        <v>300372</v>
      </c>
      <c r="E2013" s="37">
        <v>1</v>
      </c>
      <c r="F2013" s="38" t="s">
        <v>26</v>
      </c>
      <c r="I2013" s="40" t="s">
        <v>1208</v>
      </c>
    </row>
    <row r="2014" spans="1:10" ht="16.5" customHeight="1">
      <c r="A2014" s="8" t="s">
        <v>1207</v>
      </c>
      <c r="B2014" s="33">
        <v>300373</v>
      </c>
      <c r="E2014" s="37">
        <v>1</v>
      </c>
      <c r="F2014" s="38" t="s">
        <v>1247</v>
      </c>
      <c r="I2014" s="40" t="s">
        <v>1208</v>
      </c>
    </row>
    <row r="2015" spans="1:10" ht="16.5" customHeight="1">
      <c r="A2015" s="8" t="s">
        <v>1207</v>
      </c>
      <c r="B2015" s="33">
        <v>300374</v>
      </c>
      <c r="E2015" s="37">
        <v>1</v>
      </c>
      <c r="F2015" s="38" t="s">
        <v>33</v>
      </c>
      <c r="I2015" s="40" t="s">
        <v>1208</v>
      </c>
    </row>
    <row r="2016" spans="1:10" ht="16.5" customHeight="1">
      <c r="A2016" s="8" t="s">
        <v>1207</v>
      </c>
      <c r="B2016" s="33">
        <v>300375</v>
      </c>
      <c r="E2016" s="37">
        <v>1</v>
      </c>
      <c r="F2016" s="38" t="s">
        <v>1358</v>
      </c>
      <c r="I2016" s="40" t="s">
        <v>1208</v>
      </c>
    </row>
    <row r="2017" spans="1:9" ht="16.5" customHeight="1">
      <c r="A2017" s="8" t="s">
        <v>1207</v>
      </c>
      <c r="B2017" s="33">
        <v>300376</v>
      </c>
      <c r="E2017" s="37">
        <v>1</v>
      </c>
      <c r="F2017" s="38" t="s">
        <v>1359</v>
      </c>
      <c r="I2017" s="40" t="s">
        <v>1208</v>
      </c>
    </row>
    <row r="2018" spans="1:9" ht="16.5" customHeight="1">
      <c r="A2018" s="8" t="s">
        <v>1207</v>
      </c>
      <c r="B2018" s="33">
        <v>300377</v>
      </c>
      <c r="E2018" s="37">
        <v>1</v>
      </c>
      <c r="F2018" s="38" t="s">
        <v>63</v>
      </c>
      <c r="I2018" s="40" t="s">
        <v>1208</v>
      </c>
    </row>
    <row r="2019" spans="1:9" ht="16.5" customHeight="1">
      <c r="A2019" s="8" t="s">
        <v>1207</v>
      </c>
      <c r="B2019" s="33">
        <v>300378</v>
      </c>
      <c r="E2019" s="37">
        <v>1</v>
      </c>
      <c r="F2019" s="38" t="s">
        <v>1360</v>
      </c>
      <c r="I2019" s="40" t="s">
        <v>1208</v>
      </c>
    </row>
    <row r="2020" spans="1:9" ht="16.5" customHeight="1">
      <c r="A2020" s="8" t="s">
        <v>1207</v>
      </c>
      <c r="B2020" s="33">
        <v>300379</v>
      </c>
      <c r="E2020" s="37">
        <v>1</v>
      </c>
      <c r="F2020" s="38" t="s">
        <v>1360</v>
      </c>
      <c r="I2020" s="40" t="s">
        <v>1208</v>
      </c>
    </row>
    <row r="2021" spans="1:9" ht="16.5" customHeight="1">
      <c r="A2021" s="8" t="s">
        <v>1207</v>
      </c>
      <c r="B2021" s="33">
        <v>300380</v>
      </c>
      <c r="E2021" s="37">
        <v>1</v>
      </c>
      <c r="F2021" s="38" t="s">
        <v>1360</v>
      </c>
      <c r="I2021" s="40" t="s">
        <v>1208</v>
      </c>
    </row>
    <row r="2022" spans="1:9" ht="16.5" customHeight="1">
      <c r="A2022" s="8" t="s">
        <v>1207</v>
      </c>
      <c r="B2022" s="33">
        <v>300381</v>
      </c>
      <c r="E2022" s="37">
        <v>1</v>
      </c>
      <c r="F2022" s="38" t="s">
        <v>1360</v>
      </c>
      <c r="I2022" s="40" t="s">
        <v>1208</v>
      </c>
    </row>
    <row r="2023" spans="1:9" ht="16.5" customHeight="1">
      <c r="A2023" s="8" t="s">
        <v>1207</v>
      </c>
      <c r="B2023" s="33">
        <v>300382</v>
      </c>
      <c r="E2023" s="37">
        <v>1</v>
      </c>
      <c r="F2023" s="38" t="s">
        <v>1360</v>
      </c>
      <c r="I2023" s="40" t="s">
        <v>1208</v>
      </c>
    </row>
    <row r="2024" spans="1:9" ht="16.5" customHeight="1">
      <c r="A2024" s="8" t="s">
        <v>1207</v>
      </c>
      <c r="B2024" s="33">
        <v>300383</v>
      </c>
      <c r="E2024" s="37">
        <v>1</v>
      </c>
      <c r="F2024" s="38" t="s">
        <v>1360</v>
      </c>
      <c r="I2024" s="40" t="s">
        <v>1208</v>
      </c>
    </row>
    <row r="2025" spans="1:9" ht="16.5" customHeight="1">
      <c r="A2025" s="8" t="s">
        <v>1207</v>
      </c>
      <c r="B2025" s="33">
        <v>300384</v>
      </c>
      <c r="E2025" s="37">
        <v>1</v>
      </c>
      <c r="F2025" s="38" t="s">
        <v>41</v>
      </c>
      <c r="I2025" s="40" t="s">
        <v>1208</v>
      </c>
    </row>
    <row r="2026" spans="1:9" ht="16.5" customHeight="1">
      <c r="A2026" s="8" t="s">
        <v>1207</v>
      </c>
      <c r="B2026" s="33">
        <v>300385</v>
      </c>
      <c r="E2026" s="37">
        <v>1</v>
      </c>
      <c r="F2026" s="38" t="s">
        <v>44</v>
      </c>
      <c r="I2026" s="40" t="s">
        <v>1208</v>
      </c>
    </row>
    <row r="2027" spans="1:9" ht="16.5" customHeight="1">
      <c r="A2027" s="8" t="s">
        <v>1207</v>
      </c>
      <c r="B2027" s="33">
        <v>300386</v>
      </c>
      <c r="E2027" s="37">
        <v>1</v>
      </c>
      <c r="F2027" s="38" t="s">
        <v>1288</v>
      </c>
      <c r="I2027" s="40" t="s">
        <v>1208</v>
      </c>
    </row>
    <row r="2028" spans="1:9" ht="16.5" customHeight="1">
      <c r="A2028" s="8" t="s">
        <v>1207</v>
      </c>
      <c r="B2028" s="33">
        <v>300387</v>
      </c>
      <c r="E2028" s="37">
        <v>1</v>
      </c>
      <c r="F2028" s="38" t="s">
        <v>1361</v>
      </c>
      <c r="I2028" s="40" t="s">
        <v>1208</v>
      </c>
    </row>
    <row r="2029" spans="1:9" ht="16.5" customHeight="1">
      <c r="A2029" s="8" t="s">
        <v>1207</v>
      </c>
      <c r="B2029" s="33">
        <v>300388</v>
      </c>
      <c r="E2029" s="37">
        <v>1</v>
      </c>
      <c r="F2029" s="38" t="s">
        <v>49</v>
      </c>
      <c r="I2029" s="40" t="s">
        <v>1208</v>
      </c>
    </row>
    <row r="2030" spans="1:9" ht="16.5" customHeight="1">
      <c r="A2030" s="8" t="s">
        <v>1207</v>
      </c>
      <c r="B2030" s="33">
        <v>300389</v>
      </c>
      <c r="E2030" s="37">
        <v>1</v>
      </c>
      <c r="F2030" s="38" t="s">
        <v>1362</v>
      </c>
      <c r="I2030" s="40" t="s">
        <v>1208</v>
      </c>
    </row>
    <row r="2031" spans="1:9" ht="16.5" customHeight="1">
      <c r="A2031" s="8" t="s">
        <v>1207</v>
      </c>
      <c r="B2031" s="33">
        <v>300390</v>
      </c>
      <c r="E2031" s="37">
        <v>1</v>
      </c>
      <c r="F2031" s="38" t="s">
        <v>1212</v>
      </c>
      <c r="I2031" s="40" t="s">
        <v>1208</v>
      </c>
    </row>
    <row r="2032" spans="1:9" ht="16.5" customHeight="1">
      <c r="A2032" s="8" t="s">
        <v>1207</v>
      </c>
      <c r="B2032" s="33">
        <v>300391</v>
      </c>
      <c r="E2032" s="37">
        <v>1</v>
      </c>
      <c r="F2032" s="38" t="s">
        <v>1363</v>
      </c>
      <c r="I2032" s="40" t="s">
        <v>1208</v>
      </c>
    </row>
    <row r="2033" spans="1:9" ht="16.5" customHeight="1">
      <c r="A2033" s="8" t="s">
        <v>1207</v>
      </c>
      <c r="B2033" s="33">
        <v>300392</v>
      </c>
      <c r="E2033" s="37">
        <v>1</v>
      </c>
      <c r="F2033" s="38" t="s">
        <v>1213</v>
      </c>
      <c r="I2033" s="40" t="s">
        <v>1208</v>
      </c>
    </row>
    <row r="2034" spans="1:9" ht="16.5" customHeight="1">
      <c r="A2034" s="8" t="s">
        <v>1207</v>
      </c>
      <c r="B2034" s="33">
        <v>300393</v>
      </c>
      <c r="E2034" s="37">
        <v>1</v>
      </c>
      <c r="F2034" s="38" t="s">
        <v>1364</v>
      </c>
      <c r="I2034" s="40" t="s">
        <v>1208</v>
      </c>
    </row>
    <row r="2035" spans="1:9" ht="16.5" customHeight="1">
      <c r="A2035" s="8" t="s">
        <v>1207</v>
      </c>
      <c r="B2035" s="33">
        <v>300394</v>
      </c>
      <c r="E2035" s="37">
        <v>1</v>
      </c>
      <c r="F2035" s="38" t="s">
        <v>1365</v>
      </c>
      <c r="I2035" s="40" t="s">
        <v>1208</v>
      </c>
    </row>
    <row r="2036" spans="1:9" ht="16.5" customHeight="1">
      <c r="A2036" s="8" t="s">
        <v>1207</v>
      </c>
      <c r="B2036" s="33">
        <v>300395</v>
      </c>
      <c r="E2036" s="37">
        <v>1</v>
      </c>
      <c r="F2036" s="38" t="s">
        <v>1366</v>
      </c>
      <c r="I2036" s="40" t="s">
        <v>1208</v>
      </c>
    </row>
    <row r="2037" spans="1:9" ht="16.5" customHeight="1">
      <c r="A2037" s="8" t="s">
        <v>1207</v>
      </c>
      <c r="B2037" s="33">
        <v>300396</v>
      </c>
      <c r="E2037" s="37">
        <v>1</v>
      </c>
      <c r="F2037" s="38" t="s">
        <v>1367</v>
      </c>
      <c r="I2037" s="40" t="s">
        <v>1208</v>
      </c>
    </row>
    <row r="2038" spans="1:9" ht="16.5" customHeight="1">
      <c r="A2038" s="8" t="s">
        <v>1207</v>
      </c>
      <c r="B2038" s="33">
        <v>300397</v>
      </c>
      <c r="E2038" s="37">
        <v>1</v>
      </c>
      <c r="F2038" s="38" t="s">
        <v>1368</v>
      </c>
      <c r="I2038" s="40" t="s">
        <v>1208</v>
      </c>
    </row>
    <row r="2039" spans="1:9" ht="16.5" customHeight="1">
      <c r="A2039" s="8" t="s">
        <v>1207</v>
      </c>
      <c r="B2039" s="33">
        <v>300398</v>
      </c>
      <c r="E2039" s="37">
        <v>1</v>
      </c>
      <c r="F2039" s="38" t="s">
        <v>1369</v>
      </c>
      <c r="I2039" s="40" t="s">
        <v>1208</v>
      </c>
    </row>
    <row r="2040" spans="1:9" ht="16.5" customHeight="1">
      <c r="A2040" s="8" t="s">
        <v>1207</v>
      </c>
      <c r="B2040" s="33">
        <v>300399</v>
      </c>
      <c r="E2040" s="37">
        <v>1</v>
      </c>
      <c r="F2040" s="38" t="s">
        <v>1370</v>
      </c>
      <c r="I2040" s="40" t="s">
        <v>1208</v>
      </c>
    </row>
    <row r="2041" spans="1:9" ht="16.5" customHeight="1">
      <c r="A2041" s="8" t="s">
        <v>1207</v>
      </c>
      <c r="B2041" s="33">
        <v>300400</v>
      </c>
      <c r="E2041" s="37">
        <v>1</v>
      </c>
      <c r="F2041" s="38" t="s">
        <v>1254</v>
      </c>
      <c r="I2041" s="40" t="s">
        <v>1223</v>
      </c>
    </row>
    <row r="2042" spans="1:9" ht="16.5" customHeight="1">
      <c r="A2042" s="8" t="s">
        <v>1207</v>
      </c>
      <c r="B2042" s="33">
        <v>300401</v>
      </c>
      <c r="E2042" s="37">
        <v>1</v>
      </c>
      <c r="F2042" s="38" t="s">
        <v>310</v>
      </c>
      <c r="I2042" s="40" t="s">
        <v>1223</v>
      </c>
    </row>
    <row r="2043" spans="1:9" ht="16.5" customHeight="1">
      <c r="A2043" s="8" t="s">
        <v>1207</v>
      </c>
      <c r="B2043" s="33">
        <v>300402</v>
      </c>
      <c r="E2043" s="37">
        <v>1</v>
      </c>
      <c r="F2043" s="38" t="s">
        <v>1255</v>
      </c>
      <c r="I2043" s="40" t="s">
        <v>1223</v>
      </c>
    </row>
    <row r="2044" spans="1:9" ht="16.5" customHeight="1">
      <c r="A2044" s="8" t="s">
        <v>1207</v>
      </c>
      <c r="B2044" s="33">
        <v>300403</v>
      </c>
      <c r="E2044" s="37">
        <v>1</v>
      </c>
      <c r="F2044" s="38" t="s">
        <v>1222</v>
      </c>
      <c r="I2044" s="40" t="s">
        <v>1223</v>
      </c>
    </row>
    <row r="2045" spans="1:9" ht="16.5" customHeight="1">
      <c r="A2045" s="8" t="s">
        <v>1207</v>
      </c>
      <c r="B2045" s="33">
        <v>300404</v>
      </c>
      <c r="E2045" s="37">
        <v>1</v>
      </c>
      <c r="F2045" s="38" t="s">
        <v>315</v>
      </c>
      <c r="I2045" s="40" t="s">
        <v>1223</v>
      </c>
    </row>
    <row r="2046" spans="1:9" ht="16.5" customHeight="1">
      <c r="A2046" s="8" t="s">
        <v>1207</v>
      </c>
      <c r="B2046" s="33">
        <v>300405</v>
      </c>
      <c r="E2046" s="37">
        <v>1</v>
      </c>
      <c r="F2046" s="38" t="s">
        <v>317</v>
      </c>
      <c r="I2046" s="40" t="s">
        <v>1223</v>
      </c>
    </row>
    <row r="2047" spans="1:9" ht="16.5" customHeight="1">
      <c r="A2047" s="8" t="s">
        <v>1207</v>
      </c>
      <c r="B2047" s="33">
        <v>300406</v>
      </c>
      <c r="E2047" s="37">
        <v>1</v>
      </c>
      <c r="F2047" s="38" t="s">
        <v>1371</v>
      </c>
      <c r="I2047" s="40" t="s">
        <v>1223</v>
      </c>
    </row>
    <row r="2048" spans="1:9" ht="16.5" customHeight="1">
      <c r="A2048" s="8" t="s">
        <v>1207</v>
      </c>
      <c r="B2048" s="33">
        <v>300407</v>
      </c>
      <c r="E2048" s="37">
        <v>1</v>
      </c>
      <c r="F2048" s="38" t="s">
        <v>320</v>
      </c>
      <c r="I2048" s="40" t="s">
        <v>1223</v>
      </c>
    </row>
    <row r="2049" spans="1:9" ht="16.5" customHeight="1">
      <c r="A2049" s="8" t="s">
        <v>1207</v>
      </c>
      <c r="B2049" s="33">
        <v>300408</v>
      </c>
      <c r="E2049" s="37">
        <v>1</v>
      </c>
      <c r="F2049" s="38" t="s">
        <v>322</v>
      </c>
      <c r="I2049" s="40" t="s">
        <v>1223</v>
      </c>
    </row>
    <row r="2050" spans="1:9" ht="16.5" customHeight="1">
      <c r="A2050" s="8" t="s">
        <v>1207</v>
      </c>
      <c r="B2050" s="33">
        <v>300409</v>
      </c>
      <c r="E2050" s="37">
        <v>1</v>
      </c>
      <c r="F2050" s="38" t="s">
        <v>1372</v>
      </c>
      <c r="I2050" s="40" t="s">
        <v>1223</v>
      </c>
    </row>
    <row r="2051" spans="1:9" ht="16.5" customHeight="1">
      <c r="A2051" s="8" t="s">
        <v>1207</v>
      </c>
      <c r="B2051" s="33">
        <v>300410</v>
      </c>
      <c r="E2051" s="37">
        <v>1</v>
      </c>
      <c r="F2051" s="38" t="s">
        <v>328</v>
      </c>
      <c r="I2051" s="40" t="s">
        <v>1223</v>
      </c>
    </row>
    <row r="2052" spans="1:9" ht="16.5" customHeight="1">
      <c r="A2052" s="8" t="s">
        <v>1207</v>
      </c>
      <c r="B2052" s="33">
        <v>300411</v>
      </c>
      <c r="E2052" s="37">
        <v>1</v>
      </c>
      <c r="F2052" s="38" t="s">
        <v>333</v>
      </c>
      <c r="I2052" s="40" t="s">
        <v>1223</v>
      </c>
    </row>
    <row r="2053" spans="1:9" ht="16.5" customHeight="1">
      <c r="A2053" s="8" t="s">
        <v>1207</v>
      </c>
      <c r="B2053" s="33">
        <v>300412</v>
      </c>
      <c r="E2053" s="37">
        <v>1</v>
      </c>
      <c r="F2053" s="38" t="s">
        <v>1373</v>
      </c>
      <c r="I2053" s="40" t="s">
        <v>1223</v>
      </c>
    </row>
    <row r="2054" spans="1:9" ht="16.5" customHeight="1">
      <c r="A2054" s="8" t="s">
        <v>1207</v>
      </c>
      <c r="B2054" s="33">
        <v>300413</v>
      </c>
      <c r="E2054" s="37">
        <v>1</v>
      </c>
      <c r="F2054" s="38" t="s">
        <v>1374</v>
      </c>
      <c r="I2054" s="40" t="s">
        <v>1223</v>
      </c>
    </row>
    <row r="2055" spans="1:9" ht="16.5" customHeight="1">
      <c r="A2055" s="8" t="s">
        <v>1207</v>
      </c>
      <c r="B2055" s="33">
        <v>300414</v>
      </c>
      <c r="E2055" s="37">
        <v>1</v>
      </c>
      <c r="F2055" s="38" t="s">
        <v>1375</v>
      </c>
      <c r="I2055" s="40" t="s">
        <v>1223</v>
      </c>
    </row>
    <row r="2056" spans="1:9" ht="16.5" customHeight="1">
      <c r="A2056" s="8" t="s">
        <v>1207</v>
      </c>
      <c r="B2056" s="33">
        <v>300415</v>
      </c>
      <c r="E2056" s="37">
        <v>1</v>
      </c>
      <c r="F2056" s="38" t="s">
        <v>1376</v>
      </c>
      <c r="I2056" s="40" t="s">
        <v>1223</v>
      </c>
    </row>
    <row r="2057" spans="1:9" ht="16.5" customHeight="1">
      <c r="A2057" s="8" t="s">
        <v>1207</v>
      </c>
      <c r="B2057" s="33">
        <v>300416</v>
      </c>
      <c r="E2057" s="37">
        <v>1</v>
      </c>
      <c r="F2057" s="38" t="s">
        <v>866</v>
      </c>
      <c r="I2057" s="40" t="s">
        <v>1233</v>
      </c>
    </row>
    <row r="2058" spans="1:9" ht="16.5" customHeight="1">
      <c r="A2058" s="8" t="s">
        <v>1207</v>
      </c>
      <c r="B2058" s="33">
        <v>300417</v>
      </c>
      <c r="E2058" s="37">
        <v>1</v>
      </c>
      <c r="F2058" s="38" t="s">
        <v>1377</v>
      </c>
      <c r="I2058" s="40" t="s">
        <v>1233</v>
      </c>
    </row>
    <row r="2059" spans="1:9" ht="16.5" customHeight="1">
      <c r="A2059" s="8" t="s">
        <v>1207</v>
      </c>
      <c r="B2059" s="33">
        <v>300418</v>
      </c>
      <c r="E2059" s="37">
        <v>1</v>
      </c>
      <c r="F2059" s="38" t="s">
        <v>1378</v>
      </c>
      <c r="I2059" s="40" t="s">
        <v>1233</v>
      </c>
    </row>
    <row r="2060" spans="1:9" ht="16.5" customHeight="1">
      <c r="A2060" s="8" t="s">
        <v>1207</v>
      </c>
      <c r="B2060" s="33">
        <v>300419</v>
      </c>
      <c r="E2060" s="37">
        <v>1</v>
      </c>
      <c r="F2060" s="38" t="s">
        <v>873</v>
      </c>
      <c r="I2060" s="40" t="s">
        <v>1233</v>
      </c>
    </row>
    <row r="2061" spans="1:9" ht="16.5" customHeight="1">
      <c r="A2061" s="8" t="s">
        <v>1207</v>
      </c>
      <c r="B2061" s="33">
        <v>300420</v>
      </c>
      <c r="E2061" s="37">
        <v>1</v>
      </c>
      <c r="F2061" s="38" t="s">
        <v>1379</v>
      </c>
      <c r="I2061" s="40" t="s">
        <v>1233</v>
      </c>
    </row>
    <row r="2062" spans="1:9" ht="16.5" customHeight="1">
      <c r="A2062" s="8" t="s">
        <v>1207</v>
      </c>
      <c r="B2062" s="33">
        <v>300421</v>
      </c>
      <c r="E2062" s="37">
        <v>1</v>
      </c>
      <c r="F2062" s="38" t="s">
        <v>876</v>
      </c>
      <c r="I2062" s="40" t="s">
        <v>1233</v>
      </c>
    </row>
    <row r="2063" spans="1:9" ht="16.5" customHeight="1">
      <c r="A2063" s="8" t="s">
        <v>1207</v>
      </c>
      <c r="B2063" s="33">
        <v>300422</v>
      </c>
      <c r="E2063" s="37">
        <v>1</v>
      </c>
      <c r="F2063" s="38" t="s">
        <v>878</v>
      </c>
      <c r="I2063" s="40" t="s">
        <v>1233</v>
      </c>
    </row>
    <row r="2064" spans="1:9" ht="16.5" customHeight="1">
      <c r="A2064" s="8" t="s">
        <v>1207</v>
      </c>
      <c r="B2064" s="33">
        <v>300423</v>
      </c>
      <c r="E2064" s="37">
        <v>1</v>
      </c>
      <c r="F2064" s="38" t="s">
        <v>1268</v>
      </c>
      <c r="I2064" s="40" t="s">
        <v>1233</v>
      </c>
    </row>
    <row r="2065" spans="1:9" ht="16.5" customHeight="1">
      <c r="A2065" s="8" t="s">
        <v>1207</v>
      </c>
      <c r="B2065" s="33">
        <v>300424</v>
      </c>
      <c r="E2065" s="37">
        <v>1</v>
      </c>
      <c r="F2065" s="38" t="s">
        <v>882</v>
      </c>
      <c r="I2065" s="40" t="s">
        <v>1233</v>
      </c>
    </row>
    <row r="2066" spans="1:9" ht="16.5" customHeight="1">
      <c r="A2066" s="8" t="s">
        <v>1207</v>
      </c>
      <c r="B2066" s="33">
        <v>300425</v>
      </c>
      <c r="E2066" s="37">
        <v>1</v>
      </c>
      <c r="F2066" s="38" t="s">
        <v>1380</v>
      </c>
      <c r="I2066" s="40" t="s">
        <v>1233</v>
      </c>
    </row>
    <row r="2067" spans="1:9" ht="16.5" customHeight="1">
      <c r="A2067" s="8" t="s">
        <v>1207</v>
      </c>
      <c r="B2067" s="33">
        <v>300426</v>
      </c>
      <c r="E2067" s="37">
        <v>1</v>
      </c>
      <c r="F2067" s="38" t="s">
        <v>888</v>
      </c>
      <c r="I2067" s="40" t="s">
        <v>1233</v>
      </c>
    </row>
    <row r="2068" spans="1:9" ht="16.5" customHeight="1">
      <c r="A2068" s="8" t="s">
        <v>1207</v>
      </c>
      <c r="B2068" s="33">
        <v>300427</v>
      </c>
      <c r="E2068" s="37">
        <v>1</v>
      </c>
      <c r="F2068" s="38" t="s">
        <v>1381</v>
      </c>
      <c r="I2068" s="40" t="s">
        <v>1233</v>
      </c>
    </row>
    <row r="2069" spans="1:9" ht="16.5" customHeight="1">
      <c r="A2069" s="8" t="s">
        <v>1207</v>
      </c>
      <c r="B2069" s="33">
        <v>300428</v>
      </c>
      <c r="E2069" s="37">
        <v>1</v>
      </c>
      <c r="F2069" s="38" t="s">
        <v>1382</v>
      </c>
      <c r="I2069" s="40" t="s">
        <v>1233</v>
      </c>
    </row>
    <row r="2070" spans="1:9" ht="16.5" customHeight="1">
      <c r="A2070" s="8" t="s">
        <v>1207</v>
      </c>
      <c r="B2070" s="33">
        <v>300429</v>
      </c>
      <c r="E2070" s="37">
        <v>1</v>
      </c>
      <c r="F2070" s="38" t="s">
        <v>1383</v>
      </c>
      <c r="I2070" s="40" t="s">
        <v>1233</v>
      </c>
    </row>
    <row r="2071" spans="1:9" ht="16.5" customHeight="1">
      <c r="A2071" s="8" t="s">
        <v>1207</v>
      </c>
      <c r="B2071" s="33">
        <v>300430</v>
      </c>
      <c r="E2071" s="37">
        <v>1</v>
      </c>
      <c r="F2071" s="38" t="s">
        <v>1384</v>
      </c>
      <c r="I2071" s="40" t="s">
        <v>1233</v>
      </c>
    </row>
    <row r="2072" spans="1:9" ht="16.5" customHeight="1">
      <c r="A2072" s="8" t="s">
        <v>1207</v>
      </c>
      <c r="B2072" s="33">
        <v>300431</v>
      </c>
      <c r="E2072" s="37">
        <v>1</v>
      </c>
      <c r="F2072" s="38" t="s">
        <v>1385</v>
      </c>
      <c r="I2072" s="40" t="s">
        <v>1233</v>
      </c>
    </row>
    <row r="2073" spans="1:9" ht="16.5" customHeight="1">
      <c r="A2073" s="8" t="s">
        <v>1207</v>
      </c>
      <c r="B2073" s="33">
        <v>300432</v>
      </c>
      <c r="E2073" s="37">
        <v>1</v>
      </c>
      <c r="F2073" s="38" t="s">
        <v>600</v>
      </c>
      <c r="I2073" s="40" t="s">
        <v>1242</v>
      </c>
    </row>
    <row r="2074" spans="1:9" ht="16.5" customHeight="1">
      <c r="A2074" s="8" t="s">
        <v>1207</v>
      </c>
      <c r="B2074" s="33">
        <v>300433</v>
      </c>
      <c r="E2074" s="37">
        <v>1</v>
      </c>
      <c r="F2074" s="38" t="s">
        <v>1386</v>
      </c>
      <c r="I2074" s="40" t="s">
        <v>1242</v>
      </c>
    </row>
    <row r="2075" spans="1:9" ht="16.5" customHeight="1">
      <c r="A2075" s="8" t="s">
        <v>1207</v>
      </c>
      <c r="B2075" s="33">
        <v>300434</v>
      </c>
      <c r="E2075" s="37">
        <v>1</v>
      </c>
      <c r="F2075" s="38" t="s">
        <v>1387</v>
      </c>
      <c r="I2075" s="40" t="s">
        <v>1242</v>
      </c>
    </row>
    <row r="2076" spans="1:9" ht="16.5" customHeight="1">
      <c r="A2076" s="8" t="s">
        <v>1207</v>
      </c>
      <c r="B2076" s="33">
        <v>300435</v>
      </c>
      <c r="E2076" s="37">
        <v>1</v>
      </c>
      <c r="F2076" s="38" t="s">
        <v>1388</v>
      </c>
      <c r="I2076" s="40" t="s">
        <v>1242</v>
      </c>
    </row>
    <row r="2077" spans="1:9" ht="16.5" customHeight="1">
      <c r="A2077" s="8" t="s">
        <v>1207</v>
      </c>
      <c r="B2077" s="33">
        <v>300436</v>
      </c>
      <c r="E2077" s="37">
        <v>1</v>
      </c>
      <c r="F2077" s="38" t="s">
        <v>611</v>
      </c>
      <c r="I2077" s="40" t="s">
        <v>1242</v>
      </c>
    </row>
    <row r="2078" spans="1:9" ht="16.5" customHeight="1">
      <c r="A2078" s="8" t="s">
        <v>1207</v>
      </c>
      <c r="B2078" s="33">
        <v>300437</v>
      </c>
      <c r="E2078" s="37">
        <v>1</v>
      </c>
      <c r="F2078" s="38" t="s">
        <v>1389</v>
      </c>
      <c r="I2078" s="40" t="s">
        <v>1242</v>
      </c>
    </row>
    <row r="2079" spans="1:9" ht="16.5" customHeight="1">
      <c r="A2079" s="8" t="s">
        <v>1207</v>
      </c>
      <c r="B2079" s="33">
        <v>300438</v>
      </c>
      <c r="E2079" s="37">
        <v>1</v>
      </c>
      <c r="F2079" s="38" t="s">
        <v>1390</v>
      </c>
      <c r="I2079" s="40" t="s">
        <v>1242</v>
      </c>
    </row>
    <row r="2080" spans="1:9" ht="16.5" customHeight="1">
      <c r="A2080" s="8" t="s">
        <v>1207</v>
      </c>
      <c r="B2080" s="33">
        <v>300439</v>
      </c>
      <c r="E2080" s="37">
        <v>1</v>
      </c>
      <c r="F2080" s="38" t="s">
        <v>1391</v>
      </c>
      <c r="I2080" s="40" t="s">
        <v>1242</v>
      </c>
    </row>
    <row r="2081" spans="1:9" ht="16.5" customHeight="1">
      <c r="A2081" s="8" t="s">
        <v>1207</v>
      </c>
      <c r="B2081" s="33">
        <v>300440</v>
      </c>
      <c r="E2081" s="37">
        <v>1</v>
      </c>
      <c r="F2081" s="38" t="s">
        <v>614</v>
      </c>
      <c r="I2081" s="40" t="s">
        <v>1242</v>
      </c>
    </row>
    <row r="2082" spans="1:9" ht="16.5" customHeight="1">
      <c r="A2082" s="8" t="s">
        <v>1207</v>
      </c>
      <c r="B2082" s="33">
        <v>300441</v>
      </c>
      <c r="E2082" s="37">
        <v>1</v>
      </c>
      <c r="F2082" s="38" t="s">
        <v>1392</v>
      </c>
      <c r="I2082" s="40" t="s">
        <v>1242</v>
      </c>
    </row>
    <row r="2083" spans="1:9" ht="16.5" customHeight="1">
      <c r="A2083" s="8" t="s">
        <v>1207</v>
      </c>
      <c r="B2083" s="33">
        <v>300442</v>
      </c>
      <c r="E2083" s="37">
        <v>1</v>
      </c>
      <c r="F2083" s="38" t="s">
        <v>1393</v>
      </c>
      <c r="I2083" s="40" t="s">
        <v>1242</v>
      </c>
    </row>
    <row r="2084" spans="1:9" ht="16.5" customHeight="1">
      <c r="A2084" s="8" t="s">
        <v>1207</v>
      </c>
      <c r="B2084" s="33">
        <v>300443</v>
      </c>
      <c r="E2084" s="37">
        <v>1</v>
      </c>
      <c r="F2084" s="38" t="s">
        <v>1394</v>
      </c>
      <c r="I2084" s="40" t="s">
        <v>1242</v>
      </c>
    </row>
    <row r="2085" spans="1:9" ht="16.5" customHeight="1">
      <c r="A2085" s="8" t="s">
        <v>1207</v>
      </c>
      <c r="B2085" s="33">
        <v>300444</v>
      </c>
      <c r="E2085" s="37">
        <v>1</v>
      </c>
      <c r="F2085" s="38" t="s">
        <v>1395</v>
      </c>
      <c r="I2085" s="40" t="s">
        <v>1242</v>
      </c>
    </row>
    <row r="2086" spans="1:9" ht="16.5" customHeight="1">
      <c r="A2086" s="8" t="s">
        <v>1207</v>
      </c>
      <c r="B2086" s="33">
        <v>300445</v>
      </c>
      <c r="E2086" s="37">
        <v>1</v>
      </c>
      <c r="F2086" s="38" t="s">
        <v>1395</v>
      </c>
      <c r="I2086" s="40" t="s">
        <v>1242</v>
      </c>
    </row>
    <row r="2087" spans="1:9" ht="16.5" customHeight="1">
      <c r="A2087" s="8" t="s">
        <v>1207</v>
      </c>
      <c r="B2087" s="33">
        <v>300446</v>
      </c>
      <c r="E2087" s="37">
        <v>1</v>
      </c>
      <c r="F2087" s="38" t="s">
        <v>1395</v>
      </c>
      <c r="I2087" s="40" t="s">
        <v>1242</v>
      </c>
    </row>
    <row r="2088" spans="1:9" ht="16.5" customHeight="1">
      <c r="A2088" s="8" t="s">
        <v>1207</v>
      </c>
      <c r="B2088" s="33">
        <v>300447</v>
      </c>
      <c r="E2088" s="37">
        <v>1</v>
      </c>
      <c r="F2088" s="38" t="s">
        <v>1395</v>
      </c>
      <c r="I2088" s="40" t="s">
        <v>1242</v>
      </c>
    </row>
    <row r="2089" spans="1:9" ht="16.5" customHeight="1">
      <c r="A2089" s="8" t="s">
        <v>1207</v>
      </c>
      <c r="B2089" s="33">
        <v>300448</v>
      </c>
      <c r="E2089" s="37">
        <v>1</v>
      </c>
      <c r="F2089" s="38" t="s">
        <v>1396</v>
      </c>
      <c r="I2089" s="40" t="s">
        <v>1221</v>
      </c>
    </row>
    <row r="2090" spans="1:9" ht="16.5" customHeight="1">
      <c r="A2090" s="8" t="s">
        <v>1207</v>
      </c>
      <c r="B2090" s="33">
        <v>300449</v>
      </c>
      <c r="E2090" s="37">
        <v>1</v>
      </c>
      <c r="F2090" s="38" t="s">
        <v>1397</v>
      </c>
      <c r="I2090" s="40" t="s">
        <v>1221</v>
      </c>
    </row>
    <row r="2091" spans="1:9" ht="16.5" customHeight="1">
      <c r="A2091" s="8" t="s">
        <v>1207</v>
      </c>
      <c r="B2091" s="33">
        <v>300450</v>
      </c>
      <c r="E2091" s="37">
        <v>1</v>
      </c>
      <c r="F2091" s="38" t="s">
        <v>1398</v>
      </c>
      <c r="I2091" s="40" t="s">
        <v>1221</v>
      </c>
    </row>
    <row r="2092" spans="1:9" ht="16.5" customHeight="1">
      <c r="A2092" s="8" t="s">
        <v>1207</v>
      </c>
      <c r="B2092" s="33">
        <v>300451</v>
      </c>
      <c r="E2092" s="37">
        <v>1</v>
      </c>
      <c r="F2092" s="38" t="s">
        <v>1399</v>
      </c>
      <c r="I2092" s="40" t="s">
        <v>1221</v>
      </c>
    </row>
    <row r="2093" spans="1:9" ht="16.5" customHeight="1">
      <c r="A2093" s="8" t="s">
        <v>1207</v>
      </c>
      <c r="B2093" s="33">
        <v>300452</v>
      </c>
      <c r="E2093" s="37">
        <v>1</v>
      </c>
      <c r="F2093" s="38" t="s">
        <v>1400</v>
      </c>
      <c r="I2093" s="40" t="s">
        <v>1221</v>
      </c>
    </row>
    <row r="2094" spans="1:9" ht="16.5" customHeight="1">
      <c r="A2094" s="8" t="s">
        <v>1207</v>
      </c>
      <c r="B2094" s="33">
        <v>300453</v>
      </c>
      <c r="E2094" s="37">
        <v>1</v>
      </c>
      <c r="F2094" s="38" t="s">
        <v>1401</v>
      </c>
      <c r="I2094" s="40" t="s">
        <v>1221</v>
      </c>
    </row>
    <row r="2095" spans="1:9" ht="16.5" customHeight="1">
      <c r="A2095" s="8" t="s">
        <v>1207</v>
      </c>
      <c r="B2095" s="33">
        <v>300454</v>
      </c>
      <c r="E2095" s="37">
        <v>1</v>
      </c>
      <c r="F2095" s="38" t="s">
        <v>1402</v>
      </c>
      <c r="I2095" s="40" t="s">
        <v>1221</v>
      </c>
    </row>
    <row r="2096" spans="1:9" ht="16.5" customHeight="1">
      <c r="A2096" s="8" t="s">
        <v>1207</v>
      </c>
      <c r="B2096" s="33">
        <v>300455</v>
      </c>
      <c r="E2096" s="37">
        <v>1</v>
      </c>
      <c r="F2096" s="38" t="s">
        <v>1403</v>
      </c>
      <c r="I2096" s="40" t="s">
        <v>1221</v>
      </c>
    </row>
    <row r="2097" spans="1:9" ht="16.5" customHeight="1">
      <c r="A2097" s="8" t="s">
        <v>1207</v>
      </c>
      <c r="B2097" s="33">
        <v>300456</v>
      </c>
      <c r="E2097" s="37">
        <v>1</v>
      </c>
      <c r="F2097" s="38" t="s">
        <v>1404</v>
      </c>
      <c r="I2097" s="40" t="s">
        <v>1221</v>
      </c>
    </row>
    <row r="2098" spans="1:9" ht="16.5" customHeight="1">
      <c r="A2098" s="8" t="s">
        <v>1207</v>
      </c>
      <c r="B2098" s="33">
        <v>300457</v>
      </c>
      <c r="E2098" s="37">
        <v>1</v>
      </c>
      <c r="F2098" s="38" t="s">
        <v>1405</v>
      </c>
      <c r="I2098" s="40" t="s">
        <v>1221</v>
      </c>
    </row>
    <row r="2099" spans="1:9" ht="16.5" customHeight="1">
      <c r="A2099" s="8" t="s">
        <v>1207</v>
      </c>
      <c r="B2099" s="33">
        <v>300458</v>
      </c>
      <c r="E2099" s="37">
        <v>1</v>
      </c>
      <c r="F2099" s="38" t="s">
        <v>1406</v>
      </c>
      <c r="I2099" s="40" t="s">
        <v>1221</v>
      </c>
    </row>
    <row r="2100" spans="1:9" ht="16.5" customHeight="1">
      <c r="A2100" s="8" t="s">
        <v>1207</v>
      </c>
      <c r="B2100" s="33">
        <v>300459</v>
      </c>
      <c r="E2100" s="37">
        <v>1</v>
      </c>
      <c r="F2100" s="38" t="s">
        <v>1406</v>
      </c>
      <c r="I2100" s="40" t="s">
        <v>1221</v>
      </c>
    </row>
    <row r="2101" spans="1:9" ht="16.5" customHeight="1">
      <c r="A2101" s="8" t="s">
        <v>1207</v>
      </c>
      <c r="B2101" s="33">
        <v>300460</v>
      </c>
      <c r="E2101" s="37">
        <v>1</v>
      </c>
      <c r="F2101" s="38" t="s">
        <v>1406</v>
      </c>
      <c r="I2101" s="40" t="s">
        <v>1221</v>
      </c>
    </row>
    <row r="2102" spans="1:9" ht="16.5" customHeight="1">
      <c r="A2102" s="8" t="s">
        <v>1207</v>
      </c>
      <c r="B2102" s="33">
        <v>300461</v>
      </c>
      <c r="E2102" s="37">
        <v>1</v>
      </c>
      <c r="F2102" s="38" t="s">
        <v>1406</v>
      </c>
      <c r="I2102" s="40" t="s">
        <v>1221</v>
      </c>
    </row>
    <row r="2103" spans="1:9" ht="16.5" customHeight="1">
      <c r="A2103" s="8" t="s">
        <v>1207</v>
      </c>
      <c r="B2103" s="33">
        <v>300462</v>
      </c>
      <c r="E2103" s="37">
        <v>1</v>
      </c>
      <c r="F2103" s="38" t="s">
        <v>1406</v>
      </c>
      <c r="I2103" s="40" t="s">
        <v>1221</v>
      </c>
    </row>
    <row r="2104" spans="1:9" ht="16.5" customHeight="1">
      <c r="A2104" s="8" t="s">
        <v>1207</v>
      </c>
      <c r="B2104" s="33">
        <v>300463</v>
      </c>
      <c r="E2104" s="37">
        <v>1</v>
      </c>
      <c r="F2104" s="38" t="s">
        <v>1406</v>
      </c>
      <c r="I2104" s="40" t="s">
        <v>1221</v>
      </c>
    </row>
    <row r="2105" spans="1:9" ht="16.5" customHeight="1">
      <c r="A2105" s="8" t="s">
        <v>1207</v>
      </c>
      <c r="B2105" s="33">
        <v>300464</v>
      </c>
      <c r="E2105" s="37">
        <v>1</v>
      </c>
      <c r="F2105" s="38" t="s">
        <v>1284</v>
      </c>
      <c r="I2105" s="40" t="s">
        <v>1283</v>
      </c>
    </row>
    <row r="2106" spans="1:9" ht="16.5" customHeight="1">
      <c r="A2106" s="8" t="s">
        <v>1207</v>
      </c>
      <c r="B2106" s="33">
        <v>300465</v>
      </c>
      <c r="E2106" s="37">
        <v>1</v>
      </c>
      <c r="F2106" s="38" t="s">
        <v>1284</v>
      </c>
      <c r="I2106" s="40" t="s">
        <v>1283</v>
      </c>
    </row>
    <row r="2107" spans="1:9" ht="16.5" customHeight="1">
      <c r="A2107" s="8" t="s">
        <v>1207</v>
      </c>
      <c r="B2107" s="33">
        <v>300466</v>
      </c>
      <c r="E2107" s="37">
        <v>1</v>
      </c>
      <c r="F2107" s="38" t="s">
        <v>1284</v>
      </c>
      <c r="I2107" s="40" t="s">
        <v>1283</v>
      </c>
    </row>
    <row r="2108" spans="1:9" ht="16.5" customHeight="1">
      <c r="A2108" s="8" t="s">
        <v>1207</v>
      </c>
      <c r="B2108" s="33">
        <v>300467</v>
      </c>
      <c r="E2108" s="37">
        <v>1</v>
      </c>
      <c r="F2108" s="38" t="s">
        <v>1284</v>
      </c>
      <c r="I2108" s="40" t="s">
        <v>1283</v>
      </c>
    </row>
    <row r="2109" spans="1:9" ht="16.5" customHeight="1">
      <c r="A2109" s="8" t="s">
        <v>1207</v>
      </c>
      <c r="B2109" s="33">
        <v>300468</v>
      </c>
      <c r="E2109" s="37">
        <v>1</v>
      </c>
      <c r="F2109" s="38" t="s">
        <v>1284</v>
      </c>
      <c r="I2109" s="40" t="s">
        <v>1283</v>
      </c>
    </row>
    <row r="2110" spans="1:9" ht="16.5" customHeight="1">
      <c r="A2110" s="8" t="s">
        <v>1207</v>
      </c>
      <c r="B2110" s="33">
        <v>300469</v>
      </c>
      <c r="E2110" s="37">
        <v>1</v>
      </c>
      <c r="F2110" s="38" t="s">
        <v>1134</v>
      </c>
      <c r="I2110" s="40" t="s">
        <v>1283</v>
      </c>
    </row>
    <row r="2111" spans="1:9" ht="16.5" customHeight="1">
      <c r="A2111" s="8" t="s">
        <v>1207</v>
      </c>
      <c r="B2111" s="33">
        <v>300470</v>
      </c>
      <c r="E2111" s="37">
        <v>1</v>
      </c>
      <c r="F2111" s="38" t="s">
        <v>1139</v>
      </c>
      <c r="I2111" s="40" t="s">
        <v>1283</v>
      </c>
    </row>
    <row r="2112" spans="1:9" ht="16.5" customHeight="1">
      <c r="A2112" s="8" t="s">
        <v>1207</v>
      </c>
      <c r="B2112" s="33">
        <v>300471</v>
      </c>
      <c r="E2112" s="37">
        <v>1</v>
      </c>
      <c r="F2112" s="38" t="s">
        <v>1407</v>
      </c>
      <c r="I2112" s="40" t="s">
        <v>1283</v>
      </c>
    </row>
    <row r="2113" spans="1:9" ht="16.5" customHeight="1">
      <c r="A2113" s="8" t="s">
        <v>1207</v>
      </c>
      <c r="B2113" s="33">
        <v>300472</v>
      </c>
      <c r="E2113" s="37">
        <v>1</v>
      </c>
      <c r="F2113" s="38" t="s">
        <v>1408</v>
      </c>
      <c r="I2113" s="40" t="s">
        <v>1283</v>
      </c>
    </row>
    <row r="2114" spans="1:9" ht="16.5" customHeight="1">
      <c r="A2114" s="8" t="s">
        <v>1207</v>
      </c>
      <c r="B2114" s="33">
        <v>300473</v>
      </c>
      <c r="E2114" s="37">
        <v>1</v>
      </c>
      <c r="F2114" s="38" t="s">
        <v>1409</v>
      </c>
      <c r="I2114" s="40" t="s">
        <v>1283</v>
      </c>
    </row>
    <row r="2115" spans="1:9" ht="16.5" customHeight="1">
      <c r="A2115" s="8" t="s">
        <v>1207</v>
      </c>
      <c r="B2115" s="33">
        <v>300474</v>
      </c>
      <c r="E2115" s="37">
        <v>1</v>
      </c>
      <c r="F2115" s="38" t="s">
        <v>1410</v>
      </c>
      <c r="I2115" s="40" t="s">
        <v>1283</v>
      </c>
    </row>
    <row r="2116" spans="1:9" ht="16.5" customHeight="1">
      <c r="A2116" s="8" t="s">
        <v>1207</v>
      </c>
      <c r="B2116" s="33">
        <v>300475</v>
      </c>
      <c r="E2116" s="37">
        <v>1</v>
      </c>
      <c r="F2116" s="38" t="s">
        <v>1410</v>
      </c>
      <c r="I2116" s="40" t="s">
        <v>1283</v>
      </c>
    </row>
    <row r="2117" spans="1:9" ht="16.5" customHeight="1">
      <c r="A2117" s="8" t="s">
        <v>1207</v>
      </c>
      <c r="B2117" s="33">
        <v>300476</v>
      </c>
      <c r="E2117" s="37">
        <v>1</v>
      </c>
      <c r="F2117" s="38" t="s">
        <v>1410</v>
      </c>
      <c r="I2117" s="40" t="s">
        <v>1283</v>
      </c>
    </row>
    <row r="2118" spans="1:9" ht="16.5" customHeight="1">
      <c r="A2118" s="8" t="s">
        <v>1207</v>
      </c>
      <c r="B2118" s="33">
        <v>300477</v>
      </c>
      <c r="E2118" s="37">
        <v>1</v>
      </c>
      <c r="F2118" s="38" t="s">
        <v>1410</v>
      </c>
      <c r="I2118" s="40" t="s">
        <v>1283</v>
      </c>
    </row>
    <row r="2119" spans="1:9" ht="16.5" customHeight="1">
      <c r="A2119" s="8" t="s">
        <v>1207</v>
      </c>
      <c r="B2119" s="33">
        <v>300478</v>
      </c>
      <c r="E2119" s="37">
        <v>1</v>
      </c>
      <c r="F2119" s="38" t="s">
        <v>1410</v>
      </c>
      <c r="I2119" s="40" t="s">
        <v>1283</v>
      </c>
    </row>
    <row r="2120" spans="1:9" ht="16.5" customHeight="1">
      <c r="A2120" s="8" t="s">
        <v>1207</v>
      </c>
      <c r="B2120" s="33">
        <v>300479</v>
      </c>
      <c r="E2120" s="37">
        <v>1</v>
      </c>
      <c r="F2120" s="38" t="s">
        <v>1410</v>
      </c>
      <c r="I2120" s="40" t="s">
        <v>1283</v>
      </c>
    </row>
    <row r="2121" spans="1:9" ht="16.5" customHeight="1">
      <c r="A2121" s="8" t="s">
        <v>1207</v>
      </c>
      <c r="B2121" s="33">
        <v>300480</v>
      </c>
      <c r="E2121" s="37">
        <v>1</v>
      </c>
      <c r="F2121" s="38" t="s">
        <v>1411</v>
      </c>
      <c r="I2121" s="40" t="s">
        <v>1220</v>
      </c>
    </row>
    <row r="2122" spans="1:9" ht="16.5" customHeight="1">
      <c r="A2122" s="8" t="s">
        <v>1207</v>
      </c>
      <c r="B2122" s="33">
        <v>300481</v>
      </c>
      <c r="E2122" s="37">
        <v>1</v>
      </c>
      <c r="F2122" s="38" t="s">
        <v>1412</v>
      </c>
      <c r="I2122" s="40" t="s">
        <v>1220</v>
      </c>
    </row>
    <row r="2123" spans="1:9" ht="16.5" customHeight="1">
      <c r="A2123" s="8" t="s">
        <v>1207</v>
      </c>
      <c r="B2123" s="33">
        <v>300482</v>
      </c>
      <c r="E2123" s="37">
        <v>1</v>
      </c>
      <c r="F2123" s="38" t="s">
        <v>1413</v>
      </c>
      <c r="I2123" s="40" t="s">
        <v>1220</v>
      </c>
    </row>
    <row r="2124" spans="1:9" ht="16.5" customHeight="1">
      <c r="A2124" s="8" t="s">
        <v>1207</v>
      </c>
      <c r="B2124" s="33">
        <v>300483</v>
      </c>
      <c r="E2124" s="37">
        <v>1</v>
      </c>
      <c r="F2124" s="38" t="s">
        <v>1414</v>
      </c>
      <c r="I2124" s="40" t="s">
        <v>1220</v>
      </c>
    </row>
    <row r="2125" spans="1:9" ht="16.5" customHeight="1">
      <c r="A2125" s="8" t="s">
        <v>1207</v>
      </c>
      <c r="B2125" s="33">
        <v>300484</v>
      </c>
      <c r="E2125" s="37">
        <v>1</v>
      </c>
      <c r="F2125" s="38" t="s">
        <v>1415</v>
      </c>
      <c r="I2125" s="40" t="s">
        <v>1220</v>
      </c>
    </row>
    <row r="2126" spans="1:9" ht="16.5" customHeight="1">
      <c r="A2126" s="8" t="s">
        <v>1207</v>
      </c>
      <c r="B2126" s="33">
        <v>300485</v>
      </c>
      <c r="E2126" s="37">
        <v>1</v>
      </c>
      <c r="F2126" s="38" t="s">
        <v>1416</v>
      </c>
      <c r="I2126" s="40" t="s">
        <v>1220</v>
      </c>
    </row>
    <row r="2127" spans="1:9" ht="16.5" customHeight="1">
      <c r="A2127" s="8" t="s">
        <v>1207</v>
      </c>
      <c r="B2127" s="33">
        <v>300486</v>
      </c>
      <c r="E2127" s="37">
        <v>1</v>
      </c>
      <c r="F2127" s="38" t="s">
        <v>1417</v>
      </c>
      <c r="I2127" s="40" t="s">
        <v>1220</v>
      </c>
    </row>
    <row r="2128" spans="1:9" ht="16.5" customHeight="1">
      <c r="A2128" s="8" t="s">
        <v>1207</v>
      </c>
      <c r="B2128" s="33">
        <v>300487</v>
      </c>
      <c r="E2128" s="37">
        <v>1</v>
      </c>
      <c r="F2128" s="38" t="s">
        <v>1418</v>
      </c>
      <c r="I2128" s="40" t="s">
        <v>1220</v>
      </c>
    </row>
    <row r="2129" spans="1:9" ht="16.5" customHeight="1">
      <c r="A2129" s="8" t="s">
        <v>1207</v>
      </c>
      <c r="B2129" s="33">
        <v>300488</v>
      </c>
      <c r="E2129" s="37">
        <v>1</v>
      </c>
      <c r="F2129" s="38" t="s">
        <v>1419</v>
      </c>
      <c r="I2129" s="40" t="s">
        <v>1220</v>
      </c>
    </row>
    <row r="2130" spans="1:9" ht="16.5" customHeight="1">
      <c r="A2130" s="8" t="s">
        <v>1207</v>
      </c>
      <c r="B2130" s="33">
        <v>300489</v>
      </c>
      <c r="E2130" s="37">
        <v>1</v>
      </c>
      <c r="F2130" s="38" t="s">
        <v>1420</v>
      </c>
      <c r="I2130" s="40" t="s">
        <v>1220</v>
      </c>
    </row>
    <row r="2131" spans="1:9" ht="16.5" customHeight="1">
      <c r="A2131" s="8" t="s">
        <v>1207</v>
      </c>
      <c r="B2131" s="33">
        <v>300490</v>
      </c>
      <c r="E2131" s="37">
        <v>1</v>
      </c>
      <c r="F2131" s="38" t="s">
        <v>1421</v>
      </c>
      <c r="I2131" s="40" t="s">
        <v>1220</v>
      </c>
    </row>
    <row r="2132" spans="1:9" ht="16.5" customHeight="1">
      <c r="A2132" s="8" t="s">
        <v>1207</v>
      </c>
      <c r="B2132" s="33">
        <v>300491</v>
      </c>
      <c r="E2132" s="37">
        <v>1</v>
      </c>
      <c r="F2132" s="38" t="s">
        <v>1422</v>
      </c>
      <c r="I2132" s="40" t="s">
        <v>1220</v>
      </c>
    </row>
    <row r="2133" spans="1:9" ht="16.5" customHeight="1">
      <c r="A2133" s="8" t="s">
        <v>1207</v>
      </c>
      <c r="B2133" s="33">
        <v>300492</v>
      </c>
      <c r="E2133" s="37">
        <v>1</v>
      </c>
      <c r="F2133" s="38" t="s">
        <v>1423</v>
      </c>
      <c r="I2133" s="40" t="s">
        <v>1220</v>
      </c>
    </row>
    <row r="2134" spans="1:9" ht="16.5" customHeight="1">
      <c r="A2134" s="8" t="s">
        <v>1207</v>
      </c>
      <c r="B2134" s="33">
        <v>300493</v>
      </c>
      <c r="E2134" s="37">
        <v>1</v>
      </c>
      <c r="F2134" s="38" t="s">
        <v>1424</v>
      </c>
      <c r="I2134" s="40" t="s">
        <v>1220</v>
      </c>
    </row>
    <row r="2135" spans="1:9" ht="16.5" customHeight="1">
      <c r="A2135" s="8" t="s">
        <v>1207</v>
      </c>
      <c r="B2135" s="33">
        <v>300494</v>
      </c>
      <c r="E2135" s="37">
        <v>1</v>
      </c>
      <c r="F2135" s="38" t="s">
        <v>1425</v>
      </c>
      <c r="I2135" s="40" t="s">
        <v>1220</v>
      </c>
    </row>
    <row r="2136" spans="1:9" ht="16.5" customHeight="1">
      <c r="A2136" s="8" t="s">
        <v>1207</v>
      </c>
      <c r="B2136" s="33">
        <v>300495</v>
      </c>
      <c r="E2136" s="37">
        <v>1</v>
      </c>
      <c r="F2136" s="38" t="s">
        <v>1426</v>
      </c>
      <c r="I2136" s="40" t="s">
        <v>1220</v>
      </c>
    </row>
    <row r="2137" spans="1:9" ht="16.5" customHeight="1">
      <c r="A2137" s="8" t="s">
        <v>1207</v>
      </c>
      <c r="B2137" s="33">
        <v>300496</v>
      </c>
      <c r="E2137" s="37">
        <v>1</v>
      </c>
      <c r="F2137" s="38" t="s">
        <v>1427</v>
      </c>
      <c r="I2137" s="40" t="s">
        <v>1208</v>
      </c>
    </row>
    <row r="2138" spans="1:9" ht="16.5" customHeight="1">
      <c r="A2138" s="8" t="s">
        <v>1207</v>
      </c>
      <c r="B2138" s="33">
        <v>300497</v>
      </c>
      <c r="E2138" s="37">
        <v>1</v>
      </c>
      <c r="F2138" s="38" t="s">
        <v>1428</v>
      </c>
      <c r="I2138" s="40" t="s">
        <v>1208</v>
      </c>
    </row>
    <row r="2139" spans="1:9" ht="16.5" customHeight="1">
      <c r="A2139" s="8" t="s">
        <v>1207</v>
      </c>
      <c r="B2139" s="33">
        <v>300498</v>
      </c>
      <c r="E2139" s="37">
        <v>1</v>
      </c>
      <c r="F2139" s="38" t="s">
        <v>1250</v>
      </c>
      <c r="I2139" s="40" t="s">
        <v>1208</v>
      </c>
    </row>
    <row r="2140" spans="1:9" ht="16.5" customHeight="1">
      <c r="A2140" s="8" t="s">
        <v>1207</v>
      </c>
      <c r="B2140" s="33">
        <v>300499</v>
      </c>
      <c r="E2140" s="37">
        <v>1</v>
      </c>
      <c r="F2140" s="38" t="s">
        <v>39</v>
      </c>
      <c r="I2140" s="40" t="s">
        <v>1208</v>
      </c>
    </row>
    <row r="2141" spans="1:9" ht="16.5" customHeight="1">
      <c r="A2141" s="8" t="s">
        <v>1207</v>
      </c>
      <c r="B2141" s="33">
        <v>300500</v>
      </c>
      <c r="E2141" s="37">
        <v>1</v>
      </c>
      <c r="F2141" s="38" t="s">
        <v>41</v>
      </c>
      <c r="I2141" s="40" t="s">
        <v>1208</v>
      </c>
    </row>
    <row r="2142" spans="1:9" ht="16.5" customHeight="1">
      <c r="A2142" s="8" t="s">
        <v>1207</v>
      </c>
      <c r="B2142" s="33">
        <v>300501</v>
      </c>
      <c r="E2142" s="37">
        <v>1</v>
      </c>
      <c r="F2142" s="38" t="s">
        <v>43</v>
      </c>
      <c r="I2142" s="40" t="s">
        <v>1208</v>
      </c>
    </row>
    <row r="2143" spans="1:9" ht="16.5" customHeight="1">
      <c r="A2143" s="8" t="s">
        <v>1207</v>
      </c>
      <c r="B2143" s="33">
        <v>300502</v>
      </c>
      <c r="E2143" s="37">
        <v>1</v>
      </c>
      <c r="F2143" s="38" t="s">
        <v>45</v>
      </c>
      <c r="I2143" s="40" t="s">
        <v>1208</v>
      </c>
    </row>
    <row r="2144" spans="1:9" ht="16.5" customHeight="1">
      <c r="A2144" s="8" t="s">
        <v>1207</v>
      </c>
      <c r="B2144" s="33">
        <v>300503</v>
      </c>
      <c r="E2144" s="37">
        <v>1</v>
      </c>
      <c r="F2144" s="38" t="s">
        <v>1288</v>
      </c>
      <c r="I2144" s="40" t="s">
        <v>1208</v>
      </c>
    </row>
    <row r="2145" spans="1:9" ht="16.5" customHeight="1">
      <c r="A2145" s="8" t="s">
        <v>1207</v>
      </c>
      <c r="B2145" s="33">
        <v>300504</v>
      </c>
      <c r="E2145" s="37">
        <v>1</v>
      </c>
      <c r="F2145" s="38" t="s">
        <v>1429</v>
      </c>
      <c r="I2145" s="40" t="s">
        <v>1208</v>
      </c>
    </row>
    <row r="2146" spans="1:9" ht="16.5" customHeight="1">
      <c r="A2146" s="8" t="s">
        <v>1207</v>
      </c>
      <c r="B2146" s="33">
        <v>300505</v>
      </c>
      <c r="E2146" s="37">
        <v>1</v>
      </c>
      <c r="F2146" s="38" t="s">
        <v>1430</v>
      </c>
      <c r="I2146" s="40" t="s">
        <v>1208</v>
      </c>
    </row>
    <row r="2147" spans="1:9" ht="16.5" customHeight="1">
      <c r="A2147" s="8" t="s">
        <v>1207</v>
      </c>
      <c r="B2147" s="33">
        <v>300506</v>
      </c>
      <c r="E2147" s="37">
        <v>1</v>
      </c>
      <c r="F2147" s="38" t="s">
        <v>1431</v>
      </c>
      <c r="I2147" s="40" t="s">
        <v>1208</v>
      </c>
    </row>
    <row r="2148" spans="1:9" ht="16.5" customHeight="1">
      <c r="A2148" s="8" t="s">
        <v>1207</v>
      </c>
      <c r="B2148" s="33">
        <v>300507</v>
      </c>
      <c r="E2148" s="37">
        <v>1</v>
      </c>
      <c r="F2148" s="38" t="s">
        <v>1432</v>
      </c>
      <c r="I2148" s="40" t="s">
        <v>1208</v>
      </c>
    </row>
    <row r="2149" spans="1:9" ht="16.5" customHeight="1">
      <c r="A2149" s="8" t="s">
        <v>1207</v>
      </c>
      <c r="B2149" s="33">
        <v>300508</v>
      </c>
      <c r="E2149" s="37">
        <v>1</v>
      </c>
      <c r="F2149" s="38" t="s">
        <v>1433</v>
      </c>
      <c r="I2149" s="40" t="s">
        <v>1208</v>
      </c>
    </row>
    <row r="2150" spans="1:9" ht="16.5" customHeight="1">
      <c r="A2150" s="8" t="s">
        <v>1207</v>
      </c>
      <c r="B2150" s="33">
        <v>300509</v>
      </c>
      <c r="E2150" s="37">
        <v>1</v>
      </c>
      <c r="F2150" s="38" t="s">
        <v>1434</v>
      </c>
      <c r="I2150" s="40" t="s">
        <v>1208</v>
      </c>
    </row>
    <row r="2151" spans="1:9" ht="16.5" customHeight="1">
      <c r="A2151" s="8" t="s">
        <v>1207</v>
      </c>
      <c r="B2151" s="33">
        <v>300510</v>
      </c>
      <c r="E2151" s="37">
        <v>1</v>
      </c>
      <c r="F2151" s="38" t="s">
        <v>1435</v>
      </c>
      <c r="I2151" s="40" t="s">
        <v>1208</v>
      </c>
    </row>
    <row r="2152" spans="1:9" ht="16.5" customHeight="1">
      <c r="A2152" s="8" t="s">
        <v>1207</v>
      </c>
      <c r="B2152" s="33">
        <v>300511</v>
      </c>
      <c r="E2152" s="37">
        <v>1</v>
      </c>
      <c r="F2152" s="38" t="s">
        <v>1436</v>
      </c>
      <c r="I2152" s="40" t="s">
        <v>1208</v>
      </c>
    </row>
    <row r="2153" spans="1:9" ht="16.5" customHeight="1">
      <c r="A2153" s="8" t="s">
        <v>1207</v>
      </c>
      <c r="B2153" s="33">
        <v>300512</v>
      </c>
      <c r="E2153" s="37">
        <v>1</v>
      </c>
      <c r="F2153" s="38" t="s">
        <v>316</v>
      </c>
      <c r="I2153" s="40" t="s">
        <v>1223</v>
      </c>
    </row>
    <row r="2154" spans="1:9" ht="16.5" customHeight="1">
      <c r="A2154" s="8" t="s">
        <v>1207</v>
      </c>
      <c r="B2154" s="33">
        <v>300513</v>
      </c>
      <c r="E2154" s="37">
        <v>1</v>
      </c>
      <c r="F2154" s="38" t="s">
        <v>319</v>
      </c>
      <c r="I2154" s="40" t="s">
        <v>1223</v>
      </c>
    </row>
    <row r="2155" spans="1:9" ht="16.5" customHeight="1">
      <c r="A2155" s="8" t="s">
        <v>1207</v>
      </c>
      <c r="B2155" s="33">
        <v>300514</v>
      </c>
      <c r="E2155" s="37">
        <v>1</v>
      </c>
      <c r="F2155" s="38" t="s">
        <v>321</v>
      </c>
      <c r="I2155" s="40" t="s">
        <v>1223</v>
      </c>
    </row>
    <row r="2156" spans="1:9" ht="16.5" customHeight="1">
      <c r="A2156" s="8" t="s">
        <v>1207</v>
      </c>
      <c r="B2156" s="33">
        <v>300515</v>
      </c>
      <c r="E2156" s="37">
        <v>1</v>
      </c>
      <c r="F2156" s="38" t="s">
        <v>1372</v>
      </c>
      <c r="I2156" s="40" t="s">
        <v>1223</v>
      </c>
    </row>
    <row r="2157" spans="1:9" ht="16.5" customHeight="1">
      <c r="A2157" s="8" t="s">
        <v>1207</v>
      </c>
      <c r="B2157" s="33">
        <v>300516</v>
      </c>
      <c r="E2157" s="37">
        <v>1</v>
      </c>
      <c r="F2157" s="38" t="s">
        <v>1437</v>
      </c>
      <c r="I2157" s="40" t="s">
        <v>1223</v>
      </c>
    </row>
    <row r="2158" spans="1:9" ht="16.5" customHeight="1">
      <c r="A2158" s="8" t="s">
        <v>1207</v>
      </c>
      <c r="B2158" s="33">
        <v>300517</v>
      </c>
      <c r="E2158" s="37">
        <v>1</v>
      </c>
      <c r="F2158" s="38" t="s">
        <v>326</v>
      </c>
      <c r="I2158" s="40" t="s">
        <v>1223</v>
      </c>
    </row>
    <row r="2159" spans="1:9" ht="16.5" customHeight="1">
      <c r="A2159" s="8" t="s">
        <v>1207</v>
      </c>
      <c r="B2159" s="33">
        <v>300518</v>
      </c>
      <c r="E2159" s="37">
        <v>1</v>
      </c>
      <c r="F2159" s="38" t="s">
        <v>1438</v>
      </c>
      <c r="I2159" s="40" t="s">
        <v>1223</v>
      </c>
    </row>
    <row r="2160" spans="1:9" ht="16.5" customHeight="1">
      <c r="A2160" s="8" t="s">
        <v>1207</v>
      </c>
      <c r="B2160" s="33">
        <v>300519</v>
      </c>
      <c r="E2160" s="37">
        <v>1</v>
      </c>
      <c r="F2160" s="38" t="s">
        <v>1439</v>
      </c>
      <c r="I2160" s="40" t="s">
        <v>1223</v>
      </c>
    </row>
    <row r="2161" spans="1:9" ht="16.5" customHeight="1">
      <c r="A2161" s="8" t="s">
        <v>1207</v>
      </c>
      <c r="B2161" s="33">
        <v>300520</v>
      </c>
      <c r="E2161" s="37">
        <v>1</v>
      </c>
      <c r="F2161" s="38" t="s">
        <v>333</v>
      </c>
      <c r="I2161" s="40" t="s">
        <v>1223</v>
      </c>
    </row>
    <row r="2162" spans="1:9" ht="16.5" customHeight="1">
      <c r="A2162" s="8" t="s">
        <v>1207</v>
      </c>
      <c r="B2162" s="33">
        <v>300521</v>
      </c>
      <c r="E2162" s="37">
        <v>1</v>
      </c>
      <c r="F2162" s="38" t="s">
        <v>1440</v>
      </c>
      <c r="I2162" s="40" t="s">
        <v>1223</v>
      </c>
    </row>
    <row r="2163" spans="1:9" ht="16.5" customHeight="1">
      <c r="A2163" s="8" t="s">
        <v>1207</v>
      </c>
      <c r="B2163" s="33">
        <v>300522</v>
      </c>
      <c r="E2163" s="37">
        <v>1</v>
      </c>
      <c r="F2163" s="38" t="s">
        <v>1441</v>
      </c>
      <c r="I2163" s="40" t="s">
        <v>1223</v>
      </c>
    </row>
    <row r="2164" spans="1:9" ht="16.5" customHeight="1">
      <c r="A2164" s="8" t="s">
        <v>1207</v>
      </c>
      <c r="B2164" s="33">
        <v>300523</v>
      </c>
      <c r="E2164" s="37">
        <v>1</v>
      </c>
      <c r="F2164" s="38" t="s">
        <v>1442</v>
      </c>
      <c r="I2164" s="40" t="s">
        <v>1223</v>
      </c>
    </row>
    <row r="2165" spans="1:9" ht="16.5" customHeight="1">
      <c r="A2165" s="8" t="s">
        <v>1207</v>
      </c>
      <c r="B2165" s="33">
        <v>300524</v>
      </c>
      <c r="E2165" s="37">
        <v>1</v>
      </c>
      <c r="F2165" s="38" t="s">
        <v>1443</v>
      </c>
      <c r="I2165" s="40" t="s">
        <v>1223</v>
      </c>
    </row>
    <row r="2166" spans="1:9" ht="16.5" customHeight="1">
      <c r="A2166" s="8" t="s">
        <v>1207</v>
      </c>
      <c r="B2166" s="33">
        <v>300525</v>
      </c>
      <c r="E2166" s="37">
        <v>1</v>
      </c>
      <c r="F2166" s="38" t="s">
        <v>1444</v>
      </c>
      <c r="I2166" s="40" t="s">
        <v>1223</v>
      </c>
    </row>
    <row r="2167" spans="1:9" ht="16.5" customHeight="1">
      <c r="A2167" s="8" t="s">
        <v>1207</v>
      </c>
      <c r="B2167" s="33">
        <v>300526</v>
      </c>
      <c r="E2167" s="37">
        <v>1</v>
      </c>
      <c r="F2167" s="38" t="s">
        <v>1445</v>
      </c>
      <c r="I2167" s="40" t="s">
        <v>1223</v>
      </c>
    </row>
    <row r="2168" spans="1:9" ht="16.5" customHeight="1">
      <c r="A2168" s="8" t="s">
        <v>1207</v>
      </c>
      <c r="B2168" s="33">
        <v>300527</v>
      </c>
      <c r="E2168" s="37">
        <v>1</v>
      </c>
      <c r="F2168" s="38" t="s">
        <v>1446</v>
      </c>
      <c r="I2168" s="40" t="s">
        <v>1223</v>
      </c>
    </row>
    <row r="2169" spans="1:9" ht="16.5" customHeight="1">
      <c r="A2169" s="8" t="s">
        <v>1207</v>
      </c>
      <c r="B2169" s="33">
        <v>300528</v>
      </c>
      <c r="E2169" s="37">
        <v>1</v>
      </c>
      <c r="F2169" s="38" t="s">
        <v>878</v>
      </c>
      <c r="I2169" s="40" t="s">
        <v>1233</v>
      </c>
    </row>
    <row r="2170" spans="1:9" ht="16.5" customHeight="1">
      <c r="A2170" s="8" t="s">
        <v>1207</v>
      </c>
      <c r="B2170" s="33">
        <v>300529</v>
      </c>
      <c r="E2170" s="37">
        <v>1</v>
      </c>
      <c r="F2170" s="38" t="s">
        <v>881</v>
      </c>
      <c r="I2170" s="40" t="s">
        <v>1233</v>
      </c>
    </row>
    <row r="2171" spans="1:9" ht="16.5" customHeight="1">
      <c r="A2171" s="8" t="s">
        <v>1207</v>
      </c>
      <c r="B2171" s="33">
        <v>300530</v>
      </c>
      <c r="E2171" s="37">
        <v>1</v>
      </c>
      <c r="F2171" s="38" t="s">
        <v>1270</v>
      </c>
      <c r="I2171" s="40" t="s">
        <v>1233</v>
      </c>
    </row>
    <row r="2172" spans="1:9" ht="16.5" customHeight="1">
      <c r="A2172" s="8" t="s">
        <v>1207</v>
      </c>
      <c r="B2172" s="33">
        <v>300531</v>
      </c>
      <c r="E2172" s="37">
        <v>1</v>
      </c>
      <c r="F2172" s="38" t="s">
        <v>1447</v>
      </c>
      <c r="I2172" s="40" t="s">
        <v>1233</v>
      </c>
    </row>
    <row r="2173" spans="1:9" ht="16.5" customHeight="1">
      <c r="A2173" s="8" t="s">
        <v>1207</v>
      </c>
      <c r="B2173" s="33">
        <v>300532</v>
      </c>
      <c r="E2173" s="37">
        <v>1</v>
      </c>
      <c r="F2173" s="38" t="s">
        <v>1448</v>
      </c>
      <c r="I2173" s="40" t="s">
        <v>1233</v>
      </c>
    </row>
    <row r="2174" spans="1:9" ht="16.5" customHeight="1">
      <c r="A2174" s="8" t="s">
        <v>1207</v>
      </c>
      <c r="B2174" s="33">
        <v>300533</v>
      </c>
      <c r="E2174" s="37">
        <v>1</v>
      </c>
      <c r="F2174" s="38" t="s">
        <v>1449</v>
      </c>
      <c r="I2174" s="40" t="s">
        <v>1233</v>
      </c>
    </row>
    <row r="2175" spans="1:9" ht="16.5" customHeight="1">
      <c r="A2175" s="8" t="s">
        <v>1207</v>
      </c>
      <c r="B2175" s="33">
        <v>300534</v>
      </c>
      <c r="E2175" s="37">
        <v>1</v>
      </c>
      <c r="F2175" s="38" t="s">
        <v>1450</v>
      </c>
      <c r="I2175" s="40" t="s">
        <v>1233</v>
      </c>
    </row>
    <row r="2176" spans="1:9" ht="16.5" customHeight="1">
      <c r="A2176" s="8" t="s">
        <v>1207</v>
      </c>
      <c r="B2176" s="33">
        <v>300535</v>
      </c>
      <c r="E2176" s="37">
        <v>1</v>
      </c>
      <c r="F2176" s="38" t="s">
        <v>1451</v>
      </c>
      <c r="I2176" s="40" t="s">
        <v>1233</v>
      </c>
    </row>
    <row r="2177" spans="1:9" ht="16.5" customHeight="1">
      <c r="A2177" s="8" t="s">
        <v>1207</v>
      </c>
      <c r="B2177" s="33">
        <v>300536</v>
      </c>
      <c r="E2177" s="37">
        <v>1</v>
      </c>
      <c r="F2177" s="38" t="s">
        <v>1272</v>
      </c>
      <c r="I2177" s="40" t="s">
        <v>1233</v>
      </c>
    </row>
    <row r="2178" spans="1:9" ht="16.5" customHeight="1">
      <c r="A2178" s="8" t="s">
        <v>1207</v>
      </c>
      <c r="B2178" s="33">
        <v>300537</v>
      </c>
      <c r="E2178" s="37">
        <v>1</v>
      </c>
      <c r="F2178" s="38" t="s">
        <v>1452</v>
      </c>
      <c r="I2178" s="40" t="s">
        <v>1233</v>
      </c>
    </row>
    <row r="2179" spans="1:9" ht="16.5" customHeight="1">
      <c r="A2179" s="8" t="s">
        <v>1207</v>
      </c>
      <c r="B2179" s="33">
        <v>300538</v>
      </c>
      <c r="E2179" s="37">
        <v>1</v>
      </c>
      <c r="F2179" s="38" t="s">
        <v>1453</v>
      </c>
      <c r="I2179" s="40" t="s">
        <v>1233</v>
      </c>
    </row>
    <row r="2180" spans="1:9" ht="16.5" customHeight="1">
      <c r="A2180" s="8" t="s">
        <v>1207</v>
      </c>
      <c r="B2180" s="33">
        <v>300539</v>
      </c>
      <c r="E2180" s="37">
        <v>1</v>
      </c>
      <c r="F2180" s="38" t="s">
        <v>1454</v>
      </c>
      <c r="I2180" s="40" t="s">
        <v>1233</v>
      </c>
    </row>
    <row r="2181" spans="1:9" ht="16.5" customHeight="1">
      <c r="A2181" s="8" t="s">
        <v>1207</v>
      </c>
      <c r="B2181" s="33">
        <v>300540</v>
      </c>
      <c r="E2181" s="37">
        <v>1</v>
      </c>
      <c r="F2181" s="38" t="s">
        <v>902</v>
      </c>
      <c r="I2181" s="40" t="s">
        <v>1233</v>
      </c>
    </row>
    <row r="2182" spans="1:9" ht="16.5" customHeight="1">
      <c r="A2182" s="8" t="s">
        <v>1207</v>
      </c>
      <c r="B2182" s="33">
        <v>300541</v>
      </c>
      <c r="E2182" s="37">
        <v>1</v>
      </c>
      <c r="F2182" s="38" t="s">
        <v>902</v>
      </c>
      <c r="I2182" s="40" t="s">
        <v>1233</v>
      </c>
    </row>
    <row r="2183" spans="1:9" ht="16.5" customHeight="1">
      <c r="A2183" s="8" t="s">
        <v>1207</v>
      </c>
      <c r="B2183" s="33">
        <v>300542</v>
      </c>
      <c r="E2183" s="37">
        <v>1</v>
      </c>
      <c r="F2183" s="38" t="s">
        <v>902</v>
      </c>
      <c r="I2183" s="40" t="s">
        <v>1233</v>
      </c>
    </row>
    <row r="2184" spans="1:9" ht="16.5" customHeight="1">
      <c r="A2184" s="8" t="s">
        <v>1207</v>
      </c>
      <c r="B2184" s="33">
        <v>300543</v>
      </c>
      <c r="E2184" s="37">
        <v>1</v>
      </c>
      <c r="F2184" s="38" t="s">
        <v>902</v>
      </c>
      <c r="I2184" s="40" t="s">
        <v>1233</v>
      </c>
    </row>
    <row r="2185" spans="1:9" ht="16.5" customHeight="1">
      <c r="A2185" s="8" t="s">
        <v>1207</v>
      </c>
      <c r="B2185" s="33">
        <v>300544</v>
      </c>
      <c r="E2185" s="37">
        <v>1</v>
      </c>
      <c r="F2185" s="38" t="s">
        <v>1455</v>
      </c>
      <c r="I2185" s="40" t="s">
        <v>1242</v>
      </c>
    </row>
    <row r="2186" spans="1:9" ht="16.5" customHeight="1">
      <c r="A2186" s="8" t="s">
        <v>1207</v>
      </c>
      <c r="B2186" s="33">
        <v>300545</v>
      </c>
      <c r="E2186" s="37">
        <v>1</v>
      </c>
      <c r="F2186" s="38" t="s">
        <v>1456</v>
      </c>
      <c r="I2186" s="40" t="s">
        <v>1242</v>
      </c>
    </row>
    <row r="2187" spans="1:9" ht="16.5" customHeight="1">
      <c r="A2187" s="8" t="s">
        <v>1207</v>
      </c>
      <c r="B2187" s="33">
        <v>300546</v>
      </c>
      <c r="E2187" s="37">
        <v>1</v>
      </c>
      <c r="F2187" s="38" t="s">
        <v>1457</v>
      </c>
      <c r="I2187" s="40" t="s">
        <v>1242</v>
      </c>
    </row>
    <row r="2188" spans="1:9" ht="16.5" customHeight="1">
      <c r="A2188" s="8" t="s">
        <v>1207</v>
      </c>
      <c r="B2188" s="33">
        <v>300547</v>
      </c>
      <c r="E2188" s="37">
        <v>1</v>
      </c>
      <c r="F2188" s="38" t="s">
        <v>1458</v>
      </c>
      <c r="I2188" s="40" t="s">
        <v>1242</v>
      </c>
    </row>
    <row r="2189" spans="1:9" ht="16.5" customHeight="1">
      <c r="A2189" s="8" t="s">
        <v>1207</v>
      </c>
      <c r="B2189" s="33">
        <v>300548</v>
      </c>
      <c r="E2189" s="37">
        <v>1</v>
      </c>
      <c r="F2189" s="38" t="s">
        <v>1459</v>
      </c>
      <c r="I2189" s="40" t="s">
        <v>1242</v>
      </c>
    </row>
    <row r="2190" spans="1:9" ht="16.5" customHeight="1">
      <c r="A2190" s="8" t="s">
        <v>1207</v>
      </c>
      <c r="B2190" s="33">
        <v>300549</v>
      </c>
      <c r="E2190" s="37">
        <v>1</v>
      </c>
      <c r="F2190" s="38" t="s">
        <v>617</v>
      </c>
      <c r="I2190" s="40" t="s">
        <v>1242</v>
      </c>
    </row>
    <row r="2191" spans="1:9" ht="16.5" customHeight="1">
      <c r="A2191" s="8" t="s">
        <v>1207</v>
      </c>
      <c r="B2191" s="33">
        <v>300550</v>
      </c>
      <c r="E2191" s="37">
        <v>1</v>
      </c>
      <c r="F2191" s="38" t="s">
        <v>1460</v>
      </c>
      <c r="I2191" s="40" t="s">
        <v>1242</v>
      </c>
    </row>
    <row r="2192" spans="1:9" ht="16.5" customHeight="1">
      <c r="A2192" s="8" t="s">
        <v>1207</v>
      </c>
      <c r="B2192" s="33">
        <v>300551</v>
      </c>
      <c r="E2192" s="37">
        <v>1</v>
      </c>
      <c r="F2192" s="38" t="s">
        <v>1461</v>
      </c>
      <c r="I2192" s="40" t="s">
        <v>1242</v>
      </c>
    </row>
    <row r="2193" spans="1:9" ht="16.5" customHeight="1">
      <c r="A2193" s="8" t="s">
        <v>1207</v>
      </c>
      <c r="B2193" s="33">
        <v>300552</v>
      </c>
      <c r="E2193" s="37">
        <v>1</v>
      </c>
      <c r="F2193" s="38" t="s">
        <v>1462</v>
      </c>
      <c r="I2193" s="40" t="s">
        <v>1242</v>
      </c>
    </row>
    <row r="2194" spans="1:9" ht="16.5" customHeight="1">
      <c r="A2194" s="8" t="s">
        <v>1207</v>
      </c>
      <c r="B2194" s="33">
        <v>300553</v>
      </c>
      <c r="E2194" s="37">
        <v>1</v>
      </c>
      <c r="F2194" s="38" t="s">
        <v>1463</v>
      </c>
      <c r="I2194" s="40" t="s">
        <v>1242</v>
      </c>
    </row>
    <row r="2195" spans="1:9" ht="16.5" customHeight="1">
      <c r="A2195" s="8" t="s">
        <v>1207</v>
      </c>
      <c r="B2195" s="33">
        <v>300554</v>
      </c>
      <c r="E2195" s="37">
        <v>1</v>
      </c>
      <c r="F2195" s="38" t="s">
        <v>1464</v>
      </c>
      <c r="I2195" s="40" t="s">
        <v>1242</v>
      </c>
    </row>
    <row r="2196" spans="1:9" ht="16.5" customHeight="1">
      <c r="A2196" s="8" t="s">
        <v>1207</v>
      </c>
      <c r="B2196" s="33">
        <v>300555</v>
      </c>
      <c r="E2196" s="37">
        <v>1</v>
      </c>
      <c r="F2196" s="38" t="s">
        <v>1464</v>
      </c>
      <c r="I2196" s="40" t="s">
        <v>1242</v>
      </c>
    </row>
    <row r="2197" spans="1:9" ht="16.5" customHeight="1">
      <c r="A2197" s="8" t="s">
        <v>1207</v>
      </c>
      <c r="B2197" s="33">
        <v>300556</v>
      </c>
      <c r="E2197" s="37">
        <v>1</v>
      </c>
      <c r="F2197" s="38" t="s">
        <v>1464</v>
      </c>
      <c r="I2197" s="40" t="s">
        <v>1242</v>
      </c>
    </row>
    <row r="2198" spans="1:9" ht="16.5" customHeight="1">
      <c r="A2198" s="8" t="s">
        <v>1207</v>
      </c>
      <c r="B2198" s="33">
        <v>300557</v>
      </c>
      <c r="E2198" s="37">
        <v>1</v>
      </c>
      <c r="F2198" s="38" t="s">
        <v>1464</v>
      </c>
      <c r="I2198" s="40" t="s">
        <v>1242</v>
      </c>
    </row>
    <row r="2199" spans="1:9" ht="16.5" customHeight="1">
      <c r="A2199" s="8" t="s">
        <v>1207</v>
      </c>
      <c r="B2199" s="33">
        <v>300558</v>
      </c>
      <c r="E2199" s="37">
        <v>1</v>
      </c>
      <c r="F2199" s="38" t="s">
        <v>1464</v>
      </c>
      <c r="I2199" s="40" t="s">
        <v>1242</v>
      </c>
    </row>
    <row r="2200" spans="1:9" ht="16.5" customHeight="1">
      <c r="A2200" s="8" t="s">
        <v>1207</v>
      </c>
      <c r="B2200" s="33">
        <v>300559</v>
      </c>
      <c r="E2200" s="37">
        <v>1</v>
      </c>
      <c r="F2200" s="38" t="s">
        <v>1464</v>
      </c>
      <c r="I2200" s="40" t="s">
        <v>1242</v>
      </c>
    </row>
    <row r="2201" spans="1:9" ht="16.5" customHeight="1">
      <c r="A2201" s="8" t="s">
        <v>1207</v>
      </c>
      <c r="B2201" s="33">
        <v>300560</v>
      </c>
      <c r="E2201" s="37">
        <v>1</v>
      </c>
      <c r="F2201" s="38" t="s">
        <v>1465</v>
      </c>
      <c r="I2201" s="40" t="s">
        <v>1221</v>
      </c>
    </row>
    <row r="2202" spans="1:9" ht="16.5" customHeight="1">
      <c r="A2202" s="8" t="s">
        <v>1207</v>
      </c>
      <c r="B2202" s="33">
        <v>300561</v>
      </c>
      <c r="E2202" s="37">
        <v>1</v>
      </c>
      <c r="F2202" s="38" t="s">
        <v>1465</v>
      </c>
      <c r="I2202" s="40" t="s">
        <v>1221</v>
      </c>
    </row>
    <row r="2203" spans="1:9" ht="16.5" customHeight="1">
      <c r="A2203" s="8" t="s">
        <v>1207</v>
      </c>
      <c r="B2203" s="33">
        <v>300562</v>
      </c>
      <c r="E2203" s="37">
        <v>1</v>
      </c>
      <c r="F2203" s="38" t="s">
        <v>1465</v>
      </c>
      <c r="I2203" s="40" t="s">
        <v>1221</v>
      </c>
    </row>
    <row r="2204" spans="1:9" ht="16.5" customHeight="1">
      <c r="A2204" s="8" t="s">
        <v>1207</v>
      </c>
      <c r="B2204" s="33">
        <v>300563</v>
      </c>
      <c r="E2204" s="37">
        <v>1</v>
      </c>
      <c r="F2204" s="38" t="s">
        <v>1465</v>
      </c>
      <c r="I2204" s="40" t="s">
        <v>1221</v>
      </c>
    </row>
    <row r="2205" spans="1:9" ht="16.5" customHeight="1">
      <c r="A2205" s="8" t="s">
        <v>1207</v>
      </c>
      <c r="B2205" s="33">
        <v>300564</v>
      </c>
      <c r="E2205" s="37">
        <v>1</v>
      </c>
      <c r="F2205" s="38" t="s">
        <v>1465</v>
      </c>
      <c r="I2205" s="40" t="s">
        <v>1221</v>
      </c>
    </row>
    <row r="2206" spans="1:9" ht="16.5" customHeight="1">
      <c r="A2206" s="8" t="s">
        <v>1207</v>
      </c>
      <c r="B2206" s="33">
        <v>300565</v>
      </c>
      <c r="E2206" s="37">
        <v>1</v>
      </c>
      <c r="F2206" s="38" t="s">
        <v>1466</v>
      </c>
      <c r="I2206" s="40" t="s">
        <v>1221</v>
      </c>
    </row>
    <row r="2207" spans="1:9" ht="16.5" customHeight="1">
      <c r="A2207" s="8" t="s">
        <v>1207</v>
      </c>
      <c r="B2207" s="33">
        <v>300566</v>
      </c>
      <c r="E2207" s="37">
        <v>1</v>
      </c>
      <c r="F2207" s="38" t="s">
        <v>1467</v>
      </c>
      <c r="I2207" s="40" t="s">
        <v>1221</v>
      </c>
    </row>
    <row r="2208" spans="1:9" ht="16.5" customHeight="1">
      <c r="A2208" s="8" t="s">
        <v>1207</v>
      </c>
      <c r="B2208" s="33">
        <v>300567</v>
      </c>
      <c r="E2208" s="37">
        <v>1</v>
      </c>
      <c r="F2208" s="38" t="s">
        <v>1468</v>
      </c>
      <c r="I2208" s="40" t="s">
        <v>1221</v>
      </c>
    </row>
    <row r="2209" spans="1:9" ht="16.5" customHeight="1">
      <c r="A2209" s="8" t="s">
        <v>1207</v>
      </c>
      <c r="B2209" s="33">
        <v>300568</v>
      </c>
      <c r="E2209" s="37">
        <v>1</v>
      </c>
      <c r="F2209" s="38" t="s">
        <v>1469</v>
      </c>
      <c r="I2209" s="40" t="s">
        <v>1221</v>
      </c>
    </row>
    <row r="2210" spans="1:9" ht="16.5" customHeight="1">
      <c r="A2210" s="8" t="s">
        <v>1207</v>
      </c>
      <c r="B2210" s="33">
        <v>300569</v>
      </c>
      <c r="E2210" s="37">
        <v>1</v>
      </c>
      <c r="F2210" s="38" t="s">
        <v>1470</v>
      </c>
      <c r="I2210" s="40" t="s">
        <v>1221</v>
      </c>
    </row>
    <row r="2211" spans="1:9" ht="16.5" customHeight="1">
      <c r="A2211" s="8" t="s">
        <v>1207</v>
      </c>
      <c r="B2211" s="33">
        <v>300570</v>
      </c>
      <c r="E2211" s="37">
        <v>1</v>
      </c>
      <c r="F2211" s="38" t="s">
        <v>1406</v>
      </c>
      <c r="I2211" s="40" t="s">
        <v>1221</v>
      </c>
    </row>
    <row r="2212" spans="1:9" ht="16.5" customHeight="1">
      <c r="A2212" s="8" t="s">
        <v>1207</v>
      </c>
      <c r="B2212" s="33">
        <v>300571</v>
      </c>
      <c r="E2212" s="37">
        <v>1</v>
      </c>
      <c r="F2212" s="38" t="s">
        <v>1406</v>
      </c>
      <c r="I2212" s="40" t="s">
        <v>1221</v>
      </c>
    </row>
    <row r="2213" spans="1:9" ht="16.5" customHeight="1">
      <c r="A2213" s="8" t="s">
        <v>1207</v>
      </c>
      <c r="B2213" s="33">
        <v>300572</v>
      </c>
      <c r="E2213" s="37">
        <v>1</v>
      </c>
      <c r="F2213" s="38" t="s">
        <v>1406</v>
      </c>
      <c r="I2213" s="40" t="s">
        <v>1221</v>
      </c>
    </row>
    <row r="2214" spans="1:9" ht="16.5" customHeight="1">
      <c r="A2214" s="8" t="s">
        <v>1207</v>
      </c>
      <c r="B2214" s="33">
        <v>300573</v>
      </c>
      <c r="E2214" s="37">
        <v>1</v>
      </c>
      <c r="F2214" s="38" t="s">
        <v>1406</v>
      </c>
      <c r="I2214" s="40" t="s">
        <v>1221</v>
      </c>
    </row>
    <row r="2215" spans="1:9" ht="16.5" customHeight="1">
      <c r="A2215" s="8" t="s">
        <v>1207</v>
      </c>
      <c r="B2215" s="33">
        <v>300574</v>
      </c>
      <c r="E2215" s="37">
        <v>1</v>
      </c>
      <c r="F2215" s="38" t="s">
        <v>1406</v>
      </c>
      <c r="I2215" s="40" t="s">
        <v>1221</v>
      </c>
    </row>
    <row r="2216" spans="1:9" ht="16.5" customHeight="1">
      <c r="A2216" s="8" t="s">
        <v>1207</v>
      </c>
      <c r="B2216" s="33">
        <v>300575</v>
      </c>
      <c r="E2216" s="37">
        <v>1</v>
      </c>
      <c r="F2216" s="38" t="s">
        <v>1406</v>
      </c>
      <c r="I2216" s="40" t="s">
        <v>1221</v>
      </c>
    </row>
    <row r="2217" spans="1:9" ht="16.5" customHeight="1">
      <c r="A2217" s="8" t="s">
        <v>1207</v>
      </c>
      <c r="B2217" s="33">
        <v>300576</v>
      </c>
      <c r="E2217" s="37">
        <v>1</v>
      </c>
      <c r="F2217" s="38" t="s">
        <v>1150</v>
      </c>
      <c r="I2217" s="40" t="s">
        <v>1283</v>
      </c>
    </row>
    <row r="2218" spans="1:9" ht="16.5" customHeight="1">
      <c r="A2218" s="8" t="s">
        <v>1207</v>
      </c>
      <c r="B2218" s="33">
        <v>300577</v>
      </c>
      <c r="E2218" s="37">
        <v>1</v>
      </c>
      <c r="F2218" s="38" t="s">
        <v>1152</v>
      </c>
      <c r="I2218" s="40" t="s">
        <v>1283</v>
      </c>
    </row>
    <row r="2219" spans="1:9" ht="16.5" customHeight="1">
      <c r="A2219" s="8" t="s">
        <v>1207</v>
      </c>
      <c r="B2219" s="33">
        <v>300578</v>
      </c>
      <c r="E2219" s="37">
        <v>1</v>
      </c>
      <c r="F2219" s="38" t="s">
        <v>1471</v>
      </c>
      <c r="I2219" s="40" t="s">
        <v>1283</v>
      </c>
    </row>
    <row r="2220" spans="1:9" ht="16.5" customHeight="1">
      <c r="A2220" s="8" t="s">
        <v>1207</v>
      </c>
      <c r="B2220" s="33">
        <v>300579</v>
      </c>
      <c r="E2220" s="37">
        <v>1</v>
      </c>
      <c r="F2220" s="38" t="s">
        <v>1472</v>
      </c>
      <c r="I2220" s="40" t="s">
        <v>1283</v>
      </c>
    </row>
    <row r="2221" spans="1:9" ht="16.5" customHeight="1">
      <c r="A2221" s="8" t="s">
        <v>1207</v>
      </c>
      <c r="B2221" s="33">
        <v>300580</v>
      </c>
      <c r="E2221" s="37">
        <v>1</v>
      </c>
      <c r="F2221" s="38" t="s">
        <v>1473</v>
      </c>
      <c r="I2221" s="40" t="s">
        <v>1283</v>
      </c>
    </row>
    <row r="2222" spans="1:9" ht="16.5" customHeight="1">
      <c r="A2222" s="8" t="s">
        <v>1207</v>
      </c>
      <c r="B2222" s="33">
        <v>300581</v>
      </c>
      <c r="E2222" s="37">
        <v>1</v>
      </c>
      <c r="F2222" s="38" t="s">
        <v>1161</v>
      </c>
      <c r="I2222" s="40" t="s">
        <v>1283</v>
      </c>
    </row>
    <row r="2223" spans="1:9" ht="16.5" customHeight="1">
      <c r="A2223" s="8" t="s">
        <v>1207</v>
      </c>
      <c r="B2223" s="33">
        <v>300582</v>
      </c>
      <c r="E2223" s="37">
        <v>1</v>
      </c>
      <c r="F2223" s="38" t="s">
        <v>1164</v>
      </c>
      <c r="I2223" s="40" t="s">
        <v>1283</v>
      </c>
    </row>
    <row r="2224" spans="1:9" ht="16.5" customHeight="1">
      <c r="A2224" s="8" t="s">
        <v>1207</v>
      </c>
      <c r="B2224" s="33">
        <v>300583</v>
      </c>
      <c r="E2224" s="37">
        <v>1</v>
      </c>
      <c r="F2224" s="38" t="s">
        <v>1474</v>
      </c>
      <c r="I2224" s="40" t="s">
        <v>1283</v>
      </c>
    </row>
    <row r="2225" spans="1:9" ht="16.5" customHeight="1">
      <c r="A2225" s="8" t="s">
        <v>1207</v>
      </c>
      <c r="B2225" s="33">
        <v>300584</v>
      </c>
      <c r="E2225" s="37">
        <v>1</v>
      </c>
      <c r="F2225" s="38" t="s">
        <v>1475</v>
      </c>
      <c r="I2225" s="40" t="s">
        <v>1283</v>
      </c>
    </row>
    <row r="2226" spans="1:9" ht="16.5" customHeight="1">
      <c r="A2226" s="8" t="s">
        <v>1207</v>
      </c>
      <c r="B2226" s="33">
        <v>300585</v>
      </c>
      <c r="E2226" s="37">
        <v>1</v>
      </c>
      <c r="F2226" s="38" t="s">
        <v>1476</v>
      </c>
      <c r="I2226" s="40" t="s">
        <v>1283</v>
      </c>
    </row>
    <row r="2227" spans="1:9" ht="16.5" customHeight="1">
      <c r="A2227" s="8" t="s">
        <v>1207</v>
      </c>
      <c r="B2227" s="33">
        <v>300586</v>
      </c>
      <c r="E2227" s="37">
        <v>1</v>
      </c>
      <c r="F2227" s="38" t="s">
        <v>1477</v>
      </c>
      <c r="I2227" s="40" t="s">
        <v>1283</v>
      </c>
    </row>
    <row r="2228" spans="1:9" ht="16.5" customHeight="1">
      <c r="A2228" s="8" t="s">
        <v>1207</v>
      </c>
      <c r="B2228" s="33">
        <v>300587</v>
      </c>
      <c r="E2228" s="37">
        <v>1</v>
      </c>
      <c r="F2228" s="38" t="s">
        <v>1478</v>
      </c>
      <c r="I2228" s="40" t="s">
        <v>1283</v>
      </c>
    </row>
    <row r="2229" spans="1:9" ht="16.5" customHeight="1">
      <c r="A2229" s="8" t="s">
        <v>1207</v>
      </c>
      <c r="B2229" s="33">
        <v>300588</v>
      </c>
      <c r="E2229" s="37">
        <v>1</v>
      </c>
      <c r="F2229" s="38" t="s">
        <v>1479</v>
      </c>
      <c r="I2229" s="40" t="s">
        <v>1283</v>
      </c>
    </row>
    <row r="2230" spans="1:9" ht="16.5" customHeight="1">
      <c r="A2230" s="8" t="s">
        <v>1207</v>
      </c>
      <c r="B2230" s="33">
        <v>300589</v>
      </c>
      <c r="E2230" s="37">
        <v>1</v>
      </c>
      <c r="F2230" s="38" t="s">
        <v>1480</v>
      </c>
      <c r="I2230" s="40" t="s">
        <v>1283</v>
      </c>
    </row>
    <row r="2231" spans="1:9" ht="16.5" customHeight="1">
      <c r="A2231" s="8" t="s">
        <v>1207</v>
      </c>
      <c r="B2231" s="33">
        <v>300590</v>
      </c>
      <c r="E2231" s="37">
        <v>1</v>
      </c>
      <c r="F2231" s="38" t="s">
        <v>1481</v>
      </c>
      <c r="I2231" s="40" t="s">
        <v>1283</v>
      </c>
    </row>
    <row r="2232" spans="1:9" ht="16.5" customHeight="1">
      <c r="A2232" s="8" t="s">
        <v>1207</v>
      </c>
      <c r="B2232" s="33">
        <v>300591</v>
      </c>
      <c r="E2232" s="37">
        <v>1</v>
      </c>
      <c r="F2232" s="38" t="s">
        <v>1482</v>
      </c>
      <c r="I2232" s="40" t="s">
        <v>1283</v>
      </c>
    </row>
    <row r="2233" spans="1:9" ht="16.5" customHeight="1">
      <c r="A2233" s="8" t="s">
        <v>1207</v>
      </c>
      <c r="B2233" s="33">
        <v>300592</v>
      </c>
      <c r="E2233" s="37">
        <v>1</v>
      </c>
      <c r="F2233" s="38" t="s">
        <v>1483</v>
      </c>
      <c r="I2233" s="40" t="s">
        <v>1220</v>
      </c>
    </row>
    <row r="2234" spans="1:9" ht="16.5" customHeight="1">
      <c r="A2234" s="8" t="s">
        <v>1207</v>
      </c>
      <c r="B2234" s="33">
        <v>300593</v>
      </c>
      <c r="E2234" s="37">
        <v>1</v>
      </c>
      <c r="F2234" s="38" t="s">
        <v>1484</v>
      </c>
      <c r="I2234" s="40" t="s">
        <v>1220</v>
      </c>
    </row>
    <row r="2235" spans="1:9" ht="16.5" customHeight="1">
      <c r="A2235" s="8" t="s">
        <v>1207</v>
      </c>
      <c r="B2235" s="33">
        <v>300594</v>
      </c>
      <c r="E2235" s="37">
        <v>1</v>
      </c>
      <c r="F2235" s="38" t="s">
        <v>1485</v>
      </c>
      <c r="I2235" s="40" t="s">
        <v>1220</v>
      </c>
    </row>
    <row r="2236" spans="1:9" ht="16.5" customHeight="1">
      <c r="A2236" s="8" t="s">
        <v>1207</v>
      </c>
      <c r="B2236" s="33">
        <v>300595</v>
      </c>
      <c r="E2236" s="37">
        <v>1</v>
      </c>
      <c r="F2236" s="38" t="s">
        <v>1486</v>
      </c>
      <c r="I2236" s="40" t="s">
        <v>1220</v>
      </c>
    </row>
    <row r="2237" spans="1:9" ht="16.5" customHeight="1">
      <c r="A2237" s="8" t="s">
        <v>1207</v>
      </c>
      <c r="B2237" s="33">
        <v>300596</v>
      </c>
      <c r="E2237" s="37">
        <v>1</v>
      </c>
      <c r="F2237" s="38" t="s">
        <v>1487</v>
      </c>
      <c r="I2237" s="40" t="s">
        <v>1220</v>
      </c>
    </row>
    <row r="2238" spans="1:9" ht="16.5" customHeight="1">
      <c r="A2238" s="8" t="s">
        <v>1207</v>
      </c>
      <c r="B2238" s="33">
        <v>300597</v>
      </c>
      <c r="E2238" s="37">
        <v>1</v>
      </c>
      <c r="F2238" s="38" t="s">
        <v>1488</v>
      </c>
      <c r="I2238" s="40" t="s">
        <v>1220</v>
      </c>
    </row>
    <row r="2239" spans="1:9" ht="16.5" customHeight="1">
      <c r="A2239" s="8" t="s">
        <v>1207</v>
      </c>
      <c r="B2239" s="33">
        <v>300598</v>
      </c>
      <c r="E2239" s="37">
        <v>1</v>
      </c>
      <c r="F2239" s="38" t="s">
        <v>1489</v>
      </c>
      <c r="I2239" s="40" t="s">
        <v>1220</v>
      </c>
    </row>
    <row r="2240" spans="1:9" ht="16.5" customHeight="1">
      <c r="A2240" s="8" t="s">
        <v>1207</v>
      </c>
      <c r="B2240" s="33">
        <v>300599</v>
      </c>
      <c r="E2240" s="37">
        <v>1</v>
      </c>
      <c r="F2240" s="38" t="s">
        <v>1413</v>
      </c>
      <c r="I2240" s="40" t="s">
        <v>1220</v>
      </c>
    </row>
    <row r="2241" spans="1:9" ht="16.5" customHeight="1">
      <c r="A2241" s="8" t="s">
        <v>1207</v>
      </c>
      <c r="B2241" s="33">
        <v>300600</v>
      </c>
      <c r="E2241" s="37">
        <v>1</v>
      </c>
      <c r="F2241" s="38" t="s">
        <v>1490</v>
      </c>
      <c r="I2241" s="40" t="s">
        <v>1220</v>
      </c>
    </row>
    <row r="2242" spans="1:9" ht="16.5" customHeight="1">
      <c r="A2242" s="8" t="s">
        <v>1207</v>
      </c>
      <c r="B2242" s="33">
        <v>300601</v>
      </c>
      <c r="E2242" s="37">
        <v>1</v>
      </c>
      <c r="F2242" s="38" t="s">
        <v>1491</v>
      </c>
      <c r="I2242" s="40" t="s">
        <v>1220</v>
      </c>
    </row>
    <row r="2243" spans="1:9" ht="16.5" customHeight="1">
      <c r="A2243" s="8" t="s">
        <v>1207</v>
      </c>
      <c r="B2243" s="33">
        <v>300602</v>
      </c>
      <c r="E2243" s="37">
        <v>1</v>
      </c>
      <c r="F2243" s="38" t="s">
        <v>1492</v>
      </c>
      <c r="I2243" s="40" t="s">
        <v>1220</v>
      </c>
    </row>
    <row r="2244" spans="1:9" ht="16.5" customHeight="1">
      <c r="A2244" s="8" t="s">
        <v>1207</v>
      </c>
      <c r="B2244" s="33">
        <v>300603</v>
      </c>
      <c r="E2244" s="37">
        <v>1</v>
      </c>
      <c r="F2244" s="38" t="s">
        <v>1493</v>
      </c>
      <c r="I2244" s="40" t="s">
        <v>1220</v>
      </c>
    </row>
    <row r="2245" spans="1:9" ht="16.5" customHeight="1">
      <c r="A2245" s="8" t="s">
        <v>1207</v>
      </c>
      <c r="B2245" s="33">
        <v>300604</v>
      </c>
      <c r="E2245" s="37">
        <v>1</v>
      </c>
      <c r="F2245" s="38" t="s">
        <v>1494</v>
      </c>
      <c r="I2245" s="40" t="s">
        <v>1220</v>
      </c>
    </row>
    <row r="2246" spans="1:9" ht="16.5" customHeight="1">
      <c r="A2246" s="8" t="s">
        <v>1207</v>
      </c>
      <c r="B2246" s="33">
        <v>300605</v>
      </c>
      <c r="E2246" s="37">
        <v>1</v>
      </c>
      <c r="F2246" s="38" t="s">
        <v>1495</v>
      </c>
      <c r="I2246" s="40" t="s">
        <v>1220</v>
      </c>
    </row>
    <row r="2247" spans="1:9" ht="16.5" customHeight="1">
      <c r="A2247" s="8" t="s">
        <v>1207</v>
      </c>
      <c r="B2247" s="33">
        <v>300606</v>
      </c>
      <c r="E2247" s="37">
        <v>1</v>
      </c>
      <c r="F2247" s="38" t="s">
        <v>1496</v>
      </c>
      <c r="I2247" s="40" t="s">
        <v>1220</v>
      </c>
    </row>
    <row r="2248" spans="1:9" ht="16.5" customHeight="1">
      <c r="A2248" s="8" t="s">
        <v>1207</v>
      </c>
      <c r="B2248" s="33">
        <v>300607</v>
      </c>
      <c r="E2248" s="37">
        <v>1</v>
      </c>
      <c r="F2248" s="38" t="s">
        <v>1497</v>
      </c>
      <c r="I2248" s="40" t="s">
        <v>1220</v>
      </c>
    </row>
    <row r="2249" spans="1:9" ht="16.5" customHeight="1">
      <c r="A2249" s="8" t="s">
        <v>1207</v>
      </c>
      <c r="B2249" s="33">
        <v>300608</v>
      </c>
      <c r="E2249" s="37">
        <v>1</v>
      </c>
      <c r="F2249" s="38" t="s">
        <v>42</v>
      </c>
      <c r="I2249" s="40" t="s">
        <v>1208</v>
      </c>
    </row>
    <row r="2250" spans="1:9" ht="16.5" customHeight="1">
      <c r="A2250" s="8" t="s">
        <v>1207</v>
      </c>
      <c r="B2250" s="33">
        <v>300609</v>
      </c>
      <c r="E2250" s="37">
        <v>1</v>
      </c>
      <c r="F2250" s="38" t="s">
        <v>45</v>
      </c>
      <c r="I2250" s="40" t="s">
        <v>1208</v>
      </c>
    </row>
    <row r="2251" spans="1:9" ht="16.5" customHeight="1">
      <c r="A2251" s="8" t="s">
        <v>1207</v>
      </c>
      <c r="B2251" s="33">
        <v>300610</v>
      </c>
      <c r="E2251" s="37">
        <v>1</v>
      </c>
      <c r="F2251" s="38" t="s">
        <v>1209</v>
      </c>
      <c r="I2251" s="40" t="s">
        <v>1208</v>
      </c>
    </row>
    <row r="2252" spans="1:9" ht="16.5" customHeight="1">
      <c r="A2252" s="8" t="s">
        <v>1207</v>
      </c>
      <c r="B2252" s="33">
        <v>300611</v>
      </c>
      <c r="E2252" s="37">
        <v>1</v>
      </c>
      <c r="F2252" s="38" t="s">
        <v>1430</v>
      </c>
      <c r="I2252" s="40" t="s">
        <v>1208</v>
      </c>
    </row>
    <row r="2253" spans="1:9" ht="16.5" customHeight="1">
      <c r="A2253" s="8" t="s">
        <v>1207</v>
      </c>
      <c r="B2253" s="33">
        <v>300612</v>
      </c>
      <c r="E2253" s="37">
        <v>1</v>
      </c>
      <c r="F2253" s="38" t="s">
        <v>1498</v>
      </c>
      <c r="I2253" s="40" t="s">
        <v>1208</v>
      </c>
    </row>
    <row r="2254" spans="1:9" ht="16.5" customHeight="1">
      <c r="A2254" s="8" t="s">
        <v>1207</v>
      </c>
      <c r="B2254" s="33">
        <v>300613</v>
      </c>
      <c r="E2254" s="37">
        <v>1</v>
      </c>
      <c r="F2254" s="38" t="s">
        <v>1211</v>
      </c>
      <c r="I2254" s="40" t="s">
        <v>1208</v>
      </c>
    </row>
    <row r="2255" spans="1:9" ht="16.5" customHeight="1">
      <c r="A2255" s="8" t="s">
        <v>1207</v>
      </c>
      <c r="B2255" s="33">
        <v>300614</v>
      </c>
      <c r="E2255" s="37">
        <v>1</v>
      </c>
      <c r="F2255" s="38" t="s">
        <v>55</v>
      </c>
      <c r="I2255" s="40" t="s">
        <v>1208</v>
      </c>
    </row>
    <row r="2256" spans="1:9" ht="16.5" customHeight="1">
      <c r="A2256" s="8" t="s">
        <v>1207</v>
      </c>
      <c r="B2256" s="33">
        <v>300615</v>
      </c>
      <c r="E2256" s="37">
        <v>1</v>
      </c>
      <c r="F2256" s="38" t="s">
        <v>56</v>
      </c>
      <c r="I2256" s="40" t="s">
        <v>1208</v>
      </c>
    </row>
    <row r="2257" spans="1:9" ht="16.5" customHeight="1">
      <c r="A2257" s="8" t="s">
        <v>1207</v>
      </c>
      <c r="B2257" s="33">
        <v>300616</v>
      </c>
      <c r="E2257" s="37">
        <v>1</v>
      </c>
      <c r="F2257" s="38" t="s">
        <v>1432</v>
      </c>
      <c r="I2257" s="40" t="s">
        <v>1208</v>
      </c>
    </row>
    <row r="2258" spans="1:9" ht="16.5" customHeight="1">
      <c r="A2258" s="8" t="s">
        <v>1207</v>
      </c>
      <c r="B2258" s="33">
        <v>300617</v>
      </c>
      <c r="E2258" s="37">
        <v>1</v>
      </c>
      <c r="F2258" s="38" t="s">
        <v>1499</v>
      </c>
      <c r="I2258" s="40" t="s">
        <v>1208</v>
      </c>
    </row>
    <row r="2259" spans="1:9" ht="16.5" customHeight="1">
      <c r="A2259" s="8" t="s">
        <v>1207</v>
      </c>
      <c r="B2259" s="33">
        <v>300618</v>
      </c>
      <c r="E2259" s="37">
        <v>1</v>
      </c>
      <c r="F2259" s="38" t="s">
        <v>1500</v>
      </c>
      <c r="I2259" s="40" t="s">
        <v>1208</v>
      </c>
    </row>
    <row r="2260" spans="1:9" ht="16.5" customHeight="1">
      <c r="A2260" s="8" t="s">
        <v>1207</v>
      </c>
      <c r="B2260" s="33">
        <v>300619</v>
      </c>
      <c r="E2260" s="37">
        <v>1</v>
      </c>
      <c r="F2260" s="38" t="s">
        <v>64</v>
      </c>
      <c r="I2260" s="40" t="s">
        <v>1208</v>
      </c>
    </row>
    <row r="2261" spans="1:9" ht="16.5" customHeight="1">
      <c r="A2261" s="8" t="s">
        <v>1207</v>
      </c>
      <c r="B2261" s="33">
        <v>300620</v>
      </c>
      <c r="E2261" s="37">
        <v>1</v>
      </c>
      <c r="F2261" s="38" t="s">
        <v>1501</v>
      </c>
      <c r="I2261" s="40" t="s">
        <v>1208</v>
      </c>
    </row>
    <row r="2262" spans="1:9" ht="16.5" customHeight="1">
      <c r="A2262" s="8" t="s">
        <v>1207</v>
      </c>
      <c r="B2262" s="33">
        <v>300621</v>
      </c>
      <c r="E2262" s="37">
        <v>1</v>
      </c>
      <c r="F2262" s="38" t="s">
        <v>1502</v>
      </c>
      <c r="I2262" s="40" t="s">
        <v>1208</v>
      </c>
    </row>
    <row r="2263" spans="1:9" ht="16.5" customHeight="1">
      <c r="A2263" s="8" t="s">
        <v>1207</v>
      </c>
      <c r="B2263" s="33">
        <v>300622</v>
      </c>
      <c r="E2263" s="37">
        <v>1</v>
      </c>
      <c r="F2263" s="38" t="s">
        <v>1503</v>
      </c>
      <c r="I2263" s="40" t="s">
        <v>1208</v>
      </c>
    </row>
    <row r="2264" spans="1:9" ht="16.5" customHeight="1">
      <c r="A2264" s="8" t="s">
        <v>1207</v>
      </c>
      <c r="B2264" s="33">
        <v>300623</v>
      </c>
      <c r="E2264" s="37">
        <v>1</v>
      </c>
      <c r="F2264" s="38" t="s">
        <v>1504</v>
      </c>
      <c r="I2264" s="40" t="s">
        <v>1208</v>
      </c>
    </row>
    <row r="2265" spans="1:9" ht="16.5" customHeight="1">
      <c r="A2265" s="8" t="s">
        <v>1207</v>
      </c>
      <c r="B2265" s="33">
        <v>300624</v>
      </c>
      <c r="E2265" s="37">
        <v>1</v>
      </c>
      <c r="F2265" s="38" t="s">
        <v>1438</v>
      </c>
      <c r="I2265" s="40" t="s">
        <v>1223</v>
      </c>
    </row>
    <row r="2266" spans="1:9" ht="16.5" customHeight="1">
      <c r="A2266" s="8" t="s">
        <v>1207</v>
      </c>
      <c r="B2266" s="33">
        <v>300625</v>
      </c>
      <c r="E2266" s="37">
        <v>1</v>
      </c>
      <c r="F2266" s="38" t="s">
        <v>332</v>
      </c>
      <c r="I2266" s="40" t="s">
        <v>1223</v>
      </c>
    </row>
    <row r="2267" spans="1:9" ht="16.5" customHeight="1">
      <c r="A2267" s="8" t="s">
        <v>1207</v>
      </c>
      <c r="B2267" s="33">
        <v>300626</v>
      </c>
      <c r="E2267" s="37">
        <v>1</v>
      </c>
      <c r="F2267" s="38" t="s">
        <v>1505</v>
      </c>
      <c r="I2267" s="40" t="s">
        <v>1223</v>
      </c>
    </row>
    <row r="2268" spans="1:9" ht="16.5" customHeight="1">
      <c r="A2268" s="8" t="s">
        <v>1207</v>
      </c>
      <c r="B2268" s="33">
        <v>300627</v>
      </c>
      <c r="E2268" s="37">
        <v>1</v>
      </c>
      <c r="F2268" s="38" t="s">
        <v>1506</v>
      </c>
      <c r="I2268" s="40" t="s">
        <v>1223</v>
      </c>
    </row>
    <row r="2269" spans="1:9" ht="16.5" customHeight="1">
      <c r="A2269" s="8" t="s">
        <v>1207</v>
      </c>
      <c r="B2269" s="33">
        <v>300628</v>
      </c>
      <c r="E2269" s="37">
        <v>1</v>
      </c>
      <c r="F2269" s="38" t="s">
        <v>1507</v>
      </c>
      <c r="I2269" s="40" t="s">
        <v>1223</v>
      </c>
    </row>
    <row r="2270" spans="1:9" ht="16.5" customHeight="1">
      <c r="A2270" s="8" t="s">
        <v>1207</v>
      </c>
      <c r="B2270" s="33">
        <v>300629</v>
      </c>
      <c r="E2270" s="37">
        <v>1</v>
      </c>
      <c r="F2270" s="38" t="s">
        <v>1508</v>
      </c>
      <c r="I2270" s="40" t="s">
        <v>1223</v>
      </c>
    </row>
    <row r="2271" spans="1:9" ht="16.5" customHeight="1">
      <c r="A2271" s="8" t="s">
        <v>1207</v>
      </c>
      <c r="B2271" s="33">
        <v>300630</v>
      </c>
      <c r="E2271" s="37">
        <v>1</v>
      </c>
      <c r="F2271" s="38" t="s">
        <v>1509</v>
      </c>
      <c r="I2271" s="40" t="s">
        <v>1223</v>
      </c>
    </row>
    <row r="2272" spans="1:9" ht="16.5" customHeight="1">
      <c r="A2272" s="8" t="s">
        <v>1207</v>
      </c>
      <c r="B2272" s="33">
        <v>300631</v>
      </c>
      <c r="E2272" s="37">
        <v>1</v>
      </c>
      <c r="F2272" s="38" t="s">
        <v>1375</v>
      </c>
      <c r="I2272" s="40" t="s">
        <v>1223</v>
      </c>
    </row>
    <row r="2273" spans="1:9" ht="16.5" customHeight="1">
      <c r="A2273" s="8" t="s">
        <v>1207</v>
      </c>
      <c r="B2273" s="33">
        <v>300632</v>
      </c>
      <c r="E2273" s="37">
        <v>1</v>
      </c>
      <c r="F2273" s="38" t="s">
        <v>1510</v>
      </c>
      <c r="I2273" s="40" t="s">
        <v>1223</v>
      </c>
    </row>
    <row r="2274" spans="1:9" ht="16.5" customHeight="1">
      <c r="A2274" s="8" t="s">
        <v>1207</v>
      </c>
      <c r="B2274" s="33">
        <v>300633</v>
      </c>
      <c r="E2274" s="37">
        <v>1</v>
      </c>
      <c r="F2274" s="38" t="s">
        <v>1511</v>
      </c>
      <c r="I2274" s="40" t="s">
        <v>1223</v>
      </c>
    </row>
    <row r="2275" spans="1:9" ht="16.5" customHeight="1">
      <c r="A2275" s="8" t="s">
        <v>1207</v>
      </c>
      <c r="B2275" s="33">
        <v>300634</v>
      </c>
      <c r="E2275" s="37">
        <v>1</v>
      </c>
      <c r="F2275" s="38" t="s">
        <v>1512</v>
      </c>
      <c r="I2275" s="40" t="s">
        <v>1223</v>
      </c>
    </row>
    <row r="2276" spans="1:9" ht="16.5" customHeight="1">
      <c r="A2276" s="8" t="s">
        <v>1207</v>
      </c>
      <c r="B2276" s="33">
        <v>300635</v>
      </c>
      <c r="E2276" s="37">
        <v>1</v>
      </c>
      <c r="F2276" s="38" t="s">
        <v>1513</v>
      </c>
      <c r="I2276" s="40" t="s">
        <v>1223</v>
      </c>
    </row>
    <row r="2277" spans="1:9" ht="16.5" customHeight="1">
      <c r="A2277" s="8" t="s">
        <v>1207</v>
      </c>
      <c r="B2277" s="33">
        <v>300636</v>
      </c>
      <c r="E2277" s="37">
        <v>1</v>
      </c>
      <c r="F2277" s="38" t="s">
        <v>1514</v>
      </c>
      <c r="I2277" s="40" t="s">
        <v>1223</v>
      </c>
    </row>
    <row r="2278" spans="1:9" ht="16.5" customHeight="1">
      <c r="A2278" s="8" t="s">
        <v>1207</v>
      </c>
      <c r="B2278" s="33">
        <v>300637</v>
      </c>
      <c r="E2278" s="37">
        <v>1</v>
      </c>
      <c r="F2278" s="38" t="s">
        <v>1514</v>
      </c>
      <c r="I2278" s="40" t="s">
        <v>1223</v>
      </c>
    </row>
    <row r="2279" spans="1:9" ht="16.5" customHeight="1">
      <c r="A2279" s="8" t="s">
        <v>1207</v>
      </c>
      <c r="B2279" s="33">
        <v>300638</v>
      </c>
      <c r="E2279" s="37">
        <v>1</v>
      </c>
      <c r="F2279" s="38" t="s">
        <v>1514</v>
      </c>
      <c r="I2279" s="40" t="s">
        <v>1223</v>
      </c>
    </row>
    <row r="2280" spans="1:9" ht="16.5" customHeight="1">
      <c r="A2280" s="8" t="s">
        <v>1207</v>
      </c>
      <c r="B2280" s="33">
        <v>300639</v>
      </c>
      <c r="E2280" s="37">
        <v>1</v>
      </c>
      <c r="F2280" s="38" t="s">
        <v>1514</v>
      </c>
      <c r="I2280" s="40" t="s">
        <v>1223</v>
      </c>
    </row>
    <row r="2281" spans="1:9" ht="16.5" customHeight="1">
      <c r="A2281" s="8" t="s">
        <v>1207</v>
      </c>
      <c r="B2281" s="33">
        <v>300640</v>
      </c>
      <c r="E2281" s="37">
        <v>1</v>
      </c>
      <c r="F2281" s="38" t="s">
        <v>1515</v>
      </c>
      <c r="I2281" s="40" t="s">
        <v>1233</v>
      </c>
    </row>
    <row r="2282" spans="1:9" ht="16.5" customHeight="1">
      <c r="A2282" s="8" t="s">
        <v>1207</v>
      </c>
      <c r="B2282" s="33">
        <v>300641</v>
      </c>
      <c r="E2282" s="37">
        <v>1</v>
      </c>
      <c r="F2282" s="38" t="s">
        <v>1516</v>
      </c>
      <c r="I2282" s="40" t="s">
        <v>1233</v>
      </c>
    </row>
    <row r="2283" spans="1:9" ht="16.5" customHeight="1">
      <c r="A2283" s="8" t="s">
        <v>1207</v>
      </c>
      <c r="B2283" s="33">
        <v>300642</v>
      </c>
      <c r="E2283" s="37">
        <v>1</v>
      </c>
      <c r="F2283" s="38" t="s">
        <v>1517</v>
      </c>
      <c r="I2283" s="40" t="s">
        <v>1233</v>
      </c>
    </row>
    <row r="2284" spans="1:9" ht="16.5" customHeight="1">
      <c r="A2284" s="8" t="s">
        <v>1207</v>
      </c>
      <c r="B2284" s="33">
        <v>300643</v>
      </c>
      <c r="E2284" s="37">
        <v>1</v>
      </c>
      <c r="F2284" s="38" t="s">
        <v>892</v>
      </c>
      <c r="I2284" s="40" t="s">
        <v>1233</v>
      </c>
    </row>
    <row r="2285" spans="1:9" ht="16.5" customHeight="1">
      <c r="A2285" s="8" t="s">
        <v>1207</v>
      </c>
      <c r="B2285" s="33">
        <v>300644</v>
      </c>
      <c r="E2285" s="37">
        <v>1</v>
      </c>
      <c r="F2285" s="38" t="s">
        <v>1518</v>
      </c>
      <c r="I2285" s="40" t="s">
        <v>1233</v>
      </c>
    </row>
    <row r="2286" spans="1:9" ht="16.5" customHeight="1">
      <c r="A2286" s="8" t="s">
        <v>1207</v>
      </c>
      <c r="B2286" s="33">
        <v>300645</v>
      </c>
      <c r="E2286" s="37">
        <v>1</v>
      </c>
      <c r="F2286" s="38" t="s">
        <v>1519</v>
      </c>
      <c r="I2286" s="40" t="s">
        <v>1233</v>
      </c>
    </row>
    <row r="2287" spans="1:9" ht="16.5" customHeight="1">
      <c r="A2287" s="8" t="s">
        <v>1207</v>
      </c>
      <c r="B2287" s="33">
        <v>300646</v>
      </c>
      <c r="E2287" s="37">
        <v>1</v>
      </c>
      <c r="F2287" s="38" t="s">
        <v>1520</v>
      </c>
      <c r="I2287" s="40" t="s">
        <v>1233</v>
      </c>
    </row>
    <row r="2288" spans="1:9" ht="16.5" customHeight="1">
      <c r="A2288" s="8" t="s">
        <v>1207</v>
      </c>
      <c r="B2288" s="33">
        <v>300647</v>
      </c>
      <c r="E2288" s="37">
        <v>1</v>
      </c>
      <c r="F2288" s="38" t="s">
        <v>1521</v>
      </c>
      <c r="I2288" s="40" t="s">
        <v>1233</v>
      </c>
    </row>
    <row r="2289" spans="1:9" ht="16.5" customHeight="1">
      <c r="A2289" s="8" t="s">
        <v>1207</v>
      </c>
      <c r="B2289" s="33">
        <v>300648</v>
      </c>
      <c r="E2289" s="37">
        <v>1</v>
      </c>
      <c r="F2289" s="38" t="s">
        <v>900</v>
      </c>
      <c r="I2289" s="40" t="s">
        <v>1233</v>
      </c>
    </row>
    <row r="2290" spans="1:9" ht="16.5" customHeight="1">
      <c r="A2290" s="8" t="s">
        <v>1207</v>
      </c>
      <c r="B2290" s="33">
        <v>300649</v>
      </c>
      <c r="E2290" s="37">
        <v>1</v>
      </c>
      <c r="F2290" s="38" t="s">
        <v>901</v>
      </c>
      <c r="I2290" s="40" t="s">
        <v>1233</v>
      </c>
    </row>
    <row r="2291" spans="1:9" ht="16.5" customHeight="1">
      <c r="A2291" s="8" t="s">
        <v>1207</v>
      </c>
      <c r="B2291" s="33">
        <v>300650</v>
      </c>
      <c r="E2291" s="37">
        <v>1</v>
      </c>
      <c r="F2291" s="38" t="s">
        <v>1522</v>
      </c>
      <c r="I2291" s="40" t="s">
        <v>1233</v>
      </c>
    </row>
    <row r="2292" spans="1:9" ht="16.5" customHeight="1">
      <c r="A2292" s="8" t="s">
        <v>1207</v>
      </c>
      <c r="B2292" s="33">
        <v>300651</v>
      </c>
      <c r="E2292" s="37">
        <v>1</v>
      </c>
      <c r="F2292" s="38" t="s">
        <v>1522</v>
      </c>
      <c r="I2292" s="40" t="s">
        <v>1233</v>
      </c>
    </row>
    <row r="2293" spans="1:9" ht="16.5" customHeight="1">
      <c r="A2293" s="8" t="s">
        <v>1207</v>
      </c>
      <c r="B2293" s="33">
        <v>300652</v>
      </c>
      <c r="E2293" s="37">
        <v>1</v>
      </c>
      <c r="F2293" s="38" t="s">
        <v>1522</v>
      </c>
      <c r="I2293" s="40" t="s">
        <v>1233</v>
      </c>
    </row>
    <row r="2294" spans="1:9" ht="16.5" customHeight="1">
      <c r="A2294" s="8" t="s">
        <v>1207</v>
      </c>
      <c r="B2294" s="33">
        <v>300653</v>
      </c>
      <c r="E2294" s="37">
        <v>1</v>
      </c>
      <c r="F2294" s="38" t="s">
        <v>1522</v>
      </c>
      <c r="I2294" s="40" t="s">
        <v>1233</v>
      </c>
    </row>
    <row r="2295" spans="1:9" ht="16.5" customHeight="1">
      <c r="A2295" s="8" t="s">
        <v>1207</v>
      </c>
      <c r="B2295" s="33">
        <v>300654</v>
      </c>
      <c r="E2295" s="37">
        <v>1</v>
      </c>
      <c r="F2295" s="38" t="s">
        <v>1522</v>
      </c>
      <c r="I2295" s="40" t="s">
        <v>1233</v>
      </c>
    </row>
    <row r="2296" spans="1:9" ht="16.5" customHeight="1">
      <c r="A2296" s="8" t="s">
        <v>1207</v>
      </c>
      <c r="B2296" s="33">
        <v>300655</v>
      </c>
      <c r="E2296" s="37">
        <v>1</v>
      </c>
      <c r="F2296" s="38" t="s">
        <v>1522</v>
      </c>
      <c r="I2296" s="40" t="s">
        <v>1233</v>
      </c>
    </row>
    <row r="2297" spans="1:9" ht="16.5" customHeight="1">
      <c r="A2297" s="8" t="s">
        <v>1207</v>
      </c>
      <c r="B2297" s="33">
        <v>300656</v>
      </c>
      <c r="E2297" s="37">
        <v>1</v>
      </c>
      <c r="F2297" s="38" t="s">
        <v>1523</v>
      </c>
      <c r="I2297" s="40" t="s">
        <v>1242</v>
      </c>
    </row>
    <row r="2298" spans="1:9" ht="16.5" customHeight="1">
      <c r="A2298" s="8" t="s">
        <v>1207</v>
      </c>
      <c r="B2298" s="33">
        <v>300657</v>
      </c>
      <c r="E2298" s="37">
        <v>1</v>
      </c>
      <c r="F2298" s="38" t="s">
        <v>1523</v>
      </c>
      <c r="I2298" s="40" t="s">
        <v>1242</v>
      </c>
    </row>
    <row r="2299" spans="1:9" ht="16.5" customHeight="1">
      <c r="A2299" s="8" t="s">
        <v>1207</v>
      </c>
      <c r="B2299" s="33">
        <v>300658</v>
      </c>
      <c r="E2299" s="37">
        <v>1</v>
      </c>
      <c r="F2299" s="38" t="s">
        <v>1523</v>
      </c>
      <c r="I2299" s="40" t="s">
        <v>1242</v>
      </c>
    </row>
    <row r="2300" spans="1:9" ht="16.5" customHeight="1">
      <c r="A2300" s="8" t="s">
        <v>1207</v>
      </c>
      <c r="B2300" s="33">
        <v>300659</v>
      </c>
      <c r="E2300" s="37">
        <v>1</v>
      </c>
      <c r="F2300" s="38" t="s">
        <v>1523</v>
      </c>
      <c r="I2300" s="40" t="s">
        <v>1242</v>
      </c>
    </row>
    <row r="2301" spans="1:9" ht="16.5" customHeight="1">
      <c r="A2301" s="8" t="s">
        <v>1207</v>
      </c>
      <c r="B2301" s="33">
        <v>300660</v>
      </c>
      <c r="E2301" s="37">
        <v>1</v>
      </c>
      <c r="F2301" s="38" t="s">
        <v>1523</v>
      </c>
      <c r="I2301" s="40" t="s">
        <v>1242</v>
      </c>
    </row>
    <row r="2302" spans="1:9" ht="16.5" customHeight="1">
      <c r="A2302" s="8" t="s">
        <v>1207</v>
      </c>
      <c r="B2302" s="33">
        <v>300661</v>
      </c>
      <c r="E2302" s="37">
        <v>1</v>
      </c>
      <c r="F2302" s="38" t="s">
        <v>1524</v>
      </c>
      <c r="I2302" s="40" t="s">
        <v>1242</v>
      </c>
    </row>
    <row r="2303" spans="1:9" ht="16.5" customHeight="1">
      <c r="A2303" s="8" t="s">
        <v>1207</v>
      </c>
      <c r="B2303" s="33">
        <v>300662</v>
      </c>
      <c r="E2303" s="37">
        <v>1</v>
      </c>
      <c r="F2303" s="38" t="s">
        <v>1525</v>
      </c>
      <c r="I2303" s="40" t="s">
        <v>1242</v>
      </c>
    </row>
    <row r="2304" spans="1:9" ht="16.5" customHeight="1">
      <c r="A2304" s="8" t="s">
        <v>1207</v>
      </c>
      <c r="B2304" s="33">
        <v>300663</v>
      </c>
      <c r="E2304" s="37">
        <v>1</v>
      </c>
      <c r="F2304" s="38" t="s">
        <v>1526</v>
      </c>
      <c r="I2304" s="40" t="s">
        <v>1242</v>
      </c>
    </row>
    <row r="2305" spans="1:9" ht="16.5" customHeight="1">
      <c r="A2305" s="8" t="s">
        <v>1207</v>
      </c>
      <c r="B2305" s="33">
        <v>300664</v>
      </c>
      <c r="E2305" s="37">
        <v>1</v>
      </c>
      <c r="F2305" s="38" t="s">
        <v>1527</v>
      </c>
      <c r="I2305" s="40" t="s">
        <v>1242</v>
      </c>
    </row>
    <row r="2306" spans="1:9" ht="16.5" customHeight="1">
      <c r="A2306" s="8" t="s">
        <v>1207</v>
      </c>
      <c r="B2306" s="33">
        <v>300665</v>
      </c>
      <c r="E2306" s="37">
        <v>1</v>
      </c>
      <c r="F2306" s="38" t="s">
        <v>1528</v>
      </c>
      <c r="I2306" s="40" t="s">
        <v>1242</v>
      </c>
    </row>
    <row r="2307" spans="1:9" ht="16.5" customHeight="1">
      <c r="A2307" s="8" t="s">
        <v>1207</v>
      </c>
      <c r="B2307" s="33">
        <v>300666</v>
      </c>
      <c r="E2307" s="37">
        <v>1</v>
      </c>
      <c r="F2307" s="38" t="s">
        <v>1529</v>
      </c>
      <c r="I2307" s="40" t="s">
        <v>1242</v>
      </c>
    </row>
    <row r="2308" spans="1:9" ht="16.5" customHeight="1">
      <c r="A2308" s="8" t="s">
        <v>1207</v>
      </c>
      <c r="B2308" s="33">
        <v>300667</v>
      </c>
      <c r="E2308" s="37">
        <v>1</v>
      </c>
      <c r="F2308" s="38" t="s">
        <v>1529</v>
      </c>
      <c r="I2308" s="40" t="s">
        <v>1242</v>
      </c>
    </row>
    <row r="2309" spans="1:9" ht="16.5" customHeight="1">
      <c r="A2309" s="8" t="s">
        <v>1207</v>
      </c>
      <c r="B2309" s="33">
        <v>300668</v>
      </c>
      <c r="E2309" s="37">
        <v>1</v>
      </c>
      <c r="F2309" s="38" t="s">
        <v>1529</v>
      </c>
      <c r="I2309" s="40" t="s">
        <v>1242</v>
      </c>
    </row>
    <row r="2310" spans="1:9" ht="16.5" customHeight="1">
      <c r="A2310" s="8" t="s">
        <v>1207</v>
      </c>
      <c r="B2310" s="33">
        <v>300669</v>
      </c>
      <c r="E2310" s="37">
        <v>1</v>
      </c>
      <c r="F2310" s="38" t="s">
        <v>1529</v>
      </c>
      <c r="I2310" s="40" t="s">
        <v>1242</v>
      </c>
    </row>
    <row r="2311" spans="1:9" ht="16.5" customHeight="1">
      <c r="A2311" s="8" t="s">
        <v>1207</v>
      </c>
      <c r="B2311" s="33">
        <v>300670</v>
      </c>
      <c r="E2311" s="37">
        <v>1</v>
      </c>
      <c r="F2311" s="38" t="s">
        <v>1529</v>
      </c>
      <c r="I2311" s="40" t="s">
        <v>1242</v>
      </c>
    </row>
    <row r="2312" spans="1:9" ht="16.5" customHeight="1">
      <c r="A2312" s="8" t="s">
        <v>1207</v>
      </c>
      <c r="B2312" s="33">
        <v>300671</v>
      </c>
      <c r="E2312" s="37">
        <v>1</v>
      </c>
      <c r="F2312" s="38" t="s">
        <v>1529</v>
      </c>
      <c r="I2312" s="40" t="s">
        <v>1242</v>
      </c>
    </row>
    <row r="2313" spans="1:9" ht="16.5" customHeight="1">
      <c r="A2313" s="8" t="s">
        <v>1207</v>
      </c>
      <c r="B2313" s="33">
        <v>300672</v>
      </c>
      <c r="E2313" s="37">
        <v>1</v>
      </c>
      <c r="F2313" s="38" t="s">
        <v>1489</v>
      </c>
      <c r="I2313" s="40" t="s">
        <v>1220</v>
      </c>
    </row>
    <row r="2314" spans="1:9" ht="16.5" customHeight="1">
      <c r="A2314" s="8" t="s">
        <v>1207</v>
      </c>
      <c r="B2314" s="33">
        <v>300673</v>
      </c>
      <c r="E2314" s="37">
        <v>1</v>
      </c>
      <c r="F2314" s="38" t="s">
        <v>1530</v>
      </c>
      <c r="I2314" s="40" t="s">
        <v>1220</v>
      </c>
    </row>
    <row r="2315" spans="1:9" ht="16.5" customHeight="1">
      <c r="A2315" s="8" t="s">
        <v>1207</v>
      </c>
      <c r="B2315" s="33">
        <v>300674</v>
      </c>
      <c r="E2315" s="37">
        <v>1</v>
      </c>
      <c r="F2315" s="38" t="s">
        <v>1531</v>
      </c>
      <c r="I2315" s="40" t="s">
        <v>1220</v>
      </c>
    </row>
    <row r="2316" spans="1:9" ht="16.5" customHeight="1">
      <c r="A2316" s="8" t="s">
        <v>1207</v>
      </c>
      <c r="B2316" s="33">
        <v>300675</v>
      </c>
      <c r="E2316" s="37">
        <v>1</v>
      </c>
      <c r="F2316" s="38" t="s">
        <v>1532</v>
      </c>
      <c r="I2316" s="40" t="s">
        <v>1220</v>
      </c>
    </row>
    <row r="2317" spans="1:9" ht="16.5" customHeight="1">
      <c r="A2317" s="8" t="s">
        <v>1207</v>
      </c>
      <c r="B2317" s="33">
        <v>300676</v>
      </c>
      <c r="E2317" s="37">
        <v>1</v>
      </c>
      <c r="F2317" s="38" t="s">
        <v>1533</v>
      </c>
      <c r="I2317" s="40" t="s">
        <v>1220</v>
      </c>
    </row>
    <row r="2318" spans="1:9" ht="16.5" customHeight="1">
      <c r="A2318" s="8" t="s">
        <v>1207</v>
      </c>
      <c r="B2318" s="33">
        <v>300677</v>
      </c>
      <c r="E2318" s="37">
        <v>1</v>
      </c>
      <c r="F2318" s="38" t="s">
        <v>1534</v>
      </c>
      <c r="I2318" s="40" t="s">
        <v>1220</v>
      </c>
    </row>
    <row r="2319" spans="1:9" ht="16.5" customHeight="1">
      <c r="A2319" s="8" t="s">
        <v>1207</v>
      </c>
      <c r="B2319" s="33">
        <v>300678</v>
      </c>
      <c r="E2319" s="37">
        <v>1</v>
      </c>
      <c r="F2319" s="38" t="s">
        <v>1535</v>
      </c>
      <c r="I2319" s="40" t="s">
        <v>1220</v>
      </c>
    </row>
    <row r="2320" spans="1:9" ht="16.5" customHeight="1">
      <c r="A2320" s="8" t="s">
        <v>1207</v>
      </c>
      <c r="B2320" s="33">
        <v>300679</v>
      </c>
      <c r="E2320" s="37">
        <v>1</v>
      </c>
      <c r="F2320" s="38" t="s">
        <v>1536</v>
      </c>
      <c r="I2320" s="40" t="s">
        <v>1220</v>
      </c>
    </row>
    <row r="2321" spans="1:9" ht="16.5" customHeight="1">
      <c r="A2321" s="8" t="s">
        <v>1207</v>
      </c>
      <c r="B2321" s="33">
        <v>300680</v>
      </c>
      <c r="E2321" s="37">
        <v>1</v>
      </c>
      <c r="F2321" s="38" t="s">
        <v>1537</v>
      </c>
      <c r="I2321" s="40" t="s">
        <v>1220</v>
      </c>
    </row>
    <row r="2322" spans="1:9" ht="16.5" customHeight="1">
      <c r="A2322" s="8" t="s">
        <v>1207</v>
      </c>
      <c r="B2322" s="33">
        <v>300681</v>
      </c>
      <c r="E2322" s="37">
        <v>1</v>
      </c>
      <c r="F2322" s="38" t="s">
        <v>1538</v>
      </c>
      <c r="I2322" s="40" t="s">
        <v>1220</v>
      </c>
    </row>
    <row r="2323" spans="1:9" ht="16.5" customHeight="1">
      <c r="A2323" s="8" t="s">
        <v>1207</v>
      </c>
      <c r="B2323" s="33">
        <v>300682</v>
      </c>
      <c r="E2323" s="37">
        <v>1</v>
      </c>
      <c r="F2323" s="38" t="s">
        <v>1539</v>
      </c>
      <c r="I2323" s="40" t="s">
        <v>1220</v>
      </c>
    </row>
    <row r="2324" spans="1:9" ht="16.5" customHeight="1">
      <c r="A2324" s="8" t="s">
        <v>1207</v>
      </c>
      <c r="B2324" s="33">
        <v>300683</v>
      </c>
      <c r="E2324" s="37">
        <v>1</v>
      </c>
      <c r="F2324" s="38" t="s">
        <v>1540</v>
      </c>
      <c r="I2324" s="40" t="s">
        <v>1220</v>
      </c>
    </row>
    <row r="2325" spans="1:9" ht="16.5" customHeight="1">
      <c r="A2325" s="8" t="s">
        <v>1207</v>
      </c>
      <c r="B2325" s="33">
        <v>300684</v>
      </c>
      <c r="E2325" s="37">
        <v>1</v>
      </c>
      <c r="F2325" s="38" t="s">
        <v>1541</v>
      </c>
      <c r="I2325" s="40" t="s">
        <v>1220</v>
      </c>
    </row>
    <row r="2326" spans="1:9" ht="16.5" customHeight="1">
      <c r="A2326" s="8" t="s">
        <v>1207</v>
      </c>
      <c r="B2326" s="33">
        <v>300685</v>
      </c>
      <c r="E2326" s="37">
        <v>1</v>
      </c>
      <c r="F2326" s="38" t="s">
        <v>1542</v>
      </c>
      <c r="I2326" s="40" t="s">
        <v>1220</v>
      </c>
    </row>
    <row r="2327" spans="1:9" ht="16.5" customHeight="1">
      <c r="A2327" s="8" t="s">
        <v>1207</v>
      </c>
      <c r="B2327" s="33">
        <v>300686</v>
      </c>
      <c r="E2327" s="37">
        <v>1</v>
      </c>
      <c r="F2327" s="38" t="s">
        <v>1543</v>
      </c>
      <c r="I2327" s="40" t="s">
        <v>1220</v>
      </c>
    </row>
    <row r="2328" spans="1:9" ht="16.5" customHeight="1">
      <c r="A2328" s="8" t="s">
        <v>1207</v>
      </c>
      <c r="B2328" s="33">
        <v>300687</v>
      </c>
      <c r="E2328" s="37">
        <v>1</v>
      </c>
      <c r="F2328" s="38" t="s">
        <v>1544</v>
      </c>
      <c r="I2328" s="40" t="s">
        <v>1220</v>
      </c>
    </row>
    <row r="2329" spans="1:9" ht="16.5" customHeight="1">
      <c r="A2329" s="8" t="s">
        <v>1207</v>
      </c>
      <c r="B2329" s="33">
        <v>300688</v>
      </c>
      <c r="E2329" s="37">
        <v>1</v>
      </c>
      <c r="F2329" s="38" t="s">
        <v>1249</v>
      </c>
      <c r="I2329" s="40" t="s">
        <v>1208</v>
      </c>
    </row>
    <row r="2330" spans="1:9" ht="16.5" customHeight="1">
      <c r="A2330" s="8" t="s">
        <v>1207</v>
      </c>
      <c r="B2330" s="33">
        <v>300689</v>
      </c>
      <c r="E2330" s="37">
        <v>1</v>
      </c>
      <c r="F2330" s="38" t="s">
        <v>39</v>
      </c>
      <c r="I2330" s="40" t="s">
        <v>1208</v>
      </c>
    </row>
    <row r="2331" spans="1:9" ht="16.5" customHeight="1">
      <c r="A2331" s="8" t="s">
        <v>1207</v>
      </c>
      <c r="B2331" s="33">
        <v>300690</v>
      </c>
      <c r="E2331" s="37">
        <v>1</v>
      </c>
      <c r="F2331" s="38" t="s">
        <v>1545</v>
      </c>
      <c r="I2331" s="40" t="s">
        <v>1208</v>
      </c>
    </row>
    <row r="2332" spans="1:9" ht="16.5" customHeight="1">
      <c r="A2332" s="8" t="s">
        <v>1207</v>
      </c>
      <c r="B2332" s="33">
        <v>300691</v>
      </c>
      <c r="E2332" s="37">
        <v>1</v>
      </c>
      <c r="F2332" s="38" t="s">
        <v>44</v>
      </c>
      <c r="I2332" s="40" t="s">
        <v>1208</v>
      </c>
    </row>
    <row r="2333" spans="1:9" ht="16.5" customHeight="1">
      <c r="A2333" s="8" t="s">
        <v>1207</v>
      </c>
      <c r="B2333" s="33">
        <v>300692</v>
      </c>
      <c r="E2333" s="37">
        <v>1</v>
      </c>
      <c r="F2333" s="38" t="s">
        <v>1546</v>
      </c>
      <c r="I2333" s="40" t="s">
        <v>1208</v>
      </c>
    </row>
    <row r="2334" spans="1:9" ht="16.5" customHeight="1">
      <c r="A2334" s="8" t="s">
        <v>1207</v>
      </c>
      <c r="B2334" s="33">
        <v>300693</v>
      </c>
      <c r="E2334" s="37">
        <v>1</v>
      </c>
      <c r="F2334" s="38" t="s">
        <v>1547</v>
      </c>
      <c r="I2334" s="40" t="s">
        <v>1208</v>
      </c>
    </row>
    <row r="2335" spans="1:9" ht="16.5" customHeight="1">
      <c r="A2335" s="8" t="s">
        <v>1207</v>
      </c>
      <c r="B2335" s="33">
        <v>300694</v>
      </c>
      <c r="E2335" s="37">
        <v>1</v>
      </c>
      <c r="F2335" s="38" t="s">
        <v>1430</v>
      </c>
      <c r="I2335" s="40" t="s">
        <v>1208</v>
      </c>
    </row>
    <row r="2336" spans="1:9" ht="16.5" customHeight="1">
      <c r="A2336" s="8" t="s">
        <v>1207</v>
      </c>
      <c r="B2336" s="33">
        <v>300695</v>
      </c>
      <c r="E2336" s="37">
        <v>1</v>
      </c>
      <c r="F2336" s="38" t="s">
        <v>49</v>
      </c>
      <c r="I2336" s="40" t="s">
        <v>1208</v>
      </c>
    </row>
    <row r="2337" spans="1:9" ht="16.5" customHeight="1">
      <c r="A2337" s="8" t="s">
        <v>1207</v>
      </c>
      <c r="B2337" s="33">
        <v>300696</v>
      </c>
      <c r="E2337" s="37">
        <v>1</v>
      </c>
      <c r="F2337" s="38" t="s">
        <v>52</v>
      </c>
      <c r="I2337" s="40" t="s">
        <v>1208</v>
      </c>
    </row>
    <row r="2338" spans="1:9" ht="16.5" customHeight="1">
      <c r="A2338" s="8" t="s">
        <v>1207</v>
      </c>
      <c r="B2338" s="33">
        <v>300697</v>
      </c>
      <c r="E2338" s="37">
        <v>1</v>
      </c>
      <c r="F2338" s="38" t="s">
        <v>53</v>
      </c>
      <c r="I2338" s="40" t="s">
        <v>1208</v>
      </c>
    </row>
    <row r="2339" spans="1:9" ht="16.5" customHeight="1">
      <c r="A2339" s="8" t="s">
        <v>1207</v>
      </c>
      <c r="B2339" s="33">
        <v>300698</v>
      </c>
      <c r="E2339" s="37">
        <v>1</v>
      </c>
      <c r="F2339" s="38" t="s">
        <v>1548</v>
      </c>
      <c r="I2339" s="40" t="s">
        <v>1208</v>
      </c>
    </row>
    <row r="2340" spans="1:9" ht="16.5" customHeight="1">
      <c r="A2340" s="8" t="s">
        <v>1207</v>
      </c>
      <c r="B2340" s="33">
        <v>300699</v>
      </c>
      <c r="E2340" s="37">
        <v>1</v>
      </c>
      <c r="F2340" s="38" t="s">
        <v>1214</v>
      </c>
      <c r="I2340" s="40" t="s">
        <v>1208</v>
      </c>
    </row>
    <row r="2341" spans="1:9" ht="16.5" customHeight="1">
      <c r="A2341" s="8" t="s">
        <v>1207</v>
      </c>
      <c r="B2341" s="33">
        <v>300700</v>
      </c>
      <c r="E2341" s="37">
        <v>1</v>
      </c>
      <c r="F2341" s="38" t="s">
        <v>1549</v>
      </c>
      <c r="I2341" s="40" t="s">
        <v>1208</v>
      </c>
    </row>
    <row r="2342" spans="1:9" ht="16.5" customHeight="1">
      <c r="A2342" s="8" t="s">
        <v>1207</v>
      </c>
      <c r="B2342" s="33">
        <v>300701</v>
      </c>
      <c r="E2342" s="37">
        <v>1</v>
      </c>
      <c r="F2342" s="38" t="s">
        <v>1550</v>
      </c>
      <c r="I2342" s="40" t="s">
        <v>1208</v>
      </c>
    </row>
    <row r="2343" spans="1:9" ht="16.5" customHeight="1">
      <c r="A2343" s="8" t="s">
        <v>1207</v>
      </c>
      <c r="B2343" s="33">
        <v>300702</v>
      </c>
      <c r="E2343" s="37">
        <v>1</v>
      </c>
      <c r="F2343" s="38" t="s">
        <v>1551</v>
      </c>
      <c r="I2343" s="40" t="s">
        <v>1208</v>
      </c>
    </row>
    <row r="2344" spans="1:9" ht="16.5" customHeight="1">
      <c r="A2344" s="8" t="s">
        <v>1207</v>
      </c>
      <c r="B2344" s="33">
        <v>300703</v>
      </c>
      <c r="E2344" s="37">
        <v>1</v>
      </c>
      <c r="F2344" s="38" t="s">
        <v>1368</v>
      </c>
      <c r="I2344" s="40" t="s">
        <v>1208</v>
      </c>
    </row>
    <row r="2345" spans="1:9" ht="16.5" customHeight="1">
      <c r="A2345" s="8" t="s">
        <v>1207</v>
      </c>
      <c r="B2345" s="33">
        <v>300704</v>
      </c>
      <c r="E2345" s="37">
        <v>1</v>
      </c>
      <c r="F2345" s="38" t="s">
        <v>1302</v>
      </c>
      <c r="I2345" s="40" t="s">
        <v>1223</v>
      </c>
    </row>
    <row r="2346" spans="1:9" ht="16.5" customHeight="1">
      <c r="A2346" s="8" t="s">
        <v>1207</v>
      </c>
      <c r="B2346" s="33">
        <v>300705</v>
      </c>
      <c r="E2346" s="37">
        <v>1</v>
      </c>
      <c r="F2346" s="38" t="s">
        <v>1552</v>
      </c>
      <c r="I2346" s="40" t="s">
        <v>1223</v>
      </c>
    </row>
    <row r="2347" spans="1:9" ht="16.5" customHeight="1">
      <c r="A2347" s="8" t="s">
        <v>1207</v>
      </c>
      <c r="B2347" s="33">
        <v>300706</v>
      </c>
      <c r="E2347" s="37">
        <v>1</v>
      </c>
      <c r="F2347" s="38" t="s">
        <v>1553</v>
      </c>
      <c r="I2347" s="40" t="s">
        <v>1223</v>
      </c>
    </row>
    <row r="2348" spans="1:9" ht="16.5" customHeight="1">
      <c r="A2348" s="8" t="s">
        <v>1207</v>
      </c>
      <c r="B2348" s="33">
        <v>300707</v>
      </c>
      <c r="E2348" s="37">
        <v>1</v>
      </c>
      <c r="F2348" s="38" t="s">
        <v>1303</v>
      </c>
      <c r="I2348" s="40" t="s">
        <v>1223</v>
      </c>
    </row>
    <row r="2349" spans="1:9" ht="16.5" customHeight="1">
      <c r="A2349" s="8" t="s">
        <v>1207</v>
      </c>
      <c r="B2349" s="33">
        <v>300708</v>
      </c>
      <c r="E2349" s="37">
        <v>1</v>
      </c>
      <c r="F2349" s="38" t="s">
        <v>1554</v>
      </c>
      <c r="I2349" s="40" t="s">
        <v>1223</v>
      </c>
    </row>
    <row r="2350" spans="1:9" ht="16.5" customHeight="1">
      <c r="A2350" s="8" t="s">
        <v>1207</v>
      </c>
      <c r="B2350" s="33">
        <v>300709</v>
      </c>
      <c r="E2350" s="37">
        <v>1</v>
      </c>
      <c r="F2350" s="38" t="s">
        <v>331</v>
      </c>
      <c r="I2350" s="40" t="s">
        <v>1223</v>
      </c>
    </row>
    <row r="2351" spans="1:9" ht="16.5" customHeight="1">
      <c r="A2351" s="8" t="s">
        <v>1207</v>
      </c>
      <c r="B2351" s="33">
        <v>300710</v>
      </c>
      <c r="E2351" s="37">
        <v>1</v>
      </c>
      <c r="F2351" s="38" t="s">
        <v>334</v>
      </c>
      <c r="I2351" s="40" t="s">
        <v>1223</v>
      </c>
    </row>
    <row r="2352" spans="1:9" ht="16.5" customHeight="1">
      <c r="A2352" s="8" t="s">
        <v>1207</v>
      </c>
      <c r="B2352" s="33">
        <v>300711</v>
      </c>
      <c r="E2352" s="37">
        <v>1</v>
      </c>
      <c r="F2352" s="38" t="s">
        <v>1555</v>
      </c>
      <c r="I2352" s="40" t="s">
        <v>1223</v>
      </c>
    </row>
    <row r="2353" spans="1:9" ht="16.5" customHeight="1">
      <c r="A2353" s="8" t="s">
        <v>1207</v>
      </c>
      <c r="B2353" s="33">
        <v>300712</v>
      </c>
      <c r="E2353" s="37">
        <v>1</v>
      </c>
      <c r="F2353" s="38" t="s">
        <v>336</v>
      </c>
      <c r="I2353" s="40" t="s">
        <v>1223</v>
      </c>
    </row>
    <row r="2354" spans="1:9" ht="16.5" customHeight="1">
      <c r="A2354" s="8" t="s">
        <v>1207</v>
      </c>
      <c r="B2354" s="33">
        <v>300713</v>
      </c>
      <c r="E2354" s="37">
        <v>1</v>
      </c>
      <c r="F2354" s="38" t="s">
        <v>1556</v>
      </c>
      <c r="I2354" s="40" t="s">
        <v>1223</v>
      </c>
    </row>
    <row r="2355" spans="1:9" ht="16.5" customHeight="1">
      <c r="A2355" s="8" t="s">
        <v>1207</v>
      </c>
      <c r="B2355" s="33">
        <v>300714</v>
      </c>
      <c r="E2355" s="37">
        <v>1</v>
      </c>
      <c r="F2355" s="38" t="s">
        <v>1557</v>
      </c>
      <c r="I2355" s="40" t="s">
        <v>1223</v>
      </c>
    </row>
    <row r="2356" spans="1:9" ht="16.5" customHeight="1">
      <c r="A2356" s="8" t="s">
        <v>1207</v>
      </c>
      <c r="B2356" s="33">
        <v>300715</v>
      </c>
      <c r="E2356" s="37">
        <v>1</v>
      </c>
      <c r="F2356" s="38" t="s">
        <v>1558</v>
      </c>
      <c r="I2356" s="40" t="s">
        <v>1223</v>
      </c>
    </row>
    <row r="2357" spans="1:9" ht="16.5" customHeight="1">
      <c r="A2357" s="8" t="s">
        <v>1207</v>
      </c>
      <c r="B2357" s="33">
        <v>300716</v>
      </c>
      <c r="E2357" s="37">
        <v>1</v>
      </c>
      <c r="F2357" s="38" t="s">
        <v>1559</v>
      </c>
      <c r="I2357" s="40" t="s">
        <v>1223</v>
      </c>
    </row>
    <row r="2358" spans="1:9" ht="16.5" customHeight="1">
      <c r="A2358" s="8" t="s">
        <v>1207</v>
      </c>
      <c r="B2358" s="33">
        <v>300717</v>
      </c>
      <c r="E2358" s="37">
        <v>1</v>
      </c>
      <c r="F2358" s="38" t="s">
        <v>1560</v>
      </c>
      <c r="I2358" s="40" t="s">
        <v>1223</v>
      </c>
    </row>
    <row r="2359" spans="1:9" ht="16.5" customHeight="1">
      <c r="A2359" s="8" t="s">
        <v>1207</v>
      </c>
      <c r="B2359" s="33">
        <v>300718</v>
      </c>
      <c r="E2359" s="37">
        <v>1</v>
      </c>
      <c r="F2359" s="38" t="s">
        <v>1561</v>
      </c>
      <c r="I2359" s="40" t="s">
        <v>1223</v>
      </c>
    </row>
    <row r="2360" spans="1:9" ht="16.5" customHeight="1">
      <c r="A2360" s="8" t="s">
        <v>1207</v>
      </c>
      <c r="B2360" s="33">
        <v>300719</v>
      </c>
      <c r="E2360" s="37">
        <v>1</v>
      </c>
      <c r="F2360" s="38" t="s">
        <v>1562</v>
      </c>
      <c r="I2360" s="40" t="s">
        <v>1223</v>
      </c>
    </row>
    <row r="2361" spans="1:9" ht="16.5" customHeight="1">
      <c r="A2361" s="8" t="s">
        <v>1207</v>
      </c>
      <c r="B2361" s="33">
        <v>300720</v>
      </c>
      <c r="E2361" s="37">
        <v>1</v>
      </c>
      <c r="F2361" s="38" t="s">
        <v>1563</v>
      </c>
      <c r="I2361" s="40" t="s">
        <v>1233</v>
      </c>
    </row>
    <row r="2362" spans="1:9" ht="16.5" customHeight="1">
      <c r="A2362" s="8" t="s">
        <v>1207</v>
      </c>
      <c r="B2362" s="33">
        <v>300721</v>
      </c>
      <c r="E2362" s="37">
        <v>1</v>
      </c>
      <c r="F2362" s="38" t="s">
        <v>887</v>
      </c>
      <c r="I2362" s="40" t="s">
        <v>1233</v>
      </c>
    </row>
    <row r="2363" spans="1:9" ht="16.5" customHeight="1">
      <c r="A2363" s="8" t="s">
        <v>1207</v>
      </c>
      <c r="B2363" s="33">
        <v>300722</v>
      </c>
      <c r="E2363" s="37">
        <v>1</v>
      </c>
      <c r="F2363" s="38" t="s">
        <v>1564</v>
      </c>
      <c r="I2363" s="40" t="s">
        <v>1233</v>
      </c>
    </row>
    <row r="2364" spans="1:9" ht="16.5" customHeight="1">
      <c r="A2364" s="8" t="s">
        <v>1207</v>
      </c>
      <c r="B2364" s="33">
        <v>300723</v>
      </c>
      <c r="E2364" s="37">
        <v>1</v>
      </c>
      <c r="F2364" s="38" t="s">
        <v>1565</v>
      </c>
      <c r="I2364" s="40" t="s">
        <v>1233</v>
      </c>
    </row>
    <row r="2365" spans="1:9" ht="16.5" customHeight="1">
      <c r="A2365" s="8" t="s">
        <v>1207</v>
      </c>
      <c r="B2365" s="33">
        <v>300724</v>
      </c>
      <c r="E2365" s="37">
        <v>1</v>
      </c>
      <c r="F2365" s="38" t="s">
        <v>1516</v>
      </c>
      <c r="I2365" s="40" t="s">
        <v>1233</v>
      </c>
    </row>
    <row r="2366" spans="1:9" ht="16.5" customHeight="1">
      <c r="A2366" s="8" t="s">
        <v>1207</v>
      </c>
      <c r="B2366" s="33">
        <v>300725</v>
      </c>
      <c r="E2366" s="37">
        <v>1</v>
      </c>
      <c r="F2366" s="38" t="s">
        <v>1566</v>
      </c>
      <c r="I2366" s="40" t="s">
        <v>1233</v>
      </c>
    </row>
    <row r="2367" spans="1:9" ht="16.5" customHeight="1">
      <c r="A2367" s="8" t="s">
        <v>1207</v>
      </c>
      <c r="B2367" s="33">
        <v>300726</v>
      </c>
      <c r="E2367" s="37">
        <v>1</v>
      </c>
      <c r="F2367" s="38" t="s">
        <v>1567</v>
      </c>
      <c r="I2367" s="40" t="s">
        <v>1233</v>
      </c>
    </row>
    <row r="2368" spans="1:9" ht="16.5" customHeight="1">
      <c r="A2368" s="8" t="s">
        <v>1207</v>
      </c>
      <c r="B2368" s="33">
        <v>300727</v>
      </c>
      <c r="E2368" s="37">
        <v>1</v>
      </c>
      <c r="F2368" s="38" t="s">
        <v>1568</v>
      </c>
      <c r="I2368" s="40" t="s">
        <v>1233</v>
      </c>
    </row>
    <row r="2369" spans="1:9" ht="16.5" customHeight="1">
      <c r="A2369" s="8" t="s">
        <v>1207</v>
      </c>
      <c r="B2369" s="33">
        <v>300728</v>
      </c>
      <c r="E2369" s="37">
        <v>1</v>
      </c>
      <c r="F2369" s="38" t="s">
        <v>894</v>
      </c>
      <c r="I2369" s="40" t="s">
        <v>1233</v>
      </c>
    </row>
    <row r="2370" spans="1:9" ht="16.5" customHeight="1">
      <c r="A2370" s="8" t="s">
        <v>1207</v>
      </c>
      <c r="B2370" s="33">
        <v>300729</v>
      </c>
      <c r="E2370" s="37">
        <v>1</v>
      </c>
      <c r="F2370" s="38" t="s">
        <v>1569</v>
      </c>
      <c r="I2370" s="40" t="s">
        <v>1233</v>
      </c>
    </row>
    <row r="2371" spans="1:9" ht="16.5" customHeight="1">
      <c r="A2371" s="8" t="s">
        <v>1207</v>
      </c>
      <c r="B2371" s="33">
        <v>300730</v>
      </c>
      <c r="E2371" s="37">
        <v>1</v>
      </c>
      <c r="F2371" s="38" t="s">
        <v>1570</v>
      </c>
      <c r="I2371" s="40" t="s">
        <v>1233</v>
      </c>
    </row>
    <row r="2372" spans="1:9" ht="16.5" customHeight="1">
      <c r="A2372" s="8" t="s">
        <v>1207</v>
      </c>
      <c r="B2372" s="33">
        <v>300731</v>
      </c>
      <c r="E2372" s="37">
        <v>1</v>
      </c>
      <c r="F2372" s="38" t="s">
        <v>1571</v>
      </c>
      <c r="I2372" s="40" t="s">
        <v>1233</v>
      </c>
    </row>
    <row r="2373" spans="1:9" ht="16.5" customHeight="1">
      <c r="A2373" s="8" t="s">
        <v>1207</v>
      </c>
      <c r="B2373" s="33">
        <v>300732</v>
      </c>
      <c r="E2373" s="37">
        <v>1</v>
      </c>
      <c r="F2373" s="38" t="s">
        <v>1572</v>
      </c>
      <c r="I2373" s="40" t="s">
        <v>1233</v>
      </c>
    </row>
    <row r="2374" spans="1:9" ht="16.5" customHeight="1">
      <c r="A2374" s="8" t="s">
        <v>1207</v>
      </c>
      <c r="B2374" s="33">
        <v>300733</v>
      </c>
      <c r="E2374" s="37">
        <v>1</v>
      </c>
      <c r="F2374" s="38" t="s">
        <v>1572</v>
      </c>
      <c r="I2374" s="40" t="s">
        <v>1233</v>
      </c>
    </row>
    <row r="2375" spans="1:9" ht="16.5" customHeight="1">
      <c r="A2375" s="8" t="s">
        <v>1207</v>
      </c>
      <c r="B2375" s="33">
        <v>300734</v>
      </c>
      <c r="E2375" s="37">
        <v>1</v>
      </c>
      <c r="F2375" s="38" t="s">
        <v>1572</v>
      </c>
      <c r="I2375" s="40" t="s">
        <v>1233</v>
      </c>
    </row>
    <row r="2376" spans="1:9" ht="16.5" customHeight="1">
      <c r="A2376" s="8" t="s">
        <v>1207</v>
      </c>
      <c r="B2376" s="33">
        <v>300735</v>
      </c>
      <c r="E2376" s="37">
        <v>1</v>
      </c>
      <c r="F2376" s="38" t="s">
        <v>1572</v>
      </c>
      <c r="I2376" s="40" t="s">
        <v>1233</v>
      </c>
    </row>
    <row r="2377" spans="1:9" ht="16.5" customHeight="1">
      <c r="A2377" s="8" t="s">
        <v>1207</v>
      </c>
      <c r="B2377" s="33">
        <v>300736</v>
      </c>
      <c r="E2377" s="37">
        <v>1</v>
      </c>
      <c r="F2377" s="38" t="s">
        <v>1573</v>
      </c>
      <c r="I2377" s="40" t="s">
        <v>1242</v>
      </c>
    </row>
    <row r="2378" spans="1:9" ht="16.5" customHeight="1">
      <c r="A2378" s="8" t="s">
        <v>1207</v>
      </c>
      <c r="B2378" s="33">
        <v>300737</v>
      </c>
      <c r="E2378" s="37">
        <v>1</v>
      </c>
      <c r="F2378" s="38" t="s">
        <v>1574</v>
      </c>
      <c r="I2378" s="40" t="s">
        <v>1242</v>
      </c>
    </row>
    <row r="2379" spans="1:9" ht="16.5" customHeight="1">
      <c r="A2379" s="8" t="s">
        <v>1207</v>
      </c>
      <c r="B2379" s="33">
        <v>300738</v>
      </c>
      <c r="E2379" s="37">
        <v>1</v>
      </c>
      <c r="F2379" s="38" t="s">
        <v>616</v>
      </c>
      <c r="I2379" s="40" t="s">
        <v>1242</v>
      </c>
    </row>
    <row r="2380" spans="1:9" ht="16.5" customHeight="1">
      <c r="A2380" s="8" t="s">
        <v>1207</v>
      </c>
      <c r="B2380" s="33">
        <v>300739</v>
      </c>
      <c r="E2380" s="37">
        <v>1</v>
      </c>
      <c r="F2380" s="38" t="s">
        <v>1575</v>
      </c>
      <c r="I2380" s="40" t="s">
        <v>1242</v>
      </c>
    </row>
    <row r="2381" spans="1:9" ht="16.5" customHeight="1">
      <c r="A2381" s="8" t="s">
        <v>1207</v>
      </c>
      <c r="B2381" s="33">
        <v>300740</v>
      </c>
      <c r="E2381" s="37">
        <v>1</v>
      </c>
      <c r="F2381" s="38" t="s">
        <v>1576</v>
      </c>
      <c r="I2381" s="40" t="s">
        <v>1242</v>
      </c>
    </row>
    <row r="2382" spans="1:9" ht="16.5" customHeight="1">
      <c r="A2382" s="8" t="s">
        <v>1207</v>
      </c>
      <c r="B2382" s="33">
        <v>300741</v>
      </c>
      <c r="E2382" s="37">
        <v>1</v>
      </c>
      <c r="F2382" s="38" t="s">
        <v>1577</v>
      </c>
      <c r="I2382" s="40" t="s">
        <v>1242</v>
      </c>
    </row>
    <row r="2383" spans="1:9" ht="16.5" customHeight="1">
      <c r="A2383" s="8" t="s">
        <v>1207</v>
      </c>
      <c r="B2383" s="33">
        <v>300742</v>
      </c>
      <c r="E2383" s="37">
        <v>1</v>
      </c>
      <c r="F2383" s="38" t="s">
        <v>1578</v>
      </c>
      <c r="I2383" s="40" t="s">
        <v>1242</v>
      </c>
    </row>
    <row r="2384" spans="1:9" ht="16.5" customHeight="1">
      <c r="A2384" s="8" t="s">
        <v>1207</v>
      </c>
      <c r="B2384" s="33">
        <v>300743</v>
      </c>
      <c r="E2384" s="37">
        <v>1</v>
      </c>
      <c r="F2384" s="38" t="s">
        <v>1579</v>
      </c>
      <c r="I2384" s="40" t="s">
        <v>1242</v>
      </c>
    </row>
    <row r="2385" spans="1:9" ht="16.5" customHeight="1">
      <c r="A2385" s="8" t="s">
        <v>1207</v>
      </c>
      <c r="B2385" s="33">
        <v>300744</v>
      </c>
      <c r="E2385" s="37">
        <v>1</v>
      </c>
      <c r="F2385" s="38" t="s">
        <v>1580</v>
      </c>
      <c r="I2385" s="40" t="s">
        <v>1242</v>
      </c>
    </row>
    <row r="2386" spans="1:9" ht="16.5" customHeight="1">
      <c r="A2386" s="8" t="s">
        <v>1207</v>
      </c>
      <c r="B2386" s="33">
        <v>300745</v>
      </c>
      <c r="E2386" s="37">
        <v>1</v>
      </c>
      <c r="F2386" s="38" t="s">
        <v>1581</v>
      </c>
      <c r="I2386" s="40" t="s">
        <v>1242</v>
      </c>
    </row>
    <row r="2387" spans="1:9" ht="16.5" customHeight="1">
      <c r="A2387" s="8" t="s">
        <v>1207</v>
      </c>
      <c r="B2387" s="33">
        <v>300746</v>
      </c>
      <c r="E2387" s="37">
        <v>1</v>
      </c>
      <c r="F2387" s="38" t="s">
        <v>1582</v>
      </c>
      <c r="I2387" s="40" t="s">
        <v>1242</v>
      </c>
    </row>
    <row r="2388" spans="1:9" ht="16.5" customHeight="1">
      <c r="A2388" s="8" t="s">
        <v>1207</v>
      </c>
      <c r="B2388" s="33">
        <v>300747</v>
      </c>
      <c r="E2388" s="37">
        <v>1</v>
      </c>
      <c r="F2388" s="38" t="s">
        <v>1582</v>
      </c>
      <c r="I2388" s="40" t="s">
        <v>1242</v>
      </c>
    </row>
    <row r="2389" spans="1:9" ht="16.5" customHeight="1">
      <c r="A2389" s="8" t="s">
        <v>1207</v>
      </c>
      <c r="B2389" s="33">
        <v>300748</v>
      </c>
      <c r="E2389" s="37">
        <v>1</v>
      </c>
      <c r="F2389" s="38" t="s">
        <v>1582</v>
      </c>
      <c r="I2389" s="40" t="s">
        <v>1242</v>
      </c>
    </row>
    <row r="2390" spans="1:9" ht="16.5" customHeight="1">
      <c r="A2390" s="8" t="s">
        <v>1207</v>
      </c>
      <c r="B2390" s="33">
        <v>300749</v>
      </c>
      <c r="E2390" s="37">
        <v>1</v>
      </c>
      <c r="F2390" s="38" t="s">
        <v>1582</v>
      </c>
      <c r="I2390" s="40" t="s">
        <v>1242</v>
      </c>
    </row>
    <row r="2391" spans="1:9" ht="16.5" customHeight="1">
      <c r="A2391" s="8" t="s">
        <v>1207</v>
      </c>
      <c r="B2391" s="33">
        <v>300750</v>
      </c>
      <c r="E2391" s="37">
        <v>1</v>
      </c>
      <c r="F2391" s="38" t="s">
        <v>1582</v>
      </c>
      <c r="I2391" s="40" t="s">
        <v>1242</v>
      </c>
    </row>
    <row r="2392" spans="1:9" ht="16.5" customHeight="1">
      <c r="A2392" s="8" t="s">
        <v>1207</v>
      </c>
      <c r="B2392" s="33">
        <v>300751</v>
      </c>
      <c r="E2392" s="37">
        <v>1</v>
      </c>
      <c r="F2392" s="38" t="s">
        <v>1582</v>
      </c>
      <c r="I2392" s="40" t="s">
        <v>1242</v>
      </c>
    </row>
    <row r="2393" spans="1:9" ht="16.5" customHeight="1">
      <c r="A2393" s="8" t="s">
        <v>1207</v>
      </c>
      <c r="B2393" s="33">
        <v>300768</v>
      </c>
      <c r="E2393" s="37">
        <v>1</v>
      </c>
      <c r="F2393" s="38" t="s">
        <v>1212</v>
      </c>
      <c r="I2393" s="40" t="s">
        <v>1208</v>
      </c>
    </row>
    <row r="2394" spans="1:9" ht="16.5" customHeight="1">
      <c r="A2394" s="8" t="s">
        <v>1207</v>
      </c>
      <c r="B2394" s="33">
        <v>300769</v>
      </c>
      <c r="E2394" s="37">
        <v>1</v>
      </c>
      <c r="F2394" s="38" t="s">
        <v>57</v>
      </c>
      <c r="I2394" s="40" t="s">
        <v>1208</v>
      </c>
    </row>
    <row r="2395" spans="1:9" ht="16.5" customHeight="1">
      <c r="A2395" s="8" t="s">
        <v>1207</v>
      </c>
      <c r="B2395" s="33">
        <v>300770</v>
      </c>
      <c r="E2395" s="37">
        <v>1</v>
      </c>
      <c r="F2395" s="38" t="s">
        <v>1583</v>
      </c>
      <c r="I2395" s="40" t="s">
        <v>1208</v>
      </c>
    </row>
    <row r="2396" spans="1:9" ht="16.5" customHeight="1">
      <c r="A2396" s="8" t="s">
        <v>1207</v>
      </c>
      <c r="B2396" s="33">
        <v>300771</v>
      </c>
      <c r="E2396" s="37">
        <v>1</v>
      </c>
      <c r="F2396" s="38" t="s">
        <v>1584</v>
      </c>
      <c r="I2396" s="40" t="s">
        <v>1208</v>
      </c>
    </row>
    <row r="2397" spans="1:9" ht="16.5" customHeight="1">
      <c r="A2397" s="8" t="s">
        <v>1207</v>
      </c>
      <c r="B2397" s="33">
        <v>300772</v>
      </c>
      <c r="E2397" s="37">
        <v>1</v>
      </c>
      <c r="F2397" s="38" t="s">
        <v>1585</v>
      </c>
      <c r="I2397" s="40" t="s">
        <v>1208</v>
      </c>
    </row>
    <row r="2398" spans="1:9" ht="16.5" customHeight="1">
      <c r="A2398" s="8" t="s">
        <v>1207</v>
      </c>
      <c r="B2398" s="33">
        <v>300773</v>
      </c>
      <c r="E2398" s="37">
        <v>1</v>
      </c>
      <c r="F2398" s="38" t="s">
        <v>1586</v>
      </c>
      <c r="I2398" s="40" t="s">
        <v>1208</v>
      </c>
    </row>
    <row r="2399" spans="1:9" ht="16.5" customHeight="1">
      <c r="A2399" s="8" t="s">
        <v>1207</v>
      </c>
      <c r="B2399" s="33">
        <v>300774</v>
      </c>
      <c r="E2399" s="37">
        <v>1</v>
      </c>
      <c r="F2399" s="38" t="s">
        <v>1587</v>
      </c>
      <c r="I2399" s="40" t="s">
        <v>1208</v>
      </c>
    </row>
    <row r="2400" spans="1:9" ht="16.5" customHeight="1">
      <c r="A2400" s="8" t="s">
        <v>1207</v>
      </c>
      <c r="B2400" s="33">
        <v>300775</v>
      </c>
      <c r="E2400" s="37">
        <v>1</v>
      </c>
      <c r="F2400" s="38" t="s">
        <v>1588</v>
      </c>
      <c r="I2400" s="40" t="s">
        <v>1208</v>
      </c>
    </row>
    <row r="2401" spans="1:9" ht="16.5" customHeight="1">
      <c r="A2401" s="8" t="s">
        <v>1207</v>
      </c>
      <c r="B2401" s="33">
        <v>300776</v>
      </c>
      <c r="E2401" s="37">
        <v>1</v>
      </c>
      <c r="F2401" s="38" t="s">
        <v>1589</v>
      </c>
      <c r="I2401" s="40" t="s">
        <v>1208</v>
      </c>
    </row>
    <row r="2402" spans="1:9" ht="16.5" customHeight="1">
      <c r="A2402" s="8" t="s">
        <v>1207</v>
      </c>
      <c r="B2402" s="33">
        <v>300777</v>
      </c>
      <c r="E2402" s="37">
        <v>1</v>
      </c>
      <c r="F2402" s="38" t="s">
        <v>1367</v>
      </c>
      <c r="I2402" s="40" t="s">
        <v>1208</v>
      </c>
    </row>
    <row r="2403" spans="1:9" ht="16.5" customHeight="1">
      <c r="A2403" s="8" t="s">
        <v>1207</v>
      </c>
      <c r="B2403" s="33">
        <v>300778</v>
      </c>
      <c r="E2403" s="37">
        <v>1</v>
      </c>
      <c r="F2403" s="38" t="s">
        <v>1590</v>
      </c>
      <c r="I2403" s="40" t="s">
        <v>1208</v>
      </c>
    </row>
    <row r="2404" spans="1:9" ht="16.5" customHeight="1">
      <c r="A2404" s="8" t="s">
        <v>1207</v>
      </c>
      <c r="B2404" s="33">
        <v>300779</v>
      </c>
      <c r="E2404" s="37">
        <v>1</v>
      </c>
      <c r="F2404" s="38" t="s">
        <v>1591</v>
      </c>
      <c r="I2404" s="40" t="s">
        <v>1208</v>
      </c>
    </row>
    <row r="2405" spans="1:9" ht="16.5" customHeight="1">
      <c r="A2405" s="8" t="s">
        <v>1207</v>
      </c>
      <c r="B2405" s="33">
        <v>300780</v>
      </c>
      <c r="E2405" s="37">
        <v>1</v>
      </c>
      <c r="F2405" s="38" t="s">
        <v>1592</v>
      </c>
      <c r="I2405" s="40" t="s">
        <v>1208</v>
      </c>
    </row>
    <row r="2406" spans="1:9" ht="16.5" customHeight="1">
      <c r="A2406" s="8" t="s">
        <v>1207</v>
      </c>
      <c r="B2406" s="33">
        <v>300781</v>
      </c>
      <c r="E2406" s="37">
        <v>1</v>
      </c>
      <c r="F2406" s="38" t="s">
        <v>1593</v>
      </c>
      <c r="I2406" s="40" t="s">
        <v>1208</v>
      </c>
    </row>
    <row r="2407" spans="1:9" ht="16.5" customHeight="1">
      <c r="A2407" s="8" t="s">
        <v>1207</v>
      </c>
      <c r="B2407" s="33">
        <v>300782</v>
      </c>
      <c r="E2407" s="37">
        <v>1</v>
      </c>
      <c r="F2407" s="38" t="s">
        <v>1594</v>
      </c>
      <c r="I2407" s="40" t="s">
        <v>1208</v>
      </c>
    </row>
    <row r="2408" spans="1:9" ht="16.5" customHeight="1">
      <c r="A2408" s="8" t="s">
        <v>1207</v>
      </c>
      <c r="B2408" s="33">
        <v>300783</v>
      </c>
      <c r="E2408" s="37">
        <v>1</v>
      </c>
      <c r="F2408" s="38" t="s">
        <v>1595</v>
      </c>
      <c r="I2408" s="40" t="s">
        <v>1208</v>
      </c>
    </row>
    <row r="2409" spans="1:9" ht="16.5" customHeight="1">
      <c r="A2409" s="8" t="s">
        <v>1207</v>
      </c>
      <c r="B2409" s="33">
        <v>300784</v>
      </c>
      <c r="E2409" s="37">
        <v>1</v>
      </c>
      <c r="F2409" s="38" t="s">
        <v>319</v>
      </c>
      <c r="I2409" s="40" t="s">
        <v>1223</v>
      </c>
    </row>
    <row r="2410" spans="1:9" ht="16.5" customHeight="1">
      <c r="A2410" s="8" t="s">
        <v>1207</v>
      </c>
      <c r="B2410" s="33">
        <v>300785</v>
      </c>
      <c r="E2410" s="37">
        <v>1</v>
      </c>
      <c r="F2410" s="38" t="s">
        <v>1596</v>
      </c>
      <c r="I2410" s="40" t="s">
        <v>1223</v>
      </c>
    </row>
    <row r="2411" spans="1:9" ht="16.5" customHeight="1">
      <c r="A2411" s="8" t="s">
        <v>1207</v>
      </c>
      <c r="B2411" s="33">
        <v>300786</v>
      </c>
      <c r="E2411" s="37">
        <v>1</v>
      </c>
      <c r="F2411" s="38" t="s">
        <v>1226</v>
      </c>
      <c r="I2411" s="40" t="s">
        <v>1223</v>
      </c>
    </row>
    <row r="2412" spans="1:9" ht="16.5" customHeight="1">
      <c r="A2412" s="8" t="s">
        <v>1207</v>
      </c>
      <c r="B2412" s="33">
        <v>300787</v>
      </c>
      <c r="E2412" s="37">
        <v>1</v>
      </c>
      <c r="F2412" s="38" t="s">
        <v>1597</v>
      </c>
      <c r="I2412" s="40" t="s">
        <v>1223</v>
      </c>
    </row>
    <row r="2413" spans="1:9" ht="16.5" customHeight="1">
      <c r="A2413" s="8" t="s">
        <v>1207</v>
      </c>
      <c r="B2413" s="33">
        <v>300788</v>
      </c>
      <c r="E2413" s="37">
        <v>1</v>
      </c>
      <c r="F2413" s="38" t="s">
        <v>1598</v>
      </c>
      <c r="I2413" s="40" t="s">
        <v>1223</v>
      </c>
    </row>
    <row r="2414" spans="1:9" ht="16.5" customHeight="1">
      <c r="A2414" s="8" t="s">
        <v>1207</v>
      </c>
      <c r="B2414" s="33">
        <v>300789</v>
      </c>
      <c r="E2414" s="37">
        <v>1</v>
      </c>
      <c r="F2414" s="38" t="s">
        <v>1599</v>
      </c>
      <c r="I2414" s="40" t="s">
        <v>1223</v>
      </c>
    </row>
    <row r="2415" spans="1:9" ht="16.5" customHeight="1">
      <c r="A2415" s="8" t="s">
        <v>1207</v>
      </c>
      <c r="B2415" s="33">
        <v>300790</v>
      </c>
      <c r="E2415" s="37">
        <v>1</v>
      </c>
      <c r="F2415" s="38" t="s">
        <v>1600</v>
      </c>
      <c r="I2415" s="40" t="s">
        <v>1223</v>
      </c>
    </row>
    <row r="2416" spans="1:9" ht="16.5" customHeight="1">
      <c r="A2416" s="8" t="s">
        <v>1207</v>
      </c>
      <c r="B2416" s="33">
        <v>300791</v>
      </c>
      <c r="E2416" s="37">
        <v>1</v>
      </c>
      <c r="F2416" s="38" t="s">
        <v>1601</v>
      </c>
      <c r="I2416" s="40" t="s">
        <v>1223</v>
      </c>
    </row>
    <row r="2417" spans="1:9" ht="16.5" customHeight="1">
      <c r="A2417" s="8" t="s">
        <v>1207</v>
      </c>
      <c r="B2417" s="33">
        <v>300792</v>
      </c>
      <c r="E2417" s="37">
        <v>1</v>
      </c>
      <c r="F2417" s="38" t="s">
        <v>1602</v>
      </c>
      <c r="I2417" s="40" t="s">
        <v>1223</v>
      </c>
    </row>
    <row r="2418" spans="1:9" ht="16.5" customHeight="1">
      <c r="A2418" s="8" t="s">
        <v>1207</v>
      </c>
      <c r="B2418" s="33">
        <v>300793</v>
      </c>
      <c r="E2418" s="37">
        <v>1</v>
      </c>
      <c r="F2418" s="38" t="s">
        <v>1603</v>
      </c>
      <c r="I2418" s="40" t="s">
        <v>1223</v>
      </c>
    </row>
    <row r="2419" spans="1:9" ht="16.5" customHeight="1">
      <c r="A2419" s="8" t="s">
        <v>1207</v>
      </c>
      <c r="B2419" s="33">
        <v>300794</v>
      </c>
      <c r="E2419" s="37">
        <v>1</v>
      </c>
      <c r="F2419" s="38" t="s">
        <v>1231</v>
      </c>
      <c r="I2419" s="40" t="s">
        <v>1223</v>
      </c>
    </row>
    <row r="2420" spans="1:9" ht="16.5" customHeight="1">
      <c r="A2420" s="8" t="s">
        <v>1207</v>
      </c>
      <c r="B2420" s="33">
        <v>300795</v>
      </c>
      <c r="E2420" s="37">
        <v>1</v>
      </c>
      <c r="F2420" s="38" t="s">
        <v>1604</v>
      </c>
      <c r="I2420" s="40" t="s">
        <v>1223</v>
      </c>
    </row>
    <row r="2421" spans="1:9" ht="16.5" customHeight="1">
      <c r="A2421" s="8" t="s">
        <v>1207</v>
      </c>
      <c r="B2421" s="33">
        <v>300796</v>
      </c>
      <c r="E2421" s="37">
        <v>1</v>
      </c>
      <c r="F2421" s="38" t="s">
        <v>1605</v>
      </c>
      <c r="I2421" s="40" t="s">
        <v>1223</v>
      </c>
    </row>
    <row r="2422" spans="1:9" ht="16.5" customHeight="1">
      <c r="A2422" s="8" t="s">
        <v>1207</v>
      </c>
      <c r="B2422" s="33">
        <v>300797</v>
      </c>
      <c r="E2422" s="37">
        <v>1</v>
      </c>
      <c r="F2422" s="38" t="s">
        <v>1606</v>
      </c>
      <c r="I2422" s="40" t="s">
        <v>1223</v>
      </c>
    </row>
    <row r="2423" spans="1:9" ht="16.5" customHeight="1">
      <c r="A2423" s="8" t="s">
        <v>1207</v>
      </c>
      <c r="B2423" s="33">
        <v>300798</v>
      </c>
      <c r="E2423" s="37">
        <v>1</v>
      </c>
      <c r="F2423" s="38" t="s">
        <v>1607</v>
      </c>
      <c r="I2423" s="40" t="s">
        <v>1223</v>
      </c>
    </row>
    <row r="2424" spans="1:9" ht="16.5" customHeight="1">
      <c r="A2424" s="8" t="s">
        <v>1207</v>
      </c>
      <c r="B2424" s="33">
        <v>300799</v>
      </c>
      <c r="E2424" s="37">
        <v>1</v>
      </c>
      <c r="F2424" s="38" t="s">
        <v>1608</v>
      </c>
      <c r="I2424" s="40" t="s">
        <v>1223</v>
      </c>
    </row>
    <row r="2425" spans="1:9" ht="16.5" customHeight="1">
      <c r="A2425" s="8" t="s">
        <v>1207</v>
      </c>
      <c r="B2425" s="33">
        <v>300800</v>
      </c>
      <c r="E2425" s="37">
        <v>1</v>
      </c>
      <c r="F2425" s="38" t="s">
        <v>878</v>
      </c>
      <c r="I2425" s="40" t="s">
        <v>1233</v>
      </c>
    </row>
    <row r="2426" spans="1:9" ht="16.5" customHeight="1">
      <c r="A2426" s="8" t="s">
        <v>1207</v>
      </c>
      <c r="B2426" s="33">
        <v>300801</v>
      </c>
      <c r="E2426" s="37">
        <v>1</v>
      </c>
      <c r="F2426" s="38" t="s">
        <v>1609</v>
      </c>
      <c r="I2426" s="40" t="s">
        <v>1233</v>
      </c>
    </row>
    <row r="2427" spans="1:9" ht="16.5" customHeight="1">
      <c r="A2427" s="8" t="s">
        <v>1207</v>
      </c>
      <c r="B2427" s="33">
        <v>300802</v>
      </c>
      <c r="E2427" s="37">
        <v>1</v>
      </c>
      <c r="F2427" s="38" t="s">
        <v>1610</v>
      </c>
      <c r="I2427" s="40" t="s">
        <v>1233</v>
      </c>
    </row>
    <row r="2428" spans="1:9" ht="16.5" customHeight="1">
      <c r="A2428" s="8" t="s">
        <v>1207</v>
      </c>
      <c r="B2428" s="33">
        <v>300803</v>
      </c>
      <c r="E2428" s="37">
        <v>1</v>
      </c>
      <c r="F2428" s="38" t="s">
        <v>1611</v>
      </c>
      <c r="I2428" s="40" t="s">
        <v>1233</v>
      </c>
    </row>
    <row r="2429" spans="1:9" ht="16.5" customHeight="1">
      <c r="A2429" s="8" t="s">
        <v>1207</v>
      </c>
      <c r="B2429" s="33">
        <v>300804</v>
      </c>
      <c r="E2429" s="37">
        <v>1</v>
      </c>
      <c r="F2429" s="38" t="s">
        <v>1612</v>
      </c>
      <c r="I2429" s="40" t="s">
        <v>1233</v>
      </c>
    </row>
    <row r="2430" spans="1:9" ht="16.5" customHeight="1">
      <c r="A2430" s="8" t="s">
        <v>1207</v>
      </c>
      <c r="B2430" s="33">
        <v>300805</v>
      </c>
      <c r="E2430" s="37">
        <v>1</v>
      </c>
      <c r="F2430" s="38" t="s">
        <v>1613</v>
      </c>
      <c r="I2430" s="40" t="s">
        <v>1233</v>
      </c>
    </row>
    <row r="2431" spans="1:9" ht="16.5" customHeight="1">
      <c r="A2431" s="8" t="s">
        <v>1207</v>
      </c>
      <c r="B2431" s="33">
        <v>300806</v>
      </c>
      <c r="E2431" s="37">
        <v>1</v>
      </c>
      <c r="F2431" s="38" t="s">
        <v>1614</v>
      </c>
      <c r="I2431" s="40" t="s">
        <v>1233</v>
      </c>
    </row>
    <row r="2432" spans="1:9" ht="16.5" customHeight="1">
      <c r="A2432" s="8" t="s">
        <v>1207</v>
      </c>
      <c r="B2432" s="33">
        <v>300807</v>
      </c>
      <c r="E2432" s="37">
        <v>1</v>
      </c>
      <c r="F2432" s="38" t="s">
        <v>1344</v>
      </c>
      <c r="I2432" s="40" t="s">
        <v>1233</v>
      </c>
    </row>
    <row r="2433" spans="1:9" ht="16.5" customHeight="1">
      <c r="A2433" s="8" t="s">
        <v>1207</v>
      </c>
      <c r="B2433" s="33">
        <v>300808</v>
      </c>
      <c r="E2433" s="37">
        <v>1</v>
      </c>
      <c r="F2433" s="38" t="s">
        <v>1615</v>
      </c>
      <c r="I2433" s="40" t="s">
        <v>1233</v>
      </c>
    </row>
    <row r="2434" spans="1:9" ht="16.5" customHeight="1">
      <c r="A2434" s="8" t="s">
        <v>1207</v>
      </c>
      <c r="B2434" s="33">
        <v>300809</v>
      </c>
      <c r="E2434" s="37">
        <v>1</v>
      </c>
      <c r="F2434" s="38" t="s">
        <v>1616</v>
      </c>
      <c r="I2434" s="40" t="s">
        <v>1233</v>
      </c>
    </row>
    <row r="2435" spans="1:9" ht="16.5" customHeight="1">
      <c r="A2435" s="8" t="s">
        <v>1207</v>
      </c>
      <c r="B2435" s="33">
        <v>300810</v>
      </c>
      <c r="E2435" s="37">
        <v>1</v>
      </c>
      <c r="F2435" s="38" t="s">
        <v>1617</v>
      </c>
      <c r="I2435" s="40" t="s">
        <v>1233</v>
      </c>
    </row>
    <row r="2436" spans="1:9" ht="16.5" customHeight="1">
      <c r="A2436" s="8" t="s">
        <v>1207</v>
      </c>
      <c r="B2436" s="33">
        <v>300811</v>
      </c>
      <c r="E2436" s="37">
        <v>1</v>
      </c>
      <c r="F2436" s="38" t="s">
        <v>1618</v>
      </c>
      <c r="I2436" s="40" t="s">
        <v>1233</v>
      </c>
    </row>
    <row r="2437" spans="1:9" ht="16.5" customHeight="1">
      <c r="A2437" s="8" t="s">
        <v>1207</v>
      </c>
      <c r="B2437" s="33">
        <v>300812</v>
      </c>
      <c r="E2437" s="37">
        <v>1</v>
      </c>
      <c r="F2437" s="38" t="s">
        <v>1619</v>
      </c>
      <c r="I2437" s="40" t="s">
        <v>1233</v>
      </c>
    </row>
    <row r="2438" spans="1:9" ht="16.5" customHeight="1">
      <c r="A2438" s="8" t="s">
        <v>1207</v>
      </c>
      <c r="B2438" s="33">
        <v>300813</v>
      </c>
      <c r="E2438" s="37">
        <v>1</v>
      </c>
      <c r="F2438" s="38" t="s">
        <v>1620</v>
      </c>
      <c r="I2438" s="40" t="s">
        <v>1233</v>
      </c>
    </row>
    <row r="2439" spans="1:9" ht="16.5" customHeight="1">
      <c r="A2439" s="8" t="s">
        <v>1207</v>
      </c>
      <c r="B2439" s="33">
        <v>300814</v>
      </c>
      <c r="E2439" s="37">
        <v>1</v>
      </c>
      <c r="F2439" s="38" t="s">
        <v>1621</v>
      </c>
      <c r="I2439" s="40" t="s">
        <v>1233</v>
      </c>
    </row>
    <row r="2440" spans="1:9" ht="16.5" customHeight="1">
      <c r="A2440" s="8" t="s">
        <v>1207</v>
      </c>
      <c r="B2440" s="33">
        <v>300815</v>
      </c>
      <c r="E2440" s="37">
        <v>1</v>
      </c>
      <c r="F2440" s="38" t="s">
        <v>1622</v>
      </c>
      <c r="I2440" s="40" t="s">
        <v>1233</v>
      </c>
    </row>
    <row r="2441" spans="1:9" ht="16.5" customHeight="1">
      <c r="A2441" s="8" t="s">
        <v>1207</v>
      </c>
      <c r="B2441" s="33">
        <v>300816</v>
      </c>
      <c r="E2441" s="37">
        <v>1</v>
      </c>
      <c r="F2441" s="38" t="s">
        <v>1390</v>
      </c>
      <c r="I2441" s="40" t="s">
        <v>1242</v>
      </c>
    </row>
    <row r="2442" spans="1:9" ht="16.5" customHeight="1">
      <c r="A2442" s="8" t="s">
        <v>1207</v>
      </c>
      <c r="B2442" s="33">
        <v>300817</v>
      </c>
      <c r="E2442" s="37">
        <v>1</v>
      </c>
      <c r="F2442" s="38" t="s">
        <v>1623</v>
      </c>
      <c r="I2442" s="40" t="s">
        <v>1242</v>
      </c>
    </row>
    <row r="2443" spans="1:9" ht="16.5" customHeight="1">
      <c r="A2443" s="8" t="s">
        <v>1207</v>
      </c>
      <c r="B2443" s="33">
        <v>300818</v>
      </c>
      <c r="E2443" s="37">
        <v>1</v>
      </c>
      <c r="F2443" s="38" t="s">
        <v>615</v>
      </c>
      <c r="I2443" s="40" t="s">
        <v>1242</v>
      </c>
    </row>
    <row r="2444" spans="1:9" ht="16.5" customHeight="1">
      <c r="A2444" s="8" t="s">
        <v>1207</v>
      </c>
      <c r="B2444" s="33">
        <v>300819</v>
      </c>
      <c r="E2444" s="37">
        <v>1</v>
      </c>
      <c r="F2444" s="38" t="s">
        <v>1624</v>
      </c>
      <c r="I2444" s="40" t="s">
        <v>1242</v>
      </c>
    </row>
    <row r="2445" spans="1:9" ht="16.5" customHeight="1">
      <c r="A2445" s="8" t="s">
        <v>1207</v>
      </c>
      <c r="B2445" s="33">
        <v>300820</v>
      </c>
      <c r="E2445" s="37">
        <v>1</v>
      </c>
      <c r="F2445" s="38" t="s">
        <v>1625</v>
      </c>
      <c r="I2445" s="40" t="s">
        <v>1242</v>
      </c>
    </row>
    <row r="2446" spans="1:9" ht="16.5" customHeight="1">
      <c r="A2446" s="8" t="s">
        <v>1207</v>
      </c>
      <c r="B2446" s="33">
        <v>300821</v>
      </c>
      <c r="E2446" s="37">
        <v>1</v>
      </c>
      <c r="F2446" s="38" t="s">
        <v>1626</v>
      </c>
      <c r="I2446" s="40" t="s">
        <v>1242</v>
      </c>
    </row>
    <row r="2447" spans="1:9" ht="16.5" customHeight="1">
      <c r="A2447" s="8" t="s">
        <v>1207</v>
      </c>
      <c r="B2447" s="33">
        <v>300822</v>
      </c>
      <c r="E2447" s="37">
        <v>1</v>
      </c>
      <c r="F2447" s="38" t="s">
        <v>1627</v>
      </c>
      <c r="I2447" s="40" t="s">
        <v>1242</v>
      </c>
    </row>
    <row r="2448" spans="1:9" ht="16.5" customHeight="1">
      <c r="A2448" s="8" t="s">
        <v>1207</v>
      </c>
      <c r="B2448" s="33">
        <v>300823</v>
      </c>
      <c r="E2448" s="37">
        <v>1</v>
      </c>
      <c r="F2448" s="38" t="s">
        <v>1628</v>
      </c>
      <c r="I2448" s="40" t="s">
        <v>1242</v>
      </c>
    </row>
    <row r="2449" spans="1:9" ht="16.5" customHeight="1">
      <c r="A2449" s="8" t="s">
        <v>1207</v>
      </c>
      <c r="B2449" s="33">
        <v>300824</v>
      </c>
      <c r="E2449" s="37">
        <v>1</v>
      </c>
      <c r="F2449" s="38" t="s">
        <v>1629</v>
      </c>
      <c r="I2449" s="40" t="s">
        <v>1242</v>
      </c>
    </row>
    <row r="2450" spans="1:9" ht="16.5" customHeight="1">
      <c r="A2450" s="8" t="s">
        <v>1207</v>
      </c>
      <c r="B2450" s="33">
        <v>300825</v>
      </c>
      <c r="E2450" s="37">
        <v>1</v>
      </c>
      <c r="F2450" s="38" t="s">
        <v>1630</v>
      </c>
      <c r="I2450" s="40" t="s">
        <v>1242</v>
      </c>
    </row>
    <row r="2451" spans="1:9" ht="16.5" customHeight="1">
      <c r="A2451" s="8" t="s">
        <v>1207</v>
      </c>
      <c r="B2451" s="33">
        <v>300826</v>
      </c>
      <c r="E2451" s="37">
        <v>1</v>
      </c>
      <c r="F2451" s="38" t="s">
        <v>1631</v>
      </c>
      <c r="I2451" s="40" t="s">
        <v>1242</v>
      </c>
    </row>
    <row r="2452" spans="1:9" ht="16.5" customHeight="1">
      <c r="A2452" s="8" t="s">
        <v>1207</v>
      </c>
      <c r="B2452" s="33">
        <v>300827</v>
      </c>
      <c r="E2452" s="37">
        <v>1</v>
      </c>
      <c r="F2452" s="38" t="s">
        <v>1632</v>
      </c>
      <c r="I2452" s="40" t="s">
        <v>1242</v>
      </c>
    </row>
    <row r="2453" spans="1:9" ht="16.5" customHeight="1">
      <c r="A2453" s="8" t="s">
        <v>1207</v>
      </c>
      <c r="B2453" s="33">
        <v>300828</v>
      </c>
      <c r="E2453" s="37">
        <v>1</v>
      </c>
      <c r="F2453" s="38" t="s">
        <v>1633</v>
      </c>
      <c r="I2453" s="40" t="s">
        <v>1242</v>
      </c>
    </row>
    <row r="2454" spans="1:9" ht="16.5" customHeight="1">
      <c r="A2454" s="8" t="s">
        <v>1207</v>
      </c>
      <c r="B2454" s="33">
        <v>300829</v>
      </c>
      <c r="E2454" s="37">
        <v>1</v>
      </c>
      <c r="F2454" s="38" t="s">
        <v>1633</v>
      </c>
      <c r="I2454" s="40" t="s">
        <v>1242</v>
      </c>
    </row>
    <row r="2455" spans="1:9" ht="16.5" customHeight="1">
      <c r="A2455" s="8" t="s">
        <v>1207</v>
      </c>
      <c r="B2455" s="33">
        <v>300830</v>
      </c>
      <c r="E2455" s="37">
        <v>1</v>
      </c>
      <c r="F2455" s="38" t="s">
        <v>1633</v>
      </c>
      <c r="I2455" s="40" t="s">
        <v>1242</v>
      </c>
    </row>
    <row r="2456" spans="1:9" ht="16.5" customHeight="1">
      <c r="A2456" s="8" t="s">
        <v>1207</v>
      </c>
      <c r="B2456" s="33">
        <v>300831</v>
      </c>
      <c r="E2456" s="37">
        <v>1</v>
      </c>
      <c r="F2456" s="38" t="s">
        <v>1633</v>
      </c>
      <c r="I2456" s="40" t="s">
        <v>1242</v>
      </c>
    </row>
    <row r="2457" spans="1:9" ht="16.5" customHeight="1">
      <c r="A2457" s="8" t="s">
        <v>1207</v>
      </c>
      <c r="B2457" s="33">
        <v>300832</v>
      </c>
      <c r="E2457" s="37">
        <v>1</v>
      </c>
      <c r="F2457" s="38" t="s">
        <v>1402</v>
      </c>
      <c r="I2457" s="40" t="s">
        <v>1221</v>
      </c>
    </row>
    <row r="2458" spans="1:9" ht="16.5" customHeight="1">
      <c r="A2458" s="8" t="s">
        <v>1207</v>
      </c>
      <c r="B2458" s="33">
        <v>300833</v>
      </c>
      <c r="E2458" s="37">
        <v>1</v>
      </c>
      <c r="F2458" s="38" t="s">
        <v>1634</v>
      </c>
      <c r="I2458" s="40" t="s">
        <v>1221</v>
      </c>
    </row>
    <row r="2459" spans="1:9" ht="16.5" customHeight="1">
      <c r="A2459" s="8" t="s">
        <v>1207</v>
      </c>
      <c r="B2459" s="33">
        <v>300834</v>
      </c>
      <c r="E2459" s="37">
        <v>1</v>
      </c>
      <c r="F2459" s="38" t="s">
        <v>1635</v>
      </c>
      <c r="I2459" s="40" t="s">
        <v>1221</v>
      </c>
    </row>
    <row r="2460" spans="1:9" ht="16.5" customHeight="1">
      <c r="A2460" s="8" t="s">
        <v>1207</v>
      </c>
      <c r="B2460" s="33">
        <v>300835</v>
      </c>
      <c r="E2460" s="37">
        <v>1</v>
      </c>
      <c r="F2460" s="38" t="s">
        <v>1636</v>
      </c>
      <c r="I2460" s="40" t="s">
        <v>1221</v>
      </c>
    </row>
    <row r="2461" spans="1:9" ht="16.5" customHeight="1">
      <c r="A2461" s="8" t="s">
        <v>1207</v>
      </c>
      <c r="B2461" s="33">
        <v>300836</v>
      </c>
      <c r="E2461" s="37">
        <v>1</v>
      </c>
      <c r="F2461" s="38" t="s">
        <v>1637</v>
      </c>
      <c r="I2461" s="40" t="s">
        <v>1221</v>
      </c>
    </row>
    <row r="2462" spans="1:9" ht="16.5" customHeight="1">
      <c r="A2462" s="8" t="s">
        <v>1207</v>
      </c>
      <c r="B2462" s="33">
        <v>300837</v>
      </c>
      <c r="E2462" s="37">
        <v>1</v>
      </c>
      <c r="F2462" s="38" t="s">
        <v>1638</v>
      </c>
      <c r="I2462" s="40" t="s">
        <v>1221</v>
      </c>
    </row>
    <row r="2463" spans="1:9" ht="16.5" customHeight="1">
      <c r="A2463" s="8" t="s">
        <v>1207</v>
      </c>
      <c r="B2463" s="33">
        <v>300838</v>
      </c>
      <c r="E2463" s="37">
        <v>1</v>
      </c>
      <c r="F2463" s="38" t="s">
        <v>1639</v>
      </c>
      <c r="I2463" s="40" t="s">
        <v>1221</v>
      </c>
    </row>
    <row r="2464" spans="1:9" ht="16.5" customHeight="1">
      <c r="A2464" s="8" t="s">
        <v>1207</v>
      </c>
      <c r="B2464" s="33">
        <v>300839</v>
      </c>
      <c r="E2464" s="37">
        <v>1</v>
      </c>
      <c r="F2464" s="38" t="s">
        <v>1640</v>
      </c>
      <c r="I2464" s="40" t="s">
        <v>1221</v>
      </c>
    </row>
    <row r="2465" spans="1:9" ht="16.5" customHeight="1">
      <c r="A2465" s="8" t="s">
        <v>1207</v>
      </c>
      <c r="B2465" s="33">
        <v>300840</v>
      </c>
      <c r="E2465" s="37">
        <v>1</v>
      </c>
      <c r="F2465" s="38" t="s">
        <v>1641</v>
      </c>
      <c r="I2465" s="40" t="s">
        <v>1221</v>
      </c>
    </row>
    <row r="2466" spans="1:9" ht="16.5" customHeight="1">
      <c r="A2466" s="8" t="s">
        <v>1207</v>
      </c>
      <c r="B2466" s="33">
        <v>300841</v>
      </c>
      <c r="E2466" s="37">
        <v>1</v>
      </c>
      <c r="F2466" s="38" t="s">
        <v>1642</v>
      </c>
      <c r="I2466" s="40" t="s">
        <v>1221</v>
      </c>
    </row>
    <row r="2467" spans="1:9" ht="16.5" customHeight="1">
      <c r="A2467" s="8" t="s">
        <v>1207</v>
      </c>
      <c r="B2467" s="33">
        <v>300842</v>
      </c>
      <c r="E2467" s="37">
        <v>1</v>
      </c>
      <c r="F2467" s="38" t="s">
        <v>1643</v>
      </c>
      <c r="I2467" s="40" t="s">
        <v>1221</v>
      </c>
    </row>
    <row r="2468" spans="1:9" ht="16.5" customHeight="1">
      <c r="A2468" s="8" t="s">
        <v>1207</v>
      </c>
      <c r="B2468" s="33">
        <v>300843</v>
      </c>
      <c r="E2468" s="37">
        <v>1</v>
      </c>
      <c r="F2468" s="38" t="s">
        <v>1643</v>
      </c>
      <c r="I2468" s="40" t="s">
        <v>1221</v>
      </c>
    </row>
    <row r="2469" spans="1:9" ht="16.5" customHeight="1">
      <c r="A2469" s="8" t="s">
        <v>1207</v>
      </c>
      <c r="B2469" s="33">
        <v>300844</v>
      </c>
      <c r="E2469" s="37">
        <v>1</v>
      </c>
      <c r="F2469" s="38" t="s">
        <v>1643</v>
      </c>
      <c r="I2469" s="40" t="s">
        <v>1221</v>
      </c>
    </row>
    <row r="2470" spans="1:9" ht="16.5" customHeight="1">
      <c r="A2470" s="8" t="s">
        <v>1207</v>
      </c>
      <c r="B2470" s="33">
        <v>300845</v>
      </c>
      <c r="E2470" s="37">
        <v>1</v>
      </c>
      <c r="F2470" s="38" t="s">
        <v>1643</v>
      </c>
      <c r="I2470" s="40" t="s">
        <v>1221</v>
      </c>
    </row>
    <row r="2471" spans="1:9" ht="16.5" customHeight="1">
      <c r="A2471" s="8" t="s">
        <v>1207</v>
      </c>
      <c r="B2471" s="33">
        <v>300846</v>
      </c>
      <c r="E2471" s="37">
        <v>1</v>
      </c>
      <c r="F2471" s="38" t="s">
        <v>1643</v>
      </c>
      <c r="I2471" s="40" t="s">
        <v>1221</v>
      </c>
    </row>
    <row r="2472" spans="1:9" ht="16.5" customHeight="1">
      <c r="A2472" s="8" t="s">
        <v>1207</v>
      </c>
      <c r="B2472" s="33">
        <v>300847</v>
      </c>
      <c r="E2472" s="37">
        <v>1</v>
      </c>
      <c r="F2472" s="38" t="s">
        <v>1643</v>
      </c>
      <c r="I2472" s="40" t="s">
        <v>1221</v>
      </c>
    </row>
    <row r="2473" spans="1:9" ht="16.5" customHeight="1">
      <c r="A2473" s="8" t="s">
        <v>1207</v>
      </c>
      <c r="B2473" s="33">
        <v>300864</v>
      </c>
      <c r="E2473" s="37">
        <v>1</v>
      </c>
      <c r="F2473" s="38" t="s">
        <v>331</v>
      </c>
      <c r="I2473" s="40" t="s">
        <v>1223</v>
      </c>
    </row>
    <row r="2474" spans="1:9" ht="16.5" customHeight="1">
      <c r="A2474" s="8" t="s">
        <v>1207</v>
      </c>
      <c r="B2474" s="33">
        <v>300865</v>
      </c>
      <c r="E2474" s="37">
        <v>1</v>
      </c>
      <c r="F2474" s="38" t="s">
        <v>1555</v>
      </c>
      <c r="I2474" s="40" t="s">
        <v>1223</v>
      </c>
    </row>
    <row r="2475" spans="1:9" ht="16.5" customHeight="1">
      <c r="A2475" s="8" t="s">
        <v>1207</v>
      </c>
      <c r="B2475" s="33">
        <v>300866</v>
      </c>
      <c r="E2475" s="37">
        <v>1</v>
      </c>
      <c r="F2475" s="38" t="s">
        <v>1373</v>
      </c>
      <c r="I2475" s="40" t="s">
        <v>1223</v>
      </c>
    </row>
    <row r="2476" spans="1:9" ht="16.5" customHeight="1">
      <c r="A2476" s="8" t="s">
        <v>1207</v>
      </c>
      <c r="B2476" s="33">
        <v>300867</v>
      </c>
      <c r="E2476" s="37">
        <v>1</v>
      </c>
      <c r="F2476" s="38" t="s">
        <v>1644</v>
      </c>
      <c r="I2476" s="40" t="s">
        <v>1223</v>
      </c>
    </row>
    <row r="2477" spans="1:9" ht="16.5" customHeight="1">
      <c r="A2477" s="8" t="s">
        <v>1207</v>
      </c>
      <c r="B2477" s="33">
        <v>300868</v>
      </c>
      <c r="E2477" s="37">
        <v>1</v>
      </c>
      <c r="F2477" s="38" t="s">
        <v>1645</v>
      </c>
      <c r="I2477" s="40" t="s">
        <v>1223</v>
      </c>
    </row>
    <row r="2478" spans="1:9" ht="16.5" customHeight="1">
      <c r="A2478" s="8" t="s">
        <v>1207</v>
      </c>
      <c r="B2478" s="33">
        <v>300869</v>
      </c>
      <c r="E2478" s="37">
        <v>1</v>
      </c>
      <c r="F2478" s="38" t="s">
        <v>1646</v>
      </c>
      <c r="I2478" s="40" t="s">
        <v>1223</v>
      </c>
    </row>
    <row r="2479" spans="1:9" ht="16.5" customHeight="1">
      <c r="A2479" s="8" t="s">
        <v>1207</v>
      </c>
      <c r="B2479" s="33">
        <v>300870</v>
      </c>
      <c r="E2479" s="37">
        <v>1</v>
      </c>
      <c r="F2479" s="38" t="s">
        <v>1647</v>
      </c>
      <c r="I2479" s="40" t="s">
        <v>1223</v>
      </c>
    </row>
    <row r="2480" spans="1:9" ht="16.5" customHeight="1">
      <c r="A2480" s="8" t="s">
        <v>1207</v>
      </c>
      <c r="B2480" s="33">
        <v>300871</v>
      </c>
      <c r="E2480" s="37">
        <v>1</v>
      </c>
      <c r="F2480" s="38" t="s">
        <v>1648</v>
      </c>
      <c r="I2480" s="40" t="s">
        <v>1223</v>
      </c>
    </row>
    <row r="2481" spans="1:9" ht="16.5" customHeight="1">
      <c r="A2481" s="8" t="s">
        <v>1207</v>
      </c>
      <c r="B2481" s="33">
        <v>300872</v>
      </c>
      <c r="E2481" s="37">
        <v>1</v>
      </c>
      <c r="F2481" s="38" t="s">
        <v>1649</v>
      </c>
      <c r="I2481" s="40" t="s">
        <v>1223</v>
      </c>
    </row>
    <row r="2482" spans="1:9" ht="16.5" customHeight="1">
      <c r="A2482" s="8" t="s">
        <v>1207</v>
      </c>
      <c r="B2482" s="33">
        <v>300873</v>
      </c>
      <c r="E2482" s="37">
        <v>1</v>
      </c>
      <c r="F2482" s="38" t="s">
        <v>1650</v>
      </c>
      <c r="I2482" s="40" t="s">
        <v>1223</v>
      </c>
    </row>
    <row r="2483" spans="1:9" ht="16.5" customHeight="1">
      <c r="A2483" s="8" t="s">
        <v>1207</v>
      </c>
      <c r="B2483" s="33">
        <v>300874</v>
      </c>
      <c r="E2483" s="37">
        <v>1</v>
      </c>
      <c r="F2483" s="38" t="s">
        <v>1651</v>
      </c>
      <c r="I2483" s="40" t="s">
        <v>1223</v>
      </c>
    </row>
    <row r="2484" spans="1:9" ht="16.5" customHeight="1">
      <c r="A2484" s="8" t="s">
        <v>1207</v>
      </c>
      <c r="B2484" s="33">
        <v>300875</v>
      </c>
      <c r="E2484" s="37">
        <v>1</v>
      </c>
      <c r="F2484" s="38" t="s">
        <v>1652</v>
      </c>
      <c r="I2484" s="40" t="s">
        <v>1223</v>
      </c>
    </row>
    <row r="2485" spans="1:9" ht="16.5" customHeight="1">
      <c r="A2485" s="8" t="s">
        <v>1207</v>
      </c>
      <c r="B2485" s="33">
        <v>300876</v>
      </c>
      <c r="E2485" s="37">
        <v>1</v>
      </c>
      <c r="F2485" s="38" t="s">
        <v>1653</v>
      </c>
      <c r="I2485" s="40" t="s">
        <v>1223</v>
      </c>
    </row>
    <row r="2486" spans="1:9" ht="16.5" customHeight="1">
      <c r="A2486" s="8" t="s">
        <v>1207</v>
      </c>
      <c r="B2486" s="33">
        <v>300877</v>
      </c>
      <c r="E2486" s="37">
        <v>1</v>
      </c>
      <c r="F2486" s="38" t="s">
        <v>1654</v>
      </c>
      <c r="I2486" s="40" t="s">
        <v>1223</v>
      </c>
    </row>
    <row r="2487" spans="1:9" ht="16.5" customHeight="1">
      <c r="A2487" s="8" t="s">
        <v>1207</v>
      </c>
      <c r="B2487" s="33">
        <v>300878</v>
      </c>
      <c r="E2487" s="37">
        <v>1</v>
      </c>
      <c r="F2487" s="38" t="s">
        <v>1655</v>
      </c>
      <c r="I2487" s="40" t="s">
        <v>1223</v>
      </c>
    </row>
    <row r="2488" spans="1:9" ht="16.5" customHeight="1">
      <c r="A2488" s="8" t="s">
        <v>1207</v>
      </c>
      <c r="B2488" s="33">
        <v>300879</v>
      </c>
      <c r="E2488" s="37">
        <v>1</v>
      </c>
      <c r="F2488" s="38" t="s">
        <v>1656</v>
      </c>
      <c r="I2488" s="40" t="s">
        <v>1223</v>
      </c>
    </row>
    <row r="2489" spans="1:9" ht="16.5" customHeight="1">
      <c r="A2489" s="8" t="s">
        <v>1207</v>
      </c>
      <c r="B2489" s="33">
        <v>300880</v>
      </c>
      <c r="E2489" s="37">
        <v>1</v>
      </c>
      <c r="F2489" s="38" t="s">
        <v>1341</v>
      </c>
      <c r="I2489" s="40" t="s">
        <v>1233</v>
      </c>
    </row>
    <row r="2490" spans="1:9" ht="16.5" customHeight="1">
      <c r="A2490" s="8" t="s">
        <v>1207</v>
      </c>
      <c r="B2490" s="33">
        <v>300881</v>
      </c>
      <c r="E2490" s="37">
        <v>1</v>
      </c>
      <c r="F2490" s="38" t="s">
        <v>1657</v>
      </c>
      <c r="I2490" s="40" t="s">
        <v>1233</v>
      </c>
    </row>
    <row r="2491" spans="1:9" ht="16.5" customHeight="1">
      <c r="A2491" s="8" t="s">
        <v>1207</v>
      </c>
      <c r="B2491" s="33">
        <v>300882</v>
      </c>
      <c r="E2491" s="37">
        <v>1</v>
      </c>
      <c r="F2491" s="38" t="s">
        <v>1267</v>
      </c>
      <c r="I2491" s="40" t="s">
        <v>1233</v>
      </c>
    </row>
    <row r="2492" spans="1:9" ht="16.5" customHeight="1">
      <c r="A2492" s="8" t="s">
        <v>1207</v>
      </c>
      <c r="B2492" s="33">
        <v>300883</v>
      </c>
      <c r="E2492" s="37">
        <v>1</v>
      </c>
      <c r="F2492" s="38" t="s">
        <v>1268</v>
      </c>
      <c r="I2492" s="40" t="s">
        <v>1233</v>
      </c>
    </row>
    <row r="2493" spans="1:9" ht="16.5" customHeight="1">
      <c r="A2493" s="8" t="s">
        <v>1207</v>
      </c>
      <c r="B2493" s="33">
        <v>300884</v>
      </c>
      <c r="E2493" s="37">
        <v>1</v>
      </c>
      <c r="F2493" s="38" t="s">
        <v>881</v>
      </c>
      <c r="I2493" s="40" t="s">
        <v>1233</v>
      </c>
    </row>
    <row r="2494" spans="1:9" ht="16.5" customHeight="1">
      <c r="A2494" s="8" t="s">
        <v>1207</v>
      </c>
      <c r="B2494" s="33">
        <v>300885</v>
      </c>
      <c r="E2494" s="37">
        <v>1</v>
      </c>
      <c r="F2494" s="38" t="s">
        <v>1380</v>
      </c>
      <c r="I2494" s="40" t="s">
        <v>1233</v>
      </c>
    </row>
    <row r="2495" spans="1:9" ht="16.5" customHeight="1">
      <c r="A2495" s="8" t="s">
        <v>1207</v>
      </c>
      <c r="B2495" s="33">
        <v>300886</v>
      </c>
      <c r="E2495" s="37">
        <v>1</v>
      </c>
      <c r="F2495" s="38" t="s">
        <v>1658</v>
      </c>
      <c r="I2495" s="40" t="s">
        <v>1233</v>
      </c>
    </row>
    <row r="2496" spans="1:9" ht="16.5" customHeight="1">
      <c r="A2496" s="8" t="s">
        <v>1207</v>
      </c>
      <c r="B2496" s="33">
        <v>300887</v>
      </c>
      <c r="E2496" s="37">
        <v>1</v>
      </c>
      <c r="F2496" s="38" t="s">
        <v>1447</v>
      </c>
      <c r="I2496" s="40" t="s">
        <v>1233</v>
      </c>
    </row>
    <row r="2497" spans="1:9" ht="16.5" customHeight="1">
      <c r="A2497" s="8" t="s">
        <v>1207</v>
      </c>
      <c r="B2497" s="33">
        <v>300888</v>
      </c>
      <c r="E2497" s="37">
        <v>1</v>
      </c>
      <c r="F2497" s="38" t="s">
        <v>1659</v>
      </c>
      <c r="I2497" s="40" t="s">
        <v>1233</v>
      </c>
    </row>
    <row r="2498" spans="1:9" ht="16.5" customHeight="1">
      <c r="A2498" s="8" t="s">
        <v>1207</v>
      </c>
      <c r="B2498" s="33">
        <v>300889</v>
      </c>
      <c r="E2498" s="37">
        <v>1</v>
      </c>
      <c r="F2498" s="38" t="s">
        <v>1449</v>
      </c>
      <c r="I2498" s="40" t="s">
        <v>1233</v>
      </c>
    </row>
    <row r="2499" spans="1:9" ht="16.5" customHeight="1">
      <c r="A2499" s="8" t="s">
        <v>1207</v>
      </c>
      <c r="B2499" s="33">
        <v>300890</v>
      </c>
      <c r="E2499" s="37">
        <v>1</v>
      </c>
      <c r="F2499" s="38" t="s">
        <v>1660</v>
      </c>
      <c r="I2499" s="40" t="s">
        <v>1233</v>
      </c>
    </row>
    <row r="2500" spans="1:9" ht="16.5" customHeight="1">
      <c r="A2500" s="8" t="s">
        <v>1207</v>
      </c>
      <c r="B2500" s="33">
        <v>300891</v>
      </c>
      <c r="E2500" s="37">
        <v>1</v>
      </c>
      <c r="F2500" s="38" t="s">
        <v>1661</v>
      </c>
      <c r="I2500" s="40" t="s">
        <v>1233</v>
      </c>
    </row>
    <row r="2501" spans="1:9" ht="16.5" customHeight="1">
      <c r="A2501" s="8" t="s">
        <v>1207</v>
      </c>
      <c r="B2501" s="33">
        <v>300892</v>
      </c>
      <c r="E2501" s="37">
        <v>1</v>
      </c>
      <c r="F2501" s="38" t="s">
        <v>1662</v>
      </c>
      <c r="I2501" s="40" t="s">
        <v>1233</v>
      </c>
    </row>
    <row r="2502" spans="1:9" ht="16.5" customHeight="1">
      <c r="A2502" s="8" t="s">
        <v>1207</v>
      </c>
      <c r="B2502" s="33">
        <v>300893</v>
      </c>
      <c r="E2502" s="37">
        <v>1</v>
      </c>
      <c r="F2502" s="38" t="s">
        <v>1663</v>
      </c>
      <c r="I2502" s="40" t="s">
        <v>1233</v>
      </c>
    </row>
    <row r="2503" spans="1:9" ht="16.5" customHeight="1">
      <c r="A2503" s="8" t="s">
        <v>1207</v>
      </c>
      <c r="B2503" s="33">
        <v>300894</v>
      </c>
      <c r="E2503" s="37">
        <v>1</v>
      </c>
      <c r="F2503" s="38" t="s">
        <v>1664</v>
      </c>
      <c r="I2503" s="40" t="s">
        <v>1233</v>
      </c>
    </row>
    <row r="2504" spans="1:9" ht="16.5" customHeight="1">
      <c r="A2504" s="8" t="s">
        <v>1207</v>
      </c>
      <c r="B2504" s="33">
        <v>300895</v>
      </c>
      <c r="E2504" s="37">
        <v>1</v>
      </c>
      <c r="F2504" s="38" t="s">
        <v>1665</v>
      </c>
      <c r="I2504" s="40" t="s">
        <v>1233</v>
      </c>
    </row>
    <row r="2505" spans="1:9" ht="16.5" customHeight="1">
      <c r="A2505" s="8" t="s">
        <v>1207</v>
      </c>
      <c r="B2505" s="33">
        <v>300896</v>
      </c>
      <c r="E2505" s="37">
        <v>1</v>
      </c>
      <c r="F2505" s="38" t="s">
        <v>1274</v>
      </c>
      <c r="I2505" s="40" t="s">
        <v>1242</v>
      </c>
    </row>
    <row r="2506" spans="1:9" ht="16.5" customHeight="1">
      <c r="A2506" s="8" t="s">
        <v>1207</v>
      </c>
      <c r="B2506" s="33">
        <v>300897</v>
      </c>
      <c r="E2506" s="37">
        <v>1</v>
      </c>
      <c r="F2506" s="38" t="s">
        <v>607</v>
      </c>
      <c r="I2506" s="40" t="s">
        <v>1242</v>
      </c>
    </row>
    <row r="2507" spans="1:9" ht="16.5" customHeight="1">
      <c r="A2507" s="8" t="s">
        <v>1207</v>
      </c>
      <c r="B2507" s="33">
        <v>300898</v>
      </c>
      <c r="E2507" s="37">
        <v>1</v>
      </c>
      <c r="F2507" s="38" t="s">
        <v>1666</v>
      </c>
      <c r="I2507" s="40" t="s">
        <v>1242</v>
      </c>
    </row>
    <row r="2508" spans="1:9" ht="16.5" customHeight="1">
      <c r="A2508" s="8" t="s">
        <v>1207</v>
      </c>
      <c r="B2508" s="33">
        <v>300899</v>
      </c>
      <c r="E2508" s="37">
        <v>1</v>
      </c>
      <c r="F2508" s="38" t="s">
        <v>1389</v>
      </c>
      <c r="I2508" s="40" t="s">
        <v>1242</v>
      </c>
    </row>
    <row r="2509" spans="1:9" ht="16.5" customHeight="1">
      <c r="A2509" s="8" t="s">
        <v>1207</v>
      </c>
      <c r="B2509" s="33">
        <v>300900</v>
      </c>
      <c r="E2509" s="37">
        <v>1</v>
      </c>
      <c r="F2509" s="38" t="s">
        <v>1667</v>
      </c>
      <c r="I2509" s="40" t="s">
        <v>1242</v>
      </c>
    </row>
    <row r="2510" spans="1:9" ht="16.5" customHeight="1">
      <c r="A2510" s="8" t="s">
        <v>1207</v>
      </c>
      <c r="B2510" s="33">
        <v>300901</v>
      </c>
      <c r="E2510" s="37">
        <v>1</v>
      </c>
      <c r="F2510" s="38" t="s">
        <v>1668</v>
      </c>
      <c r="I2510" s="40" t="s">
        <v>1242</v>
      </c>
    </row>
    <row r="2511" spans="1:9" ht="16.5" customHeight="1">
      <c r="A2511" s="8" t="s">
        <v>1207</v>
      </c>
      <c r="B2511" s="33">
        <v>300902</v>
      </c>
      <c r="E2511" s="37">
        <v>1</v>
      </c>
      <c r="F2511" s="38" t="s">
        <v>1669</v>
      </c>
      <c r="I2511" s="40" t="s">
        <v>1242</v>
      </c>
    </row>
    <row r="2512" spans="1:9" ht="16.5" customHeight="1">
      <c r="A2512" s="8" t="s">
        <v>1207</v>
      </c>
      <c r="B2512" s="33">
        <v>300903</v>
      </c>
      <c r="E2512" s="37">
        <v>1</v>
      </c>
      <c r="F2512" s="38" t="s">
        <v>1670</v>
      </c>
      <c r="I2512" s="40" t="s">
        <v>1242</v>
      </c>
    </row>
    <row r="2513" spans="1:9" ht="16.5" customHeight="1">
      <c r="A2513" s="8" t="s">
        <v>1207</v>
      </c>
      <c r="B2513" s="33">
        <v>300904</v>
      </c>
      <c r="E2513" s="37">
        <v>1</v>
      </c>
      <c r="F2513" s="38" t="s">
        <v>1671</v>
      </c>
      <c r="I2513" s="40" t="s">
        <v>1242</v>
      </c>
    </row>
    <row r="2514" spans="1:9" ht="16.5" customHeight="1">
      <c r="A2514" s="8" t="s">
        <v>1207</v>
      </c>
      <c r="B2514" s="33">
        <v>300905</v>
      </c>
      <c r="E2514" s="37">
        <v>1</v>
      </c>
      <c r="F2514" s="38" t="s">
        <v>1672</v>
      </c>
      <c r="I2514" s="40" t="s">
        <v>1242</v>
      </c>
    </row>
    <row r="2515" spans="1:9" ht="16.5" customHeight="1">
      <c r="A2515" s="8" t="s">
        <v>1207</v>
      </c>
      <c r="B2515" s="33">
        <v>300906</v>
      </c>
      <c r="E2515" s="37">
        <v>1</v>
      </c>
      <c r="F2515" s="38" t="s">
        <v>1673</v>
      </c>
      <c r="I2515" s="40" t="s">
        <v>1242</v>
      </c>
    </row>
    <row r="2516" spans="1:9" ht="16.5" customHeight="1">
      <c r="A2516" s="8" t="s">
        <v>1207</v>
      </c>
      <c r="B2516" s="33">
        <v>300907</v>
      </c>
      <c r="E2516" s="37">
        <v>1</v>
      </c>
      <c r="F2516" s="38" t="s">
        <v>1674</v>
      </c>
      <c r="I2516" s="40" t="s">
        <v>1242</v>
      </c>
    </row>
    <row r="2517" spans="1:9" ht="16.5" customHeight="1">
      <c r="A2517" s="8" t="s">
        <v>1207</v>
      </c>
      <c r="B2517" s="33">
        <v>300908</v>
      </c>
      <c r="E2517" s="37">
        <v>1</v>
      </c>
      <c r="F2517" s="38" t="s">
        <v>1675</v>
      </c>
      <c r="I2517" s="40" t="s">
        <v>1242</v>
      </c>
    </row>
    <row r="2518" spans="1:9" ht="16.5" customHeight="1">
      <c r="A2518" s="8" t="s">
        <v>1207</v>
      </c>
      <c r="B2518" s="33">
        <v>300909</v>
      </c>
      <c r="E2518" s="37">
        <v>1</v>
      </c>
      <c r="F2518" s="38" t="s">
        <v>1676</v>
      </c>
      <c r="I2518" s="40" t="s">
        <v>1242</v>
      </c>
    </row>
    <row r="2519" spans="1:9" ht="16.5" customHeight="1">
      <c r="A2519" s="8" t="s">
        <v>1207</v>
      </c>
      <c r="B2519" s="33">
        <v>300910</v>
      </c>
      <c r="E2519" s="37">
        <v>1</v>
      </c>
      <c r="F2519" s="38" t="s">
        <v>1677</v>
      </c>
      <c r="I2519" s="40" t="s">
        <v>1242</v>
      </c>
    </row>
    <row r="2520" spans="1:9" ht="16.5" customHeight="1">
      <c r="A2520" s="8" t="s">
        <v>1207</v>
      </c>
      <c r="B2520" s="33">
        <v>300911</v>
      </c>
      <c r="E2520" s="37">
        <v>1</v>
      </c>
      <c r="F2520" s="38" t="s">
        <v>1678</v>
      </c>
      <c r="I2520" s="40" t="s">
        <v>1242</v>
      </c>
    </row>
    <row r="2521" spans="1:9" ht="16.5" customHeight="1">
      <c r="A2521" s="8" t="s">
        <v>1207</v>
      </c>
      <c r="B2521" s="33">
        <v>300912</v>
      </c>
      <c r="E2521" s="37">
        <v>1</v>
      </c>
      <c r="F2521" s="38" t="s">
        <v>1679</v>
      </c>
      <c r="I2521" s="40" t="s">
        <v>1221</v>
      </c>
    </row>
    <row r="2522" spans="1:9" ht="16.5" customHeight="1">
      <c r="A2522" s="8" t="s">
        <v>1207</v>
      </c>
      <c r="B2522" s="33">
        <v>300913</v>
      </c>
      <c r="E2522" s="37">
        <v>1</v>
      </c>
      <c r="F2522" s="38" t="s">
        <v>1680</v>
      </c>
      <c r="I2522" s="40" t="s">
        <v>1221</v>
      </c>
    </row>
    <row r="2523" spans="1:9" ht="16.5" customHeight="1">
      <c r="A2523" s="8" t="s">
        <v>1207</v>
      </c>
      <c r="B2523" s="33">
        <v>300914</v>
      </c>
      <c r="E2523" s="37">
        <v>1</v>
      </c>
      <c r="F2523" s="38" t="s">
        <v>1681</v>
      </c>
      <c r="I2523" s="40" t="s">
        <v>1221</v>
      </c>
    </row>
    <row r="2524" spans="1:9" ht="16.5" customHeight="1">
      <c r="A2524" s="8" t="s">
        <v>1207</v>
      </c>
      <c r="B2524" s="33">
        <v>300915</v>
      </c>
      <c r="E2524" s="37">
        <v>1</v>
      </c>
      <c r="F2524" s="38" t="s">
        <v>1682</v>
      </c>
      <c r="I2524" s="40" t="s">
        <v>1221</v>
      </c>
    </row>
    <row r="2525" spans="1:9" ht="16.5" customHeight="1">
      <c r="A2525" s="8" t="s">
        <v>1207</v>
      </c>
      <c r="B2525" s="33">
        <v>300916</v>
      </c>
      <c r="E2525" s="37">
        <v>1</v>
      </c>
      <c r="F2525" s="38" t="s">
        <v>1683</v>
      </c>
      <c r="I2525" s="40" t="s">
        <v>1221</v>
      </c>
    </row>
    <row r="2526" spans="1:9" ht="16.5" customHeight="1">
      <c r="A2526" s="8" t="s">
        <v>1207</v>
      </c>
      <c r="B2526" s="33">
        <v>300917</v>
      </c>
      <c r="E2526" s="37">
        <v>1</v>
      </c>
      <c r="F2526" s="38" t="s">
        <v>1684</v>
      </c>
      <c r="I2526" s="40" t="s">
        <v>1221</v>
      </c>
    </row>
    <row r="2527" spans="1:9" ht="16.5" customHeight="1">
      <c r="A2527" s="8" t="s">
        <v>1207</v>
      </c>
      <c r="B2527" s="33">
        <v>300918</v>
      </c>
      <c r="E2527" s="37">
        <v>1</v>
      </c>
      <c r="F2527" s="38" t="s">
        <v>1685</v>
      </c>
      <c r="I2527" s="40" t="s">
        <v>1221</v>
      </c>
    </row>
    <row r="2528" spans="1:9" ht="16.5" customHeight="1">
      <c r="A2528" s="8" t="s">
        <v>1207</v>
      </c>
      <c r="B2528" s="33">
        <v>300919</v>
      </c>
      <c r="E2528" s="37">
        <v>1</v>
      </c>
      <c r="F2528" s="38" t="s">
        <v>1686</v>
      </c>
      <c r="I2528" s="40" t="s">
        <v>1221</v>
      </c>
    </row>
    <row r="2529" spans="1:9" ht="16.5" customHeight="1">
      <c r="A2529" s="8" t="s">
        <v>1207</v>
      </c>
      <c r="B2529" s="33">
        <v>300920</v>
      </c>
      <c r="E2529" s="37">
        <v>1</v>
      </c>
      <c r="F2529" s="38" t="s">
        <v>1687</v>
      </c>
      <c r="I2529" s="40" t="s">
        <v>1221</v>
      </c>
    </row>
    <row r="2530" spans="1:9" ht="16.5" customHeight="1">
      <c r="A2530" s="8" t="s">
        <v>1207</v>
      </c>
      <c r="B2530" s="33">
        <v>300921</v>
      </c>
      <c r="E2530" s="37">
        <v>1</v>
      </c>
      <c r="F2530" s="38" t="s">
        <v>1688</v>
      </c>
      <c r="I2530" s="40" t="s">
        <v>1221</v>
      </c>
    </row>
    <row r="2531" spans="1:9" ht="16.5" customHeight="1">
      <c r="A2531" s="8" t="s">
        <v>1207</v>
      </c>
      <c r="B2531" s="33">
        <v>300922</v>
      </c>
      <c r="E2531" s="37">
        <v>1</v>
      </c>
      <c r="F2531" s="38" t="s">
        <v>1689</v>
      </c>
      <c r="I2531" s="40" t="s">
        <v>1221</v>
      </c>
    </row>
    <row r="2532" spans="1:9" ht="16.5" customHeight="1">
      <c r="A2532" s="8" t="s">
        <v>1207</v>
      </c>
      <c r="B2532" s="33">
        <v>300923</v>
      </c>
      <c r="E2532" s="37">
        <v>1</v>
      </c>
      <c r="F2532" s="38" t="s">
        <v>1690</v>
      </c>
      <c r="I2532" s="40" t="s">
        <v>1221</v>
      </c>
    </row>
    <row r="2533" spans="1:9" ht="16.5" customHeight="1">
      <c r="A2533" s="8" t="s">
        <v>1207</v>
      </c>
      <c r="B2533" s="33">
        <v>300924</v>
      </c>
      <c r="E2533" s="37">
        <v>1</v>
      </c>
      <c r="F2533" s="38" t="s">
        <v>1691</v>
      </c>
      <c r="I2533" s="40" t="s">
        <v>1221</v>
      </c>
    </row>
    <row r="2534" spans="1:9" ht="16.5" customHeight="1">
      <c r="A2534" s="8" t="s">
        <v>1207</v>
      </c>
      <c r="B2534" s="33">
        <v>300925</v>
      </c>
      <c r="E2534" s="37">
        <v>1</v>
      </c>
      <c r="F2534" s="38" t="s">
        <v>1691</v>
      </c>
      <c r="I2534" s="40" t="s">
        <v>1221</v>
      </c>
    </row>
    <row r="2535" spans="1:9" ht="16.5" customHeight="1">
      <c r="A2535" s="8" t="s">
        <v>1207</v>
      </c>
      <c r="B2535" s="33">
        <v>300926</v>
      </c>
      <c r="E2535" s="37">
        <v>1</v>
      </c>
      <c r="F2535" s="38" t="s">
        <v>1691</v>
      </c>
      <c r="I2535" s="40" t="s">
        <v>1221</v>
      </c>
    </row>
    <row r="2536" spans="1:9" ht="16.5" customHeight="1">
      <c r="A2536" s="8" t="s">
        <v>1207</v>
      </c>
      <c r="B2536" s="33">
        <v>300927</v>
      </c>
      <c r="E2536" s="37">
        <v>1</v>
      </c>
      <c r="F2536" s="38" t="s">
        <v>1691</v>
      </c>
      <c r="I2536" s="40" t="s">
        <v>1221</v>
      </c>
    </row>
    <row r="2537" spans="1:9" ht="16.5" customHeight="1">
      <c r="A2537" s="8" t="s">
        <v>1207</v>
      </c>
      <c r="B2537" s="33">
        <v>300928</v>
      </c>
      <c r="E2537" s="37">
        <v>1</v>
      </c>
      <c r="F2537" s="38" t="s">
        <v>1692</v>
      </c>
      <c r="I2537" s="40" t="s">
        <v>1220</v>
      </c>
    </row>
    <row r="2538" spans="1:9" ht="16.5" customHeight="1">
      <c r="A2538" s="8" t="s">
        <v>1207</v>
      </c>
      <c r="B2538" s="33">
        <v>300929</v>
      </c>
      <c r="E2538" s="37">
        <v>1</v>
      </c>
      <c r="F2538" s="38" t="s">
        <v>1693</v>
      </c>
      <c r="I2538" s="40" t="s">
        <v>1220</v>
      </c>
    </row>
    <row r="2539" spans="1:9" ht="16.5" customHeight="1">
      <c r="A2539" s="8" t="s">
        <v>1207</v>
      </c>
      <c r="B2539" s="33">
        <v>300930</v>
      </c>
      <c r="E2539" s="37">
        <v>1</v>
      </c>
      <c r="F2539" s="38" t="s">
        <v>1694</v>
      </c>
      <c r="I2539" s="40" t="s">
        <v>1220</v>
      </c>
    </row>
    <row r="2540" spans="1:9" ht="16.5" customHeight="1">
      <c r="A2540" s="8" t="s">
        <v>1207</v>
      </c>
      <c r="B2540" s="33">
        <v>300931</v>
      </c>
      <c r="E2540" s="37">
        <v>1</v>
      </c>
      <c r="F2540" s="38" t="s">
        <v>1695</v>
      </c>
      <c r="I2540" s="40" t="s">
        <v>1220</v>
      </c>
    </row>
    <row r="2541" spans="1:9" ht="16.5" customHeight="1">
      <c r="A2541" s="8" t="s">
        <v>1207</v>
      </c>
      <c r="B2541" s="33">
        <v>300932</v>
      </c>
      <c r="E2541" s="37">
        <v>1</v>
      </c>
      <c r="F2541" s="38" t="s">
        <v>1696</v>
      </c>
      <c r="I2541" s="40" t="s">
        <v>1220</v>
      </c>
    </row>
    <row r="2542" spans="1:9" ht="16.5" customHeight="1">
      <c r="A2542" s="8" t="s">
        <v>1207</v>
      </c>
      <c r="B2542" s="33">
        <v>300933</v>
      </c>
      <c r="E2542" s="37">
        <v>1</v>
      </c>
      <c r="F2542" s="38" t="s">
        <v>1697</v>
      </c>
      <c r="I2542" s="40" t="s">
        <v>1220</v>
      </c>
    </row>
    <row r="2543" spans="1:9" ht="16.5" customHeight="1">
      <c r="A2543" s="8" t="s">
        <v>1207</v>
      </c>
      <c r="B2543" s="33">
        <v>300934</v>
      </c>
      <c r="E2543" s="37">
        <v>1</v>
      </c>
      <c r="F2543" s="38" t="s">
        <v>1698</v>
      </c>
      <c r="I2543" s="40" t="s">
        <v>1220</v>
      </c>
    </row>
    <row r="2544" spans="1:9" ht="16.5" customHeight="1">
      <c r="A2544" s="8" t="s">
        <v>1207</v>
      </c>
      <c r="B2544" s="33">
        <v>300935</v>
      </c>
      <c r="E2544" s="37">
        <v>1</v>
      </c>
      <c r="F2544" s="38" t="s">
        <v>1699</v>
      </c>
      <c r="I2544" s="40" t="s">
        <v>1220</v>
      </c>
    </row>
    <row r="2545" spans="1:9" ht="16.5" customHeight="1">
      <c r="A2545" s="8" t="s">
        <v>1207</v>
      </c>
      <c r="B2545" s="33">
        <v>300936</v>
      </c>
      <c r="E2545" s="37">
        <v>1</v>
      </c>
      <c r="F2545" s="38" t="s">
        <v>1700</v>
      </c>
      <c r="I2545" s="40" t="s">
        <v>1220</v>
      </c>
    </row>
    <row r="2546" spans="1:9" ht="16.5" customHeight="1">
      <c r="A2546" s="8" t="s">
        <v>1207</v>
      </c>
      <c r="B2546" s="33">
        <v>300937</v>
      </c>
      <c r="E2546" s="37">
        <v>1</v>
      </c>
      <c r="F2546" s="38" t="s">
        <v>1701</v>
      </c>
      <c r="I2546" s="40" t="s">
        <v>1220</v>
      </c>
    </row>
    <row r="2547" spans="1:9" ht="16.5" customHeight="1">
      <c r="A2547" s="8" t="s">
        <v>1207</v>
      </c>
      <c r="B2547" s="33">
        <v>300938</v>
      </c>
      <c r="E2547" s="37">
        <v>1</v>
      </c>
      <c r="F2547" s="38" t="s">
        <v>1702</v>
      </c>
      <c r="I2547" s="40" t="s">
        <v>1220</v>
      </c>
    </row>
    <row r="2548" spans="1:9" ht="16.5" customHeight="1">
      <c r="A2548" s="8" t="s">
        <v>1207</v>
      </c>
      <c r="B2548" s="33">
        <v>300939</v>
      </c>
      <c r="E2548" s="37">
        <v>1</v>
      </c>
      <c r="F2548" s="38" t="s">
        <v>1702</v>
      </c>
      <c r="I2548" s="40" t="s">
        <v>1220</v>
      </c>
    </row>
    <row r="2549" spans="1:9" ht="16.5" customHeight="1">
      <c r="A2549" s="8" t="s">
        <v>1207</v>
      </c>
      <c r="B2549" s="33">
        <v>300940</v>
      </c>
      <c r="E2549" s="37">
        <v>1</v>
      </c>
      <c r="F2549" s="38" t="s">
        <v>1702</v>
      </c>
      <c r="I2549" s="40" t="s">
        <v>1220</v>
      </c>
    </row>
    <row r="2550" spans="1:9" ht="16.5" customHeight="1">
      <c r="A2550" s="8" t="s">
        <v>1207</v>
      </c>
      <c r="B2550" s="33">
        <v>300941</v>
      </c>
      <c r="E2550" s="37">
        <v>1</v>
      </c>
      <c r="F2550" s="38" t="s">
        <v>1702</v>
      </c>
      <c r="I2550" s="40" t="s">
        <v>1220</v>
      </c>
    </row>
    <row r="2551" spans="1:9" ht="16.5" customHeight="1">
      <c r="A2551" s="8" t="s">
        <v>1207</v>
      </c>
      <c r="B2551" s="33">
        <v>300942</v>
      </c>
      <c r="E2551" s="37">
        <v>1</v>
      </c>
      <c r="F2551" s="38" t="s">
        <v>1702</v>
      </c>
      <c r="I2551" s="40" t="s">
        <v>1220</v>
      </c>
    </row>
    <row r="2552" spans="1:9" ht="16.5" customHeight="1">
      <c r="A2552" s="8" t="s">
        <v>1207</v>
      </c>
      <c r="B2552" s="33">
        <v>300943</v>
      </c>
      <c r="E2552" s="37">
        <v>1</v>
      </c>
      <c r="F2552" s="38" t="s">
        <v>1702</v>
      </c>
      <c r="I2552" s="40" t="s">
        <v>1220</v>
      </c>
    </row>
    <row r="2553" spans="1:9" ht="16.5" customHeight="1">
      <c r="A2553" s="8" t="s">
        <v>1207</v>
      </c>
      <c r="B2553" s="33">
        <v>300960</v>
      </c>
      <c r="E2553" s="37">
        <v>1</v>
      </c>
      <c r="F2553" s="38" t="s">
        <v>57</v>
      </c>
      <c r="I2553" s="40" t="s">
        <v>1208</v>
      </c>
    </row>
    <row r="2554" spans="1:9" ht="16.5" customHeight="1">
      <c r="A2554" s="8" t="s">
        <v>1207</v>
      </c>
      <c r="B2554" s="33">
        <v>300961</v>
      </c>
      <c r="E2554" s="37">
        <v>1</v>
      </c>
      <c r="F2554" s="38" t="s">
        <v>1291</v>
      </c>
      <c r="I2554" s="40" t="s">
        <v>1208</v>
      </c>
    </row>
    <row r="2555" spans="1:9" ht="16.5" customHeight="1">
      <c r="A2555" s="8" t="s">
        <v>1207</v>
      </c>
      <c r="B2555" s="33">
        <v>300962</v>
      </c>
      <c r="E2555" s="37">
        <v>1</v>
      </c>
      <c r="F2555" s="38" t="s">
        <v>1703</v>
      </c>
      <c r="I2555" s="40" t="s">
        <v>1208</v>
      </c>
    </row>
    <row r="2556" spans="1:9" ht="16.5" customHeight="1">
      <c r="A2556" s="8" t="s">
        <v>1207</v>
      </c>
      <c r="B2556" s="33">
        <v>300963</v>
      </c>
      <c r="E2556" s="37">
        <v>1</v>
      </c>
      <c r="F2556" s="38" t="s">
        <v>1704</v>
      </c>
      <c r="I2556" s="40" t="s">
        <v>1208</v>
      </c>
    </row>
    <row r="2557" spans="1:9" ht="16.5" customHeight="1">
      <c r="A2557" s="8" t="s">
        <v>1207</v>
      </c>
      <c r="B2557" s="33">
        <v>300964</v>
      </c>
      <c r="E2557" s="37">
        <v>1</v>
      </c>
      <c r="F2557" s="38" t="s">
        <v>1293</v>
      </c>
      <c r="I2557" s="40" t="s">
        <v>1208</v>
      </c>
    </row>
    <row r="2558" spans="1:9" ht="16.5" customHeight="1">
      <c r="A2558" s="8" t="s">
        <v>1207</v>
      </c>
      <c r="B2558" s="33">
        <v>300965</v>
      </c>
      <c r="E2558" s="37">
        <v>1</v>
      </c>
      <c r="F2558" s="38" t="s">
        <v>1588</v>
      </c>
      <c r="I2558" s="40" t="s">
        <v>1208</v>
      </c>
    </row>
    <row r="2559" spans="1:9" ht="16.5" customHeight="1">
      <c r="A2559" s="8" t="s">
        <v>1207</v>
      </c>
      <c r="B2559" s="33">
        <v>300966</v>
      </c>
      <c r="E2559" s="37">
        <v>1</v>
      </c>
      <c r="F2559" s="38" t="s">
        <v>1705</v>
      </c>
      <c r="I2559" s="40" t="s">
        <v>1208</v>
      </c>
    </row>
    <row r="2560" spans="1:9" ht="16.5" customHeight="1">
      <c r="A2560" s="8" t="s">
        <v>1207</v>
      </c>
      <c r="B2560" s="33">
        <v>300967</v>
      </c>
      <c r="E2560" s="37">
        <v>1</v>
      </c>
      <c r="F2560" s="38" t="s">
        <v>1550</v>
      </c>
      <c r="I2560" s="40" t="s">
        <v>1208</v>
      </c>
    </row>
    <row r="2561" spans="1:9" ht="16.5" customHeight="1">
      <c r="A2561" s="8" t="s">
        <v>1207</v>
      </c>
      <c r="B2561" s="33">
        <v>300968</v>
      </c>
      <c r="E2561" s="37">
        <v>1</v>
      </c>
      <c r="F2561" s="38" t="s">
        <v>1706</v>
      </c>
      <c r="I2561" s="40" t="s">
        <v>1208</v>
      </c>
    </row>
    <row r="2562" spans="1:9" ht="16.5" customHeight="1">
      <c r="A2562" s="8" t="s">
        <v>1207</v>
      </c>
      <c r="B2562" s="33">
        <v>300969</v>
      </c>
      <c r="E2562" s="37">
        <v>1</v>
      </c>
      <c r="F2562" s="38" t="s">
        <v>1707</v>
      </c>
      <c r="I2562" s="40" t="s">
        <v>1208</v>
      </c>
    </row>
    <row r="2563" spans="1:9" ht="16.5" customHeight="1">
      <c r="A2563" s="8" t="s">
        <v>1207</v>
      </c>
      <c r="B2563" s="33">
        <v>300970</v>
      </c>
      <c r="E2563" s="37">
        <v>1</v>
      </c>
      <c r="F2563" s="38" t="s">
        <v>1708</v>
      </c>
      <c r="I2563" s="40" t="s">
        <v>1208</v>
      </c>
    </row>
    <row r="2564" spans="1:9" ht="16.5" customHeight="1">
      <c r="A2564" s="8" t="s">
        <v>1207</v>
      </c>
      <c r="B2564" s="33">
        <v>300971</v>
      </c>
      <c r="E2564" s="37">
        <v>1</v>
      </c>
      <c r="F2564" s="38" t="s">
        <v>1709</v>
      </c>
      <c r="I2564" s="40" t="s">
        <v>1208</v>
      </c>
    </row>
    <row r="2565" spans="1:9" ht="16.5" customHeight="1">
      <c r="A2565" s="8" t="s">
        <v>1207</v>
      </c>
      <c r="B2565" s="33">
        <v>300972</v>
      </c>
      <c r="E2565" s="37">
        <v>1</v>
      </c>
      <c r="F2565" s="38" t="s">
        <v>1710</v>
      </c>
      <c r="I2565" s="40" t="s">
        <v>1208</v>
      </c>
    </row>
    <row r="2566" spans="1:9" ht="16.5" customHeight="1">
      <c r="A2566" s="8" t="s">
        <v>1207</v>
      </c>
      <c r="B2566" s="33">
        <v>300973</v>
      </c>
      <c r="E2566" s="37">
        <v>1</v>
      </c>
      <c r="F2566" s="38" t="s">
        <v>1711</v>
      </c>
      <c r="I2566" s="40" t="s">
        <v>1208</v>
      </c>
    </row>
    <row r="2567" spans="1:9" ht="16.5" customHeight="1">
      <c r="A2567" s="8" t="s">
        <v>1207</v>
      </c>
      <c r="B2567" s="33">
        <v>300974</v>
      </c>
      <c r="E2567" s="37">
        <v>1</v>
      </c>
      <c r="F2567" s="38" t="s">
        <v>1712</v>
      </c>
      <c r="I2567" s="40" t="s">
        <v>1208</v>
      </c>
    </row>
    <row r="2568" spans="1:9" ht="16.5" customHeight="1">
      <c r="A2568" s="8" t="s">
        <v>1207</v>
      </c>
      <c r="B2568" s="33">
        <v>300975</v>
      </c>
      <c r="E2568" s="37">
        <v>1</v>
      </c>
      <c r="F2568" s="38" t="s">
        <v>1713</v>
      </c>
      <c r="I2568" s="40" t="s">
        <v>1208</v>
      </c>
    </row>
    <row r="2569" spans="1:9" ht="16.5" customHeight="1">
      <c r="A2569" s="8" t="s">
        <v>1207</v>
      </c>
      <c r="B2569" s="33">
        <v>300976</v>
      </c>
      <c r="E2569" s="37">
        <v>1</v>
      </c>
      <c r="F2569" s="38" t="s">
        <v>1596</v>
      </c>
      <c r="I2569" s="40" t="s">
        <v>1223</v>
      </c>
    </row>
    <row r="2570" spans="1:9" ht="16.5" customHeight="1">
      <c r="A2570" s="8" t="s">
        <v>1207</v>
      </c>
      <c r="B2570" s="33">
        <v>300977</v>
      </c>
      <c r="E2570" s="37">
        <v>1</v>
      </c>
      <c r="F2570" s="38" t="s">
        <v>1714</v>
      </c>
      <c r="I2570" s="40" t="s">
        <v>1223</v>
      </c>
    </row>
    <row r="2571" spans="1:9" ht="16.5" customHeight="1">
      <c r="A2571" s="8" t="s">
        <v>1207</v>
      </c>
      <c r="B2571" s="33">
        <v>300978</v>
      </c>
      <c r="E2571" s="37">
        <v>1</v>
      </c>
      <c r="F2571" s="38" t="s">
        <v>1715</v>
      </c>
      <c r="I2571" s="40" t="s">
        <v>1223</v>
      </c>
    </row>
    <row r="2572" spans="1:9" ht="16.5" customHeight="1">
      <c r="A2572" s="8" t="s">
        <v>1207</v>
      </c>
      <c r="B2572" s="33">
        <v>300979</v>
      </c>
      <c r="E2572" s="37">
        <v>1</v>
      </c>
      <c r="F2572" s="38" t="s">
        <v>1716</v>
      </c>
      <c r="I2572" s="40" t="s">
        <v>1223</v>
      </c>
    </row>
    <row r="2573" spans="1:9" ht="16.5" customHeight="1">
      <c r="A2573" s="8" t="s">
        <v>1207</v>
      </c>
      <c r="B2573" s="33">
        <v>300980</v>
      </c>
      <c r="E2573" s="37">
        <v>1</v>
      </c>
      <c r="F2573" s="38" t="s">
        <v>1717</v>
      </c>
      <c r="I2573" s="40" t="s">
        <v>1223</v>
      </c>
    </row>
    <row r="2574" spans="1:9" ht="16.5" customHeight="1">
      <c r="A2574" s="8" t="s">
        <v>1207</v>
      </c>
      <c r="B2574" s="33">
        <v>300981</v>
      </c>
      <c r="E2574" s="37">
        <v>1</v>
      </c>
      <c r="F2574" s="38" t="s">
        <v>1601</v>
      </c>
      <c r="I2574" s="40" t="s">
        <v>1223</v>
      </c>
    </row>
    <row r="2575" spans="1:9" ht="16.5" customHeight="1">
      <c r="A2575" s="8" t="s">
        <v>1207</v>
      </c>
      <c r="B2575" s="33">
        <v>300982</v>
      </c>
      <c r="E2575" s="37">
        <v>1</v>
      </c>
      <c r="F2575" s="38" t="s">
        <v>1718</v>
      </c>
      <c r="I2575" s="40" t="s">
        <v>1223</v>
      </c>
    </row>
    <row r="2576" spans="1:9" ht="16.5" customHeight="1">
      <c r="A2576" s="8" t="s">
        <v>1207</v>
      </c>
      <c r="B2576" s="33">
        <v>300983</v>
      </c>
      <c r="E2576" s="37">
        <v>1</v>
      </c>
      <c r="F2576" s="38" t="s">
        <v>1602</v>
      </c>
      <c r="I2576" s="40" t="s">
        <v>1223</v>
      </c>
    </row>
    <row r="2577" spans="1:9" ht="16.5" customHeight="1">
      <c r="A2577" s="8" t="s">
        <v>1207</v>
      </c>
      <c r="B2577" s="33">
        <v>300984</v>
      </c>
      <c r="E2577" s="37">
        <v>1</v>
      </c>
      <c r="F2577" s="38" t="s">
        <v>1719</v>
      </c>
      <c r="I2577" s="40" t="s">
        <v>1223</v>
      </c>
    </row>
    <row r="2578" spans="1:9" ht="16.5" customHeight="1">
      <c r="A2578" s="8" t="s">
        <v>1207</v>
      </c>
      <c r="B2578" s="33">
        <v>300985</v>
      </c>
      <c r="E2578" s="37">
        <v>1</v>
      </c>
      <c r="F2578" s="38" t="s">
        <v>337</v>
      </c>
      <c r="I2578" s="40" t="s">
        <v>1223</v>
      </c>
    </row>
    <row r="2579" spans="1:9" ht="16.5" customHeight="1">
      <c r="A2579" s="8" t="s">
        <v>1207</v>
      </c>
      <c r="B2579" s="33">
        <v>300986</v>
      </c>
      <c r="E2579" s="37">
        <v>1</v>
      </c>
      <c r="F2579" s="38" t="s">
        <v>340</v>
      </c>
      <c r="I2579" s="40" t="s">
        <v>1223</v>
      </c>
    </row>
    <row r="2580" spans="1:9" ht="16.5" customHeight="1">
      <c r="A2580" s="8" t="s">
        <v>1207</v>
      </c>
      <c r="B2580" s="33">
        <v>300987</v>
      </c>
      <c r="E2580" s="37">
        <v>1</v>
      </c>
      <c r="F2580" s="38" t="s">
        <v>1720</v>
      </c>
      <c r="I2580" s="40" t="s">
        <v>1223</v>
      </c>
    </row>
    <row r="2581" spans="1:9" ht="16.5" customHeight="1">
      <c r="A2581" s="8" t="s">
        <v>1207</v>
      </c>
      <c r="B2581" s="33">
        <v>300988</v>
      </c>
      <c r="E2581" s="37">
        <v>1</v>
      </c>
      <c r="F2581" s="38" t="s">
        <v>1721</v>
      </c>
      <c r="I2581" s="40" t="s">
        <v>1223</v>
      </c>
    </row>
    <row r="2582" spans="1:9" ht="16.5" customHeight="1">
      <c r="A2582" s="8" t="s">
        <v>1207</v>
      </c>
      <c r="B2582" s="33">
        <v>300989</v>
      </c>
      <c r="E2582" s="37">
        <v>1</v>
      </c>
      <c r="F2582" s="38" t="s">
        <v>1722</v>
      </c>
      <c r="I2582" s="40" t="s">
        <v>1223</v>
      </c>
    </row>
    <row r="2583" spans="1:9" ht="16.5" customHeight="1">
      <c r="A2583" s="8" t="s">
        <v>1207</v>
      </c>
      <c r="B2583" s="33">
        <v>300990</v>
      </c>
      <c r="E2583" s="37">
        <v>1</v>
      </c>
      <c r="F2583" s="38" t="s">
        <v>1723</v>
      </c>
      <c r="I2583" s="40" t="s">
        <v>1223</v>
      </c>
    </row>
    <row r="2584" spans="1:9" ht="16.5" customHeight="1">
      <c r="A2584" s="8" t="s">
        <v>1207</v>
      </c>
      <c r="B2584" s="33">
        <v>300991</v>
      </c>
      <c r="E2584" s="37">
        <v>1</v>
      </c>
      <c r="F2584" s="38" t="s">
        <v>1724</v>
      </c>
      <c r="I2584" s="40" t="s">
        <v>1223</v>
      </c>
    </row>
    <row r="2585" spans="1:9" ht="16.5" customHeight="1">
      <c r="A2585" s="8" t="s">
        <v>1207</v>
      </c>
      <c r="B2585" s="33">
        <v>300992</v>
      </c>
      <c r="E2585" s="37">
        <v>1</v>
      </c>
      <c r="F2585" s="38" t="s">
        <v>1609</v>
      </c>
      <c r="I2585" s="40" t="s">
        <v>1233</v>
      </c>
    </row>
    <row r="2586" spans="1:9" ht="16.5" customHeight="1">
      <c r="A2586" s="8" t="s">
        <v>1207</v>
      </c>
      <c r="B2586" s="33">
        <v>300993</v>
      </c>
      <c r="E2586" s="37">
        <v>1</v>
      </c>
      <c r="F2586" s="38" t="s">
        <v>885</v>
      </c>
      <c r="I2586" s="40" t="s">
        <v>1233</v>
      </c>
    </row>
    <row r="2587" spans="1:9" ht="16.5" customHeight="1">
      <c r="A2587" s="8" t="s">
        <v>1207</v>
      </c>
      <c r="B2587" s="33">
        <v>300994</v>
      </c>
      <c r="E2587" s="37">
        <v>1</v>
      </c>
      <c r="F2587" s="38" t="s">
        <v>1725</v>
      </c>
      <c r="I2587" s="40" t="s">
        <v>1233</v>
      </c>
    </row>
    <row r="2588" spans="1:9" ht="16.5" customHeight="1">
      <c r="A2588" s="8" t="s">
        <v>1207</v>
      </c>
      <c r="B2588" s="33">
        <v>300995</v>
      </c>
      <c r="E2588" s="37">
        <v>1</v>
      </c>
      <c r="F2588" s="38" t="s">
        <v>1726</v>
      </c>
      <c r="I2588" s="40" t="s">
        <v>1233</v>
      </c>
    </row>
    <row r="2589" spans="1:9" ht="16.5" customHeight="1">
      <c r="A2589" s="8" t="s">
        <v>1207</v>
      </c>
      <c r="B2589" s="33">
        <v>300996</v>
      </c>
      <c r="E2589" s="37">
        <v>1</v>
      </c>
      <c r="F2589" s="38" t="s">
        <v>1240</v>
      </c>
      <c r="I2589" s="40" t="s">
        <v>1233</v>
      </c>
    </row>
    <row r="2590" spans="1:9" ht="16.5" customHeight="1">
      <c r="A2590" s="8" t="s">
        <v>1207</v>
      </c>
      <c r="B2590" s="33">
        <v>300997</v>
      </c>
      <c r="E2590" s="37">
        <v>1</v>
      </c>
      <c r="F2590" s="38" t="s">
        <v>1344</v>
      </c>
      <c r="I2590" s="40" t="s">
        <v>1233</v>
      </c>
    </row>
    <row r="2591" spans="1:9" ht="16.5" customHeight="1">
      <c r="A2591" s="8" t="s">
        <v>1207</v>
      </c>
      <c r="B2591" s="33">
        <v>300998</v>
      </c>
      <c r="E2591" s="37">
        <v>1</v>
      </c>
      <c r="F2591" s="38" t="s">
        <v>1727</v>
      </c>
      <c r="I2591" s="40" t="s">
        <v>1233</v>
      </c>
    </row>
    <row r="2592" spans="1:9" ht="16.5" customHeight="1">
      <c r="A2592" s="8" t="s">
        <v>1207</v>
      </c>
      <c r="B2592" s="33">
        <v>300999</v>
      </c>
      <c r="E2592" s="37">
        <v>1</v>
      </c>
      <c r="F2592" s="38" t="s">
        <v>1728</v>
      </c>
      <c r="I2592" s="40" t="s">
        <v>1233</v>
      </c>
    </row>
    <row r="2593" spans="1:9" ht="16.5" customHeight="1">
      <c r="A2593" s="8" t="s">
        <v>1207</v>
      </c>
      <c r="B2593" s="33">
        <v>301000</v>
      </c>
      <c r="E2593" s="37">
        <v>1</v>
      </c>
      <c r="F2593" s="38" t="s">
        <v>1729</v>
      </c>
      <c r="I2593" s="40" t="s">
        <v>1233</v>
      </c>
    </row>
    <row r="2594" spans="1:9" ht="16.5" customHeight="1">
      <c r="A2594" s="8" t="s">
        <v>1207</v>
      </c>
      <c r="B2594" s="33">
        <v>301001</v>
      </c>
      <c r="E2594" s="37">
        <v>1</v>
      </c>
      <c r="F2594" s="38" t="s">
        <v>1730</v>
      </c>
      <c r="I2594" s="40" t="s">
        <v>1233</v>
      </c>
    </row>
    <row r="2595" spans="1:9" ht="16.5" customHeight="1">
      <c r="A2595" s="8" t="s">
        <v>1207</v>
      </c>
      <c r="B2595" s="33">
        <v>301002</v>
      </c>
      <c r="E2595" s="37">
        <v>1</v>
      </c>
      <c r="F2595" s="38" t="s">
        <v>1731</v>
      </c>
      <c r="I2595" s="40" t="s">
        <v>1233</v>
      </c>
    </row>
    <row r="2596" spans="1:9" ht="16.5" customHeight="1">
      <c r="A2596" s="8" t="s">
        <v>1207</v>
      </c>
      <c r="B2596" s="33">
        <v>301003</v>
      </c>
      <c r="E2596" s="37">
        <v>1</v>
      </c>
      <c r="F2596" s="38" t="s">
        <v>1732</v>
      </c>
      <c r="I2596" s="40" t="s">
        <v>1233</v>
      </c>
    </row>
    <row r="2597" spans="1:9" ht="16.5" customHeight="1">
      <c r="A2597" s="8" t="s">
        <v>1207</v>
      </c>
      <c r="B2597" s="33">
        <v>301004</v>
      </c>
      <c r="E2597" s="37">
        <v>1</v>
      </c>
      <c r="F2597" s="38" t="s">
        <v>1733</v>
      </c>
      <c r="I2597" s="40" t="s">
        <v>1233</v>
      </c>
    </row>
    <row r="2598" spans="1:9" ht="16.5" customHeight="1">
      <c r="A2598" s="8" t="s">
        <v>1207</v>
      </c>
      <c r="B2598" s="33">
        <v>301005</v>
      </c>
      <c r="E2598" s="37">
        <v>1</v>
      </c>
      <c r="F2598" s="38" t="s">
        <v>1734</v>
      </c>
      <c r="I2598" s="40" t="s">
        <v>1233</v>
      </c>
    </row>
    <row r="2599" spans="1:9" ht="16.5" customHeight="1">
      <c r="A2599" s="8" t="s">
        <v>1207</v>
      </c>
      <c r="B2599" s="33">
        <v>301006</v>
      </c>
      <c r="E2599" s="37">
        <v>1</v>
      </c>
      <c r="F2599" s="38" t="s">
        <v>1735</v>
      </c>
      <c r="I2599" s="40" t="s">
        <v>1233</v>
      </c>
    </row>
    <row r="2600" spans="1:9" ht="16.5" customHeight="1">
      <c r="A2600" s="8" t="s">
        <v>1207</v>
      </c>
      <c r="B2600" s="33">
        <v>301007</v>
      </c>
      <c r="E2600" s="37">
        <v>1</v>
      </c>
      <c r="F2600" s="38" t="s">
        <v>1736</v>
      </c>
      <c r="I2600" s="40" t="s">
        <v>1233</v>
      </c>
    </row>
    <row r="2601" spans="1:9" ht="16.5" customHeight="1">
      <c r="A2601" s="8" t="s">
        <v>1207</v>
      </c>
      <c r="B2601" s="33">
        <v>301008</v>
      </c>
      <c r="E2601" s="37">
        <v>1</v>
      </c>
      <c r="F2601" s="38" t="s">
        <v>1623</v>
      </c>
      <c r="I2601" s="40" t="s">
        <v>1242</v>
      </c>
    </row>
    <row r="2602" spans="1:9" ht="16.5" customHeight="1">
      <c r="A2602" s="8" t="s">
        <v>1207</v>
      </c>
      <c r="B2602" s="33">
        <v>301009</v>
      </c>
      <c r="E2602" s="37">
        <v>1</v>
      </c>
      <c r="F2602" s="38" t="s">
        <v>1737</v>
      </c>
      <c r="I2602" s="40" t="s">
        <v>1242</v>
      </c>
    </row>
    <row r="2603" spans="1:9" ht="16.5" customHeight="1">
      <c r="A2603" s="8" t="s">
        <v>1207</v>
      </c>
      <c r="B2603" s="33">
        <v>301010</v>
      </c>
      <c r="E2603" s="37">
        <v>1</v>
      </c>
      <c r="F2603" s="38" t="s">
        <v>1738</v>
      </c>
      <c r="I2603" s="40" t="s">
        <v>1242</v>
      </c>
    </row>
    <row r="2604" spans="1:9" ht="16.5" customHeight="1">
      <c r="A2604" s="8" t="s">
        <v>1207</v>
      </c>
      <c r="B2604" s="33">
        <v>301011</v>
      </c>
      <c r="E2604" s="37">
        <v>1</v>
      </c>
      <c r="F2604" s="38" t="s">
        <v>1739</v>
      </c>
      <c r="I2604" s="40" t="s">
        <v>1242</v>
      </c>
    </row>
    <row r="2605" spans="1:9" ht="16.5" customHeight="1">
      <c r="A2605" s="8" t="s">
        <v>1207</v>
      </c>
      <c r="B2605" s="33">
        <v>301012</v>
      </c>
      <c r="E2605" s="37">
        <v>1</v>
      </c>
      <c r="F2605" s="38" t="s">
        <v>1740</v>
      </c>
      <c r="I2605" s="40" t="s">
        <v>1242</v>
      </c>
    </row>
    <row r="2606" spans="1:9" ht="16.5" customHeight="1">
      <c r="A2606" s="8" t="s">
        <v>1207</v>
      </c>
      <c r="B2606" s="33">
        <v>301013</v>
      </c>
      <c r="E2606" s="37">
        <v>1</v>
      </c>
      <c r="F2606" s="38" t="s">
        <v>1628</v>
      </c>
      <c r="I2606" s="40" t="s">
        <v>1242</v>
      </c>
    </row>
    <row r="2607" spans="1:9" ht="16.5" customHeight="1">
      <c r="A2607" s="8" t="s">
        <v>1207</v>
      </c>
      <c r="B2607" s="33">
        <v>301014</v>
      </c>
      <c r="E2607" s="37">
        <v>1</v>
      </c>
      <c r="F2607" s="38" t="s">
        <v>1741</v>
      </c>
      <c r="I2607" s="40" t="s">
        <v>1242</v>
      </c>
    </row>
    <row r="2608" spans="1:9" ht="16.5" customHeight="1">
      <c r="A2608" s="8" t="s">
        <v>1207</v>
      </c>
      <c r="B2608" s="33">
        <v>301015</v>
      </c>
      <c r="E2608" s="37">
        <v>1</v>
      </c>
      <c r="F2608" s="38" t="s">
        <v>1742</v>
      </c>
      <c r="I2608" s="40" t="s">
        <v>1242</v>
      </c>
    </row>
    <row r="2609" spans="1:9" ht="16.5" customHeight="1">
      <c r="A2609" s="8" t="s">
        <v>1207</v>
      </c>
      <c r="B2609" s="33">
        <v>301016</v>
      </c>
      <c r="E2609" s="37">
        <v>1</v>
      </c>
      <c r="F2609" s="38" t="s">
        <v>1743</v>
      </c>
      <c r="I2609" s="40" t="s">
        <v>1242</v>
      </c>
    </row>
    <row r="2610" spans="1:9" ht="16.5" customHeight="1">
      <c r="A2610" s="8" t="s">
        <v>1207</v>
      </c>
      <c r="B2610" s="33">
        <v>301017</v>
      </c>
      <c r="E2610" s="37">
        <v>1</v>
      </c>
      <c r="F2610" s="38" t="s">
        <v>1744</v>
      </c>
      <c r="I2610" s="40" t="s">
        <v>1242</v>
      </c>
    </row>
    <row r="2611" spans="1:9" ht="16.5" customHeight="1">
      <c r="A2611" s="8" t="s">
        <v>1207</v>
      </c>
      <c r="B2611" s="33">
        <v>301018</v>
      </c>
      <c r="E2611" s="37">
        <v>1</v>
      </c>
      <c r="F2611" s="38" t="s">
        <v>1745</v>
      </c>
      <c r="I2611" s="40" t="s">
        <v>1242</v>
      </c>
    </row>
    <row r="2612" spans="1:9" ht="16.5" customHeight="1">
      <c r="A2612" s="8" t="s">
        <v>1207</v>
      </c>
      <c r="B2612" s="33">
        <v>301019</v>
      </c>
      <c r="E2612" s="37">
        <v>1</v>
      </c>
      <c r="F2612" s="38" t="s">
        <v>1746</v>
      </c>
      <c r="I2612" s="40" t="s">
        <v>1242</v>
      </c>
    </row>
    <row r="2613" spans="1:9" ht="16.5" customHeight="1">
      <c r="A2613" s="8" t="s">
        <v>1207</v>
      </c>
      <c r="B2613" s="33">
        <v>301020</v>
      </c>
      <c r="E2613" s="37">
        <v>1</v>
      </c>
      <c r="F2613" s="38" t="s">
        <v>1747</v>
      </c>
      <c r="I2613" s="40" t="s">
        <v>1242</v>
      </c>
    </row>
    <row r="2614" spans="1:9" ht="16.5" customHeight="1">
      <c r="A2614" s="8" t="s">
        <v>1207</v>
      </c>
      <c r="B2614" s="33">
        <v>301021</v>
      </c>
      <c r="E2614" s="37">
        <v>1</v>
      </c>
      <c r="F2614" s="38" t="s">
        <v>1747</v>
      </c>
      <c r="I2614" s="40" t="s">
        <v>1242</v>
      </c>
    </row>
    <row r="2615" spans="1:9" ht="16.5" customHeight="1">
      <c r="A2615" s="8" t="s">
        <v>1207</v>
      </c>
      <c r="B2615" s="33">
        <v>301022</v>
      </c>
      <c r="E2615" s="37">
        <v>1</v>
      </c>
      <c r="F2615" s="38" t="s">
        <v>1747</v>
      </c>
      <c r="I2615" s="40" t="s">
        <v>1242</v>
      </c>
    </row>
    <row r="2616" spans="1:9" ht="16.5" customHeight="1">
      <c r="A2616" s="8" t="s">
        <v>1207</v>
      </c>
      <c r="B2616" s="33">
        <v>301023</v>
      </c>
      <c r="E2616" s="37">
        <v>1</v>
      </c>
      <c r="F2616" s="38" t="s">
        <v>1747</v>
      </c>
      <c r="I2616" s="40" t="s">
        <v>1242</v>
      </c>
    </row>
    <row r="2617" spans="1:9" ht="16.5" customHeight="1">
      <c r="A2617" s="8" t="s">
        <v>1207</v>
      </c>
      <c r="B2617" s="33">
        <v>301024</v>
      </c>
      <c r="E2617" s="37">
        <v>1</v>
      </c>
      <c r="F2617" s="38" t="s">
        <v>1748</v>
      </c>
      <c r="I2617" s="40" t="s">
        <v>1221</v>
      </c>
    </row>
    <row r="2618" spans="1:9" ht="16.5" customHeight="1">
      <c r="A2618" s="8" t="s">
        <v>1207</v>
      </c>
      <c r="B2618" s="33">
        <v>301025</v>
      </c>
      <c r="E2618" s="37">
        <v>1</v>
      </c>
      <c r="F2618" s="38" t="s">
        <v>1749</v>
      </c>
      <c r="I2618" s="40" t="s">
        <v>1221</v>
      </c>
    </row>
    <row r="2619" spans="1:9" ht="16.5" customHeight="1">
      <c r="A2619" s="8" t="s">
        <v>1207</v>
      </c>
      <c r="B2619" s="33">
        <v>301026</v>
      </c>
      <c r="E2619" s="37">
        <v>1</v>
      </c>
      <c r="F2619" s="38" t="s">
        <v>1750</v>
      </c>
      <c r="I2619" s="40" t="s">
        <v>1221</v>
      </c>
    </row>
    <row r="2620" spans="1:9" ht="16.5" customHeight="1">
      <c r="A2620" s="8" t="s">
        <v>1207</v>
      </c>
      <c r="B2620" s="33">
        <v>301027</v>
      </c>
      <c r="E2620" s="37">
        <v>1</v>
      </c>
      <c r="F2620" s="38" t="s">
        <v>1751</v>
      </c>
      <c r="I2620" s="40" t="s">
        <v>1221</v>
      </c>
    </row>
    <row r="2621" spans="1:9" ht="16.5" customHeight="1">
      <c r="A2621" s="8" t="s">
        <v>1207</v>
      </c>
      <c r="B2621" s="33">
        <v>301028</v>
      </c>
      <c r="E2621" s="37">
        <v>1</v>
      </c>
      <c r="F2621" s="38" t="s">
        <v>1752</v>
      </c>
      <c r="I2621" s="40" t="s">
        <v>1221</v>
      </c>
    </row>
    <row r="2622" spans="1:9" ht="16.5" customHeight="1">
      <c r="A2622" s="8" t="s">
        <v>1207</v>
      </c>
      <c r="B2622" s="33">
        <v>301029</v>
      </c>
      <c r="E2622" s="37">
        <v>1</v>
      </c>
      <c r="F2622" s="38" t="s">
        <v>1640</v>
      </c>
      <c r="I2622" s="40" t="s">
        <v>1221</v>
      </c>
    </row>
    <row r="2623" spans="1:9" ht="16.5" customHeight="1">
      <c r="A2623" s="8" t="s">
        <v>1207</v>
      </c>
      <c r="B2623" s="33">
        <v>301030</v>
      </c>
      <c r="E2623" s="37">
        <v>1</v>
      </c>
      <c r="F2623" s="38" t="s">
        <v>1753</v>
      </c>
      <c r="I2623" s="40" t="s">
        <v>1221</v>
      </c>
    </row>
    <row r="2624" spans="1:9" ht="16.5" customHeight="1">
      <c r="A2624" s="8" t="s">
        <v>1207</v>
      </c>
      <c r="B2624" s="33">
        <v>301031</v>
      </c>
      <c r="E2624" s="37">
        <v>1</v>
      </c>
      <c r="F2624" s="38" t="s">
        <v>1754</v>
      </c>
      <c r="I2624" s="40" t="s">
        <v>1221</v>
      </c>
    </row>
    <row r="2625" spans="1:9" ht="16.5" customHeight="1">
      <c r="A2625" s="8" t="s">
        <v>1207</v>
      </c>
      <c r="B2625" s="33">
        <v>301032</v>
      </c>
      <c r="E2625" s="37">
        <v>1</v>
      </c>
      <c r="F2625" s="38" t="s">
        <v>1755</v>
      </c>
      <c r="I2625" s="40" t="s">
        <v>1221</v>
      </c>
    </row>
    <row r="2626" spans="1:9" ht="16.5" customHeight="1">
      <c r="A2626" s="8" t="s">
        <v>1207</v>
      </c>
      <c r="B2626" s="33">
        <v>301033</v>
      </c>
      <c r="E2626" s="37">
        <v>1</v>
      </c>
      <c r="F2626" s="38" t="s">
        <v>1756</v>
      </c>
      <c r="I2626" s="40" t="s">
        <v>1221</v>
      </c>
    </row>
    <row r="2627" spans="1:9" ht="16.5" customHeight="1">
      <c r="A2627" s="8" t="s">
        <v>1207</v>
      </c>
      <c r="B2627" s="33">
        <v>301034</v>
      </c>
      <c r="E2627" s="37">
        <v>1</v>
      </c>
      <c r="F2627" s="38" t="s">
        <v>1757</v>
      </c>
      <c r="I2627" s="40" t="s">
        <v>1221</v>
      </c>
    </row>
    <row r="2628" spans="1:9" ht="16.5" customHeight="1">
      <c r="A2628" s="8" t="s">
        <v>1207</v>
      </c>
      <c r="B2628" s="33">
        <v>301035</v>
      </c>
      <c r="E2628" s="37">
        <v>1</v>
      </c>
      <c r="F2628" s="38" t="s">
        <v>1757</v>
      </c>
      <c r="I2628" s="40" t="s">
        <v>1221</v>
      </c>
    </row>
    <row r="2629" spans="1:9" ht="16.5" customHeight="1">
      <c r="A2629" s="8" t="s">
        <v>1207</v>
      </c>
      <c r="B2629" s="33">
        <v>301036</v>
      </c>
      <c r="E2629" s="37">
        <v>1</v>
      </c>
      <c r="F2629" s="38" t="s">
        <v>1757</v>
      </c>
      <c r="I2629" s="40" t="s">
        <v>1221</v>
      </c>
    </row>
    <row r="2630" spans="1:9" ht="16.5" customHeight="1">
      <c r="A2630" s="8" t="s">
        <v>1207</v>
      </c>
      <c r="B2630" s="33">
        <v>301037</v>
      </c>
      <c r="E2630" s="37">
        <v>1</v>
      </c>
      <c r="F2630" s="38" t="s">
        <v>1757</v>
      </c>
      <c r="I2630" s="40" t="s">
        <v>1221</v>
      </c>
    </row>
    <row r="2631" spans="1:9" ht="16.5" customHeight="1">
      <c r="A2631" s="8" t="s">
        <v>1207</v>
      </c>
      <c r="B2631" s="33">
        <v>301038</v>
      </c>
      <c r="E2631" s="37">
        <v>1</v>
      </c>
      <c r="F2631" s="38" t="s">
        <v>1757</v>
      </c>
      <c r="I2631" s="40" t="s">
        <v>1221</v>
      </c>
    </row>
    <row r="2632" spans="1:9" ht="16.5" customHeight="1">
      <c r="A2632" s="8" t="s">
        <v>1207</v>
      </c>
      <c r="B2632" s="33">
        <v>301039</v>
      </c>
      <c r="E2632" s="37">
        <v>1</v>
      </c>
      <c r="F2632" s="38" t="s">
        <v>1757</v>
      </c>
      <c r="I2632" s="40" t="s">
        <v>1221</v>
      </c>
    </row>
    <row r="2633" spans="1:9" ht="16.5" customHeight="1">
      <c r="A2633" s="8" t="s">
        <v>1207</v>
      </c>
      <c r="B2633" s="33">
        <v>301056</v>
      </c>
      <c r="E2633" s="37">
        <v>1</v>
      </c>
      <c r="F2633" s="38" t="s">
        <v>1758</v>
      </c>
      <c r="I2633" s="40" t="s">
        <v>1220</v>
      </c>
    </row>
    <row r="2634" spans="1:9" ht="16.5" customHeight="1">
      <c r="A2634" s="8" t="s">
        <v>1207</v>
      </c>
      <c r="B2634" s="33">
        <v>301057</v>
      </c>
      <c r="E2634" s="37">
        <v>1</v>
      </c>
      <c r="F2634" s="38" t="s">
        <v>1536</v>
      </c>
      <c r="I2634" s="40" t="s">
        <v>1220</v>
      </c>
    </row>
    <row r="2635" spans="1:9" ht="16.5" customHeight="1">
      <c r="A2635" s="8" t="s">
        <v>1207</v>
      </c>
      <c r="B2635" s="33">
        <v>301058</v>
      </c>
      <c r="E2635" s="37">
        <v>1</v>
      </c>
      <c r="F2635" s="38" t="s">
        <v>1759</v>
      </c>
      <c r="I2635" s="40" t="s">
        <v>1220</v>
      </c>
    </row>
    <row r="2636" spans="1:9" ht="16.5" customHeight="1">
      <c r="A2636" s="8" t="s">
        <v>1207</v>
      </c>
      <c r="B2636" s="33">
        <v>301059</v>
      </c>
      <c r="E2636" s="37">
        <v>1</v>
      </c>
      <c r="F2636" s="38" t="s">
        <v>1760</v>
      </c>
      <c r="I2636" s="40" t="s">
        <v>1220</v>
      </c>
    </row>
    <row r="2637" spans="1:9" ht="16.5" customHeight="1">
      <c r="A2637" s="8" t="s">
        <v>1207</v>
      </c>
      <c r="B2637" s="33">
        <v>301060</v>
      </c>
      <c r="E2637" s="37">
        <v>1</v>
      </c>
      <c r="F2637" s="38" t="s">
        <v>1761</v>
      </c>
      <c r="I2637" s="40" t="s">
        <v>1220</v>
      </c>
    </row>
    <row r="2638" spans="1:9" ht="16.5" customHeight="1">
      <c r="A2638" s="8" t="s">
        <v>1207</v>
      </c>
      <c r="B2638" s="33">
        <v>301061</v>
      </c>
      <c r="E2638" s="37">
        <v>1</v>
      </c>
      <c r="F2638" s="38" t="s">
        <v>1762</v>
      </c>
      <c r="I2638" s="40" t="s">
        <v>1220</v>
      </c>
    </row>
    <row r="2639" spans="1:9" ht="16.5" customHeight="1">
      <c r="A2639" s="8" t="s">
        <v>1207</v>
      </c>
      <c r="B2639" s="33">
        <v>301062</v>
      </c>
      <c r="E2639" s="37">
        <v>1</v>
      </c>
      <c r="F2639" s="38" t="s">
        <v>1763</v>
      </c>
      <c r="I2639" s="40" t="s">
        <v>1220</v>
      </c>
    </row>
    <row r="2640" spans="1:9" ht="16.5" customHeight="1">
      <c r="A2640" s="8" t="s">
        <v>1207</v>
      </c>
      <c r="B2640" s="33">
        <v>301063</v>
      </c>
      <c r="E2640" s="37">
        <v>1</v>
      </c>
      <c r="F2640" s="38" t="s">
        <v>1764</v>
      </c>
      <c r="I2640" s="40" t="s">
        <v>1220</v>
      </c>
    </row>
    <row r="2641" spans="1:9" ht="16.5" customHeight="1">
      <c r="A2641" s="8" t="s">
        <v>1207</v>
      </c>
      <c r="B2641" s="33">
        <v>301064</v>
      </c>
      <c r="E2641" s="37">
        <v>1</v>
      </c>
      <c r="F2641" s="38" t="s">
        <v>1765</v>
      </c>
      <c r="I2641" s="40" t="s">
        <v>1220</v>
      </c>
    </row>
    <row r="2642" spans="1:9" ht="16.5" customHeight="1">
      <c r="A2642" s="8" t="s">
        <v>1207</v>
      </c>
      <c r="B2642" s="33">
        <v>301065</v>
      </c>
      <c r="E2642" s="37">
        <v>1</v>
      </c>
      <c r="F2642" s="38" t="s">
        <v>1766</v>
      </c>
      <c r="I2642" s="40" t="s">
        <v>1220</v>
      </c>
    </row>
    <row r="2643" spans="1:9" ht="16.5" customHeight="1">
      <c r="A2643" s="8" t="s">
        <v>1207</v>
      </c>
      <c r="B2643" s="33">
        <v>301066</v>
      </c>
      <c r="E2643" s="37">
        <v>1</v>
      </c>
      <c r="F2643" s="38" t="s">
        <v>1767</v>
      </c>
      <c r="I2643" s="40" t="s">
        <v>1220</v>
      </c>
    </row>
    <row r="2644" spans="1:9" ht="16.5" customHeight="1">
      <c r="A2644" s="8" t="s">
        <v>1207</v>
      </c>
      <c r="B2644" s="33">
        <v>301067</v>
      </c>
      <c r="E2644" s="37">
        <v>1</v>
      </c>
      <c r="F2644" s="38" t="s">
        <v>1698</v>
      </c>
      <c r="I2644" s="40" t="s">
        <v>1220</v>
      </c>
    </row>
    <row r="2645" spans="1:9" ht="16.5" customHeight="1">
      <c r="A2645" s="8" t="s">
        <v>1207</v>
      </c>
      <c r="B2645" s="33">
        <v>301068</v>
      </c>
      <c r="E2645" s="37">
        <v>1</v>
      </c>
      <c r="F2645" s="38" t="s">
        <v>1768</v>
      </c>
      <c r="I2645" s="40" t="s">
        <v>1220</v>
      </c>
    </row>
    <row r="2646" spans="1:9" ht="16.5" customHeight="1">
      <c r="A2646" s="8" t="s">
        <v>1207</v>
      </c>
      <c r="B2646" s="33">
        <v>301069</v>
      </c>
      <c r="E2646" s="37">
        <v>1</v>
      </c>
      <c r="F2646" s="38" t="s">
        <v>1769</v>
      </c>
      <c r="I2646" s="40" t="s">
        <v>1220</v>
      </c>
    </row>
    <row r="2647" spans="1:9" ht="16.5" customHeight="1">
      <c r="A2647" s="8" t="s">
        <v>1207</v>
      </c>
      <c r="B2647" s="33">
        <v>301070</v>
      </c>
      <c r="E2647" s="37">
        <v>1</v>
      </c>
      <c r="F2647" s="38" t="s">
        <v>1770</v>
      </c>
      <c r="I2647" s="40" t="s">
        <v>1220</v>
      </c>
    </row>
    <row r="2648" spans="1:9" ht="16.5" customHeight="1">
      <c r="A2648" s="8" t="s">
        <v>1207</v>
      </c>
      <c r="B2648" s="33">
        <v>301071</v>
      </c>
      <c r="E2648" s="37">
        <v>1</v>
      </c>
      <c r="F2648" s="38" t="s">
        <v>1771</v>
      </c>
      <c r="I2648" s="40" t="s">
        <v>1220</v>
      </c>
    </row>
    <row r="2649" spans="1:9" ht="16.5" customHeight="1">
      <c r="A2649" s="8" t="s">
        <v>1207</v>
      </c>
      <c r="B2649" s="33">
        <v>301072</v>
      </c>
      <c r="E2649" s="37">
        <v>1</v>
      </c>
      <c r="F2649" s="38" t="s">
        <v>1547</v>
      </c>
      <c r="I2649" s="40" t="s">
        <v>1208</v>
      </c>
    </row>
    <row r="2650" spans="1:9" ht="16.5" customHeight="1">
      <c r="A2650" s="8" t="s">
        <v>1207</v>
      </c>
      <c r="B2650" s="33">
        <v>301073</v>
      </c>
      <c r="E2650" s="37">
        <v>1</v>
      </c>
      <c r="F2650" s="38" t="s">
        <v>1290</v>
      </c>
      <c r="I2650" s="40" t="s">
        <v>1208</v>
      </c>
    </row>
    <row r="2651" spans="1:9" ht="16.5" customHeight="1">
      <c r="A2651" s="8" t="s">
        <v>1207</v>
      </c>
      <c r="B2651" s="33">
        <v>301074</v>
      </c>
      <c r="E2651" s="37">
        <v>1</v>
      </c>
      <c r="F2651" s="38" t="s">
        <v>1772</v>
      </c>
      <c r="I2651" s="40" t="s">
        <v>1208</v>
      </c>
    </row>
    <row r="2652" spans="1:9" ht="16.5" customHeight="1">
      <c r="A2652" s="8" t="s">
        <v>1207</v>
      </c>
      <c r="B2652" s="33">
        <v>301075</v>
      </c>
      <c r="E2652" s="37">
        <v>1</v>
      </c>
      <c r="F2652" s="38" t="s">
        <v>1363</v>
      </c>
      <c r="I2652" s="40" t="s">
        <v>1208</v>
      </c>
    </row>
    <row r="2653" spans="1:9" ht="16.5" customHeight="1">
      <c r="A2653" s="8" t="s">
        <v>1207</v>
      </c>
      <c r="B2653" s="33">
        <v>301076</v>
      </c>
      <c r="E2653" s="37">
        <v>1</v>
      </c>
      <c r="F2653" s="38" t="s">
        <v>1773</v>
      </c>
      <c r="I2653" s="40" t="s">
        <v>1208</v>
      </c>
    </row>
    <row r="2654" spans="1:9" ht="16.5" customHeight="1">
      <c r="A2654" s="8" t="s">
        <v>1207</v>
      </c>
      <c r="B2654" s="33">
        <v>301077</v>
      </c>
      <c r="E2654" s="37">
        <v>1</v>
      </c>
      <c r="F2654" s="38" t="s">
        <v>1364</v>
      </c>
      <c r="I2654" s="40" t="s">
        <v>1208</v>
      </c>
    </row>
    <row r="2655" spans="1:9" ht="16.5" customHeight="1">
      <c r="A2655" s="8" t="s">
        <v>1207</v>
      </c>
      <c r="B2655" s="33">
        <v>301078</v>
      </c>
      <c r="E2655" s="37">
        <v>1</v>
      </c>
      <c r="F2655" s="38" t="s">
        <v>1292</v>
      </c>
      <c r="I2655" s="40" t="s">
        <v>1208</v>
      </c>
    </row>
    <row r="2656" spans="1:9" ht="16.5" customHeight="1">
      <c r="A2656" s="8" t="s">
        <v>1207</v>
      </c>
      <c r="B2656" s="33">
        <v>301079</v>
      </c>
      <c r="E2656" s="37">
        <v>1</v>
      </c>
      <c r="F2656" s="38" t="s">
        <v>1774</v>
      </c>
      <c r="I2656" s="40" t="s">
        <v>1208</v>
      </c>
    </row>
    <row r="2657" spans="1:9" ht="16.5" customHeight="1">
      <c r="A2657" s="8" t="s">
        <v>1207</v>
      </c>
      <c r="B2657" s="33">
        <v>301080</v>
      </c>
      <c r="E2657" s="37">
        <v>1</v>
      </c>
      <c r="F2657" s="38" t="s">
        <v>1775</v>
      </c>
      <c r="I2657" s="40" t="s">
        <v>1208</v>
      </c>
    </row>
    <row r="2658" spans="1:9" ht="16.5" customHeight="1">
      <c r="A2658" s="8" t="s">
        <v>1207</v>
      </c>
      <c r="B2658" s="33">
        <v>301081</v>
      </c>
      <c r="E2658" s="37">
        <v>1</v>
      </c>
      <c r="F2658" s="38" t="s">
        <v>1776</v>
      </c>
      <c r="I2658" s="40" t="s">
        <v>1208</v>
      </c>
    </row>
    <row r="2659" spans="1:9" ht="16.5" customHeight="1">
      <c r="A2659" s="8" t="s">
        <v>1207</v>
      </c>
      <c r="B2659" s="33">
        <v>301082</v>
      </c>
      <c r="E2659" s="37">
        <v>1</v>
      </c>
      <c r="F2659" s="38" t="s">
        <v>1777</v>
      </c>
      <c r="I2659" s="40" t="s">
        <v>1208</v>
      </c>
    </row>
    <row r="2660" spans="1:9" ht="16.5" customHeight="1">
      <c r="A2660" s="8" t="s">
        <v>1207</v>
      </c>
      <c r="B2660" s="33">
        <v>301083</v>
      </c>
      <c r="E2660" s="37">
        <v>1</v>
      </c>
      <c r="F2660" s="38" t="s">
        <v>1778</v>
      </c>
      <c r="I2660" s="40" t="s">
        <v>1208</v>
      </c>
    </row>
    <row r="2661" spans="1:9" ht="16.5" customHeight="1">
      <c r="A2661" s="8" t="s">
        <v>1207</v>
      </c>
      <c r="B2661" s="33">
        <v>301084</v>
      </c>
      <c r="E2661" s="37">
        <v>1</v>
      </c>
      <c r="F2661" s="38" t="s">
        <v>1779</v>
      </c>
      <c r="I2661" s="40" t="s">
        <v>1208</v>
      </c>
    </row>
    <row r="2662" spans="1:9" ht="16.5" customHeight="1">
      <c r="A2662" s="8" t="s">
        <v>1207</v>
      </c>
      <c r="B2662" s="33">
        <v>301085</v>
      </c>
      <c r="E2662" s="37">
        <v>1</v>
      </c>
      <c r="F2662" s="38" t="s">
        <v>1780</v>
      </c>
      <c r="I2662" s="40" t="s">
        <v>1208</v>
      </c>
    </row>
    <row r="2663" spans="1:9" ht="16.5" customHeight="1">
      <c r="A2663" s="8" t="s">
        <v>1207</v>
      </c>
      <c r="B2663" s="33">
        <v>301086</v>
      </c>
      <c r="E2663" s="37">
        <v>1</v>
      </c>
      <c r="F2663" s="38" t="s">
        <v>1781</v>
      </c>
      <c r="I2663" s="40" t="s">
        <v>1208</v>
      </c>
    </row>
    <row r="2664" spans="1:9" ht="16.5" customHeight="1">
      <c r="A2664" s="8" t="s">
        <v>1207</v>
      </c>
      <c r="B2664" s="33">
        <v>301087</v>
      </c>
      <c r="E2664" s="37">
        <v>1</v>
      </c>
      <c r="F2664" s="38" t="s">
        <v>1782</v>
      </c>
      <c r="I2664" s="40" t="s">
        <v>1208</v>
      </c>
    </row>
    <row r="2665" spans="1:9" ht="16.5" customHeight="1">
      <c r="A2665" s="8" t="s">
        <v>1207</v>
      </c>
      <c r="B2665" s="33">
        <v>301088</v>
      </c>
      <c r="E2665" s="37">
        <v>1</v>
      </c>
      <c r="F2665" s="38" t="s">
        <v>331</v>
      </c>
      <c r="I2665" s="40" t="s">
        <v>1223</v>
      </c>
    </row>
    <row r="2666" spans="1:9" ht="16.5" customHeight="1">
      <c r="A2666" s="8" t="s">
        <v>1207</v>
      </c>
      <c r="B2666" s="33">
        <v>301089</v>
      </c>
      <c r="E2666" s="37">
        <v>1</v>
      </c>
      <c r="F2666" s="38" t="s">
        <v>1555</v>
      </c>
      <c r="I2666" s="40" t="s">
        <v>1223</v>
      </c>
    </row>
    <row r="2667" spans="1:9" ht="16.5" customHeight="1">
      <c r="A2667" s="8" t="s">
        <v>1207</v>
      </c>
      <c r="B2667" s="33">
        <v>301090</v>
      </c>
      <c r="E2667" s="37">
        <v>1</v>
      </c>
      <c r="F2667" s="38" t="s">
        <v>1373</v>
      </c>
      <c r="I2667" s="40" t="s">
        <v>1223</v>
      </c>
    </row>
    <row r="2668" spans="1:9" ht="16.5" customHeight="1">
      <c r="A2668" s="8" t="s">
        <v>1207</v>
      </c>
      <c r="B2668" s="33">
        <v>301091</v>
      </c>
      <c r="E2668" s="37">
        <v>1</v>
      </c>
      <c r="F2668" s="38" t="s">
        <v>1644</v>
      </c>
      <c r="I2668" s="40" t="s">
        <v>1223</v>
      </c>
    </row>
    <row r="2669" spans="1:9" ht="16.5" customHeight="1">
      <c r="A2669" s="8" t="s">
        <v>1207</v>
      </c>
      <c r="B2669" s="33">
        <v>301092</v>
      </c>
      <c r="E2669" s="37">
        <v>1</v>
      </c>
      <c r="F2669" s="38" t="s">
        <v>1783</v>
      </c>
      <c r="I2669" s="40" t="s">
        <v>1223</v>
      </c>
    </row>
    <row r="2670" spans="1:9" ht="16.5" customHeight="1">
      <c r="A2670" s="8" t="s">
        <v>1207</v>
      </c>
      <c r="B2670" s="33">
        <v>301093</v>
      </c>
      <c r="E2670" s="37">
        <v>1</v>
      </c>
      <c r="F2670" s="38" t="s">
        <v>1646</v>
      </c>
      <c r="I2670" s="40" t="s">
        <v>1223</v>
      </c>
    </row>
    <row r="2671" spans="1:9" ht="16.5" customHeight="1">
      <c r="A2671" s="8" t="s">
        <v>1207</v>
      </c>
      <c r="B2671" s="33">
        <v>301094</v>
      </c>
      <c r="E2671" s="37">
        <v>1</v>
      </c>
      <c r="F2671" s="38" t="s">
        <v>1647</v>
      </c>
      <c r="I2671" s="40" t="s">
        <v>1223</v>
      </c>
    </row>
    <row r="2672" spans="1:9" ht="16.5" customHeight="1">
      <c r="A2672" s="8" t="s">
        <v>1207</v>
      </c>
      <c r="B2672" s="33">
        <v>301095</v>
      </c>
      <c r="E2672" s="37">
        <v>1</v>
      </c>
      <c r="F2672" s="38" t="s">
        <v>1784</v>
      </c>
      <c r="I2672" s="40" t="s">
        <v>1223</v>
      </c>
    </row>
    <row r="2673" spans="1:9" ht="16.5" customHeight="1">
      <c r="A2673" s="8" t="s">
        <v>1207</v>
      </c>
      <c r="B2673" s="33">
        <v>301096</v>
      </c>
      <c r="E2673" s="37">
        <v>1</v>
      </c>
      <c r="F2673" s="38" t="s">
        <v>1649</v>
      </c>
      <c r="I2673" s="40" t="s">
        <v>1223</v>
      </c>
    </row>
    <row r="2674" spans="1:9" ht="16.5" customHeight="1">
      <c r="A2674" s="8" t="s">
        <v>1207</v>
      </c>
      <c r="B2674" s="33">
        <v>301097</v>
      </c>
      <c r="E2674" s="37">
        <v>1</v>
      </c>
      <c r="F2674" s="38" t="s">
        <v>1785</v>
      </c>
      <c r="I2674" s="40" t="s">
        <v>1223</v>
      </c>
    </row>
    <row r="2675" spans="1:9" ht="16.5" customHeight="1">
      <c r="A2675" s="8" t="s">
        <v>1207</v>
      </c>
      <c r="B2675" s="33">
        <v>301098</v>
      </c>
      <c r="E2675" s="37">
        <v>1</v>
      </c>
      <c r="F2675" s="38" t="s">
        <v>1786</v>
      </c>
      <c r="I2675" s="40" t="s">
        <v>1223</v>
      </c>
    </row>
    <row r="2676" spans="1:9" ht="16.5" customHeight="1">
      <c r="A2676" s="8" t="s">
        <v>1207</v>
      </c>
      <c r="B2676" s="33">
        <v>301099</v>
      </c>
      <c r="E2676" s="37">
        <v>1</v>
      </c>
      <c r="F2676" s="38" t="s">
        <v>1652</v>
      </c>
      <c r="I2676" s="40" t="s">
        <v>1223</v>
      </c>
    </row>
    <row r="2677" spans="1:9" ht="16.5" customHeight="1">
      <c r="A2677" s="8" t="s">
        <v>1207</v>
      </c>
      <c r="B2677" s="33">
        <v>301100</v>
      </c>
      <c r="E2677" s="37">
        <v>1</v>
      </c>
      <c r="F2677" s="38" t="s">
        <v>1787</v>
      </c>
      <c r="I2677" s="40" t="s">
        <v>1223</v>
      </c>
    </row>
    <row r="2678" spans="1:9" ht="16.5" customHeight="1">
      <c r="A2678" s="8" t="s">
        <v>1207</v>
      </c>
      <c r="B2678" s="33">
        <v>301101</v>
      </c>
      <c r="E2678" s="37">
        <v>1</v>
      </c>
      <c r="F2678" s="38" t="s">
        <v>1788</v>
      </c>
      <c r="I2678" s="40" t="s">
        <v>1223</v>
      </c>
    </row>
    <row r="2679" spans="1:9" ht="16.5" customHeight="1">
      <c r="A2679" s="8" t="s">
        <v>1207</v>
      </c>
      <c r="B2679" s="33">
        <v>301102</v>
      </c>
      <c r="E2679" s="37">
        <v>1</v>
      </c>
      <c r="F2679" s="38" t="s">
        <v>1789</v>
      </c>
      <c r="I2679" s="40" t="s">
        <v>1223</v>
      </c>
    </row>
    <row r="2680" spans="1:9" ht="16.5" customHeight="1">
      <c r="A2680" s="8" t="s">
        <v>1207</v>
      </c>
      <c r="B2680" s="33">
        <v>301103</v>
      </c>
      <c r="E2680" s="37">
        <v>1</v>
      </c>
      <c r="F2680" s="38" t="s">
        <v>1656</v>
      </c>
      <c r="I2680" s="40" t="s">
        <v>1223</v>
      </c>
    </row>
    <row r="2681" spans="1:9" ht="16.5" customHeight="1">
      <c r="A2681" s="8" t="s">
        <v>1207</v>
      </c>
      <c r="B2681" s="33">
        <v>301104</v>
      </c>
      <c r="E2681" s="37">
        <v>1</v>
      </c>
      <c r="F2681" s="38" t="s">
        <v>1790</v>
      </c>
      <c r="I2681" s="40" t="s">
        <v>1233</v>
      </c>
    </row>
    <row r="2682" spans="1:9" ht="16.5" customHeight="1">
      <c r="A2682" s="8" t="s">
        <v>1207</v>
      </c>
      <c r="B2682" s="33">
        <v>301105</v>
      </c>
      <c r="E2682" s="37">
        <v>1</v>
      </c>
      <c r="F2682" s="38" t="s">
        <v>1568</v>
      </c>
      <c r="I2682" s="40" t="s">
        <v>1233</v>
      </c>
    </row>
    <row r="2683" spans="1:9" ht="16.5" customHeight="1">
      <c r="A2683" s="8" t="s">
        <v>1207</v>
      </c>
      <c r="B2683" s="33">
        <v>301106</v>
      </c>
      <c r="E2683" s="37">
        <v>1</v>
      </c>
      <c r="F2683" s="38" t="s">
        <v>1791</v>
      </c>
      <c r="I2683" s="40" t="s">
        <v>1233</v>
      </c>
    </row>
    <row r="2684" spans="1:9" ht="16.5" customHeight="1">
      <c r="A2684" s="8" t="s">
        <v>1207</v>
      </c>
      <c r="B2684" s="33">
        <v>301107</v>
      </c>
      <c r="E2684" s="37">
        <v>1</v>
      </c>
      <c r="F2684" s="38" t="s">
        <v>1792</v>
      </c>
      <c r="I2684" s="40" t="s">
        <v>1233</v>
      </c>
    </row>
    <row r="2685" spans="1:9" ht="16.5" customHeight="1">
      <c r="A2685" s="8" t="s">
        <v>1207</v>
      </c>
      <c r="B2685" s="33">
        <v>301108</v>
      </c>
      <c r="E2685" s="37">
        <v>1</v>
      </c>
      <c r="F2685" s="38" t="s">
        <v>1793</v>
      </c>
      <c r="I2685" s="40" t="s">
        <v>1233</v>
      </c>
    </row>
    <row r="2686" spans="1:9" ht="16.5" customHeight="1">
      <c r="A2686" s="8" t="s">
        <v>1207</v>
      </c>
      <c r="B2686" s="33">
        <v>301109</v>
      </c>
      <c r="E2686" s="37">
        <v>1</v>
      </c>
      <c r="F2686" s="38" t="s">
        <v>899</v>
      </c>
      <c r="I2686" s="40" t="s">
        <v>1233</v>
      </c>
    </row>
    <row r="2687" spans="1:9" ht="16.5" customHeight="1">
      <c r="A2687" s="8" t="s">
        <v>1207</v>
      </c>
      <c r="B2687" s="33">
        <v>301110</v>
      </c>
      <c r="E2687" s="37">
        <v>1</v>
      </c>
      <c r="F2687" s="38" t="s">
        <v>1794</v>
      </c>
      <c r="I2687" s="40" t="s">
        <v>1233</v>
      </c>
    </row>
    <row r="2688" spans="1:9" ht="16.5" customHeight="1">
      <c r="A2688" s="8" t="s">
        <v>1207</v>
      </c>
      <c r="B2688" s="33">
        <v>301111</v>
      </c>
      <c r="E2688" s="37">
        <v>1</v>
      </c>
      <c r="F2688" s="38" t="s">
        <v>1795</v>
      </c>
      <c r="I2688" s="40" t="s">
        <v>1233</v>
      </c>
    </row>
    <row r="2689" spans="1:9" ht="16.5" customHeight="1">
      <c r="A2689" s="8" t="s">
        <v>1207</v>
      </c>
      <c r="B2689" s="33">
        <v>301112</v>
      </c>
      <c r="E2689" s="37">
        <v>1</v>
      </c>
      <c r="F2689" s="38" t="s">
        <v>1796</v>
      </c>
      <c r="I2689" s="40" t="s">
        <v>1233</v>
      </c>
    </row>
    <row r="2690" spans="1:9" ht="16.5" customHeight="1">
      <c r="A2690" s="8" t="s">
        <v>1207</v>
      </c>
      <c r="B2690" s="33">
        <v>301113</v>
      </c>
      <c r="E2690" s="37">
        <v>1</v>
      </c>
      <c r="F2690" s="38" t="s">
        <v>1797</v>
      </c>
      <c r="I2690" s="40" t="s">
        <v>1233</v>
      </c>
    </row>
    <row r="2691" spans="1:9" ht="16.5" customHeight="1">
      <c r="A2691" s="8" t="s">
        <v>1207</v>
      </c>
      <c r="B2691" s="33">
        <v>301114</v>
      </c>
      <c r="E2691" s="37">
        <v>1</v>
      </c>
      <c r="F2691" s="38" t="s">
        <v>1798</v>
      </c>
      <c r="I2691" s="40" t="s">
        <v>1233</v>
      </c>
    </row>
    <row r="2692" spans="1:9" ht="16.5" customHeight="1">
      <c r="A2692" s="8" t="s">
        <v>1207</v>
      </c>
      <c r="B2692" s="33">
        <v>301115</v>
      </c>
      <c r="E2692" s="37">
        <v>1</v>
      </c>
      <c r="F2692" s="38" t="s">
        <v>1799</v>
      </c>
      <c r="I2692" s="40" t="s">
        <v>1233</v>
      </c>
    </row>
    <row r="2693" spans="1:9" ht="16.5" customHeight="1">
      <c r="A2693" s="8" t="s">
        <v>1207</v>
      </c>
      <c r="B2693" s="33">
        <v>301116</v>
      </c>
      <c r="E2693" s="37">
        <v>1</v>
      </c>
      <c r="F2693" s="38" t="s">
        <v>1800</v>
      </c>
      <c r="I2693" s="40" t="s">
        <v>1233</v>
      </c>
    </row>
    <row r="2694" spans="1:9" ht="16.5" customHeight="1">
      <c r="A2694" s="8" t="s">
        <v>1207</v>
      </c>
      <c r="B2694" s="33">
        <v>301117</v>
      </c>
      <c r="E2694" s="37">
        <v>1</v>
      </c>
      <c r="F2694" s="38" t="s">
        <v>1800</v>
      </c>
      <c r="I2694" s="40" t="s">
        <v>1233</v>
      </c>
    </row>
    <row r="2695" spans="1:9" ht="16.5" customHeight="1">
      <c r="A2695" s="8" t="s">
        <v>1207</v>
      </c>
      <c r="B2695" s="33">
        <v>301118</v>
      </c>
      <c r="E2695" s="37">
        <v>1</v>
      </c>
      <c r="F2695" s="38" t="s">
        <v>1800</v>
      </c>
      <c r="I2695" s="40" t="s">
        <v>1233</v>
      </c>
    </row>
    <row r="2696" spans="1:9" ht="16.5" customHeight="1">
      <c r="A2696" s="8" t="s">
        <v>1207</v>
      </c>
      <c r="B2696" s="33">
        <v>301119</v>
      </c>
      <c r="E2696" s="37">
        <v>1</v>
      </c>
      <c r="F2696" s="38" t="s">
        <v>1800</v>
      </c>
      <c r="I2696" s="40" t="s">
        <v>1233</v>
      </c>
    </row>
    <row r="2697" spans="1:9" ht="16.5" customHeight="1">
      <c r="A2697" s="8" t="s">
        <v>1207</v>
      </c>
      <c r="B2697" s="33">
        <v>301120</v>
      </c>
      <c r="E2697" s="37">
        <v>1</v>
      </c>
      <c r="F2697" s="38" t="s">
        <v>1801</v>
      </c>
      <c r="I2697" s="40" t="s">
        <v>1242</v>
      </c>
    </row>
    <row r="2698" spans="1:9" ht="16.5" customHeight="1">
      <c r="A2698" s="8" t="s">
        <v>1207</v>
      </c>
      <c r="B2698" s="33">
        <v>301121</v>
      </c>
      <c r="E2698" s="37">
        <v>1</v>
      </c>
      <c r="F2698" s="38" t="s">
        <v>1579</v>
      </c>
      <c r="I2698" s="40" t="s">
        <v>1242</v>
      </c>
    </row>
    <row r="2699" spans="1:9" ht="16.5" customHeight="1">
      <c r="A2699" s="8" t="s">
        <v>1207</v>
      </c>
      <c r="B2699" s="33">
        <v>301122</v>
      </c>
      <c r="E2699" s="37">
        <v>1</v>
      </c>
      <c r="F2699" s="38" t="s">
        <v>1802</v>
      </c>
      <c r="I2699" s="40" t="s">
        <v>1242</v>
      </c>
    </row>
    <row r="2700" spans="1:9" ht="16.5" customHeight="1">
      <c r="A2700" s="8" t="s">
        <v>1207</v>
      </c>
      <c r="B2700" s="33">
        <v>301123</v>
      </c>
      <c r="E2700" s="37">
        <v>1</v>
      </c>
      <c r="F2700" s="38" t="s">
        <v>1803</v>
      </c>
      <c r="I2700" s="40" t="s">
        <v>1242</v>
      </c>
    </row>
    <row r="2701" spans="1:9" ht="16.5" customHeight="1">
      <c r="A2701" s="8" t="s">
        <v>1207</v>
      </c>
      <c r="B2701" s="33">
        <v>301124</v>
      </c>
      <c r="E2701" s="37">
        <v>1</v>
      </c>
      <c r="F2701" s="38" t="s">
        <v>1804</v>
      </c>
      <c r="I2701" s="40" t="s">
        <v>1242</v>
      </c>
    </row>
    <row r="2702" spans="1:9" ht="16.5" customHeight="1">
      <c r="A2702" s="8" t="s">
        <v>1207</v>
      </c>
      <c r="B2702" s="33">
        <v>301125</v>
      </c>
      <c r="E2702" s="37">
        <v>1</v>
      </c>
      <c r="F2702" s="38" t="s">
        <v>1805</v>
      </c>
      <c r="I2702" s="40" t="s">
        <v>1242</v>
      </c>
    </row>
    <row r="2703" spans="1:9" ht="16.5" customHeight="1">
      <c r="A2703" s="8" t="s">
        <v>1207</v>
      </c>
      <c r="B2703" s="33">
        <v>301126</v>
      </c>
      <c r="E2703" s="37">
        <v>1</v>
      </c>
      <c r="F2703" s="38" t="s">
        <v>1806</v>
      </c>
      <c r="I2703" s="40" t="s">
        <v>1242</v>
      </c>
    </row>
    <row r="2704" spans="1:9" ht="16.5" customHeight="1">
      <c r="A2704" s="8" t="s">
        <v>1207</v>
      </c>
      <c r="B2704" s="33">
        <v>301127</v>
      </c>
      <c r="E2704" s="37">
        <v>1</v>
      </c>
      <c r="F2704" s="38" t="s">
        <v>1807</v>
      </c>
      <c r="I2704" s="40" t="s">
        <v>1242</v>
      </c>
    </row>
    <row r="2705" spans="1:9" ht="16.5" customHeight="1">
      <c r="A2705" s="8" t="s">
        <v>1207</v>
      </c>
      <c r="B2705" s="33">
        <v>301128</v>
      </c>
      <c r="E2705" s="37">
        <v>1</v>
      </c>
      <c r="F2705" s="38" t="s">
        <v>1808</v>
      </c>
      <c r="I2705" s="40" t="s">
        <v>1242</v>
      </c>
    </row>
    <row r="2706" spans="1:9" ht="16.5" customHeight="1">
      <c r="A2706" s="8" t="s">
        <v>1207</v>
      </c>
      <c r="B2706" s="33">
        <v>301129</v>
      </c>
      <c r="E2706" s="37">
        <v>1</v>
      </c>
      <c r="F2706" s="38" t="s">
        <v>1809</v>
      </c>
      <c r="I2706" s="40" t="s">
        <v>1242</v>
      </c>
    </row>
    <row r="2707" spans="1:9" ht="16.5" customHeight="1">
      <c r="A2707" s="8" t="s">
        <v>1207</v>
      </c>
      <c r="B2707" s="33">
        <v>301130</v>
      </c>
      <c r="E2707" s="37">
        <v>1</v>
      </c>
      <c r="F2707" s="38" t="s">
        <v>1810</v>
      </c>
      <c r="I2707" s="40" t="s">
        <v>1242</v>
      </c>
    </row>
    <row r="2708" spans="1:9" ht="16.5" customHeight="1">
      <c r="A2708" s="8" t="s">
        <v>1207</v>
      </c>
      <c r="B2708" s="33">
        <v>301131</v>
      </c>
      <c r="E2708" s="37">
        <v>1</v>
      </c>
      <c r="F2708" s="38" t="s">
        <v>1810</v>
      </c>
      <c r="I2708" s="40" t="s">
        <v>1242</v>
      </c>
    </row>
    <row r="2709" spans="1:9" ht="16.5" customHeight="1">
      <c r="A2709" s="8" t="s">
        <v>1207</v>
      </c>
      <c r="B2709" s="33">
        <v>301132</v>
      </c>
      <c r="E2709" s="37">
        <v>1</v>
      </c>
      <c r="F2709" s="38" t="s">
        <v>1810</v>
      </c>
      <c r="I2709" s="40" t="s">
        <v>1242</v>
      </c>
    </row>
    <row r="2710" spans="1:9" ht="16.5" customHeight="1">
      <c r="A2710" s="8" t="s">
        <v>1207</v>
      </c>
      <c r="B2710" s="33">
        <v>301133</v>
      </c>
      <c r="E2710" s="37">
        <v>1</v>
      </c>
      <c r="F2710" s="38" t="s">
        <v>1810</v>
      </c>
      <c r="I2710" s="40" t="s">
        <v>1242</v>
      </c>
    </row>
    <row r="2711" spans="1:9" ht="16.5" customHeight="1">
      <c r="A2711" s="8" t="s">
        <v>1207</v>
      </c>
      <c r="B2711" s="33">
        <v>301134</v>
      </c>
      <c r="E2711" s="37">
        <v>1</v>
      </c>
      <c r="F2711" s="38" t="s">
        <v>1810</v>
      </c>
      <c r="I2711" s="40" t="s">
        <v>1242</v>
      </c>
    </row>
    <row r="2712" spans="1:9" ht="16.5" customHeight="1">
      <c r="A2712" s="8" t="s">
        <v>1207</v>
      </c>
      <c r="B2712" s="33">
        <v>301135</v>
      </c>
      <c r="E2712" s="37">
        <v>1</v>
      </c>
      <c r="F2712" s="38" t="s">
        <v>1810</v>
      </c>
      <c r="I2712" s="40" t="s">
        <v>1242</v>
      </c>
    </row>
    <row r="2713" spans="1:9" ht="16.5" customHeight="1">
      <c r="A2713" s="8" t="s">
        <v>1207</v>
      </c>
      <c r="B2713" s="33">
        <v>301152</v>
      </c>
      <c r="E2713" s="37">
        <v>1</v>
      </c>
      <c r="F2713" s="38" t="s">
        <v>1811</v>
      </c>
      <c r="I2713" s="40" t="s">
        <v>1283</v>
      </c>
    </row>
    <row r="2714" spans="1:9" ht="16.5" customHeight="1">
      <c r="A2714" s="8" t="s">
        <v>1207</v>
      </c>
      <c r="B2714" s="33">
        <v>301153</v>
      </c>
      <c r="E2714" s="37">
        <v>1</v>
      </c>
      <c r="F2714" s="38" t="s">
        <v>1812</v>
      </c>
      <c r="I2714" s="40" t="s">
        <v>1283</v>
      </c>
    </row>
    <row r="2715" spans="1:9" ht="16.5" customHeight="1">
      <c r="A2715" s="8" t="s">
        <v>1207</v>
      </c>
      <c r="B2715" s="33">
        <v>301154</v>
      </c>
      <c r="E2715" s="37">
        <v>1</v>
      </c>
      <c r="F2715" s="38" t="s">
        <v>1813</v>
      </c>
      <c r="I2715" s="40" t="s">
        <v>1283</v>
      </c>
    </row>
    <row r="2716" spans="1:9" ht="16.5" customHeight="1">
      <c r="A2716" s="8" t="s">
        <v>1207</v>
      </c>
      <c r="B2716" s="33">
        <v>301155</v>
      </c>
      <c r="E2716" s="37">
        <v>1</v>
      </c>
      <c r="F2716" s="38" t="s">
        <v>1814</v>
      </c>
      <c r="I2716" s="40" t="s">
        <v>1283</v>
      </c>
    </row>
    <row r="2717" spans="1:9" ht="16.5" customHeight="1">
      <c r="A2717" s="8" t="s">
        <v>1207</v>
      </c>
      <c r="B2717" s="33">
        <v>301156</v>
      </c>
      <c r="E2717" s="37">
        <v>1</v>
      </c>
      <c r="F2717" s="38" t="s">
        <v>1815</v>
      </c>
      <c r="I2717" s="40" t="s">
        <v>1283</v>
      </c>
    </row>
    <row r="2718" spans="1:9" ht="16.5" customHeight="1">
      <c r="A2718" s="8" t="s">
        <v>1207</v>
      </c>
      <c r="B2718" s="33">
        <v>301157</v>
      </c>
      <c r="E2718" s="37">
        <v>1</v>
      </c>
      <c r="F2718" s="38" t="s">
        <v>1816</v>
      </c>
      <c r="I2718" s="40" t="s">
        <v>1283</v>
      </c>
    </row>
    <row r="2719" spans="1:9" ht="16.5" customHeight="1">
      <c r="A2719" s="8" t="s">
        <v>1207</v>
      </c>
      <c r="B2719" s="33">
        <v>301158</v>
      </c>
      <c r="E2719" s="37">
        <v>1</v>
      </c>
      <c r="F2719" s="38" t="s">
        <v>1817</v>
      </c>
      <c r="I2719" s="40" t="s">
        <v>1283</v>
      </c>
    </row>
    <row r="2720" spans="1:9" ht="16.5" customHeight="1">
      <c r="A2720" s="8" t="s">
        <v>1207</v>
      </c>
      <c r="B2720" s="33">
        <v>301159</v>
      </c>
      <c r="E2720" s="37">
        <v>1</v>
      </c>
      <c r="F2720" s="38" t="s">
        <v>1818</v>
      </c>
      <c r="I2720" s="40" t="s">
        <v>1283</v>
      </c>
    </row>
    <row r="2721" spans="1:9" ht="16.5" customHeight="1">
      <c r="A2721" s="8" t="s">
        <v>1207</v>
      </c>
      <c r="B2721" s="33">
        <v>301160</v>
      </c>
      <c r="E2721" s="37">
        <v>1</v>
      </c>
      <c r="F2721" s="38" t="s">
        <v>1819</v>
      </c>
      <c r="I2721" s="40" t="s">
        <v>1283</v>
      </c>
    </row>
    <row r="2722" spans="1:9" ht="16.5" customHeight="1">
      <c r="A2722" s="8" t="s">
        <v>1207</v>
      </c>
      <c r="B2722" s="33">
        <v>301161</v>
      </c>
      <c r="E2722" s="37">
        <v>1</v>
      </c>
      <c r="F2722" s="38" t="s">
        <v>1820</v>
      </c>
      <c r="I2722" s="40" t="s">
        <v>1283</v>
      </c>
    </row>
    <row r="2723" spans="1:9" ht="16.5" customHeight="1">
      <c r="A2723" s="8" t="s">
        <v>1207</v>
      </c>
      <c r="B2723" s="33">
        <v>301162</v>
      </c>
      <c r="E2723" s="37">
        <v>1</v>
      </c>
      <c r="F2723" s="38" t="s">
        <v>1821</v>
      </c>
      <c r="I2723" s="40" t="s">
        <v>1283</v>
      </c>
    </row>
    <row r="2724" spans="1:9" ht="16.5" customHeight="1">
      <c r="A2724" s="8" t="s">
        <v>1207</v>
      </c>
      <c r="B2724" s="33">
        <v>301163</v>
      </c>
      <c r="E2724" s="37">
        <v>1</v>
      </c>
      <c r="F2724" s="38" t="s">
        <v>1822</v>
      </c>
      <c r="I2724" s="40" t="s">
        <v>1283</v>
      </c>
    </row>
    <row r="2725" spans="1:9" ht="16.5" customHeight="1">
      <c r="A2725" s="8" t="s">
        <v>1207</v>
      </c>
      <c r="B2725" s="33">
        <v>301164</v>
      </c>
      <c r="E2725" s="37">
        <v>1</v>
      </c>
      <c r="F2725" s="38" t="s">
        <v>1823</v>
      </c>
      <c r="I2725" s="40" t="s">
        <v>1283</v>
      </c>
    </row>
    <row r="2726" spans="1:9" ht="16.5" customHeight="1">
      <c r="A2726" s="8" t="s">
        <v>1207</v>
      </c>
      <c r="B2726" s="33">
        <v>301165</v>
      </c>
      <c r="E2726" s="37">
        <v>1</v>
      </c>
      <c r="F2726" s="38" t="s">
        <v>1824</v>
      </c>
      <c r="I2726" s="40" t="s">
        <v>1283</v>
      </c>
    </row>
    <row r="2727" spans="1:9" ht="16.5" customHeight="1">
      <c r="A2727" s="8" t="s">
        <v>1207</v>
      </c>
      <c r="B2727" s="33">
        <v>301166</v>
      </c>
      <c r="E2727" s="37">
        <v>1</v>
      </c>
      <c r="F2727" s="38" t="s">
        <v>1825</v>
      </c>
      <c r="I2727" s="40" t="s">
        <v>1283</v>
      </c>
    </row>
    <row r="2728" spans="1:9" ht="16.5" customHeight="1">
      <c r="A2728" s="8" t="s">
        <v>1207</v>
      </c>
      <c r="B2728" s="33">
        <v>301167</v>
      </c>
      <c r="E2728" s="37">
        <v>1</v>
      </c>
      <c r="F2728" s="38" t="s">
        <v>1826</v>
      </c>
      <c r="I2728" s="40" t="s">
        <v>1283</v>
      </c>
    </row>
    <row r="2729" spans="1:9" ht="16.5" customHeight="1">
      <c r="A2729" s="8" t="s">
        <v>1207</v>
      </c>
      <c r="B2729" s="33">
        <v>301168</v>
      </c>
      <c r="E2729" s="37">
        <v>1</v>
      </c>
      <c r="F2729" s="38" t="s">
        <v>1827</v>
      </c>
      <c r="I2729" s="40" t="s">
        <v>1220</v>
      </c>
    </row>
    <row r="2730" spans="1:9" ht="16.5" customHeight="1">
      <c r="A2730" s="8" t="s">
        <v>1207</v>
      </c>
      <c r="B2730" s="33">
        <v>301169</v>
      </c>
      <c r="E2730" s="37">
        <v>1</v>
      </c>
      <c r="F2730" s="38" t="s">
        <v>1491</v>
      </c>
      <c r="I2730" s="40" t="s">
        <v>1220</v>
      </c>
    </row>
    <row r="2731" spans="1:9" ht="16.5" customHeight="1">
      <c r="A2731" s="8" t="s">
        <v>1207</v>
      </c>
      <c r="B2731" s="33">
        <v>301170</v>
      </c>
      <c r="E2731" s="37">
        <v>1</v>
      </c>
      <c r="F2731" s="38" t="s">
        <v>1416</v>
      </c>
      <c r="I2731" s="40" t="s">
        <v>1220</v>
      </c>
    </row>
    <row r="2732" spans="1:9" ht="16.5" customHeight="1">
      <c r="A2732" s="8" t="s">
        <v>1207</v>
      </c>
      <c r="B2732" s="33">
        <v>301171</v>
      </c>
      <c r="E2732" s="37">
        <v>1</v>
      </c>
      <c r="F2732" s="38" t="s">
        <v>1417</v>
      </c>
      <c r="I2732" s="40" t="s">
        <v>1220</v>
      </c>
    </row>
    <row r="2733" spans="1:9" ht="16.5" customHeight="1">
      <c r="A2733" s="8" t="s">
        <v>1207</v>
      </c>
      <c r="B2733" s="33">
        <v>301172</v>
      </c>
      <c r="E2733" s="37">
        <v>1</v>
      </c>
      <c r="F2733" s="38" t="s">
        <v>1828</v>
      </c>
      <c r="I2733" s="40" t="s">
        <v>1220</v>
      </c>
    </row>
    <row r="2734" spans="1:9" ht="16.5" customHeight="1">
      <c r="A2734" s="8" t="s">
        <v>1207</v>
      </c>
      <c r="B2734" s="33">
        <v>301173</v>
      </c>
      <c r="E2734" s="37">
        <v>1</v>
      </c>
      <c r="F2734" s="38" t="s">
        <v>1829</v>
      </c>
      <c r="I2734" s="40" t="s">
        <v>1220</v>
      </c>
    </row>
    <row r="2735" spans="1:9" ht="16.5" customHeight="1">
      <c r="A2735" s="8" t="s">
        <v>1207</v>
      </c>
      <c r="B2735" s="33">
        <v>301174</v>
      </c>
      <c r="E2735" s="37">
        <v>1</v>
      </c>
      <c r="F2735" s="38" t="s">
        <v>1830</v>
      </c>
      <c r="I2735" s="40" t="s">
        <v>1220</v>
      </c>
    </row>
    <row r="2736" spans="1:9" ht="16.5" customHeight="1">
      <c r="A2736" s="8" t="s">
        <v>1207</v>
      </c>
      <c r="B2736" s="33">
        <v>301175</v>
      </c>
      <c r="E2736" s="37">
        <v>1</v>
      </c>
      <c r="F2736" s="38" t="s">
        <v>1831</v>
      </c>
      <c r="I2736" s="40" t="s">
        <v>1220</v>
      </c>
    </row>
    <row r="2737" spans="1:9" ht="16.5" customHeight="1">
      <c r="A2737" s="8" t="s">
        <v>1207</v>
      </c>
      <c r="B2737" s="33">
        <v>301176</v>
      </c>
      <c r="E2737" s="37">
        <v>1</v>
      </c>
      <c r="F2737" s="38" t="s">
        <v>1832</v>
      </c>
      <c r="I2737" s="40" t="s">
        <v>1220</v>
      </c>
    </row>
    <row r="2738" spans="1:9" ht="16.5" customHeight="1">
      <c r="A2738" s="8" t="s">
        <v>1207</v>
      </c>
      <c r="B2738" s="33">
        <v>301177</v>
      </c>
      <c r="E2738" s="37">
        <v>1</v>
      </c>
      <c r="F2738" s="38" t="s">
        <v>1833</v>
      </c>
      <c r="I2738" s="40" t="s">
        <v>1220</v>
      </c>
    </row>
    <row r="2739" spans="1:9" ht="16.5" customHeight="1">
      <c r="A2739" s="8" t="s">
        <v>1207</v>
      </c>
      <c r="B2739" s="33">
        <v>301178</v>
      </c>
      <c r="E2739" s="37">
        <v>1</v>
      </c>
      <c r="F2739" s="38" t="s">
        <v>1834</v>
      </c>
      <c r="I2739" s="40" t="s">
        <v>1220</v>
      </c>
    </row>
    <row r="2740" spans="1:9" ht="16.5" customHeight="1">
      <c r="A2740" s="8" t="s">
        <v>1207</v>
      </c>
      <c r="B2740" s="33">
        <v>301179</v>
      </c>
      <c r="E2740" s="37">
        <v>1</v>
      </c>
      <c r="F2740" s="38" t="s">
        <v>1835</v>
      </c>
      <c r="I2740" s="40" t="s">
        <v>1220</v>
      </c>
    </row>
    <row r="2741" spans="1:9" ht="16.5" customHeight="1">
      <c r="A2741" s="8" t="s">
        <v>1207</v>
      </c>
      <c r="B2741" s="33">
        <v>301180</v>
      </c>
      <c r="E2741" s="37">
        <v>1</v>
      </c>
      <c r="F2741" s="38" t="s">
        <v>1836</v>
      </c>
      <c r="I2741" s="40" t="s">
        <v>1220</v>
      </c>
    </row>
    <row r="2742" spans="1:9" ht="16.5" customHeight="1">
      <c r="A2742" s="8" t="s">
        <v>1207</v>
      </c>
      <c r="B2742" s="33">
        <v>301181</v>
      </c>
      <c r="E2742" s="37">
        <v>1</v>
      </c>
      <c r="F2742" s="38" t="s">
        <v>1837</v>
      </c>
      <c r="I2742" s="40" t="s">
        <v>1220</v>
      </c>
    </row>
    <row r="2743" spans="1:9" ht="16.5" customHeight="1">
      <c r="A2743" s="8" t="s">
        <v>1207</v>
      </c>
      <c r="B2743" s="33">
        <v>301182</v>
      </c>
      <c r="E2743" s="37">
        <v>1</v>
      </c>
      <c r="F2743" s="38" t="s">
        <v>1838</v>
      </c>
      <c r="I2743" s="40" t="s">
        <v>1220</v>
      </c>
    </row>
    <row r="2744" spans="1:9" ht="16.5" customHeight="1">
      <c r="A2744" s="8" t="s">
        <v>1207</v>
      </c>
      <c r="B2744" s="33">
        <v>301183</v>
      </c>
      <c r="E2744" s="37">
        <v>1</v>
      </c>
      <c r="F2744" s="38" t="s">
        <v>1839</v>
      </c>
      <c r="I2744" s="40" t="s">
        <v>1220</v>
      </c>
    </row>
    <row r="2745" spans="1:9" ht="16.5" customHeight="1">
      <c r="A2745" s="8" t="s">
        <v>1207</v>
      </c>
      <c r="B2745" s="33">
        <v>301184</v>
      </c>
      <c r="E2745" s="37">
        <v>1</v>
      </c>
      <c r="F2745" s="38" t="s">
        <v>57</v>
      </c>
      <c r="I2745" s="40" t="s">
        <v>1208</v>
      </c>
    </row>
    <row r="2746" spans="1:9" ht="16.5" customHeight="1">
      <c r="A2746" s="8" t="s">
        <v>1207</v>
      </c>
      <c r="B2746" s="33">
        <v>301185</v>
      </c>
      <c r="E2746" s="37">
        <v>1</v>
      </c>
      <c r="F2746" s="38" t="s">
        <v>1291</v>
      </c>
      <c r="I2746" s="40" t="s">
        <v>1208</v>
      </c>
    </row>
    <row r="2747" spans="1:9" ht="16.5" customHeight="1">
      <c r="A2747" s="8" t="s">
        <v>1207</v>
      </c>
      <c r="B2747" s="33">
        <v>301186</v>
      </c>
      <c r="E2747" s="37">
        <v>1</v>
      </c>
      <c r="F2747" s="38" t="s">
        <v>1703</v>
      </c>
      <c r="I2747" s="40" t="s">
        <v>1208</v>
      </c>
    </row>
    <row r="2748" spans="1:9" ht="16.5" customHeight="1">
      <c r="A2748" s="8" t="s">
        <v>1207</v>
      </c>
      <c r="B2748" s="33">
        <v>301187</v>
      </c>
      <c r="E2748" s="37">
        <v>1</v>
      </c>
      <c r="F2748" s="38" t="s">
        <v>1704</v>
      </c>
      <c r="I2748" s="40" t="s">
        <v>1208</v>
      </c>
    </row>
    <row r="2749" spans="1:9" ht="16.5" customHeight="1">
      <c r="A2749" s="8" t="s">
        <v>1207</v>
      </c>
      <c r="B2749" s="33">
        <v>301188</v>
      </c>
      <c r="E2749" s="37">
        <v>1</v>
      </c>
      <c r="F2749" s="38" t="s">
        <v>1840</v>
      </c>
      <c r="I2749" s="40" t="s">
        <v>1208</v>
      </c>
    </row>
    <row r="2750" spans="1:9" ht="16.5" customHeight="1">
      <c r="A2750" s="8" t="s">
        <v>1207</v>
      </c>
      <c r="B2750" s="33">
        <v>301189</v>
      </c>
      <c r="E2750" s="37">
        <v>1</v>
      </c>
      <c r="F2750" s="38" t="s">
        <v>1588</v>
      </c>
      <c r="I2750" s="40" t="s">
        <v>1208</v>
      </c>
    </row>
    <row r="2751" spans="1:9" ht="16.5" customHeight="1">
      <c r="A2751" s="8" t="s">
        <v>1207</v>
      </c>
      <c r="B2751" s="33">
        <v>301190</v>
      </c>
      <c r="E2751" s="37">
        <v>1</v>
      </c>
      <c r="F2751" s="38" t="s">
        <v>1705</v>
      </c>
      <c r="I2751" s="40" t="s">
        <v>1208</v>
      </c>
    </row>
    <row r="2752" spans="1:9" ht="16.5" customHeight="1">
      <c r="A2752" s="8" t="s">
        <v>1207</v>
      </c>
      <c r="B2752" s="33">
        <v>301191</v>
      </c>
      <c r="E2752" s="37">
        <v>1</v>
      </c>
      <c r="F2752" s="38" t="s">
        <v>1589</v>
      </c>
      <c r="I2752" s="40" t="s">
        <v>1208</v>
      </c>
    </row>
    <row r="2753" spans="1:9" ht="16.5" customHeight="1">
      <c r="A2753" s="8" t="s">
        <v>1207</v>
      </c>
      <c r="B2753" s="33">
        <v>301192</v>
      </c>
      <c r="E2753" s="37">
        <v>1</v>
      </c>
      <c r="F2753" s="38" t="s">
        <v>1841</v>
      </c>
      <c r="I2753" s="40" t="s">
        <v>1208</v>
      </c>
    </row>
    <row r="2754" spans="1:9" ht="16.5" customHeight="1">
      <c r="A2754" s="8" t="s">
        <v>1207</v>
      </c>
      <c r="B2754" s="33">
        <v>301193</v>
      </c>
      <c r="E2754" s="37">
        <v>1</v>
      </c>
      <c r="F2754" s="38" t="s">
        <v>68</v>
      </c>
      <c r="I2754" s="40" t="s">
        <v>1208</v>
      </c>
    </row>
    <row r="2755" spans="1:9" ht="16.5" customHeight="1">
      <c r="A2755" s="8" t="s">
        <v>1207</v>
      </c>
      <c r="B2755" s="33">
        <v>301194</v>
      </c>
      <c r="E2755" s="37">
        <v>1</v>
      </c>
      <c r="F2755" s="38" t="s">
        <v>1708</v>
      </c>
      <c r="I2755" s="40" t="s">
        <v>1208</v>
      </c>
    </row>
    <row r="2756" spans="1:9" ht="16.5" customHeight="1">
      <c r="A2756" s="8" t="s">
        <v>1207</v>
      </c>
      <c r="B2756" s="33">
        <v>301195</v>
      </c>
      <c r="E2756" s="37">
        <v>1</v>
      </c>
      <c r="F2756" s="38" t="s">
        <v>1709</v>
      </c>
      <c r="I2756" s="40" t="s">
        <v>1208</v>
      </c>
    </row>
    <row r="2757" spans="1:9" ht="16.5" customHeight="1">
      <c r="A2757" s="8" t="s">
        <v>1207</v>
      </c>
      <c r="B2757" s="33">
        <v>301196</v>
      </c>
      <c r="E2757" s="37">
        <v>1</v>
      </c>
      <c r="F2757" s="38" t="s">
        <v>1842</v>
      </c>
      <c r="I2757" s="40" t="s">
        <v>1208</v>
      </c>
    </row>
    <row r="2758" spans="1:9" ht="16.5" customHeight="1">
      <c r="A2758" s="8" t="s">
        <v>1207</v>
      </c>
      <c r="B2758" s="33">
        <v>301197</v>
      </c>
      <c r="E2758" s="37">
        <v>1</v>
      </c>
      <c r="F2758" s="38" t="s">
        <v>1843</v>
      </c>
      <c r="I2758" s="40" t="s">
        <v>1208</v>
      </c>
    </row>
    <row r="2759" spans="1:9" ht="16.5" customHeight="1">
      <c r="A2759" s="8" t="s">
        <v>1207</v>
      </c>
      <c r="B2759" s="33">
        <v>301198</v>
      </c>
      <c r="E2759" s="37">
        <v>1</v>
      </c>
      <c r="F2759" s="38" t="s">
        <v>1844</v>
      </c>
      <c r="I2759" s="40" t="s">
        <v>1208</v>
      </c>
    </row>
    <row r="2760" spans="1:9" ht="16.5" customHeight="1">
      <c r="A2760" s="8" t="s">
        <v>1207</v>
      </c>
      <c r="B2760" s="33">
        <v>301199</v>
      </c>
      <c r="E2760" s="37">
        <v>1</v>
      </c>
      <c r="F2760" s="38" t="s">
        <v>1845</v>
      </c>
      <c r="I2760" s="40" t="s">
        <v>1208</v>
      </c>
    </row>
    <row r="2761" spans="1:9" ht="16.5" customHeight="1">
      <c r="A2761" s="8" t="s">
        <v>1207</v>
      </c>
      <c r="B2761" s="33">
        <v>301200</v>
      </c>
      <c r="E2761" s="37">
        <v>1</v>
      </c>
      <c r="F2761" s="38" t="s">
        <v>1846</v>
      </c>
      <c r="I2761" s="40" t="s">
        <v>1223</v>
      </c>
    </row>
    <row r="2762" spans="1:9" ht="16.5" customHeight="1">
      <c r="A2762" s="8" t="s">
        <v>1207</v>
      </c>
      <c r="B2762" s="33">
        <v>301201</v>
      </c>
      <c r="E2762" s="37">
        <v>1</v>
      </c>
      <c r="F2762" s="38" t="s">
        <v>1511</v>
      </c>
      <c r="I2762" s="40" t="s">
        <v>1223</v>
      </c>
    </row>
    <row r="2763" spans="1:9" ht="16.5" customHeight="1">
      <c r="A2763" s="8" t="s">
        <v>1207</v>
      </c>
      <c r="B2763" s="33">
        <v>301202</v>
      </c>
      <c r="E2763" s="37">
        <v>1</v>
      </c>
      <c r="F2763" s="38" t="s">
        <v>1847</v>
      </c>
      <c r="I2763" s="40" t="s">
        <v>1223</v>
      </c>
    </row>
    <row r="2764" spans="1:9" ht="16.5" customHeight="1">
      <c r="A2764" s="8" t="s">
        <v>1207</v>
      </c>
      <c r="B2764" s="33">
        <v>301203</v>
      </c>
      <c r="E2764" s="37">
        <v>1</v>
      </c>
      <c r="F2764" s="38" t="s">
        <v>1848</v>
      </c>
      <c r="I2764" s="40" t="s">
        <v>1223</v>
      </c>
    </row>
    <row r="2765" spans="1:9" ht="16.5" customHeight="1">
      <c r="A2765" s="8" t="s">
        <v>1207</v>
      </c>
      <c r="B2765" s="33">
        <v>301204</v>
      </c>
      <c r="E2765" s="37">
        <v>1</v>
      </c>
      <c r="F2765" s="38" t="s">
        <v>1849</v>
      </c>
      <c r="I2765" s="40" t="s">
        <v>1223</v>
      </c>
    </row>
    <row r="2766" spans="1:9" ht="16.5" customHeight="1">
      <c r="A2766" s="8" t="s">
        <v>1207</v>
      </c>
      <c r="B2766" s="33">
        <v>301205</v>
      </c>
      <c r="E2766" s="37">
        <v>1</v>
      </c>
      <c r="F2766" s="38" t="s">
        <v>1850</v>
      </c>
      <c r="I2766" s="40" t="s">
        <v>1223</v>
      </c>
    </row>
    <row r="2767" spans="1:9" ht="16.5" customHeight="1">
      <c r="A2767" s="8" t="s">
        <v>1207</v>
      </c>
      <c r="B2767" s="33">
        <v>301206</v>
      </c>
      <c r="E2767" s="37">
        <v>1</v>
      </c>
      <c r="F2767" s="38" t="s">
        <v>1851</v>
      </c>
      <c r="I2767" s="40" t="s">
        <v>1223</v>
      </c>
    </row>
    <row r="2768" spans="1:9" ht="16.5" customHeight="1">
      <c r="A2768" s="8" t="s">
        <v>1207</v>
      </c>
      <c r="B2768" s="33">
        <v>301207</v>
      </c>
      <c r="E2768" s="37">
        <v>1</v>
      </c>
      <c r="F2768" s="38" t="s">
        <v>1852</v>
      </c>
      <c r="I2768" s="40" t="s">
        <v>1223</v>
      </c>
    </row>
    <row r="2769" spans="1:9" ht="16.5" customHeight="1">
      <c r="A2769" s="8" t="s">
        <v>1207</v>
      </c>
      <c r="B2769" s="33">
        <v>301208</v>
      </c>
      <c r="E2769" s="37">
        <v>1</v>
      </c>
      <c r="F2769" s="38" t="s">
        <v>1853</v>
      </c>
      <c r="I2769" s="40" t="s">
        <v>1223</v>
      </c>
    </row>
    <row r="2770" spans="1:9" ht="16.5" customHeight="1">
      <c r="A2770" s="8" t="s">
        <v>1207</v>
      </c>
      <c r="B2770" s="33">
        <v>301209</v>
      </c>
      <c r="E2770" s="37">
        <v>1</v>
      </c>
      <c r="F2770" s="38" t="s">
        <v>354</v>
      </c>
      <c r="I2770" s="40" t="s">
        <v>1223</v>
      </c>
    </row>
    <row r="2771" spans="1:9" ht="16.5" customHeight="1">
      <c r="A2771" s="8" t="s">
        <v>1207</v>
      </c>
      <c r="B2771" s="33">
        <v>301210</v>
      </c>
      <c r="E2771" s="37">
        <v>1</v>
      </c>
      <c r="F2771" s="38" t="s">
        <v>1854</v>
      </c>
      <c r="I2771" s="40" t="s">
        <v>1223</v>
      </c>
    </row>
    <row r="2772" spans="1:9" ht="16.5" customHeight="1">
      <c r="A2772" s="8" t="s">
        <v>1207</v>
      </c>
      <c r="B2772" s="33">
        <v>301211</v>
      </c>
      <c r="E2772" s="37">
        <v>1</v>
      </c>
      <c r="F2772" s="38" t="s">
        <v>1855</v>
      </c>
      <c r="I2772" s="40" t="s">
        <v>1223</v>
      </c>
    </row>
    <row r="2773" spans="1:9" ht="16.5" customHeight="1">
      <c r="A2773" s="8" t="s">
        <v>1207</v>
      </c>
      <c r="B2773" s="33">
        <v>301212</v>
      </c>
      <c r="E2773" s="37">
        <v>1</v>
      </c>
      <c r="F2773" s="38" t="s">
        <v>1856</v>
      </c>
      <c r="I2773" s="40" t="s">
        <v>1223</v>
      </c>
    </row>
    <row r="2774" spans="1:9" ht="16.5" customHeight="1">
      <c r="A2774" s="8" t="s">
        <v>1207</v>
      </c>
      <c r="B2774" s="33">
        <v>301213</v>
      </c>
      <c r="E2774" s="37">
        <v>1</v>
      </c>
      <c r="F2774" s="38" t="s">
        <v>1856</v>
      </c>
      <c r="I2774" s="40" t="s">
        <v>1223</v>
      </c>
    </row>
    <row r="2775" spans="1:9" ht="16.5" customHeight="1">
      <c r="A2775" s="8" t="s">
        <v>1207</v>
      </c>
      <c r="B2775" s="33">
        <v>301214</v>
      </c>
      <c r="E2775" s="37">
        <v>1</v>
      </c>
      <c r="F2775" s="38" t="s">
        <v>1856</v>
      </c>
      <c r="I2775" s="40" t="s">
        <v>1223</v>
      </c>
    </row>
    <row r="2776" spans="1:9" ht="16.5" customHeight="1">
      <c r="A2776" s="8" t="s">
        <v>1207</v>
      </c>
      <c r="B2776" s="33">
        <v>301215</v>
      </c>
      <c r="E2776" s="37">
        <v>1</v>
      </c>
      <c r="F2776" s="38" t="s">
        <v>1856</v>
      </c>
      <c r="I2776" s="40" t="s">
        <v>1223</v>
      </c>
    </row>
    <row r="2777" spans="1:9" ht="16.5" customHeight="1">
      <c r="A2777" s="8" t="s">
        <v>1207</v>
      </c>
      <c r="B2777" s="33">
        <v>301216</v>
      </c>
      <c r="E2777" s="37">
        <v>1</v>
      </c>
      <c r="F2777" s="38" t="s">
        <v>1857</v>
      </c>
      <c r="I2777" s="40" t="s">
        <v>1233</v>
      </c>
    </row>
    <row r="2778" spans="1:9" ht="16.5" customHeight="1">
      <c r="A2778" s="8" t="s">
        <v>1207</v>
      </c>
      <c r="B2778" s="33">
        <v>301217</v>
      </c>
      <c r="E2778" s="37">
        <v>1</v>
      </c>
      <c r="F2778" s="38" t="s">
        <v>1858</v>
      </c>
      <c r="I2778" s="40" t="s">
        <v>1233</v>
      </c>
    </row>
    <row r="2779" spans="1:9" ht="16.5" customHeight="1">
      <c r="A2779" s="8" t="s">
        <v>1207</v>
      </c>
      <c r="B2779" s="33">
        <v>301218</v>
      </c>
      <c r="E2779" s="37">
        <v>1</v>
      </c>
      <c r="F2779" s="38" t="s">
        <v>1859</v>
      </c>
      <c r="I2779" s="40" t="s">
        <v>1233</v>
      </c>
    </row>
    <row r="2780" spans="1:9" ht="16.5" customHeight="1">
      <c r="A2780" s="8" t="s">
        <v>1207</v>
      </c>
      <c r="B2780" s="33">
        <v>301219</v>
      </c>
      <c r="E2780" s="37">
        <v>1</v>
      </c>
      <c r="F2780" s="38" t="s">
        <v>1860</v>
      </c>
      <c r="I2780" s="40" t="s">
        <v>1233</v>
      </c>
    </row>
    <row r="2781" spans="1:9" ht="16.5" customHeight="1">
      <c r="A2781" s="8" t="s">
        <v>1207</v>
      </c>
      <c r="B2781" s="33">
        <v>301220</v>
      </c>
      <c r="E2781" s="37">
        <v>1</v>
      </c>
      <c r="F2781" s="38" t="s">
        <v>1861</v>
      </c>
      <c r="I2781" s="40" t="s">
        <v>1233</v>
      </c>
    </row>
    <row r="2782" spans="1:9" ht="16.5" customHeight="1">
      <c r="A2782" s="8" t="s">
        <v>1207</v>
      </c>
      <c r="B2782" s="33">
        <v>301221</v>
      </c>
      <c r="E2782" s="37">
        <v>1</v>
      </c>
      <c r="F2782" s="38" t="s">
        <v>1862</v>
      </c>
      <c r="I2782" s="40" t="s">
        <v>1233</v>
      </c>
    </row>
    <row r="2783" spans="1:9" ht="16.5" customHeight="1">
      <c r="A2783" s="8" t="s">
        <v>1207</v>
      </c>
      <c r="B2783" s="33">
        <v>301222</v>
      </c>
      <c r="E2783" s="37">
        <v>1</v>
      </c>
      <c r="F2783" s="38" t="s">
        <v>1863</v>
      </c>
      <c r="I2783" s="40" t="s">
        <v>1233</v>
      </c>
    </row>
    <row r="2784" spans="1:9" ht="16.5" customHeight="1">
      <c r="A2784" s="8" t="s">
        <v>1207</v>
      </c>
      <c r="B2784" s="33">
        <v>301223</v>
      </c>
      <c r="E2784" s="37">
        <v>1</v>
      </c>
      <c r="F2784" s="38" t="s">
        <v>1864</v>
      </c>
      <c r="I2784" s="40" t="s">
        <v>1233</v>
      </c>
    </row>
    <row r="2785" spans="1:9" ht="16.5" customHeight="1">
      <c r="A2785" s="8" t="s">
        <v>1207</v>
      </c>
      <c r="B2785" s="33">
        <v>301224</v>
      </c>
      <c r="E2785" s="37">
        <v>1</v>
      </c>
      <c r="F2785" s="38" t="s">
        <v>1865</v>
      </c>
      <c r="I2785" s="40" t="s">
        <v>1233</v>
      </c>
    </row>
    <row r="2786" spans="1:9" ht="16.5" customHeight="1">
      <c r="A2786" s="8" t="s">
        <v>1207</v>
      </c>
      <c r="B2786" s="33">
        <v>301225</v>
      </c>
      <c r="E2786" s="37">
        <v>1</v>
      </c>
      <c r="F2786" s="38" t="s">
        <v>1866</v>
      </c>
      <c r="I2786" s="40" t="s">
        <v>1233</v>
      </c>
    </row>
    <row r="2787" spans="1:9" ht="16.5" customHeight="1">
      <c r="A2787" s="8" t="s">
        <v>1207</v>
      </c>
      <c r="B2787" s="33">
        <v>301226</v>
      </c>
      <c r="E2787" s="37">
        <v>1</v>
      </c>
      <c r="F2787" s="38" t="s">
        <v>1867</v>
      </c>
      <c r="I2787" s="40" t="s">
        <v>1233</v>
      </c>
    </row>
    <row r="2788" spans="1:9" ht="16.5" customHeight="1">
      <c r="A2788" s="8" t="s">
        <v>1207</v>
      </c>
      <c r="B2788" s="33">
        <v>301227</v>
      </c>
      <c r="E2788" s="37">
        <v>1</v>
      </c>
      <c r="F2788" s="38" t="s">
        <v>1867</v>
      </c>
      <c r="I2788" s="40" t="s">
        <v>1233</v>
      </c>
    </row>
    <row r="2789" spans="1:9" ht="16.5" customHeight="1">
      <c r="A2789" s="8" t="s">
        <v>1207</v>
      </c>
      <c r="B2789" s="33">
        <v>301228</v>
      </c>
      <c r="E2789" s="37">
        <v>1</v>
      </c>
      <c r="F2789" s="38" t="s">
        <v>1867</v>
      </c>
      <c r="I2789" s="40" t="s">
        <v>1233</v>
      </c>
    </row>
    <row r="2790" spans="1:9" ht="16.5" customHeight="1">
      <c r="A2790" s="8" t="s">
        <v>1207</v>
      </c>
      <c r="B2790" s="33">
        <v>301229</v>
      </c>
      <c r="E2790" s="37">
        <v>1</v>
      </c>
      <c r="F2790" s="38" t="s">
        <v>1867</v>
      </c>
      <c r="I2790" s="40" t="s">
        <v>1233</v>
      </c>
    </row>
    <row r="2791" spans="1:9" ht="16.5" customHeight="1">
      <c r="A2791" s="8" t="s">
        <v>1207</v>
      </c>
      <c r="B2791" s="33">
        <v>301230</v>
      </c>
      <c r="E2791" s="37">
        <v>1</v>
      </c>
      <c r="F2791" s="38" t="s">
        <v>1867</v>
      </c>
      <c r="I2791" s="40" t="s">
        <v>1233</v>
      </c>
    </row>
    <row r="2792" spans="1:9" ht="16.5" customHeight="1">
      <c r="A2792" s="8" t="s">
        <v>1207</v>
      </c>
      <c r="B2792" s="33">
        <v>301231</v>
      </c>
      <c r="E2792" s="37">
        <v>1</v>
      </c>
      <c r="F2792" s="38" t="s">
        <v>1867</v>
      </c>
      <c r="I2792" s="40" t="s">
        <v>1233</v>
      </c>
    </row>
    <row r="2793" spans="1:9" ht="16.5" customHeight="1">
      <c r="A2793" s="8" t="s">
        <v>1207</v>
      </c>
      <c r="B2793" s="33">
        <v>301248</v>
      </c>
      <c r="E2793" s="37">
        <v>1</v>
      </c>
      <c r="F2793" s="38" t="s">
        <v>1868</v>
      </c>
      <c r="I2793" s="40" t="s">
        <v>1220</v>
      </c>
    </row>
    <row r="2794" spans="1:9" ht="16.5" customHeight="1">
      <c r="A2794" s="8" t="s">
        <v>1207</v>
      </c>
      <c r="B2794" s="33">
        <v>301249</v>
      </c>
      <c r="E2794" s="37">
        <v>1</v>
      </c>
      <c r="F2794" s="38" t="s">
        <v>1869</v>
      </c>
      <c r="I2794" s="40" t="s">
        <v>1220</v>
      </c>
    </row>
    <row r="2795" spans="1:9" ht="16.5" customHeight="1">
      <c r="A2795" s="8" t="s">
        <v>1207</v>
      </c>
      <c r="B2795" s="33">
        <v>301250</v>
      </c>
      <c r="E2795" s="37">
        <v>1</v>
      </c>
      <c r="F2795" s="38" t="s">
        <v>1833</v>
      </c>
      <c r="I2795" s="40" t="s">
        <v>1220</v>
      </c>
    </row>
    <row r="2796" spans="1:9" ht="16.5" customHeight="1">
      <c r="A2796" s="8" t="s">
        <v>1207</v>
      </c>
      <c r="B2796" s="33">
        <v>301251</v>
      </c>
      <c r="E2796" s="37">
        <v>1</v>
      </c>
      <c r="F2796" s="38" t="s">
        <v>1870</v>
      </c>
      <c r="I2796" s="40" t="s">
        <v>1220</v>
      </c>
    </row>
    <row r="2797" spans="1:9" ht="16.5" customHeight="1">
      <c r="A2797" s="8" t="s">
        <v>1207</v>
      </c>
      <c r="B2797" s="33">
        <v>301252</v>
      </c>
      <c r="E2797" s="37">
        <v>1</v>
      </c>
      <c r="F2797" s="38" t="s">
        <v>1871</v>
      </c>
      <c r="I2797" s="40" t="s">
        <v>1220</v>
      </c>
    </row>
    <row r="2798" spans="1:9" ht="16.5" customHeight="1">
      <c r="A2798" s="8" t="s">
        <v>1207</v>
      </c>
      <c r="B2798" s="33">
        <v>301253</v>
      </c>
      <c r="E2798" s="37">
        <v>1</v>
      </c>
      <c r="F2798" s="38" t="s">
        <v>1872</v>
      </c>
      <c r="I2798" s="40" t="s">
        <v>1220</v>
      </c>
    </row>
    <row r="2799" spans="1:9" ht="16.5" customHeight="1">
      <c r="A2799" s="8" t="s">
        <v>1207</v>
      </c>
      <c r="B2799" s="33">
        <v>301254</v>
      </c>
      <c r="E2799" s="37">
        <v>1</v>
      </c>
      <c r="F2799" s="38" t="s">
        <v>1540</v>
      </c>
      <c r="I2799" s="40" t="s">
        <v>1220</v>
      </c>
    </row>
    <row r="2800" spans="1:9" ht="16.5" customHeight="1">
      <c r="A2800" s="8" t="s">
        <v>1207</v>
      </c>
      <c r="B2800" s="33">
        <v>301255</v>
      </c>
      <c r="E2800" s="37">
        <v>1</v>
      </c>
      <c r="F2800" s="38" t="s">
        <v>1873</v>
      </c>
      <c r="I2800" s="40" t="s">
        <v>1220</v>
      </c>
    </row>
    <row r="2801" spans="1:9" ht="16.5" customHeight="1">
      <c r="A2801" s="8" t="s">
        <v>1207</v>
      </c>
      <c r="B2801" s="33">
        <v>301256</v>
      </c>
      <c r="E2801" s="37">
        <v>1</v>
      </c>
      <c r="F2801" s="38" t="s">
        <v>1874</v>
      </c>
      <c r="I2801" s="40" t="s">
        <v>1220</v>
      </c>
    </row>
    <row r="2802" spans="1:9" ht="16.5" customHeight="1">
      <c r="A2802" s="8" t="s">
        <v>1207</v>
      </c>
      <c r="B2802" s="33">
        <v>301257</v>
      </c>
      <c r="E2802" s="37">
        <v>1</v>
      </c>
      <c r="F2802" s="38" t="s">
        <v>1875</v>
      </c>
      <c r="I2802" s="40" t="s">
        <v>1220</v>
      </c>
    </row>
    <row r="2803" spans="1:9" ht="16.5" customHeight="1">
      <c r="A2803" s="8" t="s">
        <v>1207</v>
      </c>
      <c r="B2803" s="33">
        <v>301258</v>
      </c>
      <c r="E2803" s="37">
        <v>1</v>
      </c>
      <c r="F2803" s="38" t="s">
        <v>1876</v>
      </c>
      <c r="I2803" s="40" t="s">
        <v>1220</v>
      </c>
    </row>
    <row r="2804" spans="1:9" ht="16.5" customHeight="1">
      <c r="A2804" s="8" t="s">
        <v>1207</v>
      </c>
      <c r="B2804" s="33">
        <v>301259</v>
      </c>
      <c r="E2804" s="37">
        <v>1</v>
      </c>
      <c r="F2804" s="38" t="s">
        <v>1877</v>
      </c>
      <c r="I2804" s="40" t="s">
        <v>1220</v>
      </c>
    </row>
    <row r="2805" spans="1:9" ht="16.5" customHeight="1">
      <c r="A2805" s="8" t="s">
        <v>1207</v>
      </c>
      <c r="B2805" s="33">
        <v>301260</v>
      </c>
      <c r="E2805" s="37">
        <v>1</v>
      </c>
      <c r="F2805" s="38" t="s">
        <v>1878</v>
      </c>
      <c r="I2805" s="40" t="s">
        <v>1220</v>
      </c>
    </row>
    <row r="2806" spans="1:9" ht="16.5" customHeight="1">
      <c r="A2806" s="8" t="s">
        <v>1207</v>
      </c>
      <c r="B2806" s="33">
        <v>301261</v>
      </c>
      <c r="E2806" s="37">
        <v>1</v>
      </c>
      <c r="F2806" s="38" t="s">
        <v>1879</v>
      </c>
      <c r="I2806" s="40" t="s">
        <v>1220</v>
      </c>
    </row>
    <row r="2807" spans="1:9" ht="16.5" customHeight="1">
      <c r="A2807" s="8" t="s">
        <v>1207</v>
      </c>
      <c r="B2807" s="33">
        <v>301262</v>
      </c>
      <c r="E2807" s="37">
        <v>1</v>
      </c>
      <c r="F2807" s="38" t="s">
        <v>1880</v>
      </c>
      <c r="I2807" s="40" t="s">
        <v>1220</v>
      </c>
    </row>
    <row r="2808" spans="1:9" ht="16.5" customHeight="1">
      <c r="A2808" s="8" t="s">
        <v>1207</v>
      </c>
      <c r="B2808" s="33">
        <v>301263</v>
      </c>
      <c r="E2808" s="37">
        <v>1</v>
      </c>
      <c r="F2808" s="38" t="s">
        <v>1881</v>
      </c>
      <c r="I2808" s="40" t="s">
        <v>1220</v>
      </c>
    </row>
    <row r="2809" spans="1:9" ht="16.5" customHeight="1">
      <c r="A2809" s="8" t="s">
        <v>1207</v>
      </c>
      <c r="B2809" s="33">
        <v>301264</v>
      </c>
      <c r="E2809" s="37">
        <v>1</v>
      </c>
      <c r="F2809" s="38" t="s">
        <v>49</v>
      </c>
      <c r="I2809" s="40" t="s">
        <v>1208</v>
      </c>
    </row>
    <row r="2810" spans="1:9" ht="16.5" customHeight="1">
      <c r="A2810" s="8" t="s">
        <v>1207</v>
      </c>
      <c r="B2810" s="33">
        <v>301265</v>
      </c>
      <c r="E2810" s="37">
        <v>1</v>
      </c>
      <c r="F2810" s="38" t="s">
        <v>52</v>
      </c>
      <c r="I2810" s="40" t="s">
        <v>1208</v>
      </c>
    </row>
    <row r="2811" spans="1:9" ht="16.5" customHeight="1">
      <c r="A2811" s="8" t="s">
        <v>1207</v>
      </c>
      <c r="B2811" s="33">
        <v>301266</v>
      </c>
      <c r="E2811" s="37">
        <v>1</v>
      </c>
      <c r="F2811" s="38" t="s">
        <v>55</v>
      </c>
      <c r="I2811" s="40" t="s">
        <v>1208</v>
      </c>
    </row>
    <row r="2812" spans="1:9" ht="16.5" customHeight="1">
      <c r="A2812" s="8" t="s">
        <v>1207</v>
      </c>
      <c r="B2812" s="33">
        <v>301267</v>
      </c>
      <c r="E2812" s="37">
        <v>1</v>
      </c>
      <c r="F2812" s="38" t="s">
        <v>58</v>
      </c>
      <c r="I2812" s="40" t="s">
        <v>1208</v>
      </c>
    </row>
    <row r="2813" spans="1:9" ht="16.5" customHeight="1">
      <c r="A2813" s="8" t="s">
        <v>1207</v>
      </c>
      <c r="B2813" s="33">
        <v>301268</v>
      </c>
      <c r="E2813" s="37">
        <v>1</v>
      </c>
      <c r="F2813" s="38" t="s">
        <v>1583</v>
      </c>
      <c r="I2813" s="40" t="s">
        <v>1208</v>
      </c>
    </row>
    <row r="2814" spans="1:9" ht="16.5" customHeight="1">
      <c r="A2814" s="8" t="s">
        <v>1207</v>
      </c>
      <c r="B2814" s="33">
        <v>301269</v>
      </c>
      <c r="E2814" s="37">
        <v>1</v>
      </c>
      <c r="F2814" s="38" t="s">
        <v>1882</v>
      </c>
      <c r="I2814" s="40" t="s">
        <v>1208</v>
      </c>
    </row>
    <row r="2815" spans="1:9" ht="16.5" customHeight="1">
      <c r="A2815" s="8" t="s">
        <v>1207</v>
      </c>
      <c r="B2815" s="33">
        <v>301270</v>
      </c>
      <c r="E2815" s="37">
        <v>1</v>
      </c>
      <c r="F2815" s="38" t="s">
        <v>1214</v>
      </c>
      <c r="I2815" s="40" t="s">
        <v>1208</v>
      </c>
    </row>
    <row r="2816" spans="1:9" ht="16.5" customHeight="1">
      <c r="A2816" s="8" t="s">
        <v>1207</v>
      </c>
      <c r="B2816" s="33">
        <v>301271</v>
      </c>
      <c r="E2816" s="37">
        <v>1</v>
      </c>
      <c r="F2816" s="38" t="s">
        <v>1365</v>
      </c>
      <c r="I2816" s="40" t="s">
        <v>1208</v>
      </c>
    </row>
    <row r="2817" spans="1:9" ht="16.5" customHeight="1">
      <c r="A2817" s="8" t="s">
        <v>1207</v>
      </c>
      <c r="B2817" s="33">
        <v>301272</v>
      </c>
      <c r="E2817" s="37">
        <v>1</v>
      </c>
      <c r="F2817" s="38" t="s">
        <v>1883</v>
      </c>
      <c r="I2817" s="40" t="s">
        <v>1208</v>
      </c>
    </row>
    <row r="2818" spans="1:9" ht="16.5" customHeight="1">
      <c r="A2818" s="8" t="s">
        <v>1207</v>
      </c>
      <c r="B2818" s="33">
        <v>301273</v>
      </c>
      <c r="E2818" s="37">
        <v>1</v>
      </c>
      <c r="F2818" s="38" t="s">
        <v>1884</v>
      </c>
      <c r="I2818" s="40" t="s">
        <v>1208</v>
      </c>
    </row>
    <row r="2819" spans="1:9" ht="16.5" customHeight="1">
      <c r="A2819" s="8" t="s">
        <v>1207</v>
      </c>
      <c r="B2819" s="33">
        <v>301274</v>
      </c>
      <c r="E2819" s="37">
        <v>1</v>
      </c>
      <c r="F2819" s="38" t="s">
        <v>67</v>
      </c>
      <c r="I2819" s="40" t="s">
        <v>1208</v>
      </c>
    </row>
    <row r="2820" spans="1:9" ht="16.5" customHeight="1">
      <c r="A2820" s="8" t="s">
        <v>1207</v>
      </c>
      <c r="B2820" s="33">
        <v>301275</v>
      </c>
      <c r="E2820" s="37">
        <v>1</v>
      </c>
      <c r="F2820" s="38" t="s">
        <v>1885</v>
      </c>
      <c r="I2820" s="40" t="s">
        <v>1208</v>
      </c>
    </row>
    <row r="2821" spans="1:9" ht="16.5" customHeight="1">
      <c r="A2821" s="8" t="s">
        <v>1207</v>
      </c>
      <c r="B2821" s="33">
        <v>301276</v>
      </c>
      <c r="E2821" s="37">
        <v>1</v>
      </c>
      <c r="F2821" s="38" t="s">
        <v>1591</v>
      </c>
      <c r="I2821" s="40" t="s">
        <v>1208</v>
      </c>
    </row>
    <row r="2822" spans="1:9" ht="16.5" customHeight="1">
      <c r="A2822" s="8" t="s">
        <v>1207</v>
      </c>
      <c r="B2822" s="33">
        <v>301277</v>
      </c>
      <c r="E2822" s="37">
        <v>1</v>
      </c>
      <c r="F2822" s="38" t="s">
        <v>1886</v>
      </c>
      <c r="I2822" s="40" t="s">
        <v>1208</v>
      </c>
    </row>
    <row r="2823" spans="1:9" ht="16.5" customHeight="1">
      <c r="A2823" s="8" t="s">
        <v>1207</v>
      </c>
      <c r="B2823" s="33">
        <v>301278</v>
      </c>
      <c r="E2823" s="37">
        <v>1</v>
      </c>
      <c r="F2823" s="38" t="s">
        <v>1887</v>
      </c>
      <c r="I2823" s="40" t="s">
        <v>1208</v>
      </c>
    </row>
    <row r="2824" spans="1:9" ht="16.5" customHeight="1">
      <c r="A2824" s="8" t="s">
        <v>1207</v>
      </c>
      <c r="B2824" s="33">
        <v>301279</v>
      </c>
      <c r="E2824" s="37">
        <v>1</v>
      </c>
      <c r="F2824" s="38" t="s">
        <v>1888</v>
      </c>
      <c r="I2824" s="40" t="s">
        <v>1208</v>
      </c>
    </row>
    <row r="2825" spans="1:9" ht="16.5" customHeight="1">
      <c r="A2825" s="8" t="s">
        <v>1207</v>
      </c>
      <c r="B2825" s="33">
        <v>301280</v>
      </c>
      <c r="E2825" s="37">
        <v>1</v>
      </c>
      <c r="F2825" s="38" t="s">
        <v>335</v>
      </c>
      <c r="I2825" s="40" t="s">
        <v>1223</v>
      </c>
    </row>
    <row r="2826" spans="1:9" ht="16.5" customHeight="1">
      <c r="A2826" s="8" t="s">
        <v>1207</v>
      </c>
      <c r="B2826" s="33">
        <v>301281</v>
      </c>
      <c r="E2826" s="37">
        <v>1</v>
      </c>
      <c r="F2826" s="38" t="s">
        <v>336</v>
      </c>
      <c r="I2826" s="40" t="s">
        <v>1223</v>
      </c>
    </row>
    <row r="2827" spans="1:9" ht="16.5" customHeight="1">
      <c r="A2827" s="8" t="s">
        <v>1207</v>
      </c>
      <c r="B2827" s="33">
        <v>301282</v>
      </c>
      <c r="E2827" s="37">
        <v>1</v>
      </c>
      <c r="F2827" s="38" t="s">
        <v>337</v>
      </c>
      <c r="I2827" s="40" t="s">
        <v>1223</v>
      </c>
    </row>
    <row r="2828" spans="1:9" ht="16.5" customHeight="1">
      <c r="A2828" s="8" t="s">
        <v>1207</v>
      </c>
      <c r="B2828" s="33">
        <v>301283</v>
      </c>
      <c r="E2828" s="37">
        <v>1</v>
      </c>
      <c r="F2828" s="38" t="s">
        <v>338</v>
      </c>
      <c r="I2828" s="40" t="s">
        <v>1223</v>
      </c>
    </row>
    <row r="2829" spans="1:9" ht="16.5" customHeight="1">
      <c r="A2829" s="8" t="s">
        <v>1207</v>
      </c>
      <c r="B2829" s="33">
        <v>301284</v>
      </c>
      <c r="E2829" s="37">
        <v>1</v>
      </c>
      <c r="F2829" s="38" t="s">
        <v>339</v>
      </c>
      <c r="I2829" s="40" t="s">
        <v>1223</v>
      </c>
    </row>
    <row r="2830" spans="1:9" ht="16.5" customHeight="1">
      <c r="A2830" s="8" t="s">
        <v>1207</v>
      </c>
      <c r="B2830" s="33">
        <v>301285</v>
      </c>
      <c r="E2830" s="37">
        <v>1</v>
      </c>
      <c r="F2830" s="38" t="s">
        <v>1889</v>
      </c>
      <c r="I2830" s="40" t="s">
        <v>1223</v>
      </c>
    </row>
    <row r="2831" spans="1:9" ht="16.5" customHeight="1">
      <c r="A2831" s="8" t="s">
        <v>1207</v>
      </c>
      <c r="B2831" s="33">
        <v>301286</v>
      </c>
      <c r="E2831" s="37">
        <v>1</v>
      </c>
      <c r="F2831" s="38" t="s">
        <v>1890</v>
      </c>
      <c r="I2831" s="40" t="s">
        <v>1223</v>
      </c>
    </row>
    <row r="2832" spans="1:9" ht="16.5" customHeight="1">
      <c r="A2832" s="8" t="s">
        <v>1207</v>
      </c>
      <c r="B2832" s="33">
        <v>301287</v>
      </c>
      <c r="E2832" s="37">
        <v>1</v>
      </c>
      <c r="F2832" s="38" t="s">
        <v>1891</v>
      </c>
      <c r="I2832" s="40" t="s">
        <v>1223</v>
      </c>
    </row>
    <row r="2833" spans="1:9" ht="16.5" customHeight="1">
      <c r="A2833" s="8" t="s">
        <v>1207</v>
      </c>
      <c r="B2833" s="33">
        <v>301288</v>
      </c>
      <c r="E2833" s="37">
        <v>1</v>
      </c>
      <c r="F2833" s="38" t="s">
        <v>1892</v>
      </c>
      <c r="I2833" s="40" t="s">
        <v>1223</v>
      </c>
    </row>
    <row r="2834" spans="1:9" ht="16.5" customHeight="1">
      <c r="A2834" s="8" t="s">
        <v>1207</v>
      </c>
      <c r="B2834" s="33">
        <v>301289</v>
      </c>
      <c r="E2834" s="37">
        <v>1</v>
      </c>
      <c r="F2834" s="38" t="s">
        <v>1893</v>
      </c>
      <c r="I2834" s="40" t="s">
        <v>1223</v>
      </c>
    </row>
    <row r="2835" spans="1:9" ht="16.5" customHeight="1">
      <c r="A2835" s="8" t="s">
        <v>1207</v>
      </c>
      <c r="B2835" s="33">
        <v>301290</v>
      </c>
      <c r="E2835" s="37">
        <v>1</v>
      </c>
      <c r="F2835" s="38" t="s">
        <v>1894</v>
      </c>
      <c r="I2835" s="40" t="s">
        <v>1223</v>
      </c>
    </row>
    <row r="2836" spans="1:9" ht="16.5" customHeight="1">
      <c r="A2836" s="8" t="s">
        <v>1207</v>
      </c>
      <c r="B2836" s="33">
        <v>301291</v>
      </c>
      <c r="E2836" s="37">
        <v>1</v>
      </c>
      <c r="F2836" s="38" t="s">
        <v>1895</v>
      </c>
      <c r="I2836" s="40" t="s">
        <v>1223</v>
      </c>
    </row>
    <row r="2837" spans="1:9" ht="16.5" customHeight="1">
      <c r="A2837" s="8" t="s">
        <v>1207</v>
      </c>
      <c r="B2837" s="33">
        <v>301292</v>
      </c>
      <c r="E2837" s="37">
        <v>1</v>
      </c>
      <c r="F2837" s="38" t="s">
        <v>1896</v>
      </c>
      <c r="I2837" s="40" t="s">
        <v>1223</v>
      </c>
    </row>
    <row r="2838" spans="1:9" ht="16.5" customHeight="1">
      <c r="A2838" s="8" t="s">
        <v>1207</v>
      </c>
      <c r="B2838" s="33">
        <v>301293</v>
      </c>
      <c r="E2838" s="37">
        <v>1</v>
      </c>
      <c r="F2838" s="38" t="s">
        <v>1897</v>
      </c>
      <c r="I2838" s="40" t="s">
        <v>1223</v>
      </c>
    </row>
    <row r="2839" spans="1:9" ht="16.5" customHeight="1">
      <c r="A2839" s="8" t="s">
        <v>1207</v>
      </c>
      <c r="B2839" s="33">
        <v>301294</v>
      </c>
      <c r="E2839" s="37">
        <v>1</v>
      </c>
      <c r="F2839" s="38" t="s">
        <v>1898</v>
      </c>
      <c r="I2839" s="40" t="s">
        <v>1223</v>
      </c>
    </row>
    <row r="2840" spans="1:9" ht="16.5" customHeight="1">
      <c r="A2840" s="8" t="s">
        <v>1207</v>
      </c>
      <c r="B2840" s="33">
        <v>301295</v>
      </c>
      <c r="E2840" s="37">
        <v>1</v>
      </c>
      <c r="F2840" s="38" t="s">
        <v>1899</v>
      </c>
      <c r="I2840" s="40" t="s">
        <v>1223</v>
      </c>
    </row>
    <row r="2841" spans="1:9" ht="16.5" customHeight="1">
      <c r="A2841" s="8" t="s">
        <v>1207</v>
      </c>
      <c r="B2841" s="33">
        <v>301296</v>
      </c>
      <c r="E2841" s="37">
        <v>1</v>
      </c>
      <c r="F2841" s="38" t="s">
        <v>892</v>
      </c>
      <c r="I2841" s="40" t="s">
        <v>1233</v>
      </c>
    </row>
    <row r="2842" spans="1:9" ht="16.5" customHeight="1">
      <c r="A2842" s="8" t="s">
        <v>1207</v>
      </c>
      <c r="B2842" s="33">
        <v>301297</v>
      </c>
      <c r="E2842" s="37">
        <v>1</v>
      </c>
      <c r="F2842" s="38" t="s">
        <v>894</v>
      </c>
      <c r="I2842" s="40" t="s">
        <v>1233</v>
      </c>
    </row>
    <row r="2843" spans="1:9" ht="16.5" customHeight="1">
      <c r="A2843" s="8" t="s">
        <v>1207</v>
      </c>
      <c r="B2843" s="33">
        <v>301298</v>
      </c>
      <c r="E2843" s="37">
        <v>1</v>
      </c>
      <c r="F2843" s="38" t="s">
        <v>896</v>
      </c>
      <c r="I2843" s="40" t="s">
        <v>1233</v>
      </c>
    </row>
    <row r="2844" spans="1:9" ht="16.5" customHeight="1">
      <c r="A2844" s="8" t="s">
        <v>1207</v>
      </c>
      <c r="B2844" s="33">
        <v>301299</v>
      </c>
      <c r="E2844" s="37">
        <v>1</v>
      </c>
      <c r="F2844" s="38" t="s">
        <v>898</v>
      </c>
      <c r="I2844" s="40" t="s">
        <v>1233</v>
      </c>
    </row>
    <row r="2845" spans="1:9" ht="16.5" customHeight="1">
      <c r="A2845" s="8" t="s">
        <v>1207</v>
      </c>
      <c r="B2845" s="33">
        <v>301300</v>
      </c>
      <c r="E2845" s="37">
        <v>1</v>
      </c>
      <c r="F2845" s="38" t="s">
        <v>900</v>
      </c>
      <c r="I2845" s="40" t="s">
        <v>1233</v>
      </c>
    </row>
    <row r="2846" spans="1:9" ht="16.5" customHeight="1">
      <c r="A2846" s="8" t="s">
        <v>1207</v>
      </c>
      <c r="B2846" s="33">
        <v>301301</v>
      </c>
      <c r="E2846" s="37">
        <v>1</v>
      </c>
      <c r="F2846" s="38" t="s">
        <v>1900</v>
      </c>
      <c r="I2846" s="40" t="s">
        <v>1233</v>
      </c>
    </row>
    <row r="2847" spans="1:9" ht="16.5" customHeight="1">
      <c r="A2847" s="8" t="s">
        <v>1207</v>
      </c>
      <c r="B2847" s="33">
        <v>301302</v>
      </c>
      <c r="E2847" s="37">
        <v>1</v>
      </c>
      <c r="F2847" s="38" t="s">
        <v>1901</v>
      </c>
      <c r="I2847" s="40" t="s">
        <v>1233</v>
      </c>
    </row>
    <row r="2848" spans="1:9" ht="16.5" customHeight="1">
      <c r="A2848" s="8" t="s">
        <v>1207</v>
      </c>
      <c r="B2848" s="33">
        <v>301303</v>
      </c>
      <c r="E2848" s="37">
        <v>1</v>
      </c>
      <c r="F2848" s="38" t="s">
        <v>1902</v>
      </c>
      <c r="I2848" s="40" t="s">
        <v>1233</v>
      </c>
    </row>
    <row r="2849" spans="1:9" ht="16.5" customHeight="1">
      <c r="A2849" s="8" t="s">
        <v>1207</v>
      </c>
      <c r="B2849" s="33">
        <v>301304</v>
      </c>
      <c r="E2849" s="37">
        <v>1</v>
      </c>
      <c r="F2849" s="38" t="s">
        <v>1903</v>
      </c>
      <c r="I2849" s="40" t="s">
        <v>1233</v>
      </c>
    </row>
    <row r="2850" spans="1:9" ht="16.5" customHeight="1">
      <c r="A2850" s="8" t="s">
        <v>1207</v>
      </c>
      <c r="B2850" s="33">
        <v>301305</v>
      </c>
      <c r="E2850" s="37">
        <v>1</v>
      </c>
      <c r="F2850" s="38" t="s">
        <v>1904</v>
      </c>
      <c r="I2850" s="40" t="s">
        <v>1233</v>
      </c>
    </row>
    <row r="2851" spans="1:9" ht="16.5" customHeight="1">
      <c r="A2851" s="8" t="s">
        <v>1207</v>
      </c>
      <c r="B2851" s="33">
        <v>301306</v>
      </c>
      <c r="E2851" s="37">
        <v>1</v>
      </c>
      <c r="F2851" s="38" t="s">
        <v>1905</v>
      </c>
      <c r="I2851" s="40" t="s">
        <v>1233</v>
      </c>
    </row>
    <row r="2852" spans="1:9" ht="16.5" customHeight="1">
      <c r="A2852" s="8" t="s">
        <v>1207</v>
      </c>
      <c r="B2852" s="33">
        <v>301307</v>
      </c>
      <c r="E2852" s="37">
        <v>1</v>
      </c>
      <c r="F2852" s="38" t="s">
        <v>1906</v>
      </c>
      <c r="I2852" s="40" t="s">
        <v>1233</v>
      </c>
    </row>
    <row r="2853" spans="1:9" ht="16.5" customHeight="1">
      <c r="A2853" s="8" t="s">
        <v>1207</v>
      </c>
      <c r="B2853" s="33">
        <v>301308</v>
      </c>
      <c r="E2853" s="37">
        <v>1</v>
      </c>
      <c r="F2853" s="38" t="s">
        <v>1907</v>
      </c>
      <c r="I2853" s="40" t="s">
        <v>1233</v>
      </c>
    </row>
    <row r="2854" spans="1:9" ht="16.5" customHeight="1">
      <c r="A2854" s="8" t="s">
        <v>1207</v>
      </c>
      <c r="B2854" s="33">
        <v>301309</v>
      </c>
      <c r="E2854" s="37">
        <v>1</v>
      </c>
      <c r="F2854" s="38" t="s">
        <v>1907</v>
      </c>
      <c r="I2854" s="40" t="s">
        <v>1233</v>
      </c>
    </row>
    <row r="2855" spans="1:9" ht="16.5" customHeight="1">
      <c r="A2855" s="8" t="s">
        <v>1207</v>
      </c>
      <c r="B2855" s="33">
        <v>301310</v>
      </c>
      <c r="E2855" s="37">
        <v>1</v>
      </c>
      <c r="F2855" s="38" t="s">
        <v>1907</v>
      </c>
      <c r="I2855" s="40" t="s">
        <v>1233</v>
      </c>
    </row>
    <row r="2856" spans="1:9" ht="16.5" customHeight="1">
      <c r="A2856" s="8" t="s">
        <v>1207</v>
      </c>
      <c r="B2856" s="33">
        <v>301311</v>
      </c>
      <c r="E2856" s="37">
        <v>1</v>
      </c>
      <c r="F2856" s="38" t="s">
        <v>1907</v>
      </c>
      <c r="I2856" s="40" t="s">
        <v>1233</v>
      </c>
    </row>
    <row r="2857" spans="1:9" ht="16.5" customHeight="1">
      <c r="A2857" s="8" t="s">
        <v>1207</v>
      </c>
      <c r="B2857" s="33">
        <v>301312</v>
      </c>
      <c r="E2857" s="37">
        <v>1</v>
      </c>
      <c r="F2857" s="38" t="s">
        <v>1464</v>
      </c>
      <c r="I2857" s="40" t="s">
        <v>1242</v>
      </c>
    </row>
    <row r="2858" spans="1:9" ht="16.5" customHeight="1">
      <c r="A2858" s="8" t="s">
        <v>1207</v>
      </c>
      <c r="B2858" s="33">
        <v>301313</v>
      </c>
      <c r="E2858" s="37">
        <v>1</v>
      </c>
      <c r="F2858" s="38" t="s">
        <v>1908</v>
      </c>
      <c r="I2858" s="40" t="s">
        <v>1242</v>
      </c>
    </row>
    <row r="2859" spans="1:9" ht="16.5" customHeight="1">
      <c r="A2859" s="8" t="s">
        <v>1207</v>
      </c>
      <c r="B2859" s="33">
        <v>301314</v>
      </c>
      <c r="E2859" s="37">
        <v>1</v>
      </c>
      <c r="F2859" s="38" t="s">
        <v>628</v>
      </c>
      <c r="I2859" s="40" t="s">
        <v>1242</v>
      </c>
    </row>
    <row r="2860" spans="1:9" ht="16.5" customHeight="1">
      <c r="A2860" s="8" t="s">
        <v>1207</v>
      </c>
      <c r="B2860" s="33">
        <v>301315</v>
      </c>
      <c r="E2860" s="37">
        <v>1</v>
      </c>
      <c r="F2860" s="38" t="s">
        <v>1909</v>
      </c>
      <c r="I2860" s="40" t="s">
        <v>1242</v>
      </c>
    </row>
    <row r="2861" spans="1:9" ht="16.5" customHeight="1">
      <c r="A2861" s="8" t="s">
        <v>1207</v>
      </c>
      <c r="B2861" s="33">
        <v>301316</v>
      </c>
      <c r="E2861" s="37">
        <v>1</v>
      </c>
      <c r="F2861" s="38" t="s">
        <v>1910</v>
      </c>
      <c r="I2861" s="40" t="s">
        <v>1242</v>
      </c>
    </row>
    <row r="2862" spans="1:9" ht="16.5" customHeight="1">
      <c r="A2862" s="8" t="s">
        <v>1207</v>
      </c>
      <c r="B2862" s="33">
        <v>301317</v>
      </c>
      <c r="E2862" s="37">
        <v>1</v>
      </c>
      <c r="F2862" s="38" t="s">
        <v>1911</v>
      </c>
      <c r="I2862" s="40" t="s">
        <v>1242</v>
      </c>
    </row>
    <row r="2863" spans="1:9" ht="16.5" customHeight="1">
      <c r="A2863" s="8" t="s">
        <v>1207</v>
      </c>
      <c r="B2863" s="33">
        <v>301318</v>
      </c>
      <c r="E2863" s="37">
        <v>1</v>
      </c>
      <c r="F2863" s="38" t="s">
        <v>1912</v>
      </c>
      <c r="I2863" s="40" t="s">
        <v>1242</v>
      </c>
    </row>
    <row r="2864" spans="1:9" ht="16.5" customHeight="1">
      <c r="A2864" s="8" t="s">
        <v>1207</v>
      </c>
      <c r="B2864" s="33">
        <v>301319</v>
      </c>
      <c r="E2864" s="37">
        <v>1</v>
      </c>
      <c r="F2864" s="38" t="s">
        <v>1913</v>
      </c>
      <c r="I2864" s="40" t="s">
        <v>1242</v>
      </c>
    </row>
    <row r="2865" spans="1:9" ht="16.5" customHeight="1">
      <c r="A2865" s="8" t="s">
        <v>1207</v>
      </c>
      <c r="B2865" s="33">
        <v>301320</v>
      </c>
      <c r="E2865" s="37">
        <v>1</v>
      </c>
      <c r="F2865" s="38" t="s">
        <v>1914</v>
      </c>
      <c r="I2865" s="40" t="s">
        <v>1242</v>
      </c>
    </row>
    <row r="2866" spans="1:9" ht="16.5" customHeight="1">
      <c r="A2866" s="8" t="s">
        <v>1207</v>
      </c>
      <c r="B2866" s="33">
        <v>301321</v>
      </c>
      <c r="E2866" s="37">
        <v>1</v>
      </c>
      <c r="F2866" s="38" t="s">
        <v>1915</v>
      </c>
      <c r="I2866" s="40" t="s">
        <v>1242</v>
      </c>
    </row>
    <row r="2867" spans="1:9" ht="16.5" customHeight="1">
      <c r="A2867" s="8" t="s">
        <v>1207</v>
      </c>
      <c r="B2867" s="33">
        <v>301322</v>
      </c>
      <c r="E2867" s="37">
        <v>1</v>
      </c>
      <c r="F2867" s="38" t="s">
        <v>1916</v>
      </c>
      <c r="I2867" s="40" t="s">
        <v>1242</v>
      </c>
    </row>
    <row r="2868" spans="1:9" ht="16.5" customHeight="1">
      <c r="A2868" s="8" t="s">
        <v>1207</v>
      </c>
      <c r="B2868" s="33">
        <v>301323</v>
      </c>
      <c r="E2868" s="37">
        <v>1</v>
      </c>
      <c r="F2868" s="38" t="s">
        <v>1916</v>
      </c>
      <c r="I2868" s="40" t="s">
        <v>1242</v>
      </c>
    </row>
    <row r="2869" spans="1:9" ht="16.5" customHeight="1">
      <c r="A2869" s="8" t="s">
        <v>1207</v>
      </c>
      <c r="B2869" s="33">
        <v>301324</v>
      </c>
      <c r="E2869" s="37">
        <v>1</v>
      </c>
      <c r="F2869" s="38" t="s">
        <v>1916</v>
      </c>
      <c r="I2869" s="40" t="s">
        <v>1242</v>
      </c>
    </row>
    <row r="2870" spans="1:9" ht="16.5" customHeight="1">
      <c r="A2870" s="8" t="s">
        <v>1207</v>
      </c>
      <c r="B2870" s="33">
        <v>301325</v>
      </c>
      <c r="E2870" s="37">
        <v>1</v>
      </c>
      <c r="F2870" s="38" t="s">
        <v>1916</v>
      </c>
      <c r="I2870" s="40" t="s">
        <v>1242</v>
      </c>
    </row>
    <row r="2871" spans="1:9" ht="16.5" customHeight="1">
      <c r="A2871" s="8" t="s">
        <v>1207</v>
      </c>
      <c r="B2871" s="33">
        <v>301326</v>
      </c>
      <c r="E2871" s="37">
        <v>1</v>
      </c>
      <c r="F2871" s="38" t="s">
        <v>1916</v>
      </c>
      <c r="I2871" s="40" t="s">
        <v>1242</v>
      </c>
    </row>
    <row r="2872" spans="1:9" ht="16.5" customHeight="1">
      <c r="A2872" s="8" t="s">
        <v>1207</v>
      </c>
      <c r="B2872" s="33">
        <v>301327</v>
      </c>
      <c r="E2872" s="37">
        <v>1</v>
      </c>
      <c r="F2872" s="38" t="s">
        <v>1916</v>
      </c>
      <c r="I2872" s="40" t="s">
        <v>1242</v>
      </c>
    </row>
    <row r="2873" spans="1:9" ht="16.5" customHeight="1">
      <c r="A2873" s="8" t="s">
        <v>1207</v>
      </c>
      <c r="B2873" s="33">
        <v>301344</v>
      </c>
      <c r="E2873" s="37">
        <v>1</v>
      </c>
      <c r="F2873" s="38" t="s">
        <v>1917</v>
      </c>
      <c r="I2873" s="40" t="s">
        <v>1208</v>
      </c>
    </row>
    <row r="2874" spans="1:9" ht="16.5" customHeight="1">
      <c r="A2874" s="8" t="s">
        <v>1207</v>
      </c>
      <c r="B2874" s="33">
        <v>301345</v>
      </c>
      <c r="E2874" s="37">
        <v>1</v>
      </c>
      <c r="F2874" s="38" t="s">
        <v>1918</v>
      </c>
      <c r="I2874" s="40" t="s">
        <v>1208</v>
      </c>
    </row>
    <row r="2875" spans="1:9" ht="16.5" customHeight="1">
      <c r="A2875" s="8" t="s">
        <v>1207</v>
      </c>
      <c r="B2875" s="33">
        <v>301346</v>
      </c>
      <c r="E2875" s="37">
        <v>1</v>
      </c>
      <c r="F2875" s="38" t="s">
        <v>63</v>
      </c>
      <c r="I2875" s="40" t="s">
        <v>1208</v>
      </c>
    </row>
    <row r="2876" spans="1:9" ht="16.5" customHeight="1">
      <c r="A2876" s="8" t="s">
        <v>1207</v>
      </c>
      <c r="B2876" s="33">
        <v>301347</v>
      </c>
      <c r="E2876" s="37">
        <v>1</v>
      </c>
      <c r="F2876" s="38" t="s">
        <v>1919</v>
      </c>
      <c r="I2876" s="40" t="s">
        <v>1208</v>
      </c>
    </row>
    <row r="2877" spans="1:9" ht="16.5" customHeight="1">
      <c r="A2877" s="8" t="s">
        <v>1207</v>
      </c>
      <c r="B2877" s="33">
        <v>301348</v>
      </c>
      <c r="E2877" s="37">
        <v>1</v>
      </c>
      <c r="F2877" s="38" t="s">
        <v>1920</v>
      </c>
      <c r="I2877" s="40" t="s">
        <v>1208</v>
      </c>
    </row>
    <row r="2878" spans="1:9" ht="16.5" customHeight="1">
      <c r="A2878" s="8" t="s">
        <v>1207</v>
      </c>
      <c r="B2878" s="33">
        <v>301349</v>
      </c>
      <c r="E2878" s="37">
        <v>1</v>
      </c>
      <c r="F2878" s="38" t="s">
        <v>1921</v>
      </c>
      <c r="I2878" s="40" t="s">
        <v>1208</v>
      </c>
    </row>
    <row r="2879" spans="1:9" ht="16.5" customHeight="1">
      <c r="A2879" s="8" t="s">
        <v>1207</v>
      </c>
      <c r="B2879" s="33">
        <v>301350</v>
      </c>
      <c r="E2879" s="37">
        <v>1</v>
      </c>
      <c r="F2879" s="38" t="s">
        <v>1922</v>
      </c>
      <c r="I2879" s="40" t="s">
        <v>1208</v>
      </c>
    </row>
    <row r="2880" spans="1:9" ht="16.5" customHeight="1">
      <c r="A2880" s="8" t="s">
        <v>1207</v>
      </c>
      <c r="B2880" s="33">
        <v>301351</v>
      </c>
      <c r="E2880" s="37">
        <v>1</v>
      </c>
      <c r="F2880" s="38" t="s">
        <v>1923</v>
      </c>
      <c r="I2880" s="40" t="s">
        <v>1208</v>
      </c>
    </row>
    <row r="2881" spans="1:9" ht="16.5" customHeight="1">
      <c r="A2881" s="8" t="s">
        <v>1207</v>
      </c>
      <c r="B2881" s="33">
        <v>301352</v>
      </c>
      <c r="E2881" s="37">
        <v>1</v>
      </c>
      <c r="F2881" s="38" t="s">
        <v>1924</v>
      </c>
      <c r="I2881" s="40" t="s">
        <v>1208</v>
      </c>
    </row>
    <row r="2882" spans="1:9" ht="16.5" customHeight="1">
      <c r="A2882" s="8" t="s">
        <v>1207</v>
      </c>
      <c r="B2882" s="33">
        <v>301353</v>
      </c>
      <c r="E2882" s="37">
        <v>1</v>
      </c>
      <c r="F2882" s="38" t="s">
        <v>1925</v>
      </c>
      <c r="I2882" s="40" t="s">
        <v>1208</v>
      </c>
    </row>
    <row r="2883" spans="1:9" ht="16.5" customHeight="1">
      <c r="A2883" s="8" t="s">
        <v>1207</v>
      </c>
      <c r="B2883" s="33">
        <v>301354</v>
      </c>
      <c r="E2883" s="37">
        <v>1</v>
      </c>
      <c r="F2883" s="38" t="s">
        <v>1926</v>
      </c>
      <c r="I2883" s="40" t="s">
        <v>1208</v>
      </c>
    </row>
    <row r="2884" spans="1:9" ht="16.5" customHeight="1">
      <c r="A2884" s="8" t="s">
        <v>1207</v>
      </c>
      <c r="B2884" s="33">
        <v>301355</v>
      </c>
      <c r="E2884" s="37">
        <v>1</v>
      </c>
      <c r="F2884" s="38" t="s">
        <v>1927</v>
      </c>
      <c r="I2884" s="40" t="s">
        <v>1208</v>
      </c>
    </row>
    <row r="2885" spans="1:9" ht="16.5" customHeight="1">
      <c r="A2885" s="8" t="s">
        <v>1207</v>
      </c>
      <c r="B2885" s="33">
        <v>301356</v>
      </c>
      <c r="E2885" s="37">
        <v>1</v>
      </c>
      <c r="F2885" s="38" t="s">
        <v>1928</v>
      </c>
      <c r="I2885" s="40" t="s">
        <v>1208</v>
      </c>
    </row>
    <row r="2886" spans="1:9" ht="16.5" customHeight="1">
      <c r="A2886" s="8" t="s">
        <v>1207</v>
      </c>
      <c r="B2886" s="33">
        <v>301357</v>
      </c>
      <c r="E2886" s="37">
        <v>1</v>
      </c>
      <c r="F2886" s="38" t="s">
        <v>1929</v>
      </c>
      <c r="I2886" s="40" t="s">
        <v>1208</v>
      </c>
    </row>
    <row r="2887" spans="1:9" ht="16.5" customHeight="1">
      <c r="A2887" s="8" t="s">
        <v>1207</v>
      </c>
      <c r="B2887" s="33">
        <v>301358</v>
      </c>
      <c r="E2887" s="37">
        <v>1</v>
      </c>
      <c r="F2887" s="38" t="s">
        <v>1930</v>
      </c>
      <c r="I2887" s="40" t="s">
        <v>1208</v>
      </c>
    </row>
    <row r="2888" spans="1:9" ht="16.5" customHeight="1">
      <c r="A2888" s="8" t="s">
        <v>1207</v>
      </c>
      <c r="B2888" s="33">
        <v>301359</v>
      </c>
      <c r="E2888" s="37">
        <v>1</v>
      </c>
      <c r="F2888" s="38" t="s">
        <v>1931</v>
      </c>
      <c r="I2888" s="40" t="s">
        <v>1208</v>
      </c>
    </row>
    <row r="2889" spans="1:9" ht="16.5" customHeight="1">
      <c r="A2889" s="8" t="s">
        <v>1207</v>
      </c>
      <c r="B2889" s="33">
        <v>301360</v>
      </c>
      <c r="E2889" s="37">
        <v>1</v>
      </c>
      <c r="F2889" s="38" t="s">
        <v>326</v>
      </c>
      <c r="I2889" s="40" t="s">
        <v>1223</v>
      </c>
    </row>
    <row r="2890" spans="1:9" ht="16.5" customHeight="1">
      <c r="A2890" s="8" t="s">
        <v>1207</v>
      </c>
      <c r="B2890" s="33">
        <v>301361</v>
      </c>
      <c r="E2890" s="37">
        <v>1</v>
      </c>
      <c r="F2890" s="38" t="s">
        <v>1439</v>
      </c>
      <c r="I2890" s="40" t="s">
        <v>1223</v>
      </c>
    </row>
    <row r="2891" spans="1:9" ht="16.5" customHeight="1">
      <c r="A2891" s="8" t="s">
        <v>1207</v>
      </c>
      <c r="B2891" s="33">
        <v>301362</v>
      </c>
      <c r="E2891" s="37">
        <v>1</v>
      </c>
      <c r="F2891" s="38" t="s">
        <v>1330</v>
      </c>
      <c r="I2891" s="40" t="s">
        <v>1223</v>
      </c>
    </row>
    <row r="2892" spans="1:9" ht="16.5" customHeight="1">
      <c r="A2892" s="8" t="s">
        <v>1207</v>
      </c>
      <c r="B2892" s="33">
        <v>301363</v>
      </c>
      <c r="E2892" s="37">
        <v>1</v>
      </c>
      <c r="F2892" s="38" t="s">
        <v>1259</v>
      </c>
      <c r="I2892" s="40" t="s">
        <v>1223</v>
      </c>
    </row>
    <row r="2893" spans="1:9" ht="16.5" customHeight="1">
      <c r="A2893" s="8" t="s">
        <v>1207</v>
      </c>
      <c r="B2893" s="33">
        <v>301364</v>
      </c>
      <c r="E2893" s="37">
        <v>1</v>
      </c>
      <c r="F2893" s="38" t="s">
        <v>1506</v>
      </c>
      <c r="I2893" s="40" t="s">
        <v>1223</v>
      </c>
    </row>
    <row r="2894" spans="1:9" ht="16.5" customHeight="1">
      <c r="A2894" s="8" t="s">
        <v>1207</v>
      </c>
      <c r="B2894" s="33">
        <v>301365</v>
      </c>
      <c r="E2894" s="37">
        <v>1</v>
      </c>
      <c r="F2894" s="38" t="s">
        <v>1260</v>
      </c>
      <c r="I2894" s="40" t="s">
        <v>1223</v>
      </c>
    </row>
    <row r="2895" spans="1:9" ht="16.5" customHeight="1">
      <c r="A2895" s="8" t="s">
        <v>1207</v>
      </c>
      <c r="B2895" s="33">
        <v>301366</v>
      </c>
      <c r="E2895" s="37">
        <v>1</v>
      </c>
      <c r="F2895" s="38" t="s">
        <v>1932</v>
      </c>
      <c r="I2895" s="40" t="s">
        <v>1223</v>
      </c>
    </row>
    <row r="2896" spans="1:9" ht="16.5" customHeight="1">
      <c r="A2896" s="8" t="s">
        <v>1207</v>
      </c>
      <c r="B2896" s="33">
        <v>301367</v>
      </c>
      <c r="E2896" s="37">
        <v>1</v>
      </c>
      <c r="F2896" s="38" t="s">
        <v>1933</v>
      </c>
      <c r="I2896" s="40" t="s">
        <v>1223</v>
      </c>
    </row>
    <row r="2897" spans="1:9" ht="16.5" customHeight="1">
      <c r="A2897" s="8" t="s">
        <v>1207</v>
      </c>
      <c r="B2897" s="33">
        <v>301368</v>
      </c>
      <c r="E2897" s="37">
        <v>1</v>
      </c>
      <c r="F2897" s="38" t="s">
        <v>1934</v>
      </c>
      <c r="I2897" s="40" t="s">
        <v>1223</v>
      </c>
    </row>
    <row r="2898" spans="1:9" ht="16.5" customHeight="1">
      <c r="A2898" s="8" t="s">
        <v>1207</v>
      </c>
      <c r="B2898" s="33">
        <v>301369</v>
      </c>
      <c r="E2898" s="37">
        <v>1</v>
      </c>
      <c r="F2898" s="38" t="s">
        <v>1935</v>
      </c>
      <c r="I2898" s="40" t="s">
        <v>1223</v>
      </c>
    </row>
    <row r="2899" spans="1:9" ht="16.5" customHeight="1">
      <c r="A2899" s="8" t="s">
        <v>1207</v>
      </c>
      <c r="B2899" s="33">
        <v>301370</v>
      </c>
      <c r="E2899" s="37">
        <v>1</v>
      </c>
      <c r="F2899" s="38" t="s">
        <v>1936</v>
      </c>
      <c r="I2899" s="40" t="s">
        <v>1223</v>
      </c>
    </row>
    <row r="2900" spans="1:9" ht="16.5" customHeight="1">
      <c r="A2900" s="8" t="s">
        <v>1207</v>
      </c>
      <c r="B2900" s="33">
        <v>301371</v>
      </c>
      <c r="E2900" s="37">
        <v>1</v>
      </c>
      <c r="F2900" s="38" t="s">
        <v>1937</v>
      </c>
      <c r="I2900" s="40" t="s">
        <v>1223</v>
      </c>
    </row>
    <row r="2901" spans="1:9" ht="16.5" customHeight="1">
      <c r="A2901" s="8" t="s">
        <v>1207</v>
      </c>
      <c r="B2901" s="33">
        <v>301372</v>
      </c>
      <c r="E2901" s="37">
        <v>1</v>
      </c>
      <c r="F2901" s="38" t="s">
        <v>1938</v>
      </c>
      <c r="I2901" s="40" t="s">
        <v>1223</v>
      </c>
    </row>
    <row r="2902" spans="1:9" ht="16.5" customHeight="1">
      <c r="A2902" s="8" t="s">
        <v>1207</v>
      </c>
      <c r="B2902" s="33">
        <v>301373</v>
      </c>
      <c r="E2902" s="37">
        <v>1</v>
      </c>
      <c r="F2902" s="38" t="s">
        <v>1939</v>
      </c>
      <c r="I2902" s="40" t="s">
        <v>1223</v>
      </c>
    </row>
    <row r="2903" spans="1:9" ht="16.5" customHeight="1">
      <c r="A2903" s="8" t="s">
        <v>1207</v>
      </c>
      <c r="B2903" s="33">
        <v>301374</v>
      </c>
      <c r="E2903" s="37">
        <v>1</v>
      </c>
      <c r="F2903" s="38" t="s">
        <v>1940</v>
      </c>
      <c r="I2903" s="40" t="s">
        <v>1223</v>
      </c>
    </row>
    <row r="2904" spans="1:9" ht="16.5" customHeight="1">
      <c r="A2904" s="8" t="s">
        <v>1207</v>
      </c>
      <c r="B2904" s="33">
        <v>301375</v>
      </c>
      <c r="E2904" s="37">
        <v>1</v>
      </c>
      <c r="F2904" s="38" t="s">
        <v>1941</v>
      </c>
      <c r="I2904" s="40" t="s">
        <v>1223</v>
      </c>
    </row>
    <row r="2905" spans="1:9" ht="16.5" customHeight="1">
      <c r="A2905" s="8" t="s">
        <v>1207</v>
      </c>
      <c r="B2905" s="33">
        <v>301376</v>
      </c>
      <c r="E2905" s="37">
        <v>1</v>
      </c>
      <c r="F2905" s="38" t="s">
        <v>1725</v>
      </c>
      <c r="I2905" s="40" t="s">
        <v>1233</v>
      </c>
    </row>
    <row r="2906" spans="1:9" ht="16.5" customHeight="1">
      <c r="A2906" s="8" t="s">
        <v>1207</v>
      </c>
      <c r="B2906" s="33">
        <v>301377</v>
      </c>
      <c r="E2906" s="37">
        <v>1</v>
      </c>
      <c r="F2906" s="38" t="s">
        <v>1942</v>
      </c>
      <c r="I2906" s="40" t="s">
        <v>1233</v>
      </c>
    </row>
    <row r="2907" spans="1:9" ht="16.5" customHeight="1">
      <c r="A2907" s="8" t="s">
        <v>1207</v>
      </c>
      <c r="B2907" s="33">
        <v>301378</v>
      </c>
      <c r="E2907" s="37">
        <v>1</v>
      </c>
      <c r="F2907" s="38" t="s">
        <v>1516</v>
      </c>
      <c r="I2907" s="40" t="s">
        <v>1233</v>
      </c>
    </row>
    <row r="2908" spans="1:9" ht="16.5" customHeight="1">
      <c r="A2908" s="8" t="s">
        <v>1207</v>
      </c>
      <c r="B2908" s="33">
        <v>301379</v>
      </c>
      <c r="E2908" s="37">
        <v>1</v>
      </c>
      <c r="F2908" s="38" t="s">
        <v>1943</v>
      </c>
      <c r="I2908" s="40" t="s">
        <v>1233</v>
      </c>
    </row>
    <row r="2909" spans="1:9" ht="16.5" customHeight="1">
      <c r="A2909" s="8" t="s">
        <v>1207</v>
      </c>
      <c r="B2909" s="33">
        <v>301380</v>
      </c>
      <c r="E2909" s="37">
        <v>1</v>
      </c>
      <c r="F2909" s="38" t="s">
        <v>1452</v>
      </c>
      <c r="I2909" s="40" t="s">
        <v>1233</v>
      </c>
    </row>
    <row r="2910" spans="1:9" ht="16.5" customHeight="1">
      <c r="A2910" s="8" t="s">
        <v>1207</v>
      </c>
      <c r="B2910" s="33">
        <v>301381</v>
      </c>
      <c r="E2910" s="37">
        <v>1</v>
      </c>
      <c r="F2910" s="38" t="s">
        <v>1944</v>
      </c>
      <c r="I2910" s="40" t="s">
        <v>1233</v>
      </c>
    </row>
    <row r="2911" spans="1:9" ht="16.5" customHeight="1">
      <c r="A2911" s="8" t="s">
        <v>1207</v>
      </c>
      <c r="B2911" s="33">
        <v>301382</v>
      </c>
      <c r="E2911" s="37">
        <v>1</v>
      </c>
      <c r="F2911" s="38" t="s">
        <v>1383</v>
      </c>
      <c r="I2911" s="40" t="s">
        <v>1233</v>
      </c>
    </row>
    <row r="2912" spans="1:9" ht="16.5" customHeight="1">
      <c r="A2912" s="8" t="s">
        <v>1207</v>
      </c>
      <c r="B2912" s="33">
        <v>301383</v>
      </c>
      <c r="E2912" s="37">
        <v>1</v>
      </c>
      <c r="F2912" s="38" t="s">
        <v>1945</v>
      </c>
      <c r="I2912" s="40" t="s">
        <v>1233</v>
      </c>
    </row>
    <row r="2913" spans="1:9" ht="16.5" customHeight="1">
      <c r="A2913" s="8" t="s">
        <v>1207</v>
      </c>
      <c r="B2913" s="33">
        <v>301384</v>
      </c>
      <c r="E2913" s="37">
        <v>1</v>
      </c>
      <c r="F2913" s="38" t="s">
        <v>1946</v>
      </c>
      <c r="I2913" s="40" t="s">
        <v>1233</v>
      </c>
    </row>
    <row r="2914" spans="1:9" ht="16.5" customHeight="1">
      <c r="A2914" s="8" t="s">
        <v>1207</v>
      </c>
      <c r="B2914" s="33">
        <v>301385</v>
      </c>
      <c r="E2914" s="37">
        <v>1</v>
      </c>
      <c r="F2914" s="38" t="s">
        <v>1947</v>
      </c>
      <c r="I2914" s="40" t="s">
        <v>1233</v>
      </c>
    </row>
    <row r="2915" spans="1:9" ht="16.5" customHeight="1">
      <c r="A2915" s="8" t="s">
        <v>1207</v>
      </c>
      <c r="B2915" s="33">
        <v>301386</v>
      </c>
      <c r="E2915" s="37">
        <v>1</v>
      </c>
      <c r="F2915" s="38" t="s">
        <v>1948</v>
      </c>
      <c r="I2915" s="40" t="s">
        <v>1233</v>
      </c>
    </row>
    <row r="2916" spans="1:9" ht="16.5" customHeight="1">
      <c r="A2916" s="8" t="s">
        <v>1207</v>
      </c>
      <c r="B2916" s="33">
        <v>301387</v>
      </c>
      <c r="E2916" s="37">
        <v>1</v>
      </c>
      <c r="F2916" s="38" t="s">
        <v>1949</v>
      </c>
      <c r="I2916" s="40" t="s">
        <v>1233</v>
      </c>
    </row>
    <row r="2917" spans="1:9" ht="16.5" customHeight="1">
      <c r="A2917" s="8" t="s">
        <v>1207</v>
      </c>
      <c r="B2917" s="33">
        <v>301388</v>
      </c>
      <c r="E2917" s="37">
        <v>1</v>
      </c>
      <c r="F2917" s="38" t="s">
        <v>1950</v>
      </c>
      <c r="I2917" s="40" t="s">
        <v>1233</v>
      </c>
    </row>
    <row r="2918" spans="1:9" ht="16.5" customHeight="1">
      <c r="A2918" s="8" t="s">
        <v>1207</v>
      </c>
      <c r="B2918" s="33">
        <v>301389</v>
      </c>
      <c r="E2918" s="37">
        <v>1</v>
      </c>
      <c r="F2918" s="38" t="s">
        <v>1951</v>
      </c>
      <c r="I2918" s="40" t="s">
        <v>1233</v>
      </c>
    </row>
    <row r="2919" spans="1:9" ht="16.5" customHeight="1">
      <c r="A2919" s="8" t="s">
        <v>1207</v>
      </c>
      <c r="B2919" s="33">
        <v>301390</v>
      </c>
      <c r="E2919" s="37">
        <v>1</v>
      </c>
      <c r="F2919" s="38" t="s">
        <v>1952</v>
      </c>
      <c r="I2919" s="40" t="s">
        <v>1233</v>
      </c>
    </row>
    <row r="2920" spans="1:9" ht="16.5" customHeight="1">
      <c r="A2920" s="8" t="s">
        <v>1207</v>
      </c>
      <c r="B2920" s="33">
        <v>301391</v>
      </c>
      <c r="E2920" s="37">
        <v>1</v>
      </c>
      <c r="F2920" s="38" t="s">
        <v>1953</v>
      </c>
      <c r="I2920" s="40" t="s">
        <v>1233</v>
      </c>
    </row>
    <row r="2921" spans="1:9" ht="16.5" customHeight="1">
      <c r="A2921" s="8" t="s">
        <v>1207</v>
      </c>
      <c r="B2921" s="33">
        <v>301392</v>
      </c>
      <c r="E2921" s="37">
        <v>1</v>
      </c>
      <c r="F2921" s="38" t="s">
        <v>1954</v>
      </c>
      <c r="I2921" s="40" t="s">
        <v>1242</v>
      </c>
    </row>
    <row r="2922" spans="1:9" ht="16.5" customHeight="1">
      <c r="A2922" s="8" t="s">
        <v>1207</v>
      </c>
      <c r="B2922" s="33">
        <v>301393</v>
      </c>
      <c r="E2922" s="37">
        <v>1</v>
      </c>
      <c r="F2922" s="38" t="s">
        <v>1576</v>
      </c>
      <c r="I2922" s="40" t="s">
        <v>1242</v>
      </c>
    </row>
    <row r="2923" spans="1:9" ht="16.5" customHeight="1">
      <c r="A2923" s="8" t="s">
        <v>1207</v>
      </c>
      <c r="B2923" s="33">
        <v>301394</v>
      </c>
      <c r="E2923" s="37">
        <v>1</v>
      </c>
      <c r="F2923" s="38" t="s">
        <v>621</v>
      </c>
      <c r="I2923" s="40" t="s">
        <v>1242</v>
      </c>
    </row>
    <row r="2924" spans="1:9" ht="16.5" customHeight="1">
      <c r="A2924" s="8" t="s">
        <v>1207</v>
      </c>
      <c r="B2924" s="33">
        <v>301395</v>
      </c>
      <c r="E2924" s="37">
        <v>1</v>
      </c>
      <c r="F2924" s="38" t="s">
        <v>1464</v>
      </c>
      <c r="I2924" s="40" t="s">
        <v>1242</v>
      </c>
    </row>
    <row r="2925" spans="1:9" ht="16.5" customHeight="1">
      <c r="A2925" s="8" t="s">
        <v>1207</v>
      </c>
      <c r="B2925" s="33">
        <v>301396</v>
      </c>
      <c r="E2925" s="37">
        <v>1</v>
      </c>
      <c r="F2925" s="38" t="s">
        <v>1955</v>
      </c>
      <c r="I2925" s="40" t="s">
        <v>1242</v>
      </c>
    </row>
    <row r="2926" spans="1:9" ht="16.5" customHeight="1">
      <c r="A2926" s="8" t="s">
        <v>1207</v>
      </c>
      <c r="B2926" s="33">
        <v>301397</v>
      </c>
      <c r="E2926" s="37">
        <v>1</v>
      </c>
      <c r="F2926" s="38" t="s">
        <v>1956</v>
      </c>
      <c r="I2926" s="40" t="s">
        <v>1242</v>
      </c>
    </row>
    <row r="2927" spans="1:9" ht="16.5" customHeight="1">
      <c r="A2927" s="8" t="s">
        <v>1207</v>
      </c>
      <c r="B2927" s="33">
        <v>301398</v>
      </c>
      <c r="E2927" s="37">
        <v>1</v>
      </c>
      <c r="F2927" s="38" t="s">
        <v>1957</v>
      </c>
      <c r="I2927" s="40" t="s">
        <v>1242</v>
      </c>
    </row>
    <row r="2928" spans="1:9" ht="16.5" customHeight="1">
      <c r="A2928" s="8" t="s">
        <v>1207</v>
      </c>
      <c r="B2928" s="33">
        <v>301399</v>
      </c>
      <c r="E2928" s="37">
        <v>1</v>
      </c>
      <c r="F2928" s="38" t="s">
        <v>1958</v>
      </c>
      <c r="I2928" s="40" t="s">
        <v>1242</v>
      </c>
    </row>
    <row r="2929" spans="1:9" ht="16.5" customHeight="1">
      <c r="A2929" s="8" t="s">
        <v>1207</v>
      </c>
      <c r="B2929" s="33">
        <v>301400</v>
      </c>
      <c r="E2929" s="37">
        <v>1</v>
      </c>
      <c r="F2929" s="38" t="s">
        <v>1959</v>
      </c>
      <c r="I2929" s="40" t="s">
        <v>1242</v>
      </c>
    </row>
    <row r="2930" spans="1:9" ht="16.5" customHeight="1">
      <c r="A2930" s="8" t="s">
        <v>1207</v>
      </c>
      <c r="B2930" s="33">
        <v>301401</v>
      </c>
      <c r="E2930" s="37">
        <v>1</v>
      </c>
      <c r="F2930" s="38" t="s">
        <v>1960</v>
      </c>
      <c r="I2930" s="40" t="s">
        <v>1242</v>
      </c>
    </row>
    <row r="2931" spans="1:9" ht="16.5" customHeight="1">
      <c r="A2931" s="8" t="s">
        <v>1207</v>
      </c>
      <c r="B2931" s="33">
        <v>301402</v>
      </c>
      <c r="E2931" s="37">
        <v>1</v>
      </c>
      <c r="F2931" s="38" t="s">
        <v>1961</v>
      </c>
      <c r="I2931" s="40" t="s">
        <v>1242</v>
      </c>
    </row>
    <row r="2932" spans="1:9" ht="16.5" customHeight="1">
      <c r="A2932" s="8" t="s">
        <v>1207</v>
      </c>
      <c r="B2932" s="33">
        <v>301403</v>
      </c>
      <c r="E2932" s="37">
        <v>1</v>
      </c>
      <c r="F2932" s="38" t="s">
        <v>1962</v>
      </c>
      <c r="I2932" s="40" t="s">
        <v>1242</v>
      </c>
    </row>
    <row r="2933" spans="1:9" ht="16.5" customHeight="1">
      <c r="A2933" s="8" t="s">
        <v>1207</v>
      </c>
      <c r="B2933" s="33">
        <v>301404</v>
      </c>
      <c r="E2933" s="37">
        <v>1</v>
      </c>
      <c r="F2933" s="38" t="s">
        <v>1963</v>
      </c>
      <c r="I2933" s="40" t="s">
        <v>1242</v>
      </c>
    </row>
    <row r="2934" spans="1:9" ht="16.5" customHeight="1">
      <c r="A2934" s="8" t="s">
        <v>1207</v>
      </c>
      <c r="B2934" s="33">
        <v>301405</v>
      </c>
      <c r="E2934" s="37">
        <v>1</v>
      </c>
      <c r="F2934" s="38" t="s">
        <v>1963</v>
      </c>
      <c r="I2934" s="40" t="s">
        <v>1242</v>
      </c>
    </row>
    <row r="2935" spans="1:9" ht="16.5" customHeight="1">
      <c r="A2935" s="8" t="s">
        <v>1207</v>
      </c>
      <c r="B2935" s="33">
        <v>301406</v>
      </c>
      <c r="E2935" s="37">
        <v>1</v>
      </c>
      <c r="F2935" s="38" t="s">
        <v>1963</v>
      </c>
      <c r="I2935" s="40" t="s">
        <v>1242</v>
      </c>
    </row>
    <row r="2936" spans="1:9" ht="16.5" customHeight="1">
      <c r="A2936" s="8" t="s">
        <v>1207</v>
      </c>
      <c r="B2936" s="33">
        <v>301407</v>
      </c>
      <c r="E2936" s="37">
        <v>1</v>
      </c>
      <c r="F2936" s="38" t="s">
        <v>1963</v>
      </c>
      <c r="I2936" s="40" t="s">
        <v>1242</v>
      </c>
    </row>
    <row r="2937" spans="1:9" ht="16.5" customHeight="1">
      <c r="A2937" s="8" t="s">
        <v>1207</v>
      </c>
      <c r="B2937" s="33">
        <v>301408</v>
      </c>
      <c r="E2937" s="37">
        <v>1</v>
      </c>
      <c r="F2937" s="38" t="s">
        <v>1964</v>
      </c>
      <c r="I2937" s="40" t="s">
        <v>1221</v>
      </c>
    </row>
    <row r="2938" spans="1:9" ht="16.5" customHeight="1">
      <c r="A2938" s="8" t="s">
        <v>1207</v>
      </c>
      <c r="B2938" s="33">
        <v>301409</v>
      </c>
      <c r="E2938" s="37">
        <v>1</v>
      </c>
      <c r="F2938" s="38" t="s">
        <v>1965</v>
      </c>
      <c r="I2938" s="40" t="s">
        <v>1221</v>
      </c>
    </row>
    <row r="2939" spans="1:9" ht="16.5" customHeight="1">
      <c r="A2939" s="8" t="s">
        <v>1207</v>
      </c>
      <c r="B2939" s="33">
        <v>301410</v>
      </c>
      <c r="E2939" s="37">
        <v>1</v>
      </c>
      <c r="F2939" s="38" t="s">
        <v>1966</v>
      </c>
      <c r="I2939" s="40" t="s">
        <v>1221</v>
      </c>
    </row>
    <row r="2940" spans="1:9" ht="16.5" customHeight="1">
      <c r="A2940" s="8" t="s">
        <v>1207</v>
      </c>
      <c r="B2940" s="33">
        <v>301411</v>
      </c>
      <c r="E2940" s="37">
        <v>1</v>
      </c>
      <c r="F2940" s="38" t="s">
        <v>1967</v>
      </c>
      <c r="I2940" s="40" t="s">
        <v>1221</v>
      </c>
    </row>
    <row r="2941" spans="1:9" ht="16.5" customHeight="1">
      <c r="A2941" s="8" t="s">
        <v>1207</v>
      </c>
      <c r="B2941" s="33">
        <v>301412</v>
      </c>
      <c r="E2941" s="37">
        <v>1</v>
      </c>
      <c r="F2941" s="38" t="s">
        <v>1968</v>
      </c>
      <c r="I2941" s="40" t="s">
        <v>1221</v>
      </c>
    </row>
    <row r="2942" spans="1:9" ht="16.5" customHeight="1">
      <c r="A2942" s="8" t="s">
        <v>1207</v>
      </c>
      <c r="B2942" s="33">
        <v>301413</v>
      </c>
      <c r="E2942" s="37">
        <v>1</v>
      </c>
      <c r="F2942" s="38" t="s">
        <v>1969</v>
      </c>
      <c r="I2942" s="40" t="s">
        <v>1221</v>
      </c>
    </row>
    <row r="2943" spans="1:9" ht="16.5" customHeight="1">
      <c r="A2943" s="8" t="s">
        <v>1207</v>
      </c>
      <c r="B2943" s="33">
        <v>301414</v>
      </c>
      <c r="E2943" s="37">
        <v>1</v>
      </c>
      <c r="F2943" s="38" t="s">
        <v>1970</v>
      </c>
      <c r="I2943" s="40" t="s">
        <v>1221</v>
      </c>
    </row>
    <row r="2944" spans="1:9" ht="16.5" customHeight="1">
      <c r="A2944" s="8" t="s">
        <v>1207</v>
      </c>
      <c r="B2944" s="33">
        <v>301415</v>
      </c>
      <c r="E2944" s="37">
        <v>1</v>
      </c>
      <c r="F2944" s="38" t="s">
        <v>1971</v>
      </c>
      <c r="I2944" s="40" t="s">
        <v>1221</v>
      </c>
    </row>
    <row r="2945" spans="1:9" ht="16.5" customHeight="1">
      <c r="A2945" s="8" t="s">
        <v>1207</v>
      </c>
      <c r="B2945" s="33">
        <v>301416</v>
      </c>
      <c r="E2945" s="37">
        <v>1</v>
      </c>
      <c r="F2945" s="38" t="s">
        <v>1972</v>
      </c>
      <c r="I2945" s="40" t="s">
        <v>1221</v>
      </c>
    </row>
    <row r="2946" spans="1:9" ht="16.5" customHeight="1">
      <c r="A2946" s="8" t="s">
        <v>1207</v>
      </c>
      <c r="B2946" s="33">
        <v>301417</v>
      </c>
      <c r="E2946" s="37">
        <v>1</v>
      </c>
      <c r="F2946" s="38" t="s">
        <v>1973</v>
      </c>
      <c r="I2946" s="40" t="s">
        <v>1221</v>
      </c>
    </row>
    <row r="2947" spans="1:9" ht="16.5" customHeight="1">
      <c r="A2947" s="8" t="s">
        <v>1207</v>
      </c>
      <c r="B2947" s="33">
        <v>301418</v>
      </c>
      <c r="E2947" s="37">
        <v>1</v>
      </c>
      <c r="F2947" s="38" t="s">
        <v>1974</v>
      </c>
      <c r="I2947" s="40" t="s">
        <v>1221</v>
      </c>
    </row>
    <row r="2948" spans="1:9" ht="16.5" customHeight="1">
      <c r="A2948" s="8" t="s">
        <v>1207</v>
      </c>
      <c r="B2948" s="33">
        <v>301419</v>
      </c>
      <c r="E2948" s="37">
        <v>1</v>
      </c>
      <c r="F2948" s="38" t="s">
        <v>1974</v>
      </c>
      <c r="I2948" s="40" t="s">
        <v>1221</v>
      </c>
    </row>
    <row r="2949" spans="1:9" ht="16.5" customHeight="1">
      <c r="A2949" s="8" t="s">
        <v>1207</v>
      </c>
      <c r="B2949" s="33">
        <v>301420</v>
      </c>
      <c r="E2949" s="37">
        <v>1</v>
      </c>
      <c r="F2949" s="38" t="s">
        <v>1974</v>
      </c>
      <c r="I2949" s="40" t="s">
        <v>1221</v>
      </c>
    </row>
    <row r="2950" spans="1:9" ht="16.5" customHeight="1">
      <c r="A2950" s="8" t="s">
        <v>1207</v>
      </c>
      <c r="B2950" s="33">
        <v>301421</v>
      </c>
      <c r="E2950" s="37">
        <v>1</v>
      </c>
      <c r="F2950" s="38" t="s">
        <v>1974</v>
      </c>
      <c r="I2950" s="40" t="s">
        <v>1221</v>
      </c>
    </row>
    <row r="2951" spans="1:9" ht="16.5" customHeight="1">
      <c r="A2951" s="8" t="s">
        <v>1207</v>
      </c>
      <c r="B2951" s="33">
        <v>301422</v>
      </c>
      <c r="E2951" s="37">
        <v>1</v>
      </c>
      <c r="F2951" s="38" t="s">
        <v>1974</v>
      </c>
      <c r="I2951" s="40" t="s">
        <v>1221</v>
      </c>
    </row>
    <row r="2952" spans="1:9" ht="16.5" customHeight="1">
      <c r="A2952" s="8" t="s">
        <v>1207</v>
      </c>
      <c r="B2952" s="33">
        <v>301423</v>
      </c>
      <c r="E2952" s="37">
        <v>1</v>
      </c>
      <c r="F2952" s="38" t="s">
        <v>1974</v>
      </c>
      <c r="I2952" s="40" t="s">
        <v>1221</v>
      </c>
    </row>
    <row r="2953" spans="1:9" ht="16.5" customHeight="1">
      <c r="A2953" s="8" t="s">
        <v>1207</v>
      </c>
      <c r="B2953" s="33">
        <v>301440</v>
      </c>
      <c r="E2953" s="37">
        <v>1</v>
      </c>
      <c r="F2953" s="38" t="s">
        <v>1975</v>
      </c>
      <c r="I2953" s="40" t="s">
        <v>1223</v>
      </c>
    </row>
    <row r="2954" spans="1:9" ht="16.5" customHeight="1">
      <c r="A2954" s="8" t="s">
        <v>1207</v>
      </c>
      <c r="B2954" s="33">
        <v>301441</v>
      </c>
      <c r="E2954" s="37">
        <v>1</v>
      </c>
      <c r="F2954" s="38" t="s">
        <v>1976</v>
      </c>
      <c r="I2954" s="40" t="s">
        <v>1223</v>
      </c>
    </row>
    <row r="2955" spans="1:9" ht="16.5" customHeight="1">
      <c r="A2955" s="8" t="s">
        <v>1207</v>
      </c>
      <c r="B2955" s="33">
        <v>301442</v>
      </c>
      <c r="E2955" s="37">
        <v>1</v>
      </c>
      <c r="F2955" s="38" t="s">
        <v>1977</v>
      </c>
      <c r="I2955" s="40" t="s">
        <v>1223</v>
      </c>
    </row>
    <row r="2956" spans="1:9" ht="16.5" customHeight="1">
      <c r="A2956" s="8" t="s">
        <v>1207</v>
      </c>
      <c r="B2956" s="33">
        <v>301443</v>
      </c>
      <c r="E2956" s="37">
        <v>1</v>
      </c>
      <c r="F2956" s="38" t="s">
        <v>1511</v>
      </c>
      <c r="I2956" s="40" t="s">
        <v>1223</v>
      </c>
    </row>
    <row r="2957" spans="1:9" ht="16.5" customHeight="1">
      <c r="A2957" s="8" t="s">
        <v>1207</v>
      </c>
      <c r="B2957" s="33">
        <v>301444</v>
      </c>
      <c r="E2957" s="37">
        <v>1</v>
      </c>
      <c r="F2957" s="38" t="s">
        <v>1978</v>
      </c>
      <c r="I2957" s="40" t="s">
        <v>1223</v>
      </c>
    </row>
    <row r="2958" spans="1:9" ht="16.5" customHeight="1">
      <c r="A2958" s="8" t="s">
        <v>1207</v>
      </c>
      <c r="B2958" s="33">
        <v>301445</v>
      </c>
      <c r="E2958" s="37">
        <v>1</v>
      </c>
      <c r="F2958" s="38" t="s">
        <v>1979</v>
      </c>
      <c r="I2958" s="40" t="s">
        <v>1223</v>
      </c>
    </row>
    <row r="2959" spans="1:9" ht="16.5" customHeight="1">
      <c r="A2959" s="8" t="s">
        <v>1207</v>
      </c>
      <c r="B2959" s="33">
        <v>301446</v>
      </c>
      <c r="E2959" s="37">
        <v>1</v>
      </c>
      <c r="F2959" s="38" t="s">
        <v>1980</v>
      </c>
      <c r="I2959" s="40" t="s">
        <v>1223</v>
      </c>
    </row>
    <row r="2960" spans="1:9" ht="16.5" customHeight="1">
      <c r="A2960" s="8" t="s">
        <v>1207</v>
      </c>
      <c r="B2960" s="33">
        <v>301447</v>
      </c>
      <c r="E2960" s="37">
        <v>1</v>
      </c>
      <c r="F2960" s="38" t="s">
        <v>1981</v>
      </c>
      <c r="I2960" s="40" t="s">
        <v>1223</v>
      </c>
    </row>
    <row r="2961" spans="1:9" ht="16.5" customHeight="1">
      <c r="A2961" s="8" t="s">
        <v>1207</v>
      </c>
      <c r="B2961" s="33">
        <v>301448</v>
      </c>
      <c r="E2961" s="37">
        <v>1</v>
      </c>
      <c r="F2961" s="38" t="s">
        <v>1982</v>
      </c>
      <c r="I2961" s="40" t="s">
        <v>1223</v>
      </c>
    </row>
    <row r="2962" spans="1:9" ht="16.5" customHeight="1">
      <c r="A2962" s="8" t="s">
        <v>1207</v>
      </c>
      <c r="B2962" s="33">
        <v>301449</v>
      </c>
      <c r="E2962" s="37">
        <v>1</v>
      </c>
      <c r="F2962" s="38" t="s">
        <v>1983</v>
      </c>
      <c r="I2962" s="40" t="s">
        <v>1223</v>
      </c>
    </row>
    <row r="2963" spans="1:9" ht="16.5" customHeight="1">
      <c r="A2963" s="8" t="s">
        <v>1207</v>
      </c>
      <c r="B2963" s="33">
        <v>301450</v>
      </c>
      <c r="E2963" s="37">
        <v>1</v>
      </c>
      <c r="F2963" s="38" t="s">
        <v>1984</v>
      </c>
      <c r="I2963" s="40" t="s">
        <v>1223</v>
      </c>
    </row>
    <row r="2964" spans="1:9" ht="16.5" customHeight="1">
      <c r="A2964" s="8" t="s">
        <v>1207</v>
      </c>
      <c r="B2964" s="33">
        <v>301451</v>
      </c>
      <c r="E2964" s="37">
        <v>1</v>
      </c>
      <c r="F2964" s="38" t="s">
        <v>359</v>
      </c>
      <c r="I2964" s="40" t="s">
        <v>1223</v>
      </c>
    </row>
    <row r="2965" spans="1:9" ht="16.5" customHeight="1">
      <c r="A2965" s="8" t="s">
        <v>1207</v>
      </c>
      <c r="B2965" s="33">
        <v>301452</v>
      </c>
      <c r="E2965" s="37">
        <v>1</v>
      </c>
      <c r="F2965" s="38" t="s">
        <v>1985</v>
      </c>
      <c r="I2965" s="40" t="s">
        <v>1223</v>
      </c>
    </row>
    <row r="2966" spans="1:9" ht="16.5" customHeight="1">
      <c r="A2966" s="8" t="s">
        <v>1207</v>
      </c>
      <c r="B2966" s="33">
        <v>301453</v>
      </c>
      <c r="E2966" s="37">
        <v>1</v>
      </c>
      <c r="F2966" s="38" t="s">
        <v>1986</v>
      </c>
      <c r="I2966" s="40" t="s">
        <v>1223</v>
      </c>
    </row>
    <row r="2967" spans="1:9" ht="16.5" customHeight="1">
      <c r="A2967" s="8" t="s">
        <v>1207</v>
      </c>
      <c r="B2967" s="33">
        <v>301454</v>
      </c>
      <c r="E2967" s="37">
        <v>1</v>
      </c>
      <c r="F2967" s="38" t="s">
        <v>1987</v>
      </c>
      <c r="I2967" s="40" t="s">
        <v>1223</v>
      </c>
    </row>
    <row r="2968" spans="1:9" ht="16.5" customHeight="1">
      <c r="A2968" s="8" t="s">
        <v>1207</v>
      </c>
      <c r="B2968" s="33">
        <v>301455</v>
      </c>
      <c r="E2968" s="37">
        <v>1</v>
      </c>
      <c r="F2968" s="38" t="s">
        <v>1988</v>
      </c>
      <c r="I2968" s="40" t="s">
        <v>1223</v>
      </c>
    </row>
    <row r="2969" spans="1:9" ht="16.5" customHeight="1">
      <c r="A2969" s="8" t="s">
        <v>1207</v>
      </c>
      <c r="B2969" s="33">
        <v>301456</v>
      </c>
      <c r="E2969" s="37">
        <v>1</v>
      </c>
      <c r="F2969" s="38" t="s">
        <v>1310</v>
      </c>
      <c r="I2969" s="40" t="s">
        <v>1233</v>
      </c>
    </row>
    <row r="2970" spans="1:9" ht="16.5" customHeight="1">
      <c r="A2970" s="8" t="s">
        <v>1207</v>
      </c>
      <c r="B2970" s="33">
        <v>301457</v>
      </c>
      <c r="E2970" s="37">
        <v>1</v>
      </c>
      <c r="F2970" s="38" t="s">
        <v>1563</v>
      </c>
      <c r="I2970" s="40" t="s">
        <v>1233</v>
      </c>
    </row>
    <row r="2971" spans="1:9" ht="16.5" customHeight="1">
      <c r="A2971" s="8" t="s">
        <v>1207</v>
      </c>
      <c r="B2971" s="33">
        <v>301458</v>
      </c>
      <c r="E2971" s="37">
        <v>1</v>
      </c>
      <c r="F2971" s="38" t="s">
        <v>1658</v>
      </c>
      <c r="I2971" s="40" t="s">
        <v>1233</v>
      </c>
    </row>
    <row r="2972" spans="1:9" ht="16.5" customHeight="1">
      <c r="A2972" s="8" t="s">
        <v>1207</v>
      </c>
      <c r="B2972" s="33">
        <v>301459</v>
      </c>
      <c r="E2972" s="37">
        <v>1</v>
      </c>
      <c r="F2972" s="38" t="s">
        <v>1989</v>
      </c>
      <c r="I2972" s="40" t="s">
        <v>1233</v>
      </c>
    </row>
    <row r="2973" spans="1:9" ht="16.5" customHeight="1">
      <c r="A2973" s="8" t="s">
        <v>1207</v>
      </c>
      <c r="B2973" s="33">
        <v>301460</v>
      </c>
      <c r="E2973" s="37">
        <v>1</v>
      </c>
      <c r="F2973" s="38" t="s">
        <v>1990</v>
      </c>
      <c r="I2973" s="40" t="s">
        <v>1233</v>
      </c>
    </row>
    <row r="2974" spans="1:9" ht="16.5" customHeight="1">
      <c r="A2974" s="8" t="s">
        <v>1207</v>
      </c>
      <c r="B2974" s="33">
        <v>301461</v>
      </c>
      <c r="E2974" s="37">
        <v>1</v>
      </c>
      <c r="F2974" s="38" t="s">
        <v>889</v>
      </c>
      <c r="I2974" s="40" t="s">
        <v>1233</v>
      </c>
    </row>
    <row r="2975" spans="1:9" ht="16.5" customHeight="1">
      <c r="A2975" s="8" t="s">
        <v>1207</v>
      </c>
      <c r="B2975" s="33">
        <v>301462</v>
      </c>
      <c r="E2975" s="37">
        <v>1</v>
      </c>
      <c r="F2975" s="38" t="s">
        <v>890</v>
      </c>
      <c r="I2975" s="40" t="s">
        <v>1233</v>
      </c>
    </row>
    <row r="2976" spans="1:9" ht="16.5" customHeight="1">
      <c r="A2976" s="8" t="s">
        <v>1207</v>
      </c>
      <c r="B2976" s="33">
        <v>301463</v>
      </c>
      <c r="E2976" s="37">
        <v>1</v>
      </c>
      <c r="F2976" s="38" t="s">
        <v>1314</v>
      </c>
      <c r="I2976" s="40" t="s">
        <v>1233</v>
      </c>
    </row>
    <row r="2977" spans="1:9" ht="16.5" customHeight="1">
      <c r="A2977" s="8" t="s">
        <v>1207</v>
      </c>
      <c r="B2977" s="33">
        <v>301464</v>
      </c>
      <c r="E2977" s="37">
        <v>1</v>
      </c>
      <c r="F2977" s="38" t="s">
        <v>892</v>
      </c>
      <c r="I2977" s="40" t="s">
        <v>1233</v>
      </c>
    </row>
    <row r="2978" spans="1:9" ht="16.5" customHeight="1">
      <c r="A2978" s="8" t="s">
        <v>1207</v>
      </c>
      <c r="B2978" s="33">
        <v>301465</v>
      </c>
      <c r="E2978" s="37">
        <v>1</v>
      </c>
      <c r="F2978" s="38" t="s">
        <v>1991</v>
      </c>
      <c r="I2978" s="40" t="s">
        <v>1233</v>
      </c>
    </row>
    <row r="2979" spans="1:9" ht="16.5" customHeight="1">
      <c r="A2979" s="8" t="s">
        <v>1207</v>
      </c>
      <c r="B2979" s="33">
        <v>301466</v>
      </c>
      <c r="E2979" s="37">
        <v>1</v>
      </c>
      <c r="F2979" s="38" t="s">
        <v>1992</v>
      </c>
      <c r="I2979" s="40" t="s">
        <v>1233</v>
      </c>
    </row>
    <row r="2980" spans="1:9" ht="16.5" customHeight="1">
      <c r="A2980" s="8" t="s">
        <v>1207</v>
      </c>
      <c r="B2980" s="33">
        <v>301467</v>
      </c>
      <c r="E2980" s="37">
        <v>1</v>
      </c>
      <c r="F2980" s="38" t="s">
        <v>901</v>
      </c>
      <c r="I2980" s="40" t="s">
        <v>1233</v>
      </c>
    </row>
    <row r="2981" spans="1:9" ht="16.5" customHeight="1">
      <c r="A2981" s="8" t="s">
        <v>1207</v>
      </c>
      <c r="B2981" s="33">
        <v>301468</v>
      </c>
      <c r="E2981" s="37">
        <v>1</v>
      </c>
      <c r="F2981" s="38" t="s">
        <v>1993</v>
      </c>
      <c r="I2981" s="40" t="s">
        <v>1233</v>
      </c>
    </row>
    <row r="2982" spans="1:9" ht="16.5" customHeight="1">
      <c r="A2982" s="8" t="s">
        <v>1207</v>
      </c>
      <c r="B2982" s="33">
        <v>301469</v>
      </c>
      <c r="E2982" s="37">
        <v>1</v>
      </c>
      <c r="F2982" s="38" t="s">
        <v>1994</v>
      </c>
      <c r="I2982" s="40" t="s">
        <v>1233</v>
      </c>
    </row>
    <row r="2983" spans="1:9" ht="16.5" customHeight="1">
      <c r="A2983" s="8" t="s">
        <v>1207</v>
      </c>
      <c r="B2983" s="33">
        <v>301470</v>
      </c>
      <c r="E2983" s="37">
        <v>1</v>
      </c>
      <c r="F2983" s="38" t="s">
        <v>1863</v>
      </c>
      <c r="I2983" s="40" t="s">
        <v>1233</v>
      </c>
    </row>
    <row r="2984" spans="1:9" ht="16.5" customHeight="1">
      <c r="A2984" s="8" t="s">
        <v>1207</v>
      </c>
      <c r="B2984" s="33">
        <v>301471</v>
      </c>
      <c r="E2984" s="37">
        <v>1</v>
      </c>
      <c r="F2984" s="38" t="s">
        <v>1995</v>
      </c>
      <c r="I2984" s="40" t="s">
        <v>1233</v>
      </c>
    </row>
    <row r="2985" spans="1:9" ht="16.5" customHeight="1">
      <c r="A2985" s="8" t="s">
        <v>1207</v>
      </c>
      <c r="B2985" s="33">
        <v>301472</v>
      </c>
      <c r="E2985" s="37">
        <v>1</v>
      </c>
      <c r="F2985" s="38" t="s">
        <v>1277</v>
      </c>
      <c r="I2985" s="40" t="s">
        <v>1242</v>
      </c>
    </row>
    <row r="2986" spans="1:9" ht="16.5" customHeight="1">
      <c r="A2986" s="8" t="s">
        <v>1207</v>
      </c>
      <c r="B2986" s="33">
        <v>301473</v>
      </c>
      <c r="E2986" s="37">
        <v>1</v>
      </c>
      <c r="F2986" s="38" t="s">
        <v>1320</v>
      </c>
      <c r="I2986" s="40" t="s">
        <v>1242</v>
      </c>
    </row>
    <row r="2987" spans="1:9" ht="16.5" customHeight="1">
      <c r="A2987" s="8" t="s">
        <v>1207</v>
      </c>
      <c r="B2987" s="33">
        <v>301474</v>
      </c>
      <c r="E2987" s="37">
        <v>1</v>
      </c>
      <c r="F2987" s="38" t="s">
        <v>1996</v>
      </c>
      <c r="I2987" s="40" t="s">
        <v>1242</v>
      </c>
    </row>
    <row r="2988" spans="1:9" ht="16.5" customHeight="1">
      <c r="A2988" s="8" t="s">
        <v>1207</v>
      </c>
      <c r="B2988" s="33">
        <v>301475</v>
      </c>
      <c r="E2988" s="37">
        <v>1</v>
      </c>
      <c r="F2988" s="38" t="s">
        <v>1737</v>
      </c>
      <c r="I2988" s="40" t="s">
        <v>1242</v>
      </c>
    </row>
    <row r="2989" spans="1:9" ht="16.5" customHeight="1">
      <c r="A2989" s="8" t="s">
        <v>1207</v>
      </c>
      <c r="B2989" s="33">
        <v>301476</v>
      </c>
      <c r="E2989" s="37">
        <v>1</v>
      </c>
      <c r="F2989" s="38" t="s">
        <v>1997</v>
      </c>
      <c r="I2989" s="40" t="s">
        <v>1242</v>
      </c>
    </row>
    <row r="2990" spans="1:9" ht="16.5" customHeight="1">
      <c r="A2990" s="8" t="s">
        <v>1207</v>
      </c>
      <c r="B2990" s="33">
        <v>301477</v>
      </c>
      <c r="E2990" s="37">
        <v>1</v>
      </c>
      <c r="F2990" s="38" t="s">
        <v>1998</v>
      </c>
      <c r="I2990" s="40" t="s">
        <v>1242</v>
      </c>
    </row>
    <row r="2991" spans="1:9" ht="16.5" customHeight="1">
      <c r="A2991" s="8" t="s">
        <v>1207</v>
      </c>
      <c r="B2991" s="33">
        <v>301478</v>
      </c>
      <c r="E2991" s="37">
        <v>1</v>
      </c>
      <c r="F2991" s="38" t="s">
        <v>1999</v>
      </c>
      <c r="I2991" s="40" t="s">
        <v>1242</v>
      </c>
    </row>
    <row r="2992" spans="1:9" ht="16.5" customHeight="1">
      <c r="A2992" s="8" t="s">
        <v>1207</v>
      </c>
      <c r="B2992" s="33">
        <v>301479</v>
      </c>
      <c r="E2992" s="37">
        <v>1</v>
      </c>
      <c r="F2992" s="38" t="s">
        <v>2000</v>
      </c>
      <c r="I2992" s="40" t="s">
        <v>1242</v>
      </c>
    </row>
    <row r="2993" spans="1:9" ht="16.5" customHeight="1">
      <c r="A2993" s="8" t="s">
        <v>1207</v>
      </c>
      <c r="B2993" s="33">
        <v>301480</v>
      </c>
      <c r="E2993" s="37">
        <v>1</v>
      </c>
      <c r="F2993" s="38" t="s">
        <v>2001</v>
      </c>
      <c r="I2993" s="40" t="s">
        <v>1242</v>
      </c>
    </row>
    <row r="2994" spans="1:9" ht="16.5" customHeight="1">
      <c r="A2994" s="8" t="s">
        <v>1207</v>
      </c>
      <c r="B2994" s="33">
        <v>301481</v>
      </c>
      <c r="E2994" s="37">
        <v>1</v>
      </c>
      <c r="F2994" s="38" t="s">
        <v>1395</v>
      </c>
      <c r="I2994" s="40" t="s">
        <v>1242</v>
      </c>
    </row>
    <row r="2995" spans="1:9" ht="16.5" customHeight="1">
      <c r="A2995" s="8" t="s">
        <v>1207</v>
      </c>
      <c r="B2995" s="33">
        <v>301482</v>
      </c>
      <c r="E2995" s="37">
        <v>1</v>
      </c>
      <c r="F2995" s="38" t="s">
        <v>2002</v>
      </c>
      <c r="I2995" s="40" t="s">
        <v>1242</v>
      </c>
    </row>
    <row r="2996" spans="1:9" ht="16.5" customHeight="1">
      <c r="A2996" s="8" t="s">
        <v>1207</v>
      </c>
      <c r="B2996" s="33">
        <v>301483</v>
      </c>
      <c r="E2996" s="37">
        <v>1</v>
      </c>
      <c r="F2996" s="38" t="s">
        <v>2003</v>
      </c>
      <c r="I2996" s="40" t="s">
        <v>1242</v>
      </c>
    </row>
    <row r="2997" spans="1:9" ht="16.5" customHeight="1">
      <c r="A2997" s="8" t="s">
        <v>1207</v>
      </c>
      <c r="B2997" s="33">
        <v>301484</v>
      </c>
      <c r="E2997" s="37">
        <v>1</v>
      </c>
      <c r="F2997" s="38" t="s">
        <v>2004</v>
      </c>
      <c r="I2997" s="40" t="s">
        <v>1242</v>
      </c>
    </row>
    <row r="2998" spans="1:9" ht="16.5" customHeight="1">
      <c r="A2998" s="8" t="s">
        <v>1207</v>
      </c>
      <c r="B2998" s="33">
        <v>301485</v>
      </c>
      <c r="E2998" s="37">
        <v>1</v>
      </c>
      <c r="F2998" s="38" t="s">
        <v>2005</v>
      </c>
      <c r="I2998" s="40" t="s">
        <v>1242</v>
      </c>
    </row>
    <row r="2999" spans="1:9" ht="16.5" customHeight="1">
      <c r="A2999" s="8" t="s">
        <v>1207</v>
      </c>
      <c r="B2999" s="33">
        <v>301486</v>
      </c>
      <c r="E2999" s="37">
        <v>1</v>
      </c>
      <c r="F2999" s="38" t="s">
        <v>2006</v>
      </c>
      <c r="I2999" s="40" t="s">
        <v>1242</v>
      </c>
    </row>
    <row r="3000" spans="1:9" ht="16.5" customHeight="1">
      <c r="A3000" s="8" t="s">
        <v>1207</v>
      </c>
      <c r="B3000" s="33">
        <v>301487</v>
      </c>
      <c r="E3000" s="37">
        <v>1</v>
      </c>
      <c r="F3000" s="38" t="s">
        <v>2007</v>
      </c>
      <c r="I3000" s="40" t="s">
        <v>1242</v>
      </c>
    </row>
    <row r="3001" spans="1:9" ht="16.5" customHeight="1">
      <c r="A3001" s="8" t="s">
        <v>1207</v>
      </c>
      <c r="B3001" s="33">
        <v>301488</v>
      </c>
      <c r="E3001" s="37">
        <v>1</v>
      </c>
      <c r="F3001" s="38" t="s">
        <v>1403</v>
      </c>
      <c r="I3001" s="40" t="s">
        <v>1221</v>
      </c>
    </row>
    <row r="3002" spans="1:9" ht="16.5" customHeight="1">
      <c r="A3002" s="8" t="s">
        <v>1207</v>
      </c>
      <c r="B3002" s="33">
        <v>301489</v>
      </c>
      <c r="E3002" s="37">
        <v>1</v>
      </c>
      <c r="F3002" s="38" t="s">
        <v>2008</v>
      </c>
      <c r="I3002" s="40" t="s">
        <v>1221</v>
      </c>
    </row>
    <row r="3003" spans="1:9" ht="16.5" customHeight="1">
      <c r="A3003" s="8" t="s">
        <v>1207</v>
      </c>
      <c r="B3003" s="33">
        <v>301490</v>
      </c>
      <c r="E3003" s="37">
        <v>1</v>
      </c>
      <c r="F3003" s="38" t="s">
        <v>2009</v>
      </c>
      <c r="I3003" s="40" t="s">
        <v>1221</v>
      </c>
    </row>
    <row r="3004" spans="1:9" ht="16.5" customHeight="1">
      <c r="A3004" s="8" t="s">
        <v>1207</v>
      </c>
      <c r="B3004" s="33">
        <v>301491</v>
      </c>
      <c r="E3004" s="37">
        <v>1</v>
      </c>
      <c r="F3004" s="38" t="s">
        <v>1964</v>
      </c>
      <c r="I3004" s="40" t="s">
        <v>1221</v>
      </c>
    </row>
    <row r="3005" spans="1:9" ht="16.5" customHeight="1">
      <c r="A3005" s="8" t="s">
        <v>1207</v>
      </c>
      <c r="B3005" s="33">
        <v>301492</v>
      </c>
      <c r="E3005" s="37">
        <v>1</v>
      </c>
      <c r="F3005" s="38" t="s">
        <v>2010</v>
      </c>
      <c r="I3005" s="40" t="s">
        <v>1221</v>
      </c>
    </row>
    <row r="3006" spans="1:9" ht="16.5" customHeight="1">
      <c r="A3006" s="8" t="s">
        <v>1207</v>
      </c>
      <c r="B3006" s="33">
        <v>301493</v>
      </c>
      <c r="E3006" s="37">
        <v>1</v>
      </c>
      <c r="F3006" s="38" t="s">
        <v>2011</v>
      </c>
      <c r="I3006" s="40" t="s">
        <v>1221</v>
      </c>
    </row>
    <row r="3007" spans="1:9" ht="16.5" customHeight="1">
      <c r="A3007" s="8" t="s">
        <v>1207</v>
      </c>
      <c r="B3007" s="33">
        <v>301494</v>
      </c>
      <c r="E3007" s="37">
        <v>1</v>
      </c>
      <c r="F3007" s="38" t="s">
        <v>2012</v>
      </c>
      <c r="I3007" s="40" t="s">
        <v>1221</v>
      </c>
    </row>
    <row r="3008" spans="1:9" ht="16.5" customHeight="1">
      <c r="A3008" s="8" t="s">
        <v>1207</v>
      </c>
      <c r="B3008" s="33">
        <v>301495</v>
      </c>
      <c r="E3008" s="37">
        <v>1</v>
      </c>
      <c r="F3008" s="38" t="s">
        <v>2013</v>
      </c>
      <c r="I3008" s="40" t="s">
        <v>1221</v>
      </c>
    </row>
    <row r="3009" spans="1:9" ht="16.5" customHeight="1">
      <c r="A3009" s="8" t="s">
        <v>1207</v>
      </c>
      <c r="B3009" s="33">
        <v>301496</v>
      </c>
      <c r="E3009" s="37">
        <v>1</v>
      </c>
      <c r="F3009" s="38" t="s">
        <v>2014</v>
      </c>
      <c r="I3009" s="40" t="s">
        <v>1221</v>
      </c>
    </row>
    <row r="3010" spans="1:9" ht="16.5" customHeight="1">
      <c r="A3010" s="8" t="s">
        <v>1207</v>
      </c>
      <c r="B3010" s="33">
        <v>301497</v>
      </c>
      <c r="E3010" s="37">
        <v>1</v>
      </c>
      <c r="F3010" s="38" t="s">
        <v>2015</v>
      </c>
      <c r="I3010" s="40" t="s">
        <v>1221</v>
      </c>
    </row>
    <row r="3011" spans="1:9" ht="16.5" customHeight="1">
      <c r="A3011" s="8" t="s">
        <v>1207</v>
      </c>
      <c r="B3011" s="33">
        <v>301498</v>
      </c>
      <c r="E3011" s="37">
        <v>1</v>
      </c>
      <c r="F3011" s="38" t="s">
        <v>2016</v>
      </c>
      <c r="I3011" s="40" t="s">
        <v>1221</v>
      </c>
    </row>
    <row r="3012" spans="1:9" ht="16.5" customHeight="1">
      <c r="A3012" s="8" t="s">
        <v>1207</v>
      </c>
      <c r="B3012" s="33">
        <v>301499</v>
      </c>
      <c r="E3012" s="37">
        <v>1</v>
      </c>
      <c r="F3012" s="38" t="s">
        <v>2017</v>
      </c>
      <c r="I3012" s="40" t="s">
        <v>1221</v>
      </c>
    </row>
    <row r="3013" spans="1:9" ht="16.5" customHeight="1">
      <c r="A3013" s="8" t="s">
        <v>1207</v>
      </c>
      <c r="B3013" s="33">
        <v>301500</v>
      </c>
      <c r="E3013" s="37">
        <v>1</v>
      </c>
      <c r="F3013" s="38" t="s">
        <v>2018</v>
      </c>
      <c r="I3013" s="40" t="s">
        <v>1221</v>
      </c>
    </row>
    <row r="3014" spans="1:9" ht="16.5" customHeight="1">
      <c r="A3014" s="8" t="s">
        <v>1207</v>
      </c>
      <c r="B3014" s="33">
        <v>301501</v>
      </c>
      <c r="E3014" s="37">
        <v>1</v>
      </c>
      <c r="F3014" s="38" t="s">
        <v>2018</v>
      </c>
      <c r="I3014" s="40" t="s">
        <v>1221</v>
      </c>
    </row>
    <row r="3015" spans="1:9" ht="16.5" customHeight="1">
      <c r="A3015" s="8" t="s">
        <v>1207</v>
      </c>
      <c r="B3015" s="33">
        <v>301502</v>
      </c>
      <c r="E3015" s="37">
        <v>1</v>
      </c>
      <c r="F3015" s="38" t="s">
        <v>2018</v>
      </c>
      <c r="I3015" s="40" t="s">
        <v>1221</v>
      </c>
    </row>
    <row r="3016" spans="1:9" ht="16.5" customHeight="1">
      <c r="A3016" s="8" t="s">
        <v>1207</v>
      </c>
      <c r="B3016" s="33">
        <v>301503</v>
      </c>
      <c r="E3016" s="37">
        <v>1</v>
      </c>
      <c r="F3016" s="38" t="s">
        <v>2018</v>
      </c>
      <c r="I3016" s="40" t="s">
        <v>1221</v>
      </c>
    </row>
    <row r="3017" spans="1:9" ht="16.5" customHeight="1">
      <c r="A3017" s="8" t="s">
        <v>1207</v>
      </c>
      <c r="B3017" s="33">
        <v>301504</v>
      </c>
      <c r="E3017" s="37">
        <v>1</v>
      </c>
      <c r="F3017" s="38" t="s">
        <v>2019</v>
      </c>
      <c r="I3017" s="40" t="s">
        <v>1220</v>
      </c>
    </row>
    <row r="3018" spans="1:9" ht="16.5" customHeight="1">
      <c r="A3018" s="8" t="s">
        <v>1207</v>
      </c>
      <c r="B3018" s="33">
        <v>301505</v>
      </c>
      <c r="E3018" s="37">
        <v>1</v>
      </c>
      <c r="F3018" s="38" t="s">
        <v>2020</v>
      </c>
      <c r="I3018" s="40" t="s">
        <v>1220</v>
      </c>
    </row>
    <row r="3019" spans="1:9" ht="16.5" customHeight="1">
      <c r="A3019" s="8" t="s">
        <v>1207</v>
      </c>
      <c r="B3019" s="33">
        <v>301506</v>
      </c>
      <c r="E3019" s="37">
        <v>1</v>
      </c>
      <c r="F3019" s="38" t="s">
        <v>2021</v>
      </c>
      <c r="I3019" s="40" t="s">
        <v>1220</v>
      </c>
    </row>
    <row r="3020" spans="1:9" ht="16.5" customHeight="1">
      <c r="A3020" s="8" t="s">
        <v>1207</v>
      </c>
      <c r="B3020" s="33">
        <v>301507</v>
      </c>
      <c r="E3020" s="37">
        <v>1</v>
      </c>
      <c r="F3020" s="38" t="s">
        <v>2022</v>
      </c>
      <c r="I3020" s="40" t="s">
        <v>1220</v>
      </c>
    </row>
    <row r="3021" spans="1:9" ht="16.5" customHeight="1">
      <c r="A3021" s="8" t="s">
        <v>1207</v>
      </c>
      <c r="B3021" s="33">
        <v>301508</v>
      </c>
      <c r="E3021" s="37">
        <v>1</v>
      </c>
      <c r="F3021" s="38" t="s">
        <v>2023</v>
      </c>
      <c r="I3021" s="40" t="s">
        <v>1220</v>
      </c>
    </row>
    <row r="3022" spans="1:9" ht="16.5" customHeight="1">
      <c r="A3022" s="8" t="s">
        <v>1207</v>
      </c>
      <c r="B3022" s="33">
        <v>301509</v>
      </c>
      <c r="E3022" s="37">
        <v>1</v>
      </c>
      <c r="F3022" s="38" t="s">
        <v>2024</v>
      </c>
      <c r="I3022" s="40" t="s">
        <v>1220</v>
      </c>
    </row>
    <row r="3023" spans="1:9" ht="16.5" customHeight="1">
      <c r="A3023" s="8" t="s">
        <v>1207</v>
      </c>
      <c r="B3023" s="33">
        <v>301510</v>
      </c>
      <c r="E3023" s="37">
        <v>1</v>
      </c>
      <c r="F3023" s="38" t="s">
        <v>2025</v>
      </c>
      <c r="I3023" s="40" t="s">
        <v>1220</v>
      </c>
    </row>
    <row r="3024" spans="1:9" ht="16.5" customHeight="1">
      <c r="A3024" s="8" t="s">
        <v>1207</v>
      </c>
      <c r="B3024" s="33">
        <v>301511</v>
      </c>
      <c r="E3024" s="37">
        <v>1</v>
      </c>
      <c r="F3024" s="38" t="s">
        <v>2026</v>
      </c>
      <c r="I3024" s="40" t="s">
        <v>1220</v>
      </c>
    </row>
    <row r="3025" spans="1:9" ht="16.5" customHeight="1">
      <c r="A3025" s="8" t="s">
        <v>1207</v>
      </c>
      <c r="B3025" s="33">
        <v>301512</v>
      </c>
      <c r="E3025" s="37">
        <v>1</v>
      </c>
      <c r="F3025" s="38" t="s">
        <v>2027</v>
      </c>
      <c r="I3025" s="40" t="s">
        <v>1220</v>
      </c>
    </row>
    <row r="3026" spans="1:9" ht="16.5" customHeight="1">
      <c r="A3026" s="8" t="s">
        <v>1207</v>
      </c>
      <c r="B3026" s="33">
        <v>301513</v>
      </c>
      <c r="E3026" s="37">
        <v>1</v>
      </c>
      <c r="F3026" s="38" t="s">
        <v>2028</v>
      </c>
      <c r="I3026" s="40" t="s">
        <v>1220</v>
      </c>
    </row>
    <row r="3027" spans="1:9" ht="16.5" customHeight="1">
      <c r="A3027" s="8" t="s">
        <v>1207</v>
      </c>
      <c r="B3027" s="33">
        <v>301514</v>
      </c>
      <c r="E3027" s="37">
        <v>1</v>
      </c>
      <c r="F3027" s="38" t="s">
        <v>2029</v>
      </c>
      <c r="I3027" s="40" t="s">
        <v>1220</v>
      </c>
    </row>
    <row r="3028" spans="1:9" ht="16.5" customHeight="1">
      <c r="A3028" s="8" t="s">
        <v>1207</v>
      </c>
      <c r="B3028" s="33">
        <v>301515</v>
      </c>
      <c r="E3028" s="37">
        <v>1</v>
      </c>
      <c r="F3028" s="38" t="s">
        <v>2029</v>
      </c>
      <c r="I3028" s="40" t="s">
        <v>1220</v>
      </c>
    </row>
    <row r="3029" spans="1:9" ht="16.5" customHeight="1">
      <c r="A3029" s="8" t="s">
        <v>1207</v>
      </c>
      <c r="B3029" s="33">
        <v>301516</v>
      </c>
      <c r="E3029" s="37">
        <v>1</v>
      </c>
      <c r="F3029" s="38" t="s">
        <v>2029</v>
      </c>
      <c r="I3029" s="40" t="s">
        <v>1220</v>
      </c>
    </row>
    <row r="3030" spans="1:9" ht="16.5" customHeight="1">
      <c r="A3030" s="8" t="s">
        <v>1207</v>
      </c>
      <c r="B3030" s="33">
        <v>301517</v>
      </c>
      <c r="E3030" s="37">
        <v>1</v>
      </c>
      <c r="F3030" s="38" t="s">
        <v>2029</v>
      </c>
      <c r="I3030" s="40" t="s">
        <v>1220</v>
      </c>
    </row>
    <row r="3031" spans="1:9" ht="16.5" customHeight="1">
      <c r="A3031" s="8" t="s">
        <v>1207</v>
      </c>
      <c r="B3031" s="33">
        <v>301518</v>
      </c>
      <c r="E3031" s="37">
        <v>1</v>
      </c>
      <c r="F3031" s="38" t="s">
        <v>2029</v>
      </c>
      <c r="I3031" s="40" t="s">
        <v>1220</v>
      </c>
    </row>
    <row r="3032" spans="1:9" ht="16.5" customHeight="1">
      <c r="A3032" s="8" t="s">
        <v>1207</v>
      </c>
      <c r="B3032" s="33">
        <v>301519</v>
      </c>
      <c r="E3032" s="37">
        <v>1</v>
      </c>
      <c r="F3032" s="38" t="s">
        <v>2029</v>
      </c>
      <c r="I3032" s="40" t="s">
        <v>1220</v>
      </c>
    </row>
    <row r="3033" spans="1:9" ht="16.5" customHeight="1">
      <c r="A3033" s="8" t="s">
        <v>1207</v>
      </c>
      <c r="B3033" s="33">
        <v>301536</v>
      </c>
      <c r="E3033" s="37">
        <v>1</v>
      </c>
      <c r="F3033" s="38" t="s">
        <v>1704</v>
      </c>
      <c r="I3033" s="40" t="s">
        <v>1208</v>
      </c>
    </row>
    <row r="3034" spans="1:9" ht="16.5" customHeight="1">
      <c r="A3034" s="8" t="s">
        <v>1207</v>
      </c>
      <c r="B3034" s="33">
        <v>301537</v>
      </c>
      <c r="E3034" s="37">
        <v>1</v>
      </c>
      <c r="F3034" s="38" t="s">
        <v>1549</v>
      </c>
      <c r="I3034" s="40" t="s">
        <v>1208</v>
      </c>
    </row>
    <row r="3035" spans="1:9" ht="16.5" customHeight="1">
      <c r="A3035" s="8" t="s">
        <v>1207</v>
      </c>
      <c r="B3035" s="33">
        <v>301538</v>
      </c>
      <c r="E3035" s="37">
        <v>1</v>
      </c>
      <c r="F3035" s="38" t="s">
        <v>1919</v>
      </c>
      <c r="I3035" s="40" t="s">
        <v>1208</v>
      </c>
    </row>
    <row r="3036" spans="1:9" ht="16.5" customHeight="1">
      <c r="A3036" s="8" t="s">
        <v>1207</v>
      </c>
      <c r="B3036" s="33">
        <v>301539</v>
      </c>
      <c r="E3036" s="37">
        <v>1</v>
      </c>
      <c r="F3036" s="38" t="s">
        <v>2030</v>
      </c>
      <c r="I3036" s="40" t="s">
        <v>1208</v>
      </c>
    </row>
    <row r="3037" spans="1:9" ht="16.5" customHeight="1">
      <c r="A3037" s="8" t="s">
        <v>1207</v>
      </c>
      <c r="B3037" s="33">
        <v>301540</v>
      </c>
      <c r="E3037" s="37">
        <v>1</v>
      </c>
      <c r="F3037" s="38" t="s">
        <v>1706</v>
      </c>
      <c r="I3037" s="40" t="s">
        <v>1208</v>
      </c>
    </row>
    <row r="3038" spans="1:9" ht="16.5" customHeight="1">
      <c r="A3038" s="8" t="s">
        <v>1207</v>
      </c>
      <c r="B3038" s="33">
        <v>301541</v>
      </c>
      <c r="E3038" s="37">
        <v>1</v>
      </c>
      <c r="F3038" s="38" t="s">
        <v>2031</v>
      </c>
      <c r="I3038" s="40" t="s">
        <v>1208</v>
      </c>
    </row>
    <row r="3039" spans="1:9" ht="16.5" customHeight="1">
      <c r="A3039" s="8" t="s">
        <v>1207</v>
      </c>
      <c r="B3039" s="33">
        <v>301542</v>
      </c>
      <c r="E3039" s="37">
        <v>1</v>
      </c>
      <c r="F3039" s="38" t="s">
        <v>71</v>
      </c>
      <c r="I3039" s="40" t="s">
        <v>1208</v>
      </c>
    </row>
    <row r="3040" spans="1:9" ht="16.5" customHeight="1">
      <c r="A3040" s="8" t="s">
        <v>1207</v>
      </c>
      <c r="B3040" s="33">
        <v>301543</v>
      </c>
      <c r="E3040" s="37">
        <v>1</v>
      </c>
      <c r="F3040" s="38" t="s">
        <v>2032</v>
      </c>
      <c r="I3040" s="40" t="s">
        <v>1208</v>
      </c>
    </row>
    <row r="3041" spans="1:9" ht="16.5" customHeight="1">
      <c r="A3041" s="8" t="s">
        <v>1207</v>
      </c>
      <c r="B3041" s="33">
        <v>301544</v>
      </c>
      <c r="E3041" s="37">
        <v>1</v>
      </c>
      <c r="F3041" s="38" t="s">
        <v>2033</v>
      </c>
      <c r="I3041" s="40" t="s">
        <v>1208</v>
      </c>
    </row>
    <row r="3042" spans="1:9" ht="16.5" customHeight="1">
      <c r="A3042" s="8" t="s">
        <v>1207</v>
      </c>
      <c r="B3042" s="33">
        <v>301545</v>
      </c>
      <c r="E3042" s="37">
        <v>1</v>
      </c>
      <c r="F3042" s="38" t="s">
        <v>2034</v>
      </c>
      <c r="I3042" s="40" t="s">
        <v>1208</v>
      </c>
    </row>
    <row r="3043" spans="1:9" ht="16.5" customHeight="1">
      <c r="A3043" s="8" t="s">
        <v>1207</v>
      </c>
      <c r="B3043" s="33">
        <v>301546</v>
      </c>
      <c r="E3043" s="37">
        <v>1</v>
      </c>
      <c r="F3043" s="38" t="s">
        <v>80</v>
      </c>
      <c r="I3043" s="40" t="s">
        <v>1208</v>
      </c>
    </row>
    <row r="3044" spans="1:9" ht="16.5" customHeight="1">
      <c r="A3044" s="8" t="s">
        <v>1207</v>
      </c>
      <c r="B3044" s="33">
        <v>301547</v>
      </c>
      <c r="E3044" s="37">
        <v>1</v>
      </c>
      <c r="F3044" s="38" t="s">
        <v>2035</v>
      </c>
      <c r="I3044" s="40" t="s">
        <v>1208</v>
      </c>
    </row>
    <row r="3045" spans="1:9" ht="16.5" customHeight="1">
      <c r="A3045" s="8" t="s">
        <v>1207</v>
      </c>
      <c r="B3045" s="33">
        <v>301548</v>
      </c>
      <c r="E3045" s="37">
        <v>1</v>
      </c>
      <c r="F3045" s="38" t="s">
        <v>2036</v>
      </c>
      <c r="I3045" s="40" t="s">
        <v>1208</v>
      </c>
    </row>
    <row r="3046" spans="1:9" ht="16.5" customHeight="1">
      <c r="A3046" s="8" t="s">
        <v>1207</v>
      </c>
      <c r="B3046" s="33">
        <v>301549</v>
      </c>
      <c r="E3046" s="37">
        <v>1</v>
      </c>
      <c r="F3046" s="38" t="s">
        <v>2037</v>
      </c>
      <c r="I3046" s="40" t="s">
        <v>1208</v>
      </c>
    </row>
    <row r="3047" spans="1:9" ht="16.5" customHeight="1">
      <c r="A3047" s="8" t="s">
        <v>1207</v>
      </c>
      <c r="B3047" s="33">
        <v>301550</v>
      </c>
      <c r="E3047" s="37">
        <v>1</v>
      </c>
      <c r="F3047" s="38" t="s">
        <v>2038</v>
      </c>
      <c r="I3047" s="40" t="s">
        <v>1208</v>
      </c>
    </row>
    <row r="3048" spans="1:9" ht="16.5" customHeight="1">
      <c r="A3048" s="8" t="s">
        <v>1207</v>
      </c>
      <c r="B3048" s="33">
        <v>301551</v>
      </c>
      <c r="E3048" s="37">
        <v>1</v>
      </c>
      <c r="F3048" s="38" t="s">
        <v>2039</v>
      </c>
      <c r="I3048" s="40" t="s">
        <v>1208</v>
      </c>
    </row>
    <row r="3049" spans="1:9" ht="16.5" customHeight="1">
      <c r="A3049" s="8" t="s">
        <v>1207</v>
      </c>
      <c r="B3049" s="33">
        <v>301552</v>
      </c>
      <c r="E3049" s="37">
        <v>1</v>
      </c>
      <c r="F3049" s="38" t="s">
        <v>1716</v>
      </c>
      <c r="I3049" s="40" t="s">
        <v>1223</v>
      </c>
    </row>
    <row r="3050" spans="1:9" ht="16.5" customHeight="1">
      <c r="A3050" s="8" t="s">
        <v>1207</v>
      </c>
      <c r="B3050" s="33">
        <v>301553</v>
      </c>
      <c r="E3050" s="37">
        <v>1</v>
      </c>
      <c r="F3050" s="38" t="s">
        <v>1600</v>
      </c>
      <c r="I3050" s="40" t="s">
        <v>1223</v>
      </c>
    </row>
    <row r="3051" spans="1:9" ht="16.5" customHeight="1">
      <c r="A3051" s="8" t="s">
        <v>1207</v>
      </c>
      <c r="B3051" s="33">
        <v>301554</v>
      </c>
      <c r="E3051" s="37">
        <v>1</v>
      </c>
      <c r="F3051" s="38" t="s">
        <v>2040</v>
      </c>
      <c r="I3051" s="40" t="s">
        <v>1223</v>
      </c>
    </row>
    <row r="3052" spans="1:9" ht="16.5" customHeight="1">
      <c r="A3052" s="8" t="s">
        <v>1207</v>
      </c>
      <c r="B3052" s="33">
        <v>301555</v>
      </c>
      <c r="E3052" s="37">
        <v>1</v>
      </c>
      <c r="F3052" s="38" t="s">
        <v>1373</v>
      </c>
      <c r="I3052" s="40" t="s">
        <v>1223</v>
      </c>
    </row>
    <row r="3053" spans="1:9" ht="16.5" customHeight="1">
      <c r="A3053" s="8" t="s">
        <v>1207</v>
      </c>
      <c r="B3053" s="33">
        <v>301556</v>
      </c>
      <c r="E3053" s="37">
        <v>1</v>
      </c>
      <c r="F3053" s="38" t="s">
        <v>1719</v>
      </c>
      <c r="I3053" s="40" t="s">
        <v>1223</v>
      </c>
    </row>
    <row r="3054" spans="1:9" ht="16.5" customHeight="1">
      <c r="A3054" s="8" t="s">
        <v>1207</v>
      </c>
      <c r="B3054" s="33">
        <v>301557</v>
      </c>
      <c r="E3054" s="37">
        <v>1</v>
      </c>
      <c r="F3054" s="38" t="s">
        <v>1932</v>
      </c>
      <c r="I3054" s="40" t="s">
        <v>1223</v>
      </c>
    </row>
    <row r="3055" spans="1:9" ht="16.5" customHeight="1">
      <c r="A3055" s="8" t="s">
        <v>1207</v>
      </c>
      <c r="B3055" s="33">
        <v>301558</v>
      </c>
      <c r="E3055" s="37">
        <v>1</v>
      </c>
      <c r="F3055" s="38" t="s">
        <v>2041</v>
      </c>
      <c r="I3055" s="40" t="s">
        <v>1223</v>
      </c>
    </row>
    <row r="3056" spans="1:9" ht="16.5" customHeight="1">
      <c r="A3056" s="8" t="s">
        <v>1207</v>
      </c>
      <c r="B3056" s="33">
        <v>301559</v>
      </c>
      <c r="E3056" s="37">
        <v>1</v>
      </c>
      <c r="F3056" s="38" t="s">
        <v>2042</v>
      </c>
      <c r="I3056" s="40" t="s">
        <v>1223</v>
      </c>
    </row>
    <row r="3057" spans="1:9" ht="16.5" customHeight="1">
      <c r="A3057" s="8" t="s">
        <v>1207</v>
      </c>
      <c r="B3057" s="33">
        <v>301560</v>
      </c>
      <c r="E3057" s="37">
        <v>1</v>
      </c>
      <c r="F3057" s="38" t="s">
        <v>2043</v>
      </c>
      <c r="I3057" s="40" t="s">
        <v>1223</v>
      </c>
    </row>
    <row r="3058" spans="1:9" ht="16.5" customHeight="1">
      <c r="A3058" s="8" t="s">
        <v>1207</v>
      </c>
      <c r="B3058" s="33">
        <v>301561</v>
      </c>
      <c r="E3058" s="37">
        <v>1</v>
      </c>
      <c r="F3058" s="38" t="s">
        <v>1443</v>
      </c>
      <c r="I3058" s="40" t="s">
        <v>1223</v>
      </c>
    </row>
    <row r="3059" spans="1:9" ht="16.5" customHeight="1">
      <c r="A3059" s="8" t="s">
        <v>1207</v>
      </c>
      <c r="B3059" s="33">
        <v>301562</v>
      </c>
      <c r="E3059" s="37">
        <v>1</v>
      </c>
      <c r="F3059" s="38" t="s">
        <v>346</v>
      </c>
      <c r="I3059" s="40" t="s">
        <v>1223</v>
      </c>
    </row>
    <row r="3060" spans="1:9" ht="16.5" customHeight="1">
      <c r="A3060" s="8" t="s">
        <v>1207</v>
      </c>
      <c r="B3060" s="33">
        <v>301563</v>
      </c>
      <c r="E3060" s="37">
        <v>1</v>
      </c>
      <c r="F3060" s="38" t="s">
        <v>2044</v>
      </c>
      <c r="I3060" s="40" t="s">
        <v>1223</v>
      </c>
    </row>
    <row r="3061" spans="1:9" ht="16.5" customHeight="1">
      <c r="A3061" s="8" t="s">
        <v>1207</v>
      </c>
      <c r="B3061" s="33">
        <v>301564</v>
      </c>
      <c r="E3061" s="37">
        <v>1</v>
      </c>
      <c r="F3061" s="38" t="s">
        <v>2045</v>
      </c>
      <c r="I3061" s="40" t="s">
        <v>1223</v>
      </c>
    </row>
    <row r="3062" spans="1:9" ht="16.5" customHeight="1">
      <c r="A3062" s="8" t="s">
        <v>1207</v>
      </c>
      <c r="B3062" s="33">
        <v>301565</v>
      </c>
      <c r="E3062" s="37">
        <v>1</v>
      </c>
      <c r="F3062" s="38" t="s">
        <v>2046</v>
      </c>
      <c r="I3062" s="40" t="s">
        <v>1223</v>
      </c>
    </row>
    <row r="3063" spans="1:9" ht="16.5" customHeight="1">
      <c r="A3063" s="8" t="s">
        <v>1207</v>
      </c>
      <c r="B3063" s="33">
        <v>301566</v>
      </c>
      <c r="E3063" s="37">
        <v>1</v>
      </c>
      <c r="F3063" s="38" t="s">
        <v>2047</v>
      </c>
      <c r="I3063" s="40" t="s">
        <v>1223</v>
      </c>
    </row>
    <row r="3064" spans="1:9" ht="16.5" customHeight="1">
      <c r="A3064" s="8" t="s">
        <v>1207</v>
      </c>
      <c r="B3064" s="33">
        <v>301567</v>
      </c>
      <c r="E3064" s="37">
        <v>1</v>
      </c>
      <c r="F3064" s="38" t="s">
        <v>2048</v>
      </c>
      <c r="I3064" s="40" t="s">
        <v>1223</v>
      </c>
    </row>
    <row r="3065" spans="1:9" ht="16.5" customHeight="1">
      <c r="A3065" s="8" t="s">
        <v>1207</v>
      </c>
      <c r="B3065" s="33">
        <v>301568</v>
      </c>
      <c r="E3065" s="37">
        <v>1</v>
      </c>
      <c r="F3065" s="38" t="s">
        <v>1726</v>
      </c>
      <c r="I3065" s="40" t="s">
        <v>1233</v>
      </c>
    </row>
    <row r="3066" spans="1:9" ht="16.5" customHeight="1">
      <c r="A3066" s="8" t="s">
        <v>1207</v>
      </c>
      <c r="B3066" s="33">
        <v>301569</v>
      </c>
      <c r="E3066" s="37">
        <v>1</v>
      </c>
      <c r="F3066" s="38" t="s">
        <v>1614</v>
      </c>
      <c r="I3066" s="40" t="s">
        <v>1233</v>
      </c>
    </row>
    <row r="3067" spans="1:9" ht="16.5" customHeight="1">
      <c r="A3067" s="8" t="s">
        <v>1207</v>
      </c>
      <c r="B3067" s="33">
        <v>301570</v>
      </c>
      <c r="E3067" s="37">
        <v>1</v>
      </c>
      <c r="F3067" s="38" t="s">
        <v>1943</v>
      </c>
      <c r="I3067" s="40" t="s">
        <v>1233</v>
      </c>
    </row>
    <row r="3068" spans="1:9" ht="16.5" customHeight="1">
      <c r="A3068" s="8" t="s">
        <v>1207</v>
      </c>
      <c r="B3068" s="33">
        <v>301571</v>
      </c>
      <c r="E3068" s="37">
        <v>1</v>
      </c>
      <c r="F3068" s="38" t="s">
        <v>2049</v>
      </c>
      <c r="I3068" s="40" t="s">
        <v>1233</v>
      </c>
    </row>
    <row r="3069" spans="1:9" ht="16.5" customHeight="1">
      <c r="A3069" s="8" t="s">
        <v>1207</v>
      </c>
      <c r="B3069" s="33">
        <v>301572</v>
      </c>
      <c r="E3069" s="37">
        <v>1</v>
      </c>
      <c r="F3069" s="38" t="s">
        <v>2050</v>
      </c>
      <c r="I3069" s="40" t="s">
        <v>1233</v>
      </c>
    </row>
    <row r="3070" spans="1:9" ht="16.5" customHeight="1">
      <c r="A3070" s="8" t="s">
        <v>1207</v>
      </c>
      <c r="B3070" s="33">
        <v>301573</v>
      </c>
      <c r="E3070" s="37">
        <v>1</v>
      </c>
      <c r="F3070" s="38" t="s">
        <v>2051</v>
      </c>
      <c r="I3070" s="40" t="s">
        <v>1233</v>
      </c>
    </row>
    <row r="3071" spans="1:9" ht="16.5" customHeight="1">
      <c r="A3071" s="8" t="s">
        <v>1207</v>
      </c>
      <c r="B3071" s="33">
        <v>301574</v>
      </c>
      <c r="E3071" s="37">
        <v>1</v>
      </c>
      <c r="F3071" s="38" t="s">
        <v>2052</v>
      </c>
      <c r="I3071" s="40" t="s">
        <v>1233</v>
      </c>
    </row>
    <row r="3072" spans="1:9" ht="16.5" customHeight="1">
      <c r="A3072" s="8" t="s">
        <v>1207</v>
      </c>
      <c r="B3072" s="33">
        <v>301575</v>
      </c>
      <c r="E3072" s="37">
        <v>1</v>
      </c>
      <c r="F3072" s="38" t="s">
        <v>1662</v>
      </c>
      <c r="I3072" s="40" t="s">
        <v>1233</v>
      </c>
    </row>
    <row r="3073" spans="1:9" ht="16.5" customHeight="1">
      <c r="A3073" s="8" t="s">
        <v>1207</v>
      </c>
      <c r="B3073" s="33">
        <v>301576</v>
      </c>
      <c r="E3073" s="37">
        <v>1</v>
      </c>
      <c r="F3073" s="38" t="s">
        <v>2053</v>
      </c>
      <c r="I3073" s="40" t="s">
        <v>1233</v>
      </c>
    </row>
    <row r="3074" spans="1:9" ht="16.5" customHeight="1">
      <c r="A3074" s="8" t="s">
        <v>1207</v>
      </c>
      <c r="B3074" s="33">
        <v>301577</v>
      </c>
      <c r="E3074" s="37">
        <v>1</v>
      </c>
      <c r="F3074" s="38" t="s">
        <v>2054</v>
      </c>
      <c r="I3074" s="40" t="s">
        <v>1233</v>
      </c>
    </row>
    <row r="3075" spans="1:9" ht="16.5" customHeight="1">
      <c r="A3075" s="8" t="s">
        <v>1207</v>
      </c>
      <c r="B3075" s="33">
        <v>301578</v>
      </c>
      <c r="E3075" s="37">
        <v>1</v>
      </c>
      <c r="F3075" s="38" t="s">
        <v>2055</v>
      </c>
      <c r="I3075" s="40" t="s">
        <v>1233</v>
      </c>
    </row>
    <row r="3076" spans="1:9" ht="16.5" customHeight="1">
      <c r="A3076" s="8" t="s">
        <v>1207</v>
      </c>
      <c r="B3076" s="33">
        <v>301579</v>
      </c>
      <c r="E3076" s="37">
        <v>1</v>
      </c>
      <c r="F3076" s="38" t="s">
        <v>2056</v>
      </c>
      <c r="I3076" s="40" t="s">
        <v>1233</v>
      </c>
    </row>
    <row r="3077" spans="1:9" ht="16.5" customHeight="1">
      <c r="A3077" s="8" t="s">
        <v>1207</v>
      </c>
      <c r="B3077" s="33">
        <v>301580</v>
      </c>
      <c r="E3077" s="37">
        <v>1</v>
      </c>
      <c r="F3077" s="38" t="s">
        <v>2057</v>
      </c>
      <c r="I3077" s="40" t="s">
        <v>1233</v>
      </c>
    </row>
    <row r="3078" spans="1:9" ht="16.5" customHeight="1">
      <c r="A3078" s="8" t="s">
        <v>1207</v>
      </c>
      <c r="B3078" s="33">
        <v>301581</v>
      </c>
      <c r="E3078" s="37">
        <v>1</v>
      </c>
      <c r="F3078" s="38" t="s">
        <v>2058</v>
      </c>
      <c r="I3078" s="40" t="s">
        <v>1233</v>
      </c>
    </row>
    <row r="3079" spans="1:9" ht="16.5" customHeight="1">
      <c r="A3079" s="8" t="s">
        <v>1207</v>
      </c>
      <c r="B3079" s="33">
        <v>301582</v>
      </c>
      <c r="E3079" s="37">
        <v>1</v>
      </c>
      <c r="F3079" s="38" t="s">
        <v>2059</v>
      </c>
      <c r="I3079" s="40" t="s">
        <v>1233</v>
      </c>
    </row>
    <row r="3080" spans="1:9" ht="16.5" customHeight="1">
      <c r="A3080" s="8" t="s">
        <v>1207</v>
      </c>
      <c r="B3080" s="33">
        <v>301583</v>
      </c>
      <c r="E3080" s="37">
        <v>1</v>
      </c>
      <c r="F3080" s="38" t="s">
        <v>2060</v>
      </c>
      <c r="I3080" s="40" t="s">
        <v>1233</v>
      </c>
    </row>
    <row r="3081" spans="1:9" ht="16.5" customHeight="1">
      <c r="A3081" s="8" t="s">
        <v>1207</v>
      </c>
      <c r="B3081" s="33">
        <v>301584</v>
      </c>
      <c r="E3081" s="37">
        <v>1</v>
      </c>
      <c r="F3081" s="38" t="s">
        <v>1739</v>
      </c>
      <c r="I3081" s="40" t="s">
        <v>1242</v>
      </c>
    </row>
    <row r="3082" spans="1:9" ht="16.5" customHeight="1">
      <c r="A3082" s="8" t="s">
        <v>1207</v>
      </c>
      <c r="B3082" s="33">
        <v>301585</v>
      </c>
      <c r="E3082" s="37">
        <v>1</v>
      </c>
      <c r="F3082" s="38" t="s">
        <v>2061</v>
      </c>
      <c r="I3082" s="40" t="s">
        <v>1242</v>
      </c>
    </row>
    <row r="3083" spans="1:9" ht="16.5" customHeight="1">
      <c r="A3083" s="8" t="s">
        <v>1207</v>
      </c>
      <c r="B3083" s="33">
        <v>301586</v>
      </c>
      <c r="E3083" s="37">
        <v>1</v>
      </c>
      <c r="F3083" s="38" t="s">
        <v>2062</v>
      </c>
      <c r="I3083" s="40" t="s">
        <v>1242</v>
      </c>
    </row>
    <row r="3084" spans="1:9" ht="16.5" customHeight="1">
      <c r="A3084" s="8" t="s">
        <v>1207</v>
      </c>
      <c r="B3084" s="33">
        <v>301587</v>
      </c>
      <c r="E3084" s="37">
        <v>1</v>
      </c>
      <c r="F3084" s="38" t="s">
        <v>2063</v>
      </c>
      <c r="I3084" s="40" t="s">
        <v>1242</v>
      </c>
    </row>
    <row r="3085" spans="1:9" ht="16.5" customHeight="1">
      <c r="A3085" s="8" t="s">
        <v>1207</v>
      </c>
      <c r="B3085" s="33">
        <v>301588</v>
      </c>
      <c r="E3085" s="37">
        <v>1</v>
      </c>
      <c r="F3085" s="38" t="s">
        <v>1743</v>
      </c>
      <c r="I3085" s="40" t="s">
        <v>1242</v>
      </c>
    </row>
    <row r="3086" spans="1:9" ht="16.5" customHeight="1">
      <c r="A3086" s="8" t="s">
        <v>1207</v>
      </c>
      <c r="B3086" s="33">
        <v>301589</v>
      </c>
      <c r="E3086" s="37">
        <v>1</v>
      </c>
      <c r="F3086" s="38" t="s">
        <v>2064</v>
      </c>
      <c r="I3086" s="40" t="s">
        <v>1242</v>
      </c>
    </row>
    <row r="3087" spans="1:9" ht="16.5" customHeight="1">
      <c r="A3087" s="8" t="s">
        <v>1207</v>
      </c>
      <c r="B3087" s="33">
        <v>301590</v>
      </c>
      <c r="E3087" s="37">
        <v>1</v>
      </c>
      <c r="F3087" s="38" t="s">
        <v>2065</v>
      </c>
      <c r="I3087" s="40" t="s">
        <v>1242</v>
      </c>
    </row>
    <row r="3088" spans="1:9" ht="16.5" customHeight="1">
      <c r="A3088" s="8" t="s">
        <v>1207</v>
      </c>
      <c r="B3088" s="33">
        <v>301591</v>
      </c>
      <c r="E3088" s="37">
        <v>1</v>
      </c>
      <c r="F3088" s="38" t="s">
        <v>2066</v>
      </c>
      <c r="I3088" s="40" t="s">
        <v>1242</v>
      </c>
    </row>
    <row r="3089" spans="1:9" ht="16.5" customHeight="1">
      <c r="A3089" s="8" t="s">
        <v>1207</v>
      </c>
      <c r="B3089" s="33">
        <v>301592</v>
      </c>
      <c r="E3089" s="37">
        <v>1</v>
      </c>
      <c r="F3089" s="38" t="s">
        <v>2067</v>
      </c>
      <c r="I3089" s="40" t="s">
        <v>1242</v>
      </c>
    </row>
    <row r="3090" spans="1:9" ht="16.5" customHeight="1">
      <c r="A3090" s="8" t="s">
        <v>1207</v>
      </c>
      <c r="B3090" s="33">
        <v>301593</v>
      </c>
      <c r="E3090" s="37">
        <v>1</v>
      </c>
      <c r="F3090" s="38" t="s">
        <v>2068</v>
      </c>
      <c r="I3090" s="40" t="s">
        <v>1242</v>
      </c>
    </row>
    <row r="3091" spans="1:9" ht="16.5" customHeight="1">
      <c r="A3091" s="8" t="s">
        <v>1207</v>
      </c>
      <c r="B3091" s="33">
        <v>301594</v>
      </c>
      <c r="E3091" s="37">
        <v>1</v>
      </c>
      <c r="F3091" s="38" t="s">
        <v>2069</v>
      </c>
      <c r="I3091" s="40" t="s">
        <v>1242</v>
      </c>
    </row>
    <row r="3092" spans="1:9" ht="16.5" customHeight="1">
      <c r="A3092" s="8" t="s">
        <v>1207</v>
      </c>
      <c r="B3092" s="33">
        <v>301595</v>
      </c>
      <c r="E3092" s="37">
        <v>1</v>
      </c>
      <c r="F3092" s="38" t="s">
        <v>2070</v>
      </c>
      <c r="I3092" s="40" t="s">
        <v>1242</v>
      </c>
    </row>
    <row r="3093" spans="1:9" ht="16.5" customHeight="1">
      <c r="A3093" s="8" t="s">
        <v>1207</v>
      </c>
      <c r="B3093" s="33">
        <v>301596</v>
      </c>
      <c r="E3093" s="37">
        <v>1</v>
      </c>
      <c r="F3093" s="38" t="s">
        <v>2071</v>
      </c>
      <c r="I3093" s="40" t="s">
        <v>1242</v>
      </c>
    </row>
    <row r="3094" spans="1:9" ht="16.5" customHeight="1">
      <c r="A3094" s="8" t="s">
        <v>1207</v>
      </c>
      <c r="B3094" s="33">
        <v>301597</v>
      </c>
      <c r="E3094" s="37">
        <v>1</v>
      </c>
      <c r="F3094" s="38" t="s">
        <v>2071</v>
      </c>
      <c r="I3094" s="40" t="s">
        <v>1242</v>
      </c>
    </row>
    <row r="3095" spans="1:9" ht="16.5" customHeight="1">
      <c r="A3095" s="8" t="s">
        <v>1207</v>
      </c>
      <c r="B3095" s="33">
        <v>301598</v>
      </c>
      <c r="E3095" s="37">
        <v>1</v>
      </c>
      <c r="F3095" s="38" t="s">
        <v>2071</v>
      </c>
      <c r="I3095" s="40" t="s">
        <v>1242</v>
      </c>
    </row>
    <row r="3096" spans="1:9" ht="16.5" customHeight="1">
      <c r="A3096" s="8" t="s">
        <v>1207</v>
      </c>
      <c r="B3096" s="33">
        <v>301599</v>
      </c>
      <c r="E3096" s="37">
        <v>1</v>
      </c>
      <c r="F3096" s="38" t="s">
        <v>2071</v>
      </c>
      <c r="I3096" s="40" t="s">
        <v>1242</v>
      </c>
    </row>
    <row r="3097" spans="1:9" ht="16.5" customHeight="1">
      <c r="A3097" s="8" t="s">
        <v>1207</v>
      </c>
      <c r="B3097" s="33">
        <v>301600</v>
      </c>
      <c r="E3097" s="37">
        <v>1</v>
      </c>
      <c r="F3097" s="38" t="s">
        <v>2072</v>
      </c>
      <c r="I3097" s="40" t="s">
        <v>1221</v>
      </c>
    </row>
    <row r="3098" spans="1:9" ht="16.5" customHeight="1">
      <c r="A3098" s="8" t="s">
        <v>1207</v>
      </c>
      <c r="B3098" s="33">
        <v>301601</v>
      </c>
      <c r="E3098" s="37">
        <v>1</v>
      </c>
      <c r="F3098" s="38" t="s">
        <v>2073</v>
      </c>
      <c r="I3098" s="40" t="s">
        <v>1221</v>
      </c>
    </row>
    <row r="3099" spans="1:9" ht="16.5" customHeight="1">
      <c r="A3099" s="8" t="s">
        <v>1207</v>
      </c>
      <c r="B3099" s="33">
        <v>301602</v>
      </c>
      <c r="E3099" s="37">
        <v>1</v>
      </c>
      <c r="F3099" s="38" t="s">
        <v>2074</v>
      </c>
      <c r="I3099" s="40" t="s">
        <v>1221</v>
      </c>
    </row>
    <row r="3100" spans="1:9" ht="16.5" customHeight="1">
      <c r="A3100" s="8" t="s">
        <v>1207</v>
      </c>
      <c r="B3100" s="33">
        <v>301603</v>
      </c>
      <c r="E3100" s="37">
        <v>1</v>
      </c>
      <c r="F3100" s="38" t="s">
        <v>2075</v>
      </c>
      <c r="I3100" s="40" t="s">
        <v>1221</v>
      </c>
    </row>
    <row r="3101" spans="1:9" ht="16.5" customHeight="1">
      <c r="A3101" s="8" t="s">
        <v>1207</v>
      </c>
      <c r="B3101" s="33">
        <v>301604</v>
      </c>
      <c r="E3101" s="37">
        <v>1</v>
      </c>
      <c r="F3101" s="38" t="s">
        <v>1755</v>
      </c>
      <c r="I3101" s="40" t="s">
        <v>1221</v>
      </c>
    </row>
    <row r="3102" spans="1:9" ht="16.5" customHeight="1">
      <c r="A3102" s="8" t="s">
        <v>1207</v>
      </c>
      <c r="B3102" s="33">
        <v>301605</v>
      </c>
      <c r="E3102" s="37">
        <v>1</v>
      </c>
      <c r="F3102" s="38" t="s">
        <v>2076</v>
      </c>
      <c r="I3102" s="40" t="s">
        <v>1221</v>
      </c>
    </row>
    <row r="3103" spans="1:9" ht="16.5" customHeight="1">
      <c r="A3103" s="8" t="s">
        <v>1207</v>
      </c>
      <c r="B3103" s="33">
        <v>301606</v>
      </c>
      <c r="E3103" s="37">
        <v>1</v>
      </c>
      <c r="F3103" s="38" t="s">
        <v>2077</v>
      </c>
      <c r="I3103" s="40" t="s">
        <v>1221</v>
      </c>
    </row>
    <row r="3104" spans="1:9" ht="16.5" customHeight="1">
      <c r="A3104" s="8" t="s">
        <v>1207</v>
      </c>
      <c r="B3104" s="33">
        <v>301607</v>
      </c>
      <c r="E3104" s="37">
        <v>1</v>
      </c>
      <c r="F3104" s="38" t="s">
        <v>2078</v>
      </c>
      <c r="I3104" s="40" t="s">
        <v>1221</v>
      </c>
    </row>
    <row r="3105" spans="1:9" ht="16.5" customHeight="1">
      <c r="A3105" s="8" t="s">
        <v>1207</v>
      </c>
      <c r="B3105" s="33">
        <v>301608</v>
      </c>
      <c r="E3105" s="37">
        <v>1</v>
      </c>
      <c r="F3105" s="38" t="s">
        <v>2079</v>
      </c>
      <c r="I3105" s="40" t="s">
        <v>1221</v>
      </c>
    </row>
    <row r="3106" spans="1:9" ht="16.5" customHeight="1">
      <c r="A3106" s="8" t="s">
        <v>1207</v>
      </c>
      <c r="B3106" s="33">
        <v>301609</v>
      </c>
      <c r="E3106" s="37">
        <v>1</v>
      </c>
      <c r="F3106" s="38" t="s">
        <v>2080</v>
      </c>
      <c r="I3106" s="40" t="s">
        <v>1221</v>
      </c>
    </row>
    <row r="3107" spans="1:9" ht="16.5" customHeight="1">
      <c r="A3107" s="8" t="s">
        <v>1207</v>
      </c>
      <c r="B3107" s="33">
        <v>301610</v>
      </c>
      <c r="E3107" s="37">
        <v>1</v>
      </c>
      <c r="F3107" s="38" t="s">
        <v>2081</v>
      </c>
      <c r="I3107" s="40" t="s">
        <v>1221</v>
      </c>
    </row>
    <row r="3108" spans="1:9" ht="16.5" customHeight="1">
      <c r="A3108" s="8" t="s">
        <v>1207</v>
      </c>
      <c r="B3108" s="33">
        <v>301611</v>
      </c>
      <c r="E3108" s="37">
        <v>1</v>
      </c>
      <c r="F3108" s="38" t="s">
        <v>2081</v>
      </c>
      <c r="I3108" s="40" t="s">
        <v>1221</v>
      </c>
    </row>
    <row r="3109" spans="1:9" ht="16.5" customHeight="1">
      <c r="A3109" s="8" t="s">
        <v>1207</v>
      </c>
      <c r="B3109" s="33">
        <v>301612</v>
      </c>
      <c r="E3109" s="37">
        <v>1</v>
      </c>
      <c r="F3109" s="38" t="s">
        <v>2081</v>
      </c>
      <c r="I3109" s="40" t="s">
        <v>1221</v>
      </c>
    </row>
    <row r="3110" spans="1:9" ht="16.5" customHeight="1">
      <c r="A3110" s="8" t="s">
        <v>1207</v>
      </c>
      <c r="B3110" s="33">
        <v>301613</v>
      </c>
      <c r="E3110" s="37">
        <v>1</v>
      </c>
      <c r="F3110" s="38" t="s">
        <v>2081</v>
      </c>
      <c r="I3110" s="40" t="s">
        <v>1221</v>
      </c>
    </row>
    <row r="3111" spans="1:9" ht="16.5" customHeight="1">
      <c r="A3111" s="8" t="s">
        <v>1207</v>
      </c>
      <c r="B3111" s="33">
        <v>301614</v>
      </c>
      <c r="E3111" s="37">
        <v>1</v>
      </c>
      <c r="F3111" s="38" t="s">
        <v>2081</v>
      </c>
      <c r="I3111" s="40" t="s">
        <v>1221</v>
      </c>
    </row>
    <row r="3112" spans="1:9" ht="16.5" customHeight="1">
      <c r="A3112" s="8" t="s">
        <v>1207</v>
      </c>
      <c r="B3112" s="33">
        <v>301615</v>
      </c>
      <c r="E3112" s="37">
        <v>1</v>
      </c>
      <c r="F3112" s="38" t="s">
        <v>2081</v>
      </c>
      <c r="I3112" s="40" t="s">
        <v>1221</v>
      </c>
    </row>
    <row r="3113" spans="1:9" ht="16.5" customHeight="1">
      <c r="A3113" s="8" t="s">
        <v>1207</v>
      </c>
      <c r="B3113" s="33">
        <v>301632</v>
      </c>
      <c r="E3113" s="37">
        <v>1</v>
      </c>
      <c r="F3113" s="38" t="s">
        <v>2082</v>
      </c>
      <c r="I3113" s="40" t="s">
        <v>1220</v>
      </c>
    </row>
    <row r="3114" spans="1:9" ht="16.5" customHeight="1">
      <c r="A3114" s="8" t="s">
        <v>1207</v>
      </c>
      <c r="B3114" s="33">
        <v>301633</v>
      </c>
      <c r="E3114" s="37">
        <v>1</v>
      </c>
      <c r="F3114" s="38" t="s">
        <v>2083</v>
      </c>
      <c r="I3114" s="40" t="s">
        <v>1220</v>
      </c>
    </row>
    <row r="3115" spans="1:9" ht="16.5" customHeight="1">
      <c r="A3115" s="8" t="s">
        <v>1207</v>
      </c>
      <c r="B3115" s="33">
        <v>301634</v>
      </c>
      <c r="E3115" s="37">
        <v>1</v>
      </c>
      <c r="F3115" s="38" t="s">
        <v>2084</v>
      </c>
      <c r="I3115" s="40" t="s">
        <v>1220</v>
      </c>
    </row>
    <row r="3116" spans="1:9" ht="16.5" customHeight="1">
      <c r="A3116" s="8" t="s">
        <v>1207</v>
      </c>
      <c r="B3116" s="33">
        <v>301635</v>
      </c>
      <c r="E3116" s="37">
        <v>1</v>
      </c>
      <c r="F3116" s="38" t="s">
        <v>2085</v>
      </c>
      <c r="I3116" s="40" t="s">
        <v>1220</v>
      </c>
    </row>
    <row r="3117" spans="1:9" ht="16.5" customHeight="1">
      <c r="A3117" s="8" t="s">
        <v>1207</v>
      </c>
      <c r="B3117" s="33">
        <v>301636</v>
      </c>
      <c r="E3117" s="37">
        <v>1</v>
      </c>
      <c r="F3117" s="38" t="s">
        <v>2086</v>
      </c>
      <c r="I3117" s="40" t="s">
        <v>1220</v>
      </c>
    </row>
    <row r="3118" spans="1:9" ht="16.5" customHeight="1">
      <c r="A3118" s="8" t="s">
        <v>1207</v>
      </c>
      <c r="B3118" s="33">
        <v>301637</v>
      </c>
      <c r="E3118" s="37">
        <v>1</v>
      </c>
      <c r="F3118" s="38" t="s">
        <v>2087</v>
      </c>
      <c r="I3118" s="40" t="s">
        <v>1220</v>
      </c>
    </row>
    <row r="3119" spans="1:9" ht="16.5" customHeight="1">
      <c r="A3119" s="8" t="s">
        <v>1207</v>
      </c>
      <c r="B3119" s="33">
        <v>301638</v>
      </c>
      <c r="E3119" s="37">
        <v>1</v>
      </c>
      <c r="F3119" s="38" t="s">
        <v>2088</v>
      </c>
      <c r="I3119" s="40" t="s">
        <v>1220</v>
      </c>
    </row>
    <row r="3120" spans="1:9" ht="16.5" customHeight="1">
      <c r="A3120" s="8" t="s">
        <v>1207</v>
      </c>
      <c r="B3120" s="33">
        <v>301639</v>
      </c>
      <c r="E3120" s="37">
        <v>1</v>
      </c>
      <c r="F3120" s="38" t="s">
        <v>2089</v>
      </c>
      <c r="I3120" s="40" t="s">
        <v>1220</v>
      </c>
    </row>
    <row r="3121" spans="1:9" ht="16.5" customHeight="1">
      <c r="A3121" s="8" t="s">
        <v>1207</v>
      </c>
      <c r="B3121" s="33">
        <v>301640</v>
      </c>
      <c r="E3121" s="37">
        <v>1</v>
      </c>
      <c r="F3121" s="38" t="s">
        <v>2090</v>
      </c>
      <c r="I3121" s="40" t="s">
        <v>1220</v>
      </c>
    </row>
    <row r="3122" spans="1:9" ht="16.5" customHeight="1">
      <c r="A3122" s="8" t="s">
        <v>1207</v>
      </c>
      <c r="B3122" s="33">
        <v>301641</v>
      </c>
      <c r="E3122" s="37">
        <v>1</v>
      </c>
      <c r="F3122" s="38" t="s">
        <v>2020</v>
      </c>
      <c r="I3122" s="40" t="s">
        <v>1220</v>
      </c>
    </row>
    <row r="3123" spans="1:9" ht="16.5" customHeight="1">
      <c r="A3123" s="8" t="s">
        <v>1207</v>
      </c>
      <c r="B3123" s="33">
        <v>301642</v>
      </c>
      <c r="E3123" s="37">
        <v>1</v>
      </c>
      <c r="F3123" s="38" t="s">
        <v>2091</v>
      </c>
      <c r="I3123" s="40" t="s">
        <v>1220</v>
      </c>
    </row>
    <row r="3124" spans="1:9" ht="16.5" customHeight="1">
      <c r="A3124" s="8" t="s">
        <v>1207</v>
      </c>
      <c r="B3124" s="33">
        <v>301643</v>
      </c>
      <c r="E3124" s="37">
        <v>1</v>
      </c>
      <c r="F3124" s="38" t="s">
        <v>2092</v>
      </c>
      <c r="I3124" s="40" t="s">
        <v>1220</v>
      </c>
    </row>
    <row r="3125" spans="1:9" ht="16.5" customHeight="1">
      <c r="A3125" s="8" t="s">
        <v>1207</v>
      </c>
      <c r="B3125" s="33">
        <v>301644</v>
      </c>
      <c r="E3125" s="37">
        <v>1</v>
      </c>
      <c r="F3125" s="38" t="s">
        <v>2093</v>
      </c>
      <c r="I3125" s="40" t="s">
        <v>1220</v>
      </c>
    </row>
    <row r="3126" spans="1:9" ht="16.5" customHeight="1">
      <c r="A3126" s="8" t="s">
        <v>1207</v>
      </c>
      <c r="B3126" s="33">
        <v>301645</v>
      </c>
      <c r="E3126" s="37">
        <v>1</v>
      </c>
      <c r="F3126" s="38" t="s">
        <v>2094</v>
      </c>
      <c r="I3126" s="40" t="s">
        <v>1220</v>
      </c>
    </row>
    <row r="3127" spans="1:9" ht="16.5" customHeight="1">
      <c r="A3127" s="8" t="s">
        <v>1207</v>
      </c>
      <c r="B3127" s="33">
        <v>301646</v>
      </c>
      <c r="E3127" s="37">
        <v>1</v>
      </c>
      <c r="F3127" s="38" t="s">
        <v>2095</v>
      </c>
      <c r="I3127" s="40" t="s">
        <v>1220</v>
      </c>
    </row>
    <row r="3128" spans="1:9" ht="16.5" customHeight="1">
      <c r="A3128" s="8" t="s">
        <v>1207</v>
      </c>
      <c r="B3128" s="33">
        <v>301647</v>
      </c>
      <c r="E3128" s="37">
        <v>1</v>
      </c>
      <c r="F3128" s="38" t="s">
        <v>2096</v>
      </c>
      <c r="I3128" s="40" t="s">
        <v>1220</v>
      </c>
    </row>
    <row r="3129" spans="1:9" ht="16.5" customHeight="1">
      <c r="A3129" s="8" t="s">
        <v>1207</v>
      </c>
      <c r="B3129" s="33">
        <v>301648</v>
      </c>
      <c r="E3129" s="37">
        <v>1</v>
      </c>
      <c r="F3129" s="38" t="s">
        <v>1252</v>
      </c>
      <c r="I3129" s="40" t="s">
        <v>1208</v>
      </c>
    </row>
    <row r="3130" spans="1:9" ht="16.5" customHeight="1">
      <c r="A3130" s="8" t="s">
        <v>1207</v>
      </c>
      <c r="B3130" s="33">
        <v>301649</v>
      </c>
      <c r="E3130" s="37">
        <v>1</v>
      </c>
      <c r="F3130" s="38" t="s">
        <v>2097</v>
      </c>
      <c r="I3130" s="40" t="s">
        <v>1208</v>
      </c>
    </row>
    <row r="3131" spans="1:9" ht="16.5" customHeight="1">
      <c r="A3131" s="8" t="s">
        <v>1207</v>
      </c>
      <c r="B3131" s="33">
        <v>301650</v>
      </c>
      <c r="E3131" s="37">
        <v>1</v>
      </c>
      <c r="F3131" s="38" t="s">
        <v>1548</v>
      </c>
      <c r="I3131" s="40" t="s">
        <v>1208</v>
      </c>
    </row>
    <row r="3132" spans="1:9" ht="16.5" customHeight="1">
      <c r="A3132" s="8" t="s">
        <v>1207</v>
      </c>
      <c r="B3132" s="33">
        <v>301651</v>
      </c>
      <c r="E3132" s="37">
        <v>1</v>
      </c>
      <c r="F3132" s="38" t="s">
        <v>2098</v>
      </c>
      <c r="I3132" s="40" t="s">
        <v>1208</v>
      </c>
    </row>
    <row r="3133" spans="1:9" ht="16.5" customHeight="1">
      <c r="A3133" s="8" t="s">
        <v>1207</v>
      </c>
      <c r="B3133" s="33">
        <v>301652</v>
      </c>
      <c r="E3133" s="37">
        <v>1</v>
      </c>
      <c r="F3133" s="38" t="s">
        <v>61</v>
      </c>
      <c r="I3133" s="40" t="s">
        <v>1208</v>
      </c>
    </row>
    <row r="3134" spans="1:9" ht="16.5" customHeight="1">
      <c r="A3134" s="8" t="s">
        <v>1207</v>
      </c>
      <c r="B3134" s="33">
        <v>301653</v>
      </c>
      <c r="E3134" s="37">
        <v>1</v>
      </c>
      <c r="F3134" s="38" t="s">
        <v>2099</v>
      </c>
      <c r="I3134" s="40" t="s">
        <v>1208</v>
      </c>
    </row>
    <row r="3135" spans="1:9" ht="16.5" customHeight="1">
      <c r="A3135" s="8" t="s">
        <v>1207</v>
      </c>
      <c r="B3135" s="33">
        <v>301654</v>
      </c>
      <c r="E3135" s="37">
        <v>1</v>
      </c>
      <c r="F3135" s="38" t="s">
        <v>63</v>
      </c>
      <c r="I3135" s="40" t="s">
        <v>1208</v>
      </c>
    </row>
    <row r="3136" spans="1:9" ht="16.5" customHeight="1">
      <c r="A3136" s="8" t="s">
        <v>1207</v>
      </c>
      <c r="B3136" s="33">
        <v>301655</v>
      </c>
      <c r="E3136" s="37">
        <v>1</v>
      </c>
      <c r="F3136" s="38" t="s">
        <v>2100</v>
      </c>
      <c r="I3136" s="40" t="s">
        <v>1208</v>
      </c>
    </row>
    <row r="3137" spans="1:9" ht="16.5" customHeight="1">
      <c r="A3137" s="8" t="s">
        <v>1207</v>
      </c>
      <c r="B3137" s="33">
        <v>301656</v>
      </c>
      <c r="E3137" s="37">
        <v>1</v>
      </c>
      <c r="F3137" s="38" t="s">
        <v>2101</v>
      </c>
      <c r="I3137" s="40" t="s">
        <v>1208</v>
      </c>
    </row>
    <row r="3138" spans="1:9" ht="16.5" customHeight="1">
      <c r="A3138" s="8" t="s">
        <v>1207</v>
      </c>
      <c r="B3138" s="33">
        <v>301657</v>
      </c>
      <c r="E3138" s="37">
        <v>1</v>
      </c>
      <c r="F3138" s="38" t="s">
        <v>2102</v>
      </c>
      <c r="I3138" s="40" t="s">
        <v>1208</v>
      </c>
    </row>
    <row r="3139" spans="1:9" ht="16.5" customHeight="1">
      <c r="A3139" s="8" t="s">
        <v>1207</v>
      </c>
      <c r="B3139" s="33">
        <v>301658</v>
      </c>
      <c r="E3139" s="37">
        <v>1</v>
      </c>
      <c r="F3139" s="38" t="s">
        <v>2103</v>
      </c>
      <c r="I3139" s="40" t="s">
        <v>1208</v>
      </c>
    </row>
    <row r="3140" spans="1:9" ht="16.5" customHeight="1">
      <c r="A3140" s="8" t="s">
        <v>1207</v>
      </c>
      <c r="B3140" s="33">
        <v>301659</v>
      </c>
      <c r="E3140" s="37">
        <v>1</v>
      </c>
      <c r="F3140" s="38" t="s">
        <v>2104</v>
      </c>
      <c r="I3140" s="40" t="s">
        <v>1208</v>
      </c>
    </row>
    <row r="3141" spans="1:9" ht="16.5" customHeight="1">
      <c r="A3141" s="8" t="s">
        <v>1207</v>
      </c>
      <c r="B3141" s="33">
        <v>301660</v>
      </c>
      <c r="E3141" s="37">
        <v>1</v>
      </c>
      <c r="F3141" s="38" t="s">
        <v>2105</v>
      </c>
      <c r="I3141" s="40" t="s">
        <v>1208</v>
      </c>
    </row>
    <row r="3142" spans="1:9" ht="16.5" customHeight="1">
      <c r="A3142" s="8" t="s">
        <v>1207</v>
      </c>
      <c r="B3142" s="33">
        <v>301661</v>
      </c>
      <c r="E3142" s="37">
        <v>1</v>
      </c>
      <c r="F3142" s="38" t="s">
        <v>2106</v>
      </c>
      <c r="I3142" s="40" t="s">
        <v>1208</v>
      </c>
    </row>
    <row r="3143" spans="1:9" ht="16.5" customHeight="1">
      <c r="A3143" s="8" t="s">
        <v>1207</v>
      </c>
      <c r="B3143" s="33">
        <v>301662</v>
      </c>
      <c r="E3143" s="37">
        <v>1</v>
      </c>
      <c r="F3143" s="38" t="s">
        <v>2107</v>
      </c>
      <c r="I3143" s="40" t="s">
        <v>1208</v>
      </c>
    </row>
    <row r="3144" spans="1:9" ht="16.5" customHeight="1">
      <c r="A3144" s="8" t="s">
        <v>1207</v>
      </c>
      <c r="B3144" s="33">
        <v>301663</v>
      </c>
      <c r="E3144" s="37">
        <v>1</v>
      </c>
      <c r="F3144" s="38" t="s">
        <v>2108</v>
      </c>
      <c r="I3144" s="40" t="s">
        <v>1208</v>
      </c>
    </row>
    <row r="3145" spans="1:9" ht="16.5" customHeight="1">
      <c r="A3145" s="8" t="s">
        <v>1207</v>
      </c>
      <c r="B3145" s="33">
        <v>301664</v>
      </c>
      <c r="E3145" s="37">
        <v>1</v>
      </c>
      <c r="F3145" s="38" t="s">
        <v>1260</v>
      </c>
      <c r="I3145" s="40" t="s">
        <v>1223</v>
      </c>
    </row>
    <row r="3146" spans="1:9" ht="16.5" customHeight="1">
      <c r="A3146" s="8" t="s">
        <v>1207</v>
      </c>
      <c r="B3146" s="33">
        <v>301665</v>
      </c>
      <c r="E3146" s="37">
        <v>1</v>
      </c>
      <c r="F3146" s="38" t="s">
        <v>2109</v>
      </c>
      <c r="I3146" s="40" t="s">
        <v>1223</v>
      </c>
    </row>
    <row r="3147" spans="1:9" ht="16.5" customHeight="1">
      <c r="A3147" s="8" t="s">
        <v>1207</v>
      </c>
      <c r="B3147" s="33">
        <v>301666</v>
      </c>
      <c r="E3147" s="37">
        <v>1</v>
      </c>
      <c r="F3147" s="38" t="s">
        <v>2110</v>
      </c>
      <c r="I3147" s="40" t="s">
        <v>1223</v>
      </c>
    </row>
    <row r="3148" spans="1:9" ht="16.5" customHeight="1">
      <c r="A3148" s="8" t="s">
        <v>1207</v>
      </c>
      <c r="B3148" s="33">
        <v>301667</v>
      </c>
      <c r="E3148" s="37">
        <v>1</v>
      </c>
      <c r="F3148" s="38" t="s">
        <v>2111</v>
      </c>
      <c r="I3148" s="40" t="s">
        <v>1223</v>
      </c>
    </row>
    <row r="3149" spans="1:9" ht="16.5" customHeight="1">
      <c r="A3149" s="8" t="s">
        <v>1207</v>
      </c>
      <c r="B3149" s="33">
        <v>301668</v>
      </c>
      <c r="E3149" s="37">
        <v>1</v>
      </c>
      <c r="F3149" s="38" t="s">
        <v>2112</v>
      </c>
      <c r="I3149" s="40" t="s">
        <v>1223</v>
      </c>
    </row>
    <row r="3150" spans="1:9" ht="16.5" customHeight="1">
      <c r="A3150" s="8" t="s">
        <v>1207</v>
      </c>
      <c r="B3150" s="33">
        <v>301669</v>
      </c>
      <c r="E3150" s="37">
        <v>1</v>
      </c>
      <c r="F3150" s="38" t="s">
        <v>1334</v>
      </c>
      <c r="I3150" s="40" t="s">
        <v>1223</v>
      </c>
    </row>
    <row r="3151" spans="1:9" ht="16.5" customHeight="1">
      <c r="A3151" s="8" t="s">
        <v>1207</v>
      </c>
      <c r="B3151" s="33">
        <v>301670</v>
      </c>
      <c r="E3151" s="37">
        <v>1</v>
      </c>
      <c r="F3151" s="38" t="s">
        <v>2113</v>
      </c>
      <c r="I3151" s="40" t="s">
        <v>1223</v>
      </c>
    </row>
    <row r="3152" spans="1:9" ht="16.5" customHeight="1">
      <c r="A3152" s="8" t="s">
        <v>1207</v>
      </c>
      <c r="B3152" s="33">
        <v>301671</v>
      </c>
      <c r="E3152" s="37">
        <v>1</v>
      </c>
      <c r="F3152" s="38" t="s">
        <v>2114</v>
      </c>
      <c r="I3152" s="40" t="s">
        <v>1223</v>
      </c>
    </row>
    <row r="3153" spans="1:9" ht="16.5" customHeight="1">
      <c r="A3153" s="8" t="s">
        <v>1207</v>
      </c>
      <c r="B3153" s="33">
        <v>301672</v>
      </c>
      <c r="E3153" s="37">
        <v>1</v>
      </c>
      <c r="F3153" s="38" t="s">
        <v>2115</v>
      </c>
      <c r="I3153" s="40" t="s">
        <v>1223</v>
      </c>
    </row>
    <row r="3154" spans="1:9" ht="16.5" customHeight="1">
      <c r="A3154" s="8" t="s">
        <v>1207</v>
      </c>
      <c r="B3154" s="33">
        <v>301673</v>
      </c>
      <c r="E3154" s="37">
        <v>1</v>
      </c>
      <c r="F3154" s="38" t="s">
        <v>2116</v>
      </c>
      <c r="I3154" s="40" t="s">
        <v>1223</v>
      </c>
    </row>
    <row r="3155" spans="1:9" ht="16.5" customHeight="1">
      <c r="A3155" s="8" t="s">
        <v>1207</v>
      </c>
      <c r="B3155" s="33">
        <v>301674</v>
      </c>
      <c r="E3155" s="37">
        <v>1</v>
      </c>
      <c r="F3155" s="38" t="s">
        <v>2117</v>
      </c>
      <c r="I3155" s="40" t="s">
        <v>1223</v>
      </c>
    </row>
    <row r="3156" spans="1:9" ht="16.5" customHeight="1">
      <c r="A3156" s="8" t="s">
        <v>1207</v>
      </c>
      <c r="B3156" s="33">
        <v>301675</v>
      </c>
      <c r="E3156" s="37">
        <v>1</v>
      </c>
      <c r="F3156" s="38" t="s">
        <v>2118</v>
      </c>
      <c r="I3156" s="40" t="s">
        <v>1223</v>
      </c>
    </row>
    <row r="3157" spans="1:9" ht="16.5" customHeight="1">
      <c r="A3157" s="8" t="s">
        <v>1207</v>
      </c>
      <c r="B3157" s="33">
        <v>301676</v>
      </c>
      <c r="E3157" s="37">
        <v>1</v>
      </c>
      <c r="F3157" s="38" t="s">
        <v>2119</v>
      </c>
      <c r="I3157" s="40" t="s">
        <v>1223</v>
      </c>
    </row>
    <row r="3158" spans="1:9" ht="16.5" customHeight="1">
      <c r="A3158" s="8" t="s">
        <v>1207</v>
      </c>
      <c r="B3158" s="33">
        <v>301677</v>
      </c>
      <c r="E3158" s="37">
        <v>1</v>
      </c>
      <c r="F3158" s="38" t="s">
        <v>2120</v>
      </c>
      <c r="I3158" s="40" t="s">
        <v>1223</v>
      </c>
    </row>
    <row r="3159" spans="1:9" ht="16.5" customHeight="1">
      <c r="A3159" s="8" t="s">
        <v>1207</v>
      </c>
      <c r="B3159" s="33">
        <v>301678</v>
      </c>
      <c r="E3159" s="37">
        <v>1</v>
      </c>
      <c r="F3159" s="38" t="s">
        <v>2121</v>
      </c>
      <c r="I3159" s="40" t="s">
        <v>1223</v>
      </c>
    </row>
    <row r="3160" spans="1:9" ht="16.5" customHeight="1">
      <c r="A3160" s="8" t="s">
        <v>1207</v>
      </c>
      <c r="B3160" s="33">
        <v>301679</v>
      </c>
      <c r="E3160" s="37">
        <v>1</v>
      </c>
      <c r="F3160" s="38" t="s">
        <v>2122</v>
      </c>
      <c r="I3160" s="40" t="s">
        <v>1223</v>
      </c>
    </row>
    <row r="3161" spans="1:9" ht="16.5" customHeight="1">
      <c r="A3161" s="8" t="s">
        <v>1207</v>
      </c>
      <c r="B3161" s="33">
        <v>301680</v>
      </c>
      <c r="E3161" s="37">
        <v>1</v>
      </c>
      <c r="F3161" s="38" t="s">
        <v>1945</v>
      </c>
      <c r="I3161" s="40" t="s">
        <v>1233</v>
      </c>
    </row>
    <row r="3162" spans="1:9" ht="16.5" customHeight="1">
      <c r="A3162" s="8" t="s">
        <v>1207</v>
      </c>
      <c r="B3162" s="33">
        <v>301681</v>
      </c>
      <c r="E3162" s="37">
        <v>1</v>
      </c>
      <c r="F3162" s="38" t="s">
        <v>2123</v>
      </c>
      <c r="I3162" s="40" t="s">
        <v>1233</v>
      </c>
    </row>
    <row r="3163" spans="1:9" ht="16.5" customHeight="1">
      <c r="A3163" s="8" t="s">
        <v>1207</v>
      </c>
      <c r="B3163" s="33">
        <v>301682</v>
      </c>
      <c r="E3163" s="37">
        <v>1</v>
      </c>
      <c r="F3163" s="38" t="s">
        <v>2124</v>
      </c>
      <c r="I3163" s="40" t="s">
        <v>1233</v>
      </c>
    </row>
    <row r="3164" spans="1:9" ht="16.5" customHeight="1">
      <c r="A3164" s="8" t="s">
        <v>1207</v>
      </c>
      <c r="B3164" s="33">
        <v>301683</v>
      </c>
      <c r="E3164" s="37">
        <v>1</v>
      </c>
      <c r="F3164" s="38" t="s">
        <v>2125</v>
      </c>
      <c r="I3164" s="40" t="s">
        <v>1233</v>
      </c>
    </row>
    <row r="3165" spans="1:9" ht="16.5" customHeight="1">
      <c r="A3165" s="8" t="s">
        <v>1207</v>
      </c>
      <c r="B3165" s="33">
        <v>301684</v>
      </c>
      <c r="E3165" s="37">
        <v>1</v>
      </c>
      <c r="F3165" s="38" t="s">
        <v>2126</v>
      </c>
      <c r="I3165" s="40" t="s">
        <v>1233</v>
      </c>
    </row>
    <row r="3166" spans="1:9" ht="16.5" customHeight="1">
      <c r="A3166" s="8" t="s">
        <v>1207</v>
      </c>
      <c r="B3166" s="33">
        <v>301685</v>
      </c>
      <c r="E3166" s="37">
        <v>1</v>
      </c>
      <c r="F3166" s="38" t="s">
        <v>2127</v>
      </c>
      <c r="I3166" s="40" t="s">
        <v>1233</v>
      </c>
    </row>
    <row r="3167" spans="1:9" ht="16.5" customHeight="1">
      <c r="A3167" s="8" t="s">
        <v>1207</v>
      </c>
      <c r="B3167" s="33">
        <v>301686</v>
      </c>
      <c r="E3167" s="37">
        <v>1</v>
      </c>
      <c r="F3167" s="38" t="s">
        <v>2128</v>
      </c>
      <c r="I3167" s="40" t="s">
        <v>1233</v>
      </c>
    </row>
    <row r="3168" spans="1:9" ht="16.5" customHeight="1">
      <c r="A3168" s="8" t="s">
        <v>1207</v>
      </c>
      <c r="B3168" s="33">
        <v>301687</v>
      </c>
      <c r="E3168" s="37">
        <v>1</v>
      </c>
      <c r="F3168" s="38" t="s">
        <v>2129</v>
      </c>
      <c r="I3168" s="40" t="s">
        <v>1233</v>
      </c>
    </row>
    <row r="3169" spans="1:9" ht="16.5" customHeight="1">
      <c r="A3169" s="8" t="s">
        <v>1207</v>
      </c>
      <c r="B3169" s="33">
        <v>301688</v>
      </c>
      <c r="E3169" s="37">
        <v>1</v>
      </c>
      <c r="F3169" s="38" t="s">
        <v>2130</v>
      </c>
      <c r="I3169" s="40" t="s">
        <v>1233</v>
      </c>
    </row>
    <row r="3170" spans="1:9" ht="16.5" customHeight="1">
      <c r="A3170" s="8" t="s">
        <v>1207</v>
      </c>
      <c r="B3170" s="33">
        <v>301689</v>
      </c>
      <c r="E3170" s="37">
        <v>1</v>
      </c>
      <c r="F3170" s="38" t="s">
        <v>2131</v>
      </c>
      <c r="I3170" s="40" t="s">
        <v>1233</v>
      </c>
    </row>
    <row r="3171" spans="1:9" ht="16.5" customHeight="1">
      <c r="A3171" s="8" t="s">
        <v>1207</v>
      </c>
      <c r="B3171" s="33">
        <v>301690</v>
      </c>
      <c r="E3171" s="37">
        <v>1</v>
      </c>
      <c r="F3171" s="38" t="s">
        <v>2132</v>
      </c>
      <c r="I3171" s="40" t="s">
        <v>1233</v>
      </c>
    </row>
    <row r="3172" spans="1:9" ht="16.5" customHeight="1">
      <c r="A3172" s="8" t="s">
        <v>1207</v>
      </c>
      <c r="B3172" s="33">
        <v>301691</v>
      </c>
      <c r="E3172" s="37">
        <v>1</v>
      </c>
      <c r="F3172" s="38" t="s">
        <v>2133</v>
      </c>
      <c r="I3172" s="40" t="s">
        <v>1233</v>
      </c>
    </row>
    <row r="3173" spans="1:9" ht="16.5" customHeight="1">
      <c r="A3173" s="8" t="s">
        <v>1207</v>
      </c>
      <c r="B3173" s="33">
        <v>301692</v>
      </c>
      <c r="E3173" s="37">
        <v>1</v>
      </c>
      <c r="F3173" s="38" t="s">
        <v>2134</v>
      </c>
      <c r="I3173" s="40" t="s">
        <v>1233</v>
      </c>
    </row>
    <row r="3174" spans="1:9" ht="16.5" customHeight="1">
      <c r="A3174" s="8" t="s">
        <v>1207</v>
      </c>
      <c r="B3174" s="33">
        <v>301693</v>
      </c>
      <c r="E3174" s="37">
        <v>1</v>
      </c>
      <c r="F3174" s="38" t="s">
        <v>2134</v>
      </c>
      <c r="I3174" s="40" t="s">
        <v>1233</v>
      </c>
    </row>
    <row r="3175" spans="1:9" ht="16.5" customHeight="1">
      <c r="A3175" s="8" t="s">
        <v>1207</v>
      </c>
      <c r="B3175" s="33">
        <v>301694</v>
      </c>
      <c r="E3175" s="37">
        <v>1</v>
      </c>
      <c r="F3175" s="38" t="s">
        <v>2134</v>
      </c>
      <c r="I3175" s="40" t="s">
        <v>1233</v>
      </c>
    </row>
    <row r="3176" spans="1:9" ht="16.5" customHeight="1">
      <c r="A3176" s="8" t="s">
        <v>1207</v>
      </c>
      <c r="B3176" s="33">
        <v>301695</v>
      </c>
      <c r="E3176" s="37">
        <v>1</v>
      </c>
      <c r="F3176" s="38" t="s">
        <v>2134</v>
      </c>
      <c r="I3176" s="40" t="s">
        <v>1233</v>
      </c>
    </row>
    <row r="3177" spans="1:9" ht="16.5" customHeight="1">
      <c r="A3177" s="8" t="s">
        <v>1207</v>
      </c>
      <c r="B3177" s="33">
        <v>301696</v>
      </c>
      <c r="E3177" s="37">
        <v>1</v>
      </c>
      <c r="F3177" s="38" t="s">
        <v>2135</v>
      </c>
      <c r="I3177" s="40" t="s">
        <v>1242</v>
      </c>
    </row>
    <row r="3178" spans="1:9" ht="16.5" customHeight="1">
      <c r="A3178" s="8" t="s">
        <v>1207</v>
      </c>
      <c r="B3178" s="33">
        <v>301697</v>
      </c>
      <c r="E3178" s="37">
        <v>1</v>
      </c>
      <c r="F3178" s="38" t="s">
        <v>2136</v>
      </c>
      <c r="I3178" s="40" t="s">
        <v>1242</v>
      </c>
    </row>
    <row r="3179" spans="1:9" ht="16.5" customHeight="1">
      <c r="A3179" s="8" t="s">
        <v>1207</v>
      </c>
      <c r="B3179" s="33">
        <v>301698</v>
      </c>
      <c r="E3179" s="37">
        <v>1</v>
      </c>
      <c r="F3179" s="38" t="s">
        <v>2137</v>
      </c>
      <c r="I3179" s="40" t="s">
        <v>1242</v>
      </c>
    </row>
    <row r="3180" spans="1:9" ht="16.5" customHeight="1">
      <c r="A3180" s="8" t="s">
        <v>1207</v>
      </c>
      <c r="B3180" s="33">
        <v>301699</v>
      </c>
      <c r="E3180" s="37">
        <v>1</v>
      </c>
      <c r="F3180" s="38" t="s">
        <v>2138</v>
      </c>
      <c r="I3180" s="40" t="s">
        <v>1242</v>
      </c>
    </row>
    <row r="3181" spans="1:9" ht="16.5" customHeight="1">
      <c r="A3181" s="8" t="s">
        <v>1207</v>
      </c>
      <c r="B3181" s="33">
        <v>301700</v>
      </c>
      <c r="E3181" s="37">
        <v>1</v>
      </c>
      <c r="F3181" s="38" t="s">
        <v>636</v>
      </c>
      <c r="I3181" s="40" t="s">
        <v>1242</v>
      </c>
    </row>
    <row r="3182" spans="1:9" ht="16.5" customHeight="1">
      <c r="A3182" s="8" t="s">
        <v>1207</v>
      </c>
      <c r="B3182" s="33">
        <v>301701</v>
      </c>
      <c r="E3182" s="37">
        <v>1</v>
      </c>
      <c r="F3182" s="38" t="s">
        <v>2139</v>
      </c>
      <c r="I3182" s="40" t="s">
        <v>1242</v>
      </c>
    </row>
    <row r="3183" spans="1:9" ht="16.5" customHeight="1">
      <c r="A3183" s="8" t="s">
        <v>1207</v>
      </c>
      <c r="B3183" s="33">
        <v>301702</v>
      </c>
      <c r="E3183" s="37">
        <v>1</v>
      </c>
      <c r="F3183" s="38" t="s">
        <v>2140</v>
      </c>
      <c r="I3183" s="40" t="s">
        <v>1242</v>
      </c>
    </row>
    <row r="3184" spans="1:9" ht="16.5" customHeight="1">
      <c r="A3184" s="8" t="s">
        <v>1207</v>
      </c>
      <c r="B3184" s="33">
        <v>301703</v>
      </c>
      <c r="E3184" s="37">
        <v>1</v>
      </c>
      <c r="F3184" s="38" t="s">
        <v>2141</v>
      </c>
      <c r="I3184" s="40" t="s">
        <v>1242</v>
      </c>
    </row>
    <row r="3185" spans="1:9" ht="16.5" customHeight="1">
      <c r="A3185" s="8" t="s">
        <v>1207</v>
      </c>
      <c r="B3185" s="33">
        <v>301704</v>
      </c>
      <c r="E3185" s="37">
        <v>1</v>
      </c>
      <c r="F3185" s="38" t="s">
        <v>2142</v>
      </c>
      <c r="I3185" s="40" t="s">
        <v>1242</v>
      </c>
    </row>
    <row r="3186" spans="1:9" ht="16.5" customHeight="1">
      <c r="A3186" s="8" t="s">
        <v>1207</v>
      </c>
      <c r="B3186" s="33">
        <v>301705</v>
      </c>
      <c r="E3186" s="37">
        <v>1</v>
      </c>
      <c r="F3186" s="38" t="s">
        <v>2143</v>
      </c>
      <c r="I3186" s="40" t="s">
        <v>1242</v>
      </c>
    </row>
    <row r="3187" spans="1:9" ht="16.5" customHeight="1">
      <c r="A3187" s="8" t="s">
        <v>1207</v>
      </c>
      <c r="B3187" s="33">
        <v>301706</v>
      </c>
      <c r="E3187" s="37">
        <v>1</v>
      </c>
      <c r="F3187" s="38" t="s">
        <v>645</v>
      </c>
      <c r="I3187" s="40" t="s">
        <v>1242</v>
      </c>
    </row>
    <row r="3188" spans="1:9" ht="16.5" customHeight="1">
      <c r="A3188" s="8" t="s">
        <v>1207</v>
      </c>
      <c r="B3188" s="33">
        <v>301707</v>
      </c>
      <c r="E3188" s="37">
        <v>1</v>
      </c>
      <c r="F3188" s="38" t="s">
        <v>645</v>
      </c>
      <c r="I3188" s="40" t="s">
        <v>1242</v>
      </c>
    </row>
    <row r="3189" spans="1:9" ht="16.5" customHeight="1">
      <c r="A3189" s="8" t="s">
        <v>1207</v>
      </c>
      <c r="B3189" s="33">
        <v>301708</v>
      </c>
      <c r="E3189" s="37">
        <v>1</v>
      </c>
      <c r="F3189" s="38" t="s">
        <v>645</v>
      </c>
      <c r="I3189" s="40" t="s">
        <v>1242</v>
      </c>
    </row>
    <row r="3190" spans="1:9" ht="16.5" customHeight="1">
      <c r="A3190" s="8" t="s">
        <v>1207</v>
      </c>
      <c r="B3190" s="33">
        <v>301709</v>
      </c>
      <c r="E3190" s="37">
        <v>1</v>
      </c>
      <c r="F3190" s="38" t="s">
        <v>645</v>
      </c>
      <c r="I3190" s="40" t="s">
        <v>1242</v>
      </c>
    </row>
    <row r="3191" spans="1:9" ht="16.5" customHeight="1">
      <c r="A3191" s="8" t="s">
        <v>1207</v>
      </c>
      <c r="B3191" s="33">
        <v>301710</v>
      </c>
      <c r="E3191" s="37">
        <v>1</v>
      </c>
      <c r="F3191" s="38" t="s">
        <v>645</v>
      </c>
      <c r="I3191" s="40" t="s">
        <v>1242</v>
      </c>
    </row>
    <row r="3192" spans="1:9" ht="16.5" customHeight="1">
      <c r="A3192" s="8" t="s">
        <v>1207</v>
      </c>
      <c r="B3192" s="33">
        <v>301711</v>
      </c>
      <c r="E3192" s="37">
        <v>1</v>
      </c>
      <c r="F3192" s="38" t="s">
        <v>645</v>
      </c>
      <c r="I3192" s="40" t="s">
        <v>1242</v>
      </c>
    </row>
    <row r="3193" spans="1:9" ht="16.5" customHeight="1">
      <c r="A3193" s="8" t="s">
        <v>1207</v>
      </c>
      <c r="B3193" s="33">
        <v>301728</v>
      </c>
      <c r="E3193" s="37">
        <v>1</v>
      </c>
      <c r="F3193" s="38" t="s">
        <v>2144</v>
      </c>
      <c r="I3193" s="40" t="s">
        <v>1283</v>
      </c>
    </row>
    <row r="3194" spans="1:9" ht="16.5" customHeight="1">
      <c r="A3194" s="8" t="s">
        <v>1207</v>
      </c>
      <c r="B3194" s="33">
        <v>301729</v>
      </c>
      <c r="E3194" s="37">
        <v>1</v>
      </c>
      <c r="F3194" s="38" t="s">
        <v>2145</v>
      </c>
      <c r="I3194" s="40" t="s">
        <v>1283</v>
      </c>
    </row>
    <row r="3195" spans="1:9" ht="16.5" customHeight="1">
      <c r="A3195" s="8" t="s">
        <v>1207</v>
      </c>
      <c r="B3195" s="33">
        <v>301730</v>
      </c>
      <c r="E3195" s="37">
        <v>1</v>
      </c>
      <c r="F3195" s="38" t="s">
        <v>2146</v>
      </c>
      <c r="I3195" s="40" t="s">
        <v>1283</v>
      </c>
    </row>
    <row r="3196" spans="1:9" ht="16.5" customHeight="1">
      <c r="A3196" s="8" t="s">
        <v>1207</v>
      </c>
      <c r="B3196" s="33">
        <v>301731</v>
      </c>
      <c r="E3196" s="37">
        <v>1</v>
      </c>
      <c r="F3196" s="38" t="s">
        <v>2147</v>
      </c>
      <c r="I3196" s="40" t="s">
        <v>1283</v>
      </c>
    </row>
    <row r="3197" spans="1:9" ht="16.5" customHeight="1">
      <c r="A3197" s="8" t="s">
        <v>1207</v>
      </c>
      <c r="B3197" s="33">
        <v>301732</v>
      </c>
      <c r="E3197" s="37">
        <v>1</v>
      </c>
      <c r="F3197" s="38" t="s">
        <v>2148</v>
      </c>
      <c r="I3197" s="40" t="s">
        <v>1283</v>
      </c>
    </row>
    <row r="3198" spans="1:9" ht="16.5" customHeight="1">
      <c r="A3198" s="8" t="s">
        <v>1207</v>
      </c>
      <c r="B3198" s="33">
        <v>301733</v>
      </c>
      <c r="E3198" s="37">
        <v>1</v>
      </c>
      <c r="F3198" s="38" t="s">
        <v>2149</v>
      </c>
      <c r="I3198" s="40" t="s">
        <v>1283</v>
      </c>
    </row>
    <row r="3199" spans="1:9" ht="16.5" customHeight="1">
      <c r="A3199" s="8" t="s">
        <v>1207</v>
      </c>
      <c r="B3199" s="33">
        <v>301734</v>
      </c>
      <c r="E3199" s="37">
        <v>1</v>
      </c>
      <c r="F3199" s="38" t="s">
        <v>2150</v>
      </c>
      <c r="I3199" s="40" t="s">
        <v>1283</v>
      </c>
    </row>
    <row r="3200" spans="1:9" ht="16.5" customHeight="1">
      <c r="A3200" s="8" t="s">
        <v>1207</v>
      </c>
      <c r="B3200" s="33">
        <v>301735</v>
      </c>
      <c r="E3200" s="37">
        <v>1</v>
      </c>
      <c r="F3200" s="38" t="s">
        <v>2151</v>
      </c>
      <c r="I3200" s="40" t="s">
        <v>1283</v>
      </c>
    </row>
    <row r="3201" spans="1:9" ht="16.5" customHeight="1">
      <c r="A3201" s="8" t="s">
        <v>1207</v>
      </c>
      <c r="B3201" s="33">
        <v>301736</v>
      </c>
      <c r="E3201" s="37">
        <v>1</v>
      </c>
      <c r="F3201" s="38" t="s">
        <v>2152</v>
      </c>
      <c r="I3201" s="40" t="s">
        <v>1283</v>
      </c>
    </row>
    <row r="3202" spans="1:9" ht="16.5" customHeight="1">
      <c r="A3202" s="8" t="s">
        <v>1207</v>
      </c>
      <c r="B3202" s="33">
        <v>301737</v>
      </c>
      <c r="E3202" s="37">
        <v>1</v>
      </c>
      <c r="F3202" s="38" t="s">
        <v>2153</v>
      </c>
      <c r="I3202" s="40" t="s">
        <v>1283</v>
      </c>
    </row>
    <row r="3203" spans="1:9" ht="16.5" customHeight="1">
      <c r="A3203" s="8" t="s">
        <v>1207</v>
      </c>
      <c r="B3203" s="33">
        <v>301738</v>
      </c>
      <c r="E3203" s="37">
        <v>1</v>
      </c>
      <c r="F3203" s="38" t="s">
        <v>2154</v>
      </c>
      <c r="I3203" s="40" t="s">
        <v>1283</v>
      </c>
    </row>
    <row r="3204" spans="1:9" ht="16.5" customHeight="1">
      <c r="A3204" s="8" t="s">
        <v>1207</v>
      </c>
      <c r="B3204" s="33">
        <v>301739</v>
      </c>
      <c r="E3204" s="37">
        <v>1</v>
      </c>
      <c r="F3204" s="38" t="s">
        <v>2155</v>
      </c>
      <c r="I3204" s="40" t="s">
        <v>1283</v>
      </c>
    </row>
    <row r="3205" spans="1:9" ht="16.5" customHeight="1">
      <c r="A3205" s="8" t="s">
        <v>1207</v>
      </c>
      <c r="B3205" s="33">
        <v>301740</v>
      </c>
      <c r="E3205" s="37">
        <v>1</v>
      </c>
      <c r="F3205" s="38" t="s">
        <v>2156</v>
      </c>
      <c r="I3205" s="40" t="s">
        <v>1283</v>
      </c>
    </row>
    <row r="3206" spans="1:9" ht="16.5" customHeight="1">
      <c r="A3206" s="8" t="s">
        <v>1207</v>
      </c>
      <c r="B3206" s="33">
        <v>301741</v>
      </c>
      <c r="E3206" s="37">
        <v>1</v>
      </c>
      <c r="F3206" s="38" t="s">
        <v>2157</v>
      </c>
      <c r="I3206" s="40" t="s">
        <v>1283</v>
      </c>
    </row>
    <row r="3207" spans="1:9" ht="16.5" customHeight="1">
      <c r="A3207" s="8" t="s">
        <v>1207</v>
      </c>
      <c r="B3207" s="33">
        <v>301742</v>
      </c>
      <c r="E3207" s="37">
        <v>1</v>
      </c>
      <c r="F3207" s="38" t="s">
        <v>2158</v>
      </c>
      <c r="I3207" s="40" t="s">
        <v>1283</v>
      </c>
    </row>
    <row r="3208" spans="1:9" ht="16.5" customHeight="1">
      <c r="A3208" s="8" t="s">
        <v>1207</v>
      </c>
      <c r="B3208" s="33">
        <v>301743</v>
      </c>
      <c r="E3208" s="37">
        <v>1</v>
      </c>
      <c r="F3208" s="38" t="s">
        <v>2159</v>
      </c>
      <c r="I3208" s="40" t="s">
        <v>1283</v>
      </c>
    </row>
    <row r="3209" spans="1:9" ht="16.5" customHeight="1">
      <c r="A3209" s="8" t="s">
        <v>1207</v>
      </c>
      <c r="B3209" s="33">
        <v>301744</v>
      </c>
      <c r="E3209" s="37">
        <v>1</v>
      </c>
      <c r="F3209" s="38" t="s">
        <v>2160</v>
      </c>
      <c r="I3209" s="40" t="s">
        <v>1220</v>
      </c>
    </row>
    <row r="3210" spans="1:9" ht="16.5" customHeight="1">
      <c r="A3210" s="8" t="s">
        <v>1207</v>
      </c>
      <c r="B3210" s="33">
        <v>301745</v>
      </c>
      <c r="E3210" s="37">
        <v>1</v>
      </c>
      <c r="F3210" s="38" t="s">
        <v>1828</v>
      </c>
      <c r="I3210" s="40" t="s">
        <v>1220</v>
      </c>
    </row>
    <row r="3211" spans="1:9" ht="16.5" customHeight="1">
      <c r="A3211" s="8" t="s">
        <v>1207</v>
      </c>
      <c r="B3211" s="33">
        <v>301746</v>
      </c>
      <c r="E3211" s="37">
        <v>1</v>
      </c>
      <c r="F3211" s="38" t="s">
        <v>1420</v>
      </c>
      <c r="I3211" s="40" t="s">
        <v>1220</v>
      </c>
    </row>
    <row r="3212" spans="1:9" ht="16.5" customHeight="1">
      <c r="A3212" s="8" t="s">
        <v>1207</v>
      </c>
      <c r="B3212" s="33">
        <v>301747</v>
      </c>
      <c r="E3212" s="37">
        <v>1</v>
      </c>
      <c r="F3212" s="38" t="s">
        <v>2161</v>
      </c>
      <c r="I3212" s="40" t="s">
        <v>1220</v>
      </c>
    </row>
    <row r="3213" spans="1:9" ht="16.5" customHeight="1">
      <c r="A3213" s="8" t="s">
        <v>1207</v>
      </c>
      <c r="B3213" s="33">
        <v>301748</v>
      </c>
      <c r="E3213" s="37">
        <v>1</v>
      </c>
      <c r="F3213" s="38" t="s">
        <v>2162</v>
      </c>
      <c r="I3213" s="40" t="s">
        <v>1220</v>
      </c>
    </row>
    <row r="3214" spans="1:9" ht="16.5" customHeight="1">
      <c r="A3214" s="8" t="s">
        <v>1207</v>
      </c>
      <c r="B3214" s="33">
        <v>301749</v>
      </c>
      <c r="E3214" s="37">
        <v>1</v>
      </c>
      <c r="F3214" s="38" t="s">
        <v>2163</v>
      </c>
      <c r="I3214" s="40" t="s">
        <v>1220</v>
      </c>
    </row>
    <row r="3215" spans="1:9" ht="16.5" customHeight="1">
      <c r="A3215" s="8" t="s">
        <v>1207</v>
      </c>
      <c r="B3215" s="33">
        <v>301750</v>
      </c>
      <c r="E3215" s="37">
        <v>1</v>
      </c>
      <c r="F3215" s="38" t="s">
        <v>2164</v>
      </c>
      <c r="I3215" s="40" t="s">
        <v>1220</v>
      </c>
    </row>
    <row r="3216" spans="1:9" ht="16.5" customHeight="1">
      <c r="A3216" s="8" t="s">
        <v>1207</v>
      </c>
      <c r="B3216" s="33">
        <v>301751</v>
      </c>
      <c r="E3216" s="37">
        <v>1</v>
      </c>
      <c r="F3216" s="38" t="s">
        <v>2165</v>
      </c>
      <c r="I3216" s="40" t="s">
        <v>1220</v>
      </c>
    </row>
    <row r="3217" spans="1:9" ht="16.5" customHeight="1">
      <c r="A3217" s="8" t="s">
        <v>1207</v>
      </c>
      <c r="B3217" s="33">
        <v>301752</v>
      </c>
      <c r="E3217" s="37">
        <v>1</v>
      </c>
      <c r="F3217" s="38" t="s">
        <v>1834</v>
      </c>
      <c r="I3217" s="40" t="s">
        <v>1220</v>
      </c>
    </row>
    <row r="3218" spans="1:9" ht="16.5" customHeight="1">
      <c r="A3218" s="8" t="s">
        <v>1207</v>
      </c>
      <c r="B3218" s="33">
        <v>301753</v>
      </c>
      <c r="E3218" s="37">
        <v>1</v>
      </c>
      <c r="F3218" s="38" t="s">
        <v>2166</v>
      </c>
      <c r="I3218" s="40" t="s">
        <v>1220</v>
      </c>
    </row>
    <row r="3219" spans="1:9" ht="16.5" customHeight="1">
      <c r="A3219" s="8" t="s">
        <v>1207</v>
      </c>
      <c r="B3219" s="33">
        <v>301754</v>
      </c>
      <c r="E3219" s="37">
        <v>1</v>
      </c>
      <c r="F3219" s="38" t="s">
        <v>2167</v>
      </c>
      <c r="I3219" s="40" t="s">
        <v>1220</v>
      </c>
    </row>
    <row r="3220" spans="1:9" ht="16.5" customHeight="1">
      <c r="A3220" s="8" t="s">
        <v>1207</v>
      </c>
      <c r="B3220" s="33">
        <v>301755</v>
      </c>
      <c r="E3220" s="37">
        <v>1</v>
      </c>
      <c r="F3220" s="38" t="s">
        <v>2168</v>
      </c>
      <c r="I3220" s="40" t="s">
        <v>1220</v>
      </c>
    </row>
    <row r="3221" spans="1:9" ht="16.5" customHeight="1">
      <c r="A3221" s="8" t="s">
        <v>1207</v>
      </c>
      <c r="B3221" s="33">
        <v>301756</v>
      </c>
      <c r="E3221" s="37">
        <v>1</v>
      </c>
      <c r="F3221" s="38" t="s">
        <v>2169</v>
      </c>
      <c r="I3221" s="40" t="s">
        <v>1220</v>
      </c>
    </row>
    <row r="3222" spans="1:9" ht="16.5" customHeight="1">
      <c r="A3222" s="8" t="s">
        <v>1207</v>
      </c>
      <c r="B3222" s="33">
        <v>301757</v>
      </c>
      <c r="E3222" s="37">
        <v>1</v>
      </c>
      <c r="F3222" s="38" t="s">
        <v>2170</v>
      </c>
      <c r="I3222" s="40" t="s">
        <v>1220</v>
      </c>
    </row>
    <row r="3223" spans="1:9" ht="16.5" customHeight="1">
      <c r="A3223" s="8" t="s">
        <v>1207</v>
      </c>
      <c r="B3223" s="33">
        <v>301758</v>
      </c>
      <c r="E3223" s="37">
        <v>1</v>
      </c>
      <c r="F3223" s="38" t="s">
        <v>2171</v>
      </c>
      <c r="I3223" s="40" t="s">
        <v>1220</v>
      </c>
    </row>
    <row r="3224" spans="1:9" ht="16.5" customHeight="1">
      <c r="A3224" s="8" t="s">
        <v>1207</v>
      </c>
      <c r="B3224" s="33">
        <v>301759</v>
      </c>
      <c r="E3224" s="37">
        <v>1</v>
      </c>
      <c r="F3224" s="38" t="s">
        <v>2172</v>
      </c>
      <c r="I3224" s="40" t="s">
        <v>1220</v>
      </c>
    </row>
    <row r="3225" spans="1:9" ht="16.5" customHeight="1">
      <c r="A3225" s="8" t="s">
        <v>1207</v>
      </c>
      <c r="B3225" s="33">
        <v>301760</v>
      </c>
      <c r="E3225" s="37">
        <v>1</v>
      </c>
      <c r="F3225" s="38" t="s">
        <v>1214</v>
      </c>
      <c r="I3225" s="40" t="s">
        <v>1208</v>
      </c>
    </row>
    <row r="3226" spans="1:9" ht="16.5" customHeight="1">
      <c r="A3226" s="8" t="s">
        <v>1207</v>
      </c>
      <c r="B3226" s="33">
        <v>301761</v>
      </c>
      <c r="E3226" s="37">
        <v>1</v>
      </c>
      <c r="F3226" s="38" t="s">
        <v>1840</v>
      </c>
      <c r="I3226" s="40" t="s">
        <v>1208</v>
      </c>
    </row>
    <row r="3227" spans="1:9" ht="16.5" customHeight="1">
      <c r="A3227" s="8" t="s">
        <v>1207</v>
      </c>
      <c r="B3227" s="33">
        <v>301762</v>
      </c>
      <c r="E3227" s="37">
        <v>1</v>
      </c>
      <c r="F3227" s="38" t="s">
        <v>2173</v>
      </c>
      <c r="I3227" s="40" t="s">
        <v>1208</v>
      </c>
    </row>
    <row r="3228" spans="1:9" ht="16.5" customHeight="1">
      <c r="A3228" s="8" t="s">
        <v>1207</v>
      </c>
      <c r="B3228" s="33">
        <v>301763</v>
      </c>
      <c r="E3228" s="37">
        <v>1</v>
      </c>
      <c r="F3228" s="38" t="s">
        <v>65</v>
      </c>
      <c r="I3228" s="40" t="s">
        <v>1208</v>
      </c>
    </row>
    <row r="3229" spans="1:9" ht="16.5" customHeight="1">
      <c r="A3229" s="8" t="s">
        <v>1207</v>
      </c>
      <c r="B3229" s="33">
        <v>301764</v>
      </c>
      <c r="E3229" s="37">
        <v>1</v>
      </c>
      <c r="F3229" s="38" t="s">
        <v>2174</v>
      </c>
      <c r="I3229" s="40" t="s">
        <v>1208</v>
      </c>
    </row>
    <row r="3230" spans="1:9" ht="16.5" customHeight="1">
      <c r="A3230" s="8" t="s">
        <v>1207</v>
      </c>
      <c r="B3230" s="33">
        <v>301765</v>
      </c>
      <c r="E3230" s="37">
        <v>1</v>
      </c>
      <c r="F3230" s="38" t="s">
        <v>1778</v>
      </c>
      <c r="I3230" s="40" t="s">
        <v>1208</v>
      </c>
    </row>
    <row r="3231" spans="1:9" ht="16.5" customHeight="1">
      <c r="A3231" s="8" t="s">
        <v>1207</v>
      </c>
      <c r="B3231" s="33">
        <v>301766</v>
      </c>
      <c r="E3231" s="37">
        <v>1</v>
      </c>
      <c r="F3231" s="38" t="s">
        <v>2175</v>
      </c>
      <c r="I3231" s="40" t="s">
        <v>1208</v>
      </c>
    </row>
    <row r="3232" spans="1:9" ht="16.5" customHeight="1">
      <c r="A3232" s="8" t="s">
        <v>1207</v>
      </c>
      <c r="B3232" s="33">
        <v>301767</v>
      </c>
      <c r="E3232" s="37">
        <v>1</v>
      </c>
      <c r="F3232" s="38" t="s">
        <v>2176</v>
      </c>
      <c r="I3232" s="40" t="s">
        <v>1208</v>
      </c>
    </row>
    <row r="3233" spans="1:9" ht="16.5" customHeight="1">
      <c r="A3233" s="8" t="s">
        <v>1207</v>
      </c>
      <c r="B3233" s="33">
        <v>301768</v>
      </c>
      <c r="E3233" s="37">
        <v>1</v>
      </c>
      <c r="F3233" s="38" t="s">
        <v>2177</v>
      </c>
      <c r="I3233" s="40" t="s">
        <v>1208</v>
      </c>
    </row>
    <row r="3234" spans="1:9" ht="16.5" customHeight="1">
      <c r="A3234" s="8" t="s">
        <v>1207</v>
      </c>
      <c r="B3234" s="33">
        <v>301769</v>
      </c>
      <c r="E3234" s="37">
        <v>1</v>
      </c>
      <c r="F3234" s="38" t="s">
        <v>2178</v>
      </c>
      <c r="I3234" s="40" t="s">
        <v>1208</v>
      </c>
    </row>
    <row r="3235" spans="1:9" ht="16.5" customHeight="1">
      <c r="A3235" s="8" t="s">
        <v>1207</v>
      </c>
      <c r="B3235" s="33">
        <v>301770</v>
      </c>
      <c r="E3235" s="37">
        <v>1</v>
      </c>
      <c r="F3235" s="38" t="s">
        <v>2179</v>
      </c>
      <c r="I3235" s="40" t="s">
        <v>1208</v>
      </c>
    </row>
    <row r="3236" spans="1:9" ht="16.5" customHeight="1">
      <c r="A3236" s="8" t="s">
        <v>1207</v>
      </c>
      <c r="B3236" s="33">
        <v>301771</v>
      </c>
      <c r="E3236" s="37">
        <v>1</v>
      </c>
      <c r="F3236" s="38" t="s">
        <v>2180</v>
      </c>
      <c r="I3236" s="40" t="s">
        <v>1208</v>
      </c>
    </row>
    <row r="3237" spans="1:9" ht="16.5" customHeight="1">
      <c r="A3237" s="8" t="s">
        <v>1207</v>
      </c>
      <c r="B3237" s="33">
        <v>301772</v>
      </c>
      <c r="E3237" s="37">
        <v>1</v>
      </c>
      <c r="F3237" s="38" t="s">
        <v>2181</v>
      </c>
      <c r="I3237" s="40" t="s">
        <v>1208</v>
      </c>
    </row>
    <row r="3238" spans="1:9" ht="16.5" customHeight="1">
      <c r="A3238" s="8" t="s">
        <v>1207</v>
      </c>
      <c r="B3238" s="33">
        <v>301773</v>
      </c>
      <c r="E3238" s="37">
        <v>1</v>
      </c>
      <c r="F3238" s="38" t="s">
        <v>2182</v>
      </c>
      <c r="I3238" s="40" t="s">
        <v>1208</v>
      </c>
    </row>
    <row r="3239" spans="1:9" ht="16.5" customHeight="1">
      <c r="A3239" s="8" t="s">
        <v>1207</v>
      </c>
      <c r="B3239" s="33">
        <v>301774</v>
      </c>
      <c r="E3239" s="37">
        <v>1</v>
      </c>
      <c r="F3239" s="38" t="s">
        <v>2183</v>
      </c>
      <c r="I3239" s="40" t="s">
        <v>1208</v>
      </c>
    </row>
    <row r="3240" spans="1:9" ht="16.5" customHeight="1">
      <c r="A3240" s="8" t="s">
        <v>1207</v>
      </c>
      <c r="B3240" s="33">
        <v>301775</v>
      </c>
      <c r="E3240" s="37">
        <v>1</v>
      </c>
      <c r="F3240" s="38" t="s">
        <v>2184</v>
      </c>
      <c r="I3240" s="40" t="s">
        <v>1208</v>
      </c>
    </row>
    <row r="3241" spans="1:9" ht="16.5" customHeight="1">
      <c r="A3241" s="8" t="s">
        <v>1207</v>
      </c>
      <c r="B3241" s="33">
        <v>301776</v>
      </c>
      <c r="E3241" s="37">
        <v>1</v>
      </c>
      <c r="F3241" s="38" t="s">
        <v>2185</v>
      </c>
      <c r="I3241" s="40" t="s">
        <v>1223</v>
      </c>
    </row>
    <row r="3242" spans="1:9" ht="16.5" customHeight="1">
      <c r="A3242" s="8" t="s">
        <v>1207</v>
      </c>
      <c r="B3242" s="33">
        <v>301777</v>
      </c>
      <c r="E3242" s="37">
        <v>1</v>
      </c>
      <c r="F3242" s="38" t="s">
        <v>2186</v>
      </c>
      <c r="I3242" s="40" t="s">
        <v>1223</v>
      </c>
    </row>
    <row r="3243" spans="1:9" ht="16.5" customHeight="1">
      <c r="A3243" s="8" t="s">
        <v>1207</v>
      </c>
      <c r="B3243" s="33">
        <v>301778</v>
      </c>
      <c r="E3243" s="37">
        <v>1</v>
      </c>
      <c r="F3243" s="38" t="s">
        <v>2187</v>
      </c>
      <c r="I3243" s="40" t="s">
        <v>1223</v>
      </c>
    </row>
    <row r="3244" spans="1:9" ht="16.5" customHeight="1">
      <c r="A3244" s="8" t="s">
        <v>1207</v>
      </c>
      <c r="B3244" s="33">
        <v>301779</v>
      </c>
      <c r="E3244" s="37">
        <v>1</v>
      </c>
      <c r="F3244" s="38" t="s">
        <v>351</v>
      </c>
      <c r="I3244" s="40" t="s">
        <v>1223</v>
      </c>
    </row>
    <row r="3245" spans="1:9" ht="16.5" customHeight="1">
      <c r="A3245" s="8" t="s">
        <v>1207</v>
      </c>
      <c r="B3245" s="33">
        <v>301780</v>
      </c>
      <c r="E3245" s="37">
        <v>1</v>
      </c>
      <c r="F3245" s="38" t="s">
        <v>2188</v>
      </c>
      <c r="I3245" s="40" t="s">
        <v>1223</v>
      </c>
    </row>
    <row r="3246" spans="1:9" ht="16.5" customHeight="1">
      <c r="A3246" s="8" t="s">
        <v>1207</v>
      </c>
      <c r="B3246" s="33">
        <v>301781</v>
      </c>
      <c r="E3246" s="37">
        <v>1</v>
      </c>
      <c r="F3246" s="38" t="s">
        <v>2189</v>
      </c>
      <c r="I3246" s="40" t="s">
        <v>1223</v>
      </c>
    </row>
    <row r="3247" spans="1:9" ht="16.5" customHeight="1">
      <c r="A3247" s="8" t="s">
        <v>1207</v>
      </c>
      <c r="B3247" s="33">
        <v>301782</v>
      </c>
      <c r="E3247" s="37">
        <v>1</v>
      </c>
      <c r="F3247" s="38" t="s">
        <v>2190</v>
      </c>
      <c r="I3247" s="40" t="s">
        <v>1223</v>
      </c>
    </row>
    <row r="3248" spans="1:9" ht="16.5" customHeight="1">
      <c r="A3248" s="8" t="s">
        <v>1207</v>
      </c>
      <c r="B3248" s="33">
        <v>301783</v>
      </c>
      <c r="E3248" s="37">
        <v>1</v>
      </c>
      <c r="F3248" s="38" t="s">
        <v>2191</v>
      </c>
      <c r="I3248" s="40" t="s">
        <v>1223</v>
      </c>
    </row>
    <row r="3249" spans="1:9" ht="16.5" customHeight="1">
      <c r="A3249" s="8" t="s">
        <v>1207</v>
      </c>
      <c r="B3249" s="33">
        <v>301784</v>
      </c>
      <c r="E3249" s="37">
        <v>1</v>
      </c>
      <c r="F3249" s="38" t="s">
        <v>2192</v>
      </c>
      <c r="I3249" s="40" t="s">
        <v>1223</v>
      </c>
    </row>
    <row r="3250" spans="1:9" ht="16.5" customHeight="1">
      <c r="A3250" s="8" t="s">
        <v>1207</v>
      </c>
      <c r="B3250" s="33">
        <v>301785</v>
      </c>
      <c r="E3250" s="37">
        <v>1</v>
      </c>
      <c r="F3250" s="38" t="s">
        <v>2193</v>
      </c>
      <c r="I3250" s="40" t="s">
        <v>1223</v>
      </c>
    </row>
    <row r="3251" spans="1:9" ht="16.5" customHeight="1">
      <c r="A3251" s="8" t="s">
        <v>1207</v>
      </c>
      <c r="B3251" s="33">
        <v>301786</v>
      </c>
      <c r="E3251" s="37">
        <v>1</v>
      </c>
      <c r="F3251" s="38" t="s">
        <v>2194</v>
      </c>
      <c r="I3251" s="40" t="s">
        <v>1223</v>
      </c>
    </row>
    <row r="3252" spans="1:9" ht="16.5" customHeight="1">
      <c r="A3252" s="8" t="s">
        <v>1207</v>
      </c>
      <c r="B3252" s="33">
        <v>301787</v>
      </c>
      <c r="E3252" s="37">
        <v>1</v>
      </c>
      <c r="F3252" s="38" t="s">
        <v>2195</v>
      </c>
      <c r="I3252" s="40" t="s">
        <v>1223</v>
      </c>
    </row>
    <row r="3253" spans="1:9" ht="16.5" customHeight="1">
      <c r="A3253" s="8" t="s">
        <v>1207</v>
      </c>
      <c r="B3253" s="33">
        <v>301788</v>
      </c>
      <c r="E3253" s="37">
        <v>1</v>
      </c>
      <c r="F3253" s="38" t="s">
        <v>2196</v>
      </c>
      <c r="I3253" s="40" t="s">
        <v>1223</v>
      </c>
    </row>
    <row r="3254" spans="1:9" ht="16.5" customHeight="1">
      <c r="A3254" s="8" t="s">
        <v>1207</v>
      </c>
      <c r="B3254" s="33">
        <v>301789</v>
      </c>
      <c r="E3254" s="37">
        <v>1</v>
      </c>
      <c r="F3254" s="38" t="s">
        <v>2196</v>
      </c>
      <c r="I3254" s="40" t="s">
        <v>1223</v>
      </c>
    </row>
    <row r="3255" spans="1:9" ht="16.5" customHeight="1">
      <c r="A3255" s="8" t="s">
        <v>1207</v>
      </c>
      <c r="B3255" s="33">
        <v>301790</v>
      </c>
      <c r="E3255" s="37">
        <v>1</v>
      </c>
      <c r="F3255" s="38" t="s">
        <v>2196</v>
      </c>
      <c r="I3255" s="40" t="s">
        <v>1223</v>
      </c>
    </row>
    <row r="3256" spans="1:9" ht="16.5" customHeight="1">
      <c r="A3256" s="8" t="s">
        <v>1207</v>
      </c>
      <c r="B3256" s="33">
        <v>301791</v>
      </c>
      <c r="E3256" s="37">
        <v>1</v>
      </c>
      <c r="F3256" s="38" t="s">
        <v>2196</v>
      </c>
      <c r="I3256" s="40" t="s">
        <v>1223</v>
      </c>
    </row>
    <row r="3257" spans="1:9" ht="16.5" customHeight="1">
      <c r="A3257" s="8" t="s">
        <v>1207</v>
      </c>
      <c r="B3257" s="33">
        <v>301792</v>
      </c>
      <c r="E3257" s="37">
        <v>1</v>
      </c>
      <c r="F3257" s="38" t="s">
        <v>2197</v>
      </c>
      <c r="I3257" s="40" t="s">
        <v>1233</v>
      </c>
    </row>
    <row r="3258" spans="1:9" ht="16.5" customHeight="1">
      <c r="A3258" s="8" t="s">
        <v>1207</v>
      </c>
      <c r="B3258" s="33">
        <v>301793</v>
      </c>
      <c r="E3258" s="37">
        <v>1</v>
      </c>
      <c r="F3258" s="38" t="s">
        <v>2198</v>
      </c>
      <c r="I3258" s="40" t="s">
        <v>1233</v>
      </c>
    </row>
    <row r="3259" spans="1:9" ht="16.5" customHeight="1">
      <c r="A3259" s="8" t="s">
        <v>1207</v>
      </c>
      <c r="B3259" s="33">
        <v>301794</v>
      </c>
      <c r="E3259" s="37">
        <v>1</v>
      </c>
      <c r="F3259" s="38" t="s">
        <v>2199</v>
      </c>
      <c r="I3259" s="40" t="s">
        <v>1233</v>
      </c>
    </row>
    <row r="3260" spans="1:9" ht="16.5" customHeight="1">
      <c r="A3260" s="8" t="s">
        <v>1207</v>
      </c>
      <c r="B3260" s="33">
        <v>301795</v>
      </c>
      <c r="E3260" s="37">
        <v>1</v>
      </c>
      <c r="F3260" s="38" t="s">
        <v>2200</v>
      </c>
      <c r="I3260" s="40" t="s">
        <v>1233</v>
      </c>
    </row>
    <row r="3261" spans="1:9" ht="16.5" customHeight="1">
      <c r="A3261" s="8" t="s">
        <v>1207</v>
      </c>
      <c r="B3261" s="33">
        <v>301796</v>
      </c>
      <c r="E3261" s="37">
        <v>1</v>
      </c>
      <c r="F3261" s="38" t="s">
        <v>2201</v>
      </c>
      <c r="I3261" s="40" t="s">
        <v>1233</v>
      </c>
    </row>
    <row r="3262" spans="1:9" ht="16.5" customHeight="1">
      <c r="A3262" s="8" t="s">
        <v>1207</v>
      </c>
      <c r="B3262" s="33">
        <v>301797</v>
      </c>
      <c r="E3262" s="37">
        <v>1</v>
      </c>
      <c r="F3262" s="38" t="s">
        <v>1951</v>
      </c>
      <c r="I3262" s="40" t="s">
        <v>1233</v>
      </c>
    </row>
    <row r="3263" spans="1:9" ht="16.5" customHeight="1">
      <c r="A3263" s="8" t="s">
        <v>1207</v>
      </c>
      <c r="B3263" s="33">
        <v>301798</v>
      </c>
      <c r="E3263" s="37">
        <v>1</v>
      </c>
      <c r="F3263" s="38" t="s">
        <v>2202</v>
      </c>
      <c r="I3263" s="40" t="s">
        <v>1233</v>
      </c>
    </row>
    <row r="3264" spans="1:9" ht="16.5" customHeight="1">
      <c r="A3264" s="8" t="s">
        <v>1207</v>
      </c>
      <c r="B3264" s="33">
        <v>301799</v>
      </c>
      <c r="E3264" s="37">
        <v>1</v>
      </c>
      <c r="F3264" s="38" t="s">
        <v>2203</v>
      </c>
      <c r="I3264" s="40" t="s">
        <v>1233</v>
      </c>
    </row>
    <row r="3265" spans="1:9" ht="16.5" customHeight="1">
      <c r="A3265" s="8" t="s">
        <v>1207</v>
      </c>
      <c r="B3265" s="33">
        <v>301800</v>
      </c>
      <c r="E3265" s="37">
        <v>1</v>
      </c>
      <c r="F3265" s="38" t="s">
        <v>2204</v>
      </c>
      <c r="I3265" s="40" t="s">
        <v>1233</v>
      </c>
    </row>
    <row r="3266" spans="1:9" ht="16.5" customHeight="1">
      <c r="A3266" s="8" t="s">
        <v>1207</v>
      </c>
      <c r="B3266" s="33">
        <v>301801</v>
      </c>
      <c r="E3266" s="37">
        <v>1</v>
      </c>
      <c r="F3266" s="38" t="s">
        <v>2205</v>
      </c>
      <c r="I3266" s="40" t="s">
        <v>1233</v>
      </c>
    </row>
    <row r="3267" spans="1:9" ht="16.5" customHeight="1">
      <c r="A3267" s="8" t="s">
        <v>1207</v>
      </c>
      <c r="B3267" s="33">
        <v>301802</v>
      </c>
      <c r="E3267" s="37">
        <v>1</v>
      </c>
      <c r="F3267" s="38" t="s">
        <v>2206</v>
      </c>
      <c r="I3267" s="40" t="s">
        <v>1233</v>
      </c>
    </row>
    <row r="3268" spans="1:9" ht="16.5" customHeight="1">
      <c r="A3268" s="8" t="s">
        <v>1207</v>
      </c>
      <c r="B3268" s="33">
        <v>301803</v>
      </c>
      <c r="E3268" s="37">
        <v>1</v>
      </c>
      <c r="F3268" s="38" t="s">
        <v>2206</v>
      </c>
      <c r="I3268" s="40" t="s">
        <v>1233</v>
      </c>
    </row>
    <row r="3269" spans="1:9" ht="16.5" customHeight="1">
      <c r="A3269" s="8" t="s">
        <v>1207</v>
      </c>
      <c r="B3269" s="33">
        <v>301804</v>
      </c>
      <c r="E3269" s="37">
        <v>1</v>
      </c>
      <c r="F3269" s="38" t="s">
        <v>2206</v>
      </c>
      <c r="I3269" s="40" t="s">
        <v>1233</v>
      </c>
    </row>
    <row r="3270" spans="1:9" ht="16.5" customHeight="1">
      <c r="A3270" s="8" t="s">
        <v>1207</v>
      </c>
      <c r="B3270" s="33">
        <v>301805</v>
      </c>
      <c r="E3270" s="37">
        <v>1</v>
      </c>
      <c r="F3270" s="38" t="s">
        <v>2206</v>
      </c>
      <c r="I3270" s="40" t="s">
        <v>1233</v>
      </c>
    </row>
    <row r="3271" spans="1:9" ht="16.5" customHeight="1">
      <c r="A3271" s="8" t="s">
        <v>1207</v>
      </c>
      <c r="B3271" s="33">
        <v>301806</v>
      </c>
      <c r="E3271" s="37">
        <v>1</v>
      </c>
      <c r="F3271" s="38" t="s">
        <v>2206</v>
      </c>
      <c r="I3271" s="40" t="s">
        <v>1233</v>
      </c>
    </row>
    <row r="3272" spans="1:9" ht="16.5" customHeight="1">
      <c r="A3272" s="8" t="s">
        <v>1207</v>
      </c>
      <c r="B3272" s="33">
        <v>301807</v>
      </c>
      <c r="E3272" s="37">
        <v>1</v>
      </c>
      <c r="F3272" s="38" t="s">
        <v>2206</v>
      </c>
      <c r="I3272" s="40" t="s">
        <v>1233</v>
      </c>
    </row>
    <row r="3273" spans="1:9" ht="16.5" customHeight="1">
      <c r="A3273" s="8" t="s">
        <v>1207</v>
      </c>
      <c r="B3273" s="33">
        <v>301824</v>
      </c>
      <c r="E3273" s="37">
        <v>1</v>
      </c>
      <c r="F3273" s="38" t="s">
        <v>2207</v>
      </c>
      <c r="I3273" s="40" t="s">
        <v>1220</v>
      </c>
    </row>
    <row r="3274" spans="1:9" ht="16.5" customHeight="1">
      <c r="A3274" s="8" t="s">
        <v>1207</v>
      </c>
      <c r="B3274" s="33">
        <v>301825</v>
      </c>
      <c r="E3274" s="37">
        <v>1</v>
      </c>
      <c r="F3274" s="38" t="s">
        <v>2208</v>
      </c>
      <c r="I3274" s="40" t="s">
        <v>1220</v>
      </c>
    </row>
    <row r="3275" spans="1:9" ht="16.5" customHeight="1">
      <c r="A3275" s="8" t="s">
        <v>1207</v>
      </c>
      <c r="B3275" s="33">
        <v>301826</v>
      </c>
      <c r="E3275" s="37">
        <v>1</v>
      </c>
      <c r="F3275" s="38" t="s">
        <v>2209</v>
      </c>
      <c r="I3275" s="40" t="s">
        <v>1220</v>
      </c>
    </row>
    <row r="3276" spans="1:9" ht="16.5" customHeight="1">
      <c r="A3276" s="8" t="s">
        <v>1207</v>
      </c>
      <c r="B3276" s="33">
        <v>301827</v>
      </c>
      <c r="E3276" s="37">
        <v>1</v>
      </c>
      <c r="F3276" s="38" t="s">
        <v>2210</v>
      </c>
      <c r="I3276" s="40" t="s">
        <v>1220</v>
      </c>
    </row>
    <row r="3277" spans="1:9" ht="16.5" customHeight="1">
      <c r="A3277" s="8" t="s">
        <v>1207</v>
      </c>
      <c r="B3277" s="33">
        <v>301828</v>
      </c>
      <c r="E3277" s="37">
        <v>1</v>
      </c>
      <c r="F3277" s="38" t="s">
        <v>2211</v>
      </c>
      <c r="I3277" s="40" t="s">
        <v>1220</v>
      </c>
    </row>
    <row r="3278" spans="1:9" ht="16.5" customHeight="1">
      <c r="A3278" s="8" t="s">
        <v>1207</v>
      </c>
      <c r="B3278" s="33">
        <v>301829</v>
      </c>
      <c r="E3278" s="37">
        <v>1</v>
      </c>
      <c r="F3278" s="38" t="s">
        <v>2212</v>
      </c>
      <c r="I3278" s="40" t="s">
        <v>1220</v>
      </c>
    </row>
    <row r="3279" spans="1:9" ht="16.5" customHeight="1">
      <c r="A3279" s="8" t="s">
        <v>1207</v>
      </c>
      <c r="B3279" s="33">
        <v>301830</v>
      </c>
      <c r="E3279" s="37">
        <v>1</v>
      </c>
      <c r="F3279" s="38" t="s">
        <v>2213</v>
      </c>
      <c r="I3279" s="40" t="s">
        <v>1220</v>
      </c>
    </row>
    <row r="3280" spans="1:9" ht="16.5" customHeight="1">
      <c r="A3280" s="8" t="s">
        <v>1207</v>
      </c>
      <c r="B3280" s="33">
        <v>301831</v>
      </c>
      <c r="E3280" s="37">
        <v>1</v>
      </c>
      <c r="F3280" s="38" t="s">
        <v>2214</v>
      </c>
      <c r="I3280" s="40" t="s">
        <v>1220</v>
      </c>
    </row>
    <row r="3281" spans="1:9" ht="16.5" customHeight="1">
      <c r="A3281" s="8" t="s">
        <v>1207</v>
      </c>
      <c r="B3281" s="33">
        <v>301832</v>
      </c>
      <c r="E3281" s="37">
        <v>1</v>
      </c>
      <c r="F3281" s="38" t="s">
        <v>2215</v>
      </c>
      <c r="I3281" s="40" t="s">
        <v>1220</v>
      </c>
    </row>
    <row r="3282" spans="1:9" ht="16.5" customHeight="1">
      <c r="A3282" s="8" t="s">
        <v>1207</v>
      </c>
      <c r="B3282" s="33">
        <v>301833</v>
      </c>
      <c r="E3282" s="37">
        <v>1</v>
      </c>
      <c r="F3282" s="38" t="s">
        <v>2216</v>
      </c>
      <c r="I3282" s="40" t="s">
        <v>1220</v>
      </c>
    </row>
    <row r="3283" spans="1:9" ht="16.5" customHeight="1">
      <c r="A3283" s="8" t="s">
        <v>1207</v>
      </c>
      <c r="B3283" s="33">
        <v>301834</v>
      </c>
      <c r="E3283" s="37">
        <v>1</v>
      </c>
      <c r="F3283" s="38" t="s">
        <v>2217</v>
      </c>
      <c r="I3283" s="40" t="s">
        <v>1220</v>
      </c>
    </row>
    <row r="3284" spans="1:9" ht="16.5" customHeight="1">
      <c r="A3284" s="8" t="s">
        <v>1207</v>
      </c>
      <c r="B3284" s="33">
        <v>301835</v>
      </c>
      <c r="E3284" s="37">
        <v>1</v>
      </c>
      <c r="F3284" s="38" t="s">
        <v>2218</v>
      </c>
      <c r="I3284" s="40" t="s">
        <v>1220</v>
      </c>
    </row>
    <row r="3285" spans="1:9" ht="16.5" customHeight="1">
      <c r="A3285" s="8" t="s">
        <v>1207</v>
      </c>
      <c r="B3285" s="33">
        <v>301836</v>
      </c>
      <c r="E3285" s="37">
        <v>1</v>
      </c>
      <c r="F3285" s="38" t="s">
        <v>2219</v>
      </c>
      <c r="I3285" s="40" t="s">
        <v>1220</v>
      </c>
    </row>
    <row r="3286" spans="1:9" ht="16.5" customHeight="1">
      <c r="A3286" s="8" t="s">
        <v>1207</v>
      </c>
      <c r="B3286" s="33">
        <v>301837</v>
      </c>
      <c r="E3286" s="37">
        <v>1</v>
      </c>
      <c r="F3286" s="38" t="s">
        <v>2220</v>
      </c>
      <c r="I3286" s="40" t="s">
        <v>1220</v>
      </c>
    </row>
    <row r="3287" spans="1:9" ht="16.5" customHeight="1">
      <c r="A3287" s="8" t="s">
        <v>1207</v>
      </c>
      <c r="B3287" s="33">
        <v>301838</v>
      </c>
      <c r="E3287" s="37">
        <v>1</v>
      </c>
      <c r="F3287" s="38" t="s">
        <v>2221</v>
      </c>
      <c r="I3287" s="40" t="s">
        <v>1220</v>
      </c>
    </row>
    <row r="3288" spans="1:9" ht="16.5" customHeight="1">
      <c r="A3288" s="8" t="s">
        <v>1207</v>
      </c>
      <c r="B3288" s="33">
        <v>301839</v>
      </c>
      <c r="E3288" s="37">
        <v>1</v>
      </c>
      <c r="F3288" s="38" t="s">
        <v>2222</v>
      </c>
      <c r="I3288" s="40" t="s">
        <v>1220</v>
      </c>
    </row>
    <row r="3289" spans="1:9" ht="16.5" customHeight="1">
      <c r="A3289" s="8" t="s">
        <v>1207</v>
      </c>
      <c r="B3289" s="33">
        <v>301840</v>
      </c>
      <c r="E3289" s="37">
        <v>1</v>
      </c>
      <c r="F3289" s="38" t="s">
        <v>1359</v>
      </c>
      <c r="I3289" s="40" t="s">
        <v>1208</v>
      </c>
    </row>
    <row r="3290" spans="1:9" ht="16.5" customHeight="1">
      <c r="A3290" s="8" t="s">
        <v>1207</v>
      </c>
      <c r="B3290" s="33">
        <v>301841</v>
      </c>
      <c r="E3290" s="37">
        <v>1</v>
      </c>
      <c r="F3290" s="38" t="s">
        <v>1253</v>
      </c>
      <c r="I3290" s="40" t="s">
        <v>1208</v>
      </c>
    </row>
    <row r="3291" spans="1:9" ht="16.5" customHeight="1">
      <c r="A3291" s="8" t="s">
        <v>1207</v>
      </c>
      <c r="B3291" s="33">
        <v>301842</v>
      </c>
      <c r="E3291" s="37">
        <v>1</v>
      </c>
      <c r="F3291" s="38" t="s">
        <v>1774</v>
      </c>
      <c r="I3291" s="40" t="s">
        <v>1208</v>
      </c>
    </row>
    <row r="3292" spans="1:9" ht="16.5" customHeight="1">
      <c r="A3292" s="8" t="s">
        <v>1207</v>
      </c>
      <c r="B3292" s="33">
        <v>301843</v>
      </c>
      <c r="E3292" s="37">
        <v>1</v>
      </c>
      <c r="F3292" s="38" t="s">
        <v>1585</v>
      </c>
      <c r="I3292" s="40" t="s">
        <v>1208</v>
      </c>
    </row>
    <row r="3293" spans="1:9" ht="16.5" customHeight="1">
      <c r="A3293" s="8" t="s">
        <v>1207</v>
      </c>
      <c r="B3293" s="33">
        <v>301844</v>
      </c>
      <c r="E3293" s="37">
        <v>1</v>
      </c>
      <c r="F3293" s="38" t="s">
        <v>2223</v>
      </c>
      <c r="I3293" s="40" t="s">
        <v>1208</v>
      </c>
    </row>
    <row r="3294" spans="1:9" ht="16.5" customHeight="1">
      <c r="A3294" s="8" t="s">
        <v>1207</v>
      </c>
      <c r="B3294" s="33">
        <v>301845</v>
      </c>
      <c r="E3294" s="37">
        <v>1</v>
      </c>
      <c r="F3294" s="38" t="s">
        <v>2224</v>
      </c>
      <c r="I3294" s="40" t="s">
        <v>1208</v>
      </c>
    </row>
    <row r="3295" spans="1:9" ht="16.5" customHeight="1">
      <c r="A3295" s="8" t="s">
        <v>1207</v>
      </c>
      <c r="B3295" s="33">
        <v>301846</v>
      </c>
      <c r="E3295" s="37">
        <v>1</v>
      </c>
      <c r="F3295" s="38" t="s">
        <v>1435</v>
      </c>
      <c r="I3295" s="40" t="s">
        <v>1208</v>
      </c>
    </row>
    <row r="3296" spans="1:9" ht="16.5" customHeight="1">
      <c r="A3296" s="8" t="s">
        <v>1207</v>
      </c>
      <c r="B3296" s="33">
        <v>301847</v>
      </c>
      <c r="E3296" s="37">
        <v>1</v>
      </c>
      <c r="F3296" s="38" t="s">
        <v>1294</v>
      </c>
      <c r="I3296" s="40" t="s">
        <v>1208</v>
      </c>
    </row>
    <row r="3297" spans="1:9" ht="16.5" customHeight="1">
      <c r="A3297" s="8" t="s">
        <v>1207</v>
      </c>
      <c r="B3297" s="33">
        <v>301848</v>
      </c>
      <c r="E3297" s="37">
        <v>1</v>
      </c>
      <c r="F3297" s="38" t="s">
        <v>2225</v>
      </c>
      <c r="I3297" s="40" t="s">
        <v>1208</v>
      </c>
    </row>
    <row r="3298" spans="1:9" ht="16.5" customHeight="1">
      <c r="A3298" s="8" t="s">
        <v>1207</v>
      </c>
      <c r="B3298" s="33">
        <v>301849</v>
      </c>
      <c r="E3298" s="37">
        <v>1</v>
      </c>
      <c r="F3298" s="38" t="s">
        <v>1551</v>
      </c>
      <c r="I3298" s="40" t="s">
        <v>1208</v>
      </c>
    </row>
    <row r="3299" spans="1:9" ht="16.5" customHeight="1">
      <c r="A3299" s="8" t="s">
        <v>1207</v>
      </c>
      <c r="B3299" s="33">
        <v>301850</v>
      </c>
      <c r="E3299" s="37">
        <v>1</v>
      </c>
      <c r="F3299" s="38" t="s">
        <v>1219</v>
      </c>
      <c r="I3299" s="40" t="s">
        <v>1208</v>
      </c>
    </row>
    <row r="3300" spans="1:9" ht="16.5" customHeight="1">
      <c r="A3300" s="8" t="s">
        <v>1207</v>
      </c>
      <c r="B3300" s="33">
        <v>301851</v>
      </c>
      <c r="E3300" s="37">
        <v>1</v>
      </c>
      <c r="F3300" s="38" t="s">
        <v>2226</v>
      </c>
      <c r="I3300" s="40" t="s">
        <v>1208</v>
      </c>
    </row>
    <row r="3301" spans="1:9" ht="16.5" customHeight="1">
      <c r="A3301" s="8" t="s">
        <v>1207</v>
      </c>
      <c r="B3301" s="33">
        <v>301852</v>
      </c>
      <c r="E3301" s="37">
        <v>1</v>
      </c>
      <c r="F3301" s="38" t="s">
        <v>2227</v>
      </c>
      <c r="I3301" s="40" t="s">
        <v>1208</v>
      </c>
    </row>
    <row r="3302" spans="1:9" ht="16.5" customHeight="1">
      <c r="A3302" s="8" t="s">
        <v>1207</v>
      </c>
      <c r="B3302" s="33">
        <v>301853</v>
      </c>
      <c r="E3302" s="37">
        <v>1</v>
      </c>
      <c r="F3302" s="38" t="s">
        <v>2228</v>
      </c>
      <c r="I3302" s="40" t="s">
        <v>1208</v>
      </c>
    </row>
    <row r="3303" spans="1:9" ht="16.5" customHeight="1">
      <c r="A3303" s="8" t="s">
        <v>1207</v>
      </c>
      <c r="B3303" s="33">
        <v>301854</v>
      </c>
      <c r="E3303" s="37">
        <v>1</v>
      </c>
      <c r="F3303" s="38" t="s">
        <v>2229</v>
      </c>
      <c r="I3303" s="40" t="s">
        <v>1208</v>
      </c>
    </row>
    <row r="3304" spans="1:9" ht="16.5" customHeight="1">
      <c r="A3304" s="8" t="s">
        <v>1207</v>
      </c>
      <c r="B3304" s="33">
        <v>301855</v>
      </c>
      <c r="E3304" s="37">
        <v>1</v>
      </c>
      <c r="F3304" s="38" t="s">
        <v>2230</v>
      </c>
      <c r="I3304" s="40" t="s">
        <v>1208</v>
      </c>
    </row>
    <row r="3305" spans="1:9" ht="16.5" customHeight="1">
      <c r="A3305" s="8" t="s">
        <v>1207</v>
      </c>
      <c r="B3305" s="33">
        <v>301856</v>
      </c>
      <c r="E3305" s="37">
        <v>1</v>
      </c>
      <c r="F3305" s="38" t="s">
        <v>2231</v>
      </c>
      <c r="I3305" s="40" t="s">
        <v>1223</v>
      </c>
    </row>
    <row r="3306" spans="1:9" ht="16.5" customHeight="1">
      <c r="A3306" s="8" t="s">
        <v>1207</v>
      </c>
      <c r="B3306" s="33">
        <v>301857</v>
      </c>
      <c r="E3306" s="37">
        <v>1</v>
      </c>
      <c r="F3306" s="38" t="s">
        <v>2232</v>
      </c>
      <c r="I3306" s="40" t="s">
        <v>1223</v>
      </c>
    </row>
    <row r="3307" spans="1:9" ht="16.5" customHeight="1">
      <c r="A3307" s="8" t="s">
        <v>1207</v>
      </c>
      <c r="B3307" s="33">
        <v>301858</v>
      </c>
      <c r="E3307" s="37">
        <v>1</v>
      </c>
      <c r="F3307" s="38" t="s">
        <v>1784</v>
      </c>
      <c r="I3307" s="40" t="s">
        <v>1223</v>
      </c>
    </row>
    <row r="3308" spans="1:9" ht="16.5" customHeight="1">
      <c r="A3308" s="8" t="s">
        <v>1207</v>
      </c>
      <c r="B3308" s="33">
        <v>301859</v>
      </c>
      <c r="E3308" s="37">
        <v>1</v>
      </c>
      <c r="F3308" s="38" t="s">
        <v>2233</v>
      </c>
      <c r="I3308" s="40" t="s">
        <v>1223</v>
      </c>
    </row>
    <row r="3309" spans="1:9" ht="16.5" customHeight="1">
      <c r="A3309" s="8" t="s">
        <v>1207</v>
      </c>
      <c r="B3309" s="33">
        <v>301860</v>
      </c>
      <c r="E3309" s="37">
        <v>1</v>
      </c>
      <c r="F3309" s="38" t="s">
        <v>2234</v>
      </c>
      <c r="I3309" s="40" t="s">
        <v>1223</v>
      </c>
    </row>
    <row r="3310" spans="1:9" ht="16.5" customHeight="1">
      <c r="A3310" s="8" t="s">
        <v>1207</v>
      </c>
      <c r="B3310" s="33">
        <v>301861</v>
      </c>
      <c r="E3310" s="37">
        <v>1</v>
      </c>
      <c r="F3310" s="38" t="s">
        <v>2235</v>
      </c>
      <c r="I3310" s="40" t="s">
        <v>1223</v>
      </c>
    </row>
    <row r="3311" spans="1:9" ht="16.5" customHeight="1">
      <c r="A3311" s="8" t="s">
        <v>1207</v>
      </c>
      <c r="B3311" s="33">
        <v>301862</v>
      </c>
      <c r="E3311" s="37">
        <v>1</v>
      </c>
      <c r="F3311" s="38" t="s">
        <v>1981</v>
      </c>
      <c r="I3311" s="40" t="s">
        <v>1223</v>
      </c>
    </row>
    <row r="3312" spans="1:9" ht="16.5" customHeight="1">
      <c r="A3312" s="8" t="s">
        <v>1207</v>
      </c>
      <c r="B3312" s="33">
        <v>301863</v>
      </c>
      <c r="E3312" s="37">
        <v>1</v>
      </c>
      <c r="F3312" s="38" t="s">
        <v>2236</v>
      </c>
      <c r="I3312" s="40" t="s">
        <v>1223</v>
      </c>
    </row>
    <row r="3313" spans="1:9" ht="16.5" customHeight="1">
      <c r="A3313" s="8" t="s">
        <v>1207</v>
      </c>
      <c r="B3313" s="33">
        <v>301864</v>
      </c>
      <c r="E3313" s="37">
        <v>1</v>
      </c>
      <c r="F3313" s="38" t="s">
        <v>2237</v>
      </c>
      <c r="I3313" s="40" t="s">
        <v>1223</v>
      </c>
    </row>
    <row r="3314" spans="1:9" ht="16.5" customHeight="1">
      <c r="A3314" s="8" t="s">
        <v>1207</v>
      </c>
      <c r="B3314" s="33">
        <v>301865</v>
      </c>
      <c r="E3314" s="37">
        <v>1</v>
      </c>
      <c r="F3314" s="38" t="s">
        <v>2238</v>
      </c>
      <c r="I3314" s="40" t="s">
        <v>1223</v>
      </c>
    </row>
    <row r="3315" spans="1:9" ht="16.5" customHeight="1">
      <c r="A3315" s="8" t="s">
        <v>1207</v>
      </c>
      <c r="B3315" s="33">
        <v>301866</v>
      </c>
      <c r="E3315" s="37">
        <v>1</v>
      </c>
      <c r="F3315" s="38" t="s">
        <v>2239</v>
      </c>
      <c r="I3315" s="40" t="s">
        <v>1223</v>
      </c>
    </row>
    <row r="3316" spans="1:9" ht="16.5" customHeight="1">
      <c r="A3316" s="8" t="s">
        <v>1207</v>
      </c>
      <c r="B3316" s="33">
        <v>301867</v>
      </c>
      <c r="E3316" s="37">
        <v>1</v>
      </c>
      <c r="F3316" s="38" t="s">
        <v>2240</v>
      </c>
      <c r="I3316" s="40" t="s">
        <v>1223</v>
      </c>
    </row>
    <row r="3317" spans="1:9" ht="16.5" customHeight="1">
      <c r="A3317" s="8" t="s">
        <v>1207</v>
      </c>
      <c r="B3317" s="33">
        <v>301868</v>
      </c>
      <c r="E3317" s="37">
        <v>1</v>
      </c>
      <c r="F3317" s="38" t="s">
        <v>2241</v>
      </c>
      <c r="I3317" s="40" t="s">
        <v>1223</v>
      </c>
    </row>
    <row r="3318" spans="1:9" ht="16.5" customHeight="1">
      <c r="A3318" s="8" t="s">
        <v>1207</v>
      </c>
      <c r="B3318" s="33">
        <v>301869</v>
      </c>
      <c r="E3318" s="37">
        <v>1</v>
      </c>
      <c r="F3318" s="38" t="s">
        <v>2242</v>
      </c>
      <c r="I3318" s="40" t="s">
        <v>1223</v>
      </c>
    </row>
    <row r="3319" spans="1:9" ht="16.5" customHeight="1">
      <c r="A3319" s="8" t="s">
        <v>1207</v>
      </c>
      <c r="B3319" s="33">
        <v>301870</v>
      </c>
      <c r="E3319" s="37">
        <v>1</v>
      </c>
      <c r="F3319" s="38" t="s">
        <v>2243</v>
      </c>
      <c r="I3319" s="40" t="s">
        <v>1223</v>
      </c>
    </row>
    <row r="3320" spans="1:9" ht="16.5" customHeight="1">
      <c r="A3320" s="8" t="s">
        <v>1207</v>
      </c>
      <c r="B3320" s="33">
        <v>301871</v>
      </c>
      <c r="E3320" s="37">
        <v>1</v>
      </c>
      <c r="F3320" s="38" t="s">
        <v>2244</v>
      </c>
      <c r="I3320" s="40" t="s">
        <v>1223</v>
      </c>
    </row>
    <row r="3321" spans="1:9" ht="16.5" customHeight="1">
      <c r="A3321" s="8" t="s">
        <v>1207</v>
      </c>
      <c r="B3321" s="33">
        <v>301872</v>
      </c>
      <c r="E3321" s="37">
        <v>1</v>
      </c>
      <c r="F3321" s="38" t="s">
        <v>2245</v>
      </c>
      <c r="I3321" s="40" t="s">
        <v>1233</v>
      </c>
    </row>
    <row r="3322" spans="1:9" ht="16.5" customHeight="1">
      <c r="A3322" s="8" t="s">
        <v>1207</v>
      </c>
      <c r="B3322" s="33">
        <v>301873</v>
      </c>
      <c r="E3322" s="37">
        <v>1</v>
      </c>
      <c r="F3322" s="38" t="s">
        <v>2246</v>
      </c>
      <c r="I3322" s="40" t="s">
        <v>1233</v>
      </c>
    </row>
    <row r="3323" spans="1:9" ht="16.5" customHeight="1">
      <c r="A3323" s="8" t="s">
        <v>1207</v>
      </c>
      <c r="B3323" s="33">
        <v>301874</v>
      </c>
      <c r="E3323" s="37">
        <v>1</v>
      </c>
      <c r="F3323" s="38" t="s">
        <v>1795</v>
      </c>
      <c r="I3323" s="40" t="s">
        <v>1233</v>
      </c>
    </row>
    <row r="3324" spans="1:9" ht="16.5" customHeight="1">
      <c r="A3324" s="8" t="s">
        <v>1207</v>
      </c>
      <c r="B3324" s="33">
        <v>301875</v>
      </c>
      <c r="E3324" s="37">
        <v>1</v>
      </c>
      <c r="F3324" s="38" t="s">
        <v>2247</v>
      </c>
      <c r="I3324" s="40" t="s">
        <v>1233</v>
      </c>
    </row>
    <row r="3325" spans="1:9" ht="16.5" customHeight="1">
      <c r="A3325" s="8" t="s">
        <v>1207</v>
      </c>
      <c r="B3325" s="33">
        <v>301876</v>
      </c>
      <c r="E3325" s="37">
        <v>1</v>
      </c>
      <c r="F3325" s="38" t="s">
        <v>2248</v>
      </c>
      <c r="I3325" s="40" t="s">
        <v>1233</v>
      </c>
    </row>
    <row r="3326" spans="1:9" ht="16.5" customHeight="1">
      <c r="A3326" s="8" t="s">
        <v>1207</v>
      </c>
      <c r="B3326" s="33">
        <v>301877</v>
      </c>
      <c r="E3326" s="37">
        <v>1</v>
      </c>
      <c r="F3326" s="38" t="s">
        <v>2249</v>
      </c>
      <c r="I3326" s="40" t="s">
        <v>1233</v>
      </c>
    </row>
    <row r="3327" spans="1:9" ht="16.5" customHeight="1">
      <c r="A3327" s="8" t="s">
        <v>1207</v>
      </c>
      <c r="B3327" s="33">
        <v>301878</v>
      </c>
      <c r="E3327" s="37">
        <v>1</v>
      </c>
      <c r="F3327" s="38" t="s">
        <v>2250</v>
      </c>
      <c r="I3327" s="40" t="s">
        <v>1233</v>
      </c>
    </row>
    <row r="3328" spans="1:9" ht="16.5" customHeight="1">
      <c r="A3328" s="8" t="s">
        <v>1207</v>
      </c>
      <c r="B3328" s="33">
        <v>301879</v>
      </c>
      <c r="E3328" s="37">
        <v>1</v>
      </c>
      <c r="F3328" s="38" t="s">
        <v>2251</v>
      </c>
      <c r="I3328" s="40" t="s">
        <v>1233</v>
      </c>
    </row>
    <row r="3329" spans="1:9" ht="16.5" customHeight="1">
      <c r="A3329" s="8" t="s">
        <v>1207</v>
      </c>
      <c r="B3329" s="33">
        <v>301880</v>
      </c>
      <c r="E3329" s="37">
        <v>1</v>
      </c>
      <c r="F3329" s="38" t="s">
        <v>2252</v>
      </c>
      <c r="I3329" s="40" t="s">
        <v>1233</v>
      </c>
    </row>
    <row r="3330" spans="1:9" ht="16.5" customHeight="1">
      <c r="A3330" s="8" t="s">
        <v>1207</v>
      </c>
      <c r="B3330" s="33">
        <v>301881</v>
      </c>
      <c r="E3330" s="37">
        <v>1</v>
      </c>
      <c r="F3330" s="38" t="s">
        <v>2253</v>
      </c>
      <c r="I3330" s="40" t="s">
        <v>1233</v>
      </c>
    </row>
    <row r="3331" spans="1:9" ht="16.5" customHeight="1">
      <c r="A3331" s="8" t="s">
        <v>1207</v>
      </c>
      <c r="B3331" s="33">
        <v>301882</v>
      </c>
      <c r="E3331" s="37">
        <v>1</v>
      </c>
      <c r="F3331" s="38" t="s">
        <v>2254</v>
      </c>
      <c r="I3331" s="40" t="s">
        <v>1233</v>
      </c>
    </row>
    <row r="3332" spans="1:9" ht="16.5" customHeight="1">
      <c r="A3332" s="8" t="s">
        <v>1207</v>
      </c>
      <c r="B3332" s="33">
        <v>301883</v>
      </c>
      <c r="E3332" s="37">
        <v>1</v>
      </c>
      <c r="F3332" s="38" t="s">
        <v>2255</v>
      </c>
      <c r="I3332" s="40" t="s">
        <v>1233</v>
      </c>
    </row>
    <row r="3333" spans="1:9" ht="16.5" customHeight="1">
      <c r="A3333" s="8" t="s">
        <v>1207</v>
      </c>
      <c r="B3333" s="33">
        <v>301884</v>
      </c>
      <c r="E3333" s="37">
        <v>1</v>
      </c>
      <c r="F3333" s="38" t="s">
        <v>2256</v>
      </c>
      <c r="I3333" s="40" t="s">
        <v>1233</v>
      </c>
    </row>
    <row r="3334" spans="1:9" ht="16.5" customHeight="1">
      <c r="A3334" s="8" t="s">
        <v>1207</v>
      </c>
      <c r="B3334" s="33">
        <v>301885</v>
      </c>
      <c r="E3334" s="37">
        <v>1</v>
      </c>
      <c r="F3334" s="38" t="s">
        <v>2256</v>
      </c>
      <c r="I3334" s="40" t="s">
        <v>1233</v>
      </c>
    </row>
    <row r="3335" spans="1:9" ht="16.5" customHeight="1">
      <c r="A3335" s="8" t="s">
        <v>1207</v>
      </c>
      <c r="B3335" s="33">
        <v>301886</v>
      </c>
      <c r="E3335" s="37">
        <v>1</v>
      </c>
      <c r="F3335" s="38" t="s">
        <v>2256</v>
      </c>
      <c r="I3335" s="40" t="s">
        <v>1233</v>
      </c>
    </row>
    <row r="3336" spans="1:9" ht="16.5" customHeight="1">
      <c r="A3336" s="8" t="s">
        <v>1207</v>
      </c>
      <c r="B3336" s="33">
        <v>301887</v>
      </c>
      <c r="E3336" s="37">
        <v>1</v>
      </c>
      <c r="F3336" s="38" t="s">
        <v>2256</v>
      </c>
      <c r="I3336" s="40" t="s">
        <v>1233</v>
      </c>
    </row>
    <row r="3337" spans="1:9" ht="16.5" customHeight="1">
      <c r="A3337" s="8" t="s">
        <v>1207</v>
      </c>
      <c r="B3337" s="33">
        <v>301888</v>
      </c>
      <c r="E3337" s="37">
        <v>1</v>
      </c>
      <c r="F3337" s="38" t="s">
        <v>2064</v>
      </c>
      <c r="I3337" s="40" t="s">
        <v>1242</v>
      </c>
    </row>
    <row r="3338" spans="1:9" ht="16.5" customHeight="1">
      <c r="A3338" s="8" t="s">
        <v>1207</v>
      </c>
      <c r="B3338" s="33">
        <v>301889</v>
      </c>
      <c r="E3338" s="37">
        <v>1</v>
      </c>
      <c r="F3338" s="38" t="s">
        <v>2257</v>
      </c>
      <c r="I3338" s="40" t="s">
        <v>1242</v>
      </c>
    </row>
    <row r="3339" spans="1:9" ht="16.5" customHeight="1">
      <c r="A3339" s="8" t="s">
        <v>1207</v>
      </c>
      <c r="B3339" s="33">
        <v>301890</v>
      </c>
      <c r="E3339" s="37">
        <v>1</v>
      </c>
      <c r="F3339" s="38" t="s">
        <v>2258</v>
      </c>
      <c r="I3339" s="40" t="s">
        <v>1242</v>
      </c>
    </row>
    <row r="3340" spans="1:9" ht="16.5" customHeight="1">
      <c r="A3340" s="8" t="s">
        <v>1207</v>
      </c>
      <c r="B3340" s="33">
        <v>301891</v>
      </c>
      <c r="E3340" s="37">
        <v>1</v>
      </c>
      <c r="F3340" s="38" t="s">
        <v>2259</v>
      </c>
      <c r="I3340" s="40" t="s">
        <v>1242</v>
      </c>
    </row>
    <row r="3341" spans="1:9" ht="16.5" customHeight="1">
      <c r="A3341" s="8" t="s">
        <v>1207</v>
      </c>
      <c r="B3341" s="33">
        <v>301892</v>
      </c>
      <c r="E3341" s="37">
        <v>1</v>
      </c>
      <c r="F3341" s="38" t="s">
        <v>2260</v>
      </c>
      <c r="I3341" s="40" t="s">
        <v>1242</v>
      </c>
    </row>
    <row r="3342" spans="1:9" ht="16.5" customHeight="1">
      <c r="A3342" s="8" t="s">
        <v>1207</v>
      </c>
      <c r="B3342" s="33">
        <v>301893</v>
      </c>
      <c r="E3342" s="37">
        <v>1</v>
      </c>
      <c r="F3342" s="38" t="s">
        <v>2261</v>
      </c>
      <c r="I3342" s="40" t="s">
        <v>1242</v>
      </c>
    </row>
    <row r="3343" spans="1:9" ht="16.5" customHeight="1">
      <c r="A3343" s="8" t="s">
        <v>1207</v>
      </c>
      <c r="B3343" s="33">
        <v>301894</v>
      </c>
      <c r="E3343" s="37">
        <v>1</v>
      </c>
      <c r="F3343" s="38" t="s">
        <v>2262</v>
      </c>
      <c r="I3343" s="40" t="s">
        <v>1242</v>
      </c>
    </row>
    <row r="3344" spans="1:9" ht="16.5" customHeight="1">
      <c r="A3344" s="8" t="s">
        <v>1207</v>
      </c>
      <c r="B3344" s="33">
        <v>301895</v>
      </c>
      <c r="E3344" s="37">
        <v>1</v>
      </c>
      <c r="F3344" s="38" t="s">
        <v>2263</v>
      </c>
      <c r="I3344" s="40" t="s">
        <v>1242</v>
      </c>
    </row>
    <row r="3345" spans="1:9" ht="16.5" customHeight="1">
      <c r="A3345" s="8" t="s">
        <v>1207</v>
      </c>
      <c r="B3345" s="33">
        <v>301896</v>
      </c>
      <c r="E3345" s="37">
        <v>1</v>
      </c>
      <c r="F3345" s="38" t="s">
        <v>2264</v>
      </c>
      <c r="I3345" s="40" t="s">
        <v>1242</v>
      </c>
    </row>
    <row r="3346" spans="1:9" ht="16.5" customHeight="1">
      <c r="A3346" s="8" t="s">
        <v>1207</v>
      </c>
      <c r="B3346" s="33">
        <v>301897</v>
      </c>
      <c r="E3346" s="37">
        <v>1</v>
      </c>
      <c r="F3346" s="38" t="s">
        <v>2265</v>
      </c>
      <c r="I3346" s="40" t="s">
        <v>1242</v>
      </c>
    </row>
    <row r="3347" spans="1:9" ht="16.5" customHeight="1">
      <c r="A3347" s="8" t="s">
        <v>1207</v>
      </c>
      <c r="B3347" s="33">
        <v>301898</v>
      </c>
      <c r="E3347" s="37">
        <v>1</v>
      </c>
      <c r="F3347" s="38" t="s">
        <v>2266</v>
      </c>
      <c r="I3347" s="40" t="s">
        <v>1242</v>
      </c>
    </row>
    <row r="3348" spans="1:9" ht="16.5" customHeight="1">
      <c r="A3348" s="8" t="s">
        <v>1207</v>
      </c>
      <c r="B3348" s="33">
        <v>301899</v>
      </c>
      <c r="E3348" s="37">
        <v>1</v>
      </c>
      <c r="F3348" s="38" t="s">
        <v>2266</v>
      </c>
      <c r="I3348" s="40" t="s">
        <v>1242</v>
      </c>
    </row>
    <row r="3349" spans="1:9" ht="16.5" customHeight="1">
      <c r="A3349" s="8" t="s">
        <v>1207</v>
      </c>
      <c r="B3349" s="33">
        <v>301900</v>
      </c>
      <c r="E3349" s="37">
        <v>1</v>
      </c>
      <c r="F3349" s="38" t="s">
        <v>2266</v>
      </c>
      <c r="I3349" s="40" t="s">
        <v>1242</v>
      </c>
    </row>
    <row r="3350" spans="1:9" ht="16.5" customHeight="1">
      <c r="A3350" s="8" t="s">
        <v>1207</v>
      </c>
      <c r="B3350" s="33">
        <v>301901</v>
      </c>
      <c r="E3350" s="37">
        <v>1</v>
      </c>
      <c r="F3350" s="38" t="s">
        <v>2266</v>
      </c>
      <c r="I3350" s="40" t="s">
        <v>1242</v>
      </c>
    </row>
    <row r="3351" spans="1:9" ht="16.5" customHeight="1">
      <c r="A3351" s="8" t="s">
        <v>1207</v>
      </c>
      <c r="B3351" s="33">
        <v>301902</v>
      </c>
      <c r="E3351" s="37">
        <v>1</v>
      </c>
      <c r="F3351" s="38" t="s">
        <v>2266</v>
      </c>
      <c r="I3351" s="40" t="s">
        <v>1242</v>
      </c>
    </row>
    <row r="3352" spans="1:9" ht="16.5" customHeight="1">
      <c r="A3352" s="8" t="s">
        <v>1207</v>
      </c>
      <c r="B3352" s="33">
        <v>301903</v>
      </c>
      <c r="E3352" s="37">
        <v>1</v>
      </c>
      <c r="F3352" s="38" t="s">
        <v>2266</v>
      </c>
      <c r="I3352" s="40" t="s">
        <v>1242</v>
      </c>
    </row>
    <row r="3353" spans="1:9" ht="16.5" customHeight="1">
      <c r="A3353" s="8" t="s">
        <v>1207</v>
      </c>
      <c r="B3353" s="33">
        <v>301920</v>
      </c>
      <c r="E3353" s="37">
        <v>1</v>
      </c>
      <c r="F3353" s="38" t="s">
        <v>2267</v>
      </c>
      <c r="I3353" s="40" t="s">
        <v>1208</v>
      </c>
    </row>
    <row r="3354" spans="1:9" ht="16.5" customHeight="1">
      <c r="A3354" s="8" t="s">
        <v>1207</v>
      </c>
      <c r="B3354" s="33">
        <v>301921</v>
      </c>
      <c r="E3354" s="37">
        <v>1</v>
      </c>
      <c r="F3354" s="38" t="s">
        <v>1777</v>
      </c>
      <c r="I3354" s="40" t="s">
        <v>1208</v>
      </c>
    </row>
    <row r="3355" spans="1:9" ht="16.5" customHeight="1">
      <c r="A3355" s="8" t="s">
        <v>1207</v>
      </c>
      <c r="B3355" s="33">
        <v>301922</v>
      </c>
      <c r="E3355" s="37">
        <v>1</v>
      </c>
      <c r="F3355" s="38" t="s">
        <v>2268</v>
      </c>
      <c r="I3355" s="40" t="s">
        <v>1208</v>
      </c>
    </row>
    <row r="3356" spans="1:9" ht="16.5" customHeight="1">
      <c r="A3356" s="8" t="s">
        <v>1207</v>
      </c>
      <c r="B3356" s="33">
        <v>301923</v>
      </c>
      <c r="E3356" s="37">
        <v>1</v>
      </c>
      <c r="F3356" s="38" t="s">
        <v>2269</v>
      </c>
      <c r="I3356" s="40" t="s">
        <v>1208</v>
      </c>
    </row>
    <row r="3357" spans="1:9" ht="16.5" customHeight="1">
      <c r="A3357" s="8" t="s">
        <v>1207</v>
      </c>
      <c r="B3357" s="33">
        <v>301924</v>
      </c>
      <c r="E3357" s="37">
        <v>1</v>
      </c>
      <c r="F3357" s="38" t="s">
        <v>2270</v>
      </c>
      <c r="I3357" s="40" t="s">
        <v>1208</v>
      </c>
    </row>
    <row r="3358" spans="1:9" ht="16.5" customHeight="1">
      <c r="A3358" s="8" t="s">
        <v>1207</v>
      </c>
      <c r="B3358" s="33">
        <v>301925</v>
      </c>
      <c r="E3358" s="37">
        <v>1</v>
      </c>
      <c r="F3358" s="38" t="s">
        <v>2271</v>
      </c>
      <c r="I3358" s="40" t="s">
        <v>1208</v>
      </c>
    </row>
    <row r="3359" spans="1:9" ht="16.5" customHeight="1">
      <c r="A3359" s="8" t="s">
        <v>1207</v>
      </c>
      <c r="B3359" s="33">
        <v>301926</v>
      </c>
      <c r="E3359" s="37">
        <v>1</v>
      </c>
      <c r="F3359" s="38" t="s">
        <v>2178</v>
      </c>
      <c r="I3359" s="40" t="s">
        <v>1208</v>
      </c>
    </row>
    <row r="3360" spans="1:9" ht="16.5" customHeight="1">
      <c r="A3360" s="8" t="s">
        <v>1207</v>
      </c>
      <c r="B3360" s="33">
        <v>301927</v>
      </c>
      <c r="E3360" s="37">
        <v>1</v>
      </c>
      <c r="F3360" s="38" t="s">
        <v>75</v>
      </c>
      <c r="I3360" s="40" t="s">
        <v>1208</v>
      </c>
    </row>
    <row r="3361" spans="1:9" ht="16.5" customHeight="1">
      <c r="A3361" s="8" t="s">
        <v>1207</v>
      </c>
      <c r="B3361" s="33">
        <v>301928</v>
      </c>
      <c r="E3361" s="37">
        <v>1</v>
      </c>
      <c r="F3361" s="38" t="s">
        <v>2272</v>
      </c>
      <c r="I3361" s="40" t="s">
        <v>1208</v>
      </c>
    </row>
    <row r="3362" spans="1:9" ht="16.5" customHeight="1">
      <c r="A3362" s="8" t="s">
        <v>1207</v>
      </c>
      <c r="B3362" s="33">
        <v>301929</v>
      </c>
      <c r="E3362" s="37">
        <v>1</v>
      </c>
      <c r="F3362" s="38" t="s">
        <v>2273</v>
      </c>
      <c r="I3362" s="40" t="s">
        <v>1208</v>
      </c>
    </row>
    <row r="3363" spans="1:9" ht="16.5" customHeight="1">
      <c r="A3363" s="8" t="s">
        <v>1207</v>
      </c>
      <c r="B3363" s="33">
        <v>301930</v>
      </c>
      <c r="E3363" s="37">
        <v>1</v>
      </c>
      <c r="F3363" s="38" t="s">
        <v>2274</v>
      </c>
      <c r="I3363" s="40" t="s">
        <v>1208</v>
      </c>
    </row>
    <row r="3364" spans="1:9" ht="16.5" customHeight="1">
      <c r="A3364" s="8" t="s">
        <v>1207</v>
      </c>
      <c r="B3364" s="33">
        <v>301931</v>
      </c>
      <c r="E3364" s="37">
        <v>1</v>
      </c>
      <c r="F3364" s="38" t="s">
        <v>2275</v>
      </c>
      <c r="I3364" s="40" t="s">
        <v>1208</v>
      </c>
    </row>
    <row r="3365" spans="1:9" ht="16.5" customHeight="1">
      <c r="A3365" s="8" t="s">
        <v>1207</v>
      </c>
      <c r="B3365" s="33">
        <v>301932</v>
      </c>
      <c r="E3365" s="37">
        <v>1</v>
      </c>
      <c r="F3365" s="38" t="s">
        <v>2276</v>
      </c>
      <c r="I3365" s="40" t="s">
        <v>1208</v>
      </c>
    </row>
    <row r="3366" spans="1:9" ht="16.5" customHeight="1">
      <c r="A3366" s="8" t="s">
        <v>1207</v>
      </c>
      <c r="B3366" s="33">
        <v>301933</v>
      </c>
      <c r="E3366" s="37">
        <v>1</v>
      </c>
      <c r="F3366" s="38" t="s">
        <v>2277</v>
      </c>
      <c r="I3366" s="40" t="s">
        <v>1208</v>
      </c>
    </row>
    <row r="3367" spans="1:9" ht="16.5" customHeight="1">
      <c r="A3367" s="8" t="s">
        <v>1207</v>
      </c>
      <c r="B3367" s="33">
        <v>301934</v>
      </c>
      <c r="E3367" s="37">
        <v>1</v>
      </c>
      <c r="F3367" s="38" t="s">
        <v>2278</v>
      </c>
      <c r="I3367" s="40" t="s">
        <v>1208</v>
      </c>
    </row>
    <row r="3368" spans="1:9" ht="16.5" customHeight="1">
      <c r="A3368" s="8" t="s">
        <v>1207</v>
      </c>
      <c r="B3368" s="33">
        <v>301935</v>
      </c>
      <c r="E3368" s="37">
        <v>1</v>
      </c>
      <c r="F3368" s="38" t="s">
        <v>2279</v>
      </c>
      <c r="I3368" s="40" t="s">
        <v>1208</v>
      </c>
    </row>
    <row r="3369" spans="1:9" ht="16.5" customHeight="1">
      <c r="A3369" s="8" t="s">
        <v>1207</v>
      </c>
      <c r="B3369" s="33">
        <v>301936</v>
      </c>
      <c r="E3369" s="37">
        <v>1</v>
      </c>
      <c r="F3369" s="38" t="s">
        <v>2280</v>
      </c>
      <c r="I3369" s="40" t="s">
        <v>1223</v>
      </c>
    </row>
    <row r="3370" spans="1:9" ht="16.5" customHeight="1">
      <c r="A3370" s="8" t="s">
        <v>1207</v>
      </c>
      <c r="B3370" s="33">
        <v>301937</v>
      </c>
      <c r="E3370" s="37">
        <v>1</v>
      </c>
      <c r="F3370" s="38" t="s">
        <v>2281</v>
      </c>
      <c r="I3370" s="40" t="s">
        <v>1223</v>
      </c>
    </row>
    <row r="3371" spans="1:9" ht="16.5" customHeight="1">
      <c r="A3371" s="8" t="s">
        <v>1207</v>
      </c>
      <c r="B3371" s="33">
        <v>301938</v>
      </c>
      <c r="E3371" s="37">
        <v>1</v>
      </c>
      <c r="F3371" s="38" t="s">
        <v>1556</v>
      </c>
      <c r="I3371" s="40" t="s">
        <v>1223</v>
      </c>
    </row>
    <row r="3372" spans="1:9" ht="16.5" customHeight="1">
      <c r="A3372" s="8" t="s">
        <v>1207</v>
      </c>
      <c r="B3372" s="33">
        <v>301939</v>
      </c>
      <c r="E3372" s="37">
        <v>1</v>
      </c>
      <c r="F3372" s="38" t="s">
        <v>1230</v>
      </c>
      <c r="I3372" s="40" t="s">
        <v>1223</v>
      </c>
    </row>
    <row r="3373" spans="1:9" ht="16.5" customHeight="1">
      <c r="A3373" s="8" t="s">
        <v>1207</v>
      </c>
      <c r="B3373" s="33">
        <v>301940</v>
      </c>
      <c r="E3373" s="37">
        <v>1</v>
      </c>
      <c r="F3373" s="38" t="s">
        <v>2282</v>
      </c>
      <c r="I3373" s="40" t="s">
        <v>1223</v>
      </c>
    </row>
    <row r="3374" spans="1:9" ht="16.5" customHeight="1">
      <c r="A3374" s="8" t="s">
        <v>1207</v>
      </c>
      <c r="B3374" s="33">
        <v>301941</v>
      </c>
      <c r="E3374" s="37">
        <v>1</v>
      </c>
      <c r="F3374" s="38" t="s">
        <v>1846</v>
      </c>
      <c r="I3374" s="40" t="s">
        <v>1223</v>
      </c>
    </row>
    <row r="3375" spans="1:9" ht="16.5" customHeight="1">
      <c r="A3375" s="8" t="s">
        <v>1207</v>
      </c>
      <c r="B3375" s="33">
        <v>301942</v>
      </c>
      <c r="E3375" s="37">
        <v>1</v>
      </c>
      <c r="F3375" s="38" t="s">
        <v>1510</v>
      </c>
      <c r="I3375" s="40" t="s">
        <v>1223</v>
      </c>
    </row>
    <row r="3376" spans="1:9" ht="16.5" customHeight="1">
      <c r="A3376" s="8" t="s">
        <v>1207</v>
      </c>
      <c r="B3376" s="33">
        <v>301943</v>
      </c>
      <c r="E3376" s="37">
        <v>1</v>
      </c>
      <c r="F3376" s="38" t="s">
        <v>341</v>
      </c>
      <c r="I3376" s="40" t="s">
        <v>1223</v>
      </c>
    </row>
    <row r="3377" spans="1:9" ht="16.5" customHeight="1">
      <c r="A3377" s="8" t="s">
        <v>1207</v>
      </c>
      <c r="B3377" s="33">
        <v>301944</v>
      </c>
      <c r="E3377" s="37">
        <v>1</v>
      </c>
      <c r="F3377" s="38" t="s">
        <v>2283</v>
      </c>
      <c r="I3377" s="40" t="s">
        <v>1223</v>
      </c>
    </row>
    <row r="3378" spans="1:9" ht="16.5" customHeight="1">
      <c r="A3378" s="8" t="s">
        <v>1207</v>
      </c>
      <c r="B3378" s="33">
        <v>301945</v>
      </c>
      <c r="E3378" s="37">
        <v>1</v>
      </c>
      <c r="F3378" s="38" t="s">
        <v>2284</v>
      </c>
      <c r="I3378" s="40" t="s">
        <v>1223</v>
      </c>
    </row>
    <row r="3379" spans="1:9" ht="16.5" customHeight="1">
      <c r="A3379" s="8" t="s">
        <v>1207</v>
      </c>
      <c r="B3379" s="33">
        <v>301946</v>
      </c>
      <c r="E3379" s="37">
        <v>1</v>
      </c>
      <c r="F3379" s="38" t="s">
        <v>2285</v>
      </c>
      <c r="I3379" s="40" t="s">
        <v>1223</v>
      </c>
    </row>
    <row r="3380" spans="1:9" ht="16.5" customHeight="1">
      <c r="A3380" s="8" t="s">
        <v>1207</v>
      </c>
      <c r="B3380" s="33">
        <v>301947</v>
      </c>
      <c r="E3380" s="37">
        <v>1</v>
      </c>
      <c r="F3380" s="38" t="s">
        <v>2286</v>
      </c>
      <c r="I3380" s="40" t="s">
        <v>1223</v>
      </c>
    </row>
    <row r="3381" spans="1:9" ht="16.5" customHeight="1">
      <c r="A3381" s="8" t="s">
        <v>1207</v>
      </c>
      <c r="B3381" s="33">
        <v>301948</v>
      </c>
      <c r="E3381" s="37">
        <v>1</v>
      </c>
      <c r="F3381" s="38" t="s">
        <v>2287</v>
      </c>
      <c r="I3381" s="40" t="s">
        <v>1223</v>
      </c>
    </row>
    <row r="3382" spans="1:9" ht="16.5" customHeight="1">
      <c r="A3382" s="8" t="s">
        <v>1207</v>
      </c>
      <c r="B3382" s="33">
        <v>301949</v>
      </c>
      <c r="E3382" s="37">
        <v>1</v>
      </c>
      <c r="F3382" s="38" t="s">
        <v>2288</v>
      </c>
      <c r="I3382" s="40" t="s">
        <v>1223</v>
      </c>
    </row>
    <row r="3383" spans="1:9" ht="16.5" customHeight="1">
      <c r="A3383" s="8" t="s">
        <v>1207</v>
      </c>
      <c r="B3383" s="33">
        <v>301950</v>
      </c>
      <c r="E3383" s="37">
        <v>1</v>
      </c>
      <c r="F3383" s="38" t="s">
        <v>2289</v>
      </c>
      <c r="I3383" s="40" t="s">
        <v>1223</v>
      </c>
    </row>
    <row r="3384" spans="1:9" ht="16.5" customHeight="1">
      <c r="A3384" s="8" t="s">
        <v>1207</v>
      </c>
      <c r="B3384" s="33">
        <v>301951</v>
      </c>
      <c r="E3384" s="37">
        <v>1</v>
      </c>
      <c r="F3384" s="38" t="s">
        <v>2290</v>
      </c>
      <c r="I3384" s="40" t="s">
        <v>1223</v>
      </c>
    </row>
    <row r="3385" spans="1:9" ht="16.5" customHeight="1">
      <c r="A3385" s="8" t="s">
        <v>1207</v>
      </c>
      <c r="B3385" s="33">
        <v>301952</v>
      </c>
      <c r="E3385" s="37">
        <v>1</v>
      </c>
      <c r="F3385" s="38" t="s">
        <v>2291</v>
      </c>
      <c r="I3385" s="40" t="s">
        <v>1233</v>
      </c>
    </row>
    <row r="3386" spans="1:9" ht="16.5" customHeight="1">
      <c r="A3386" s="8" t="s">
        <v>1207</v>
      </c>
      <c r="B3386" s="33">
        <v>301953</v>
      </c>
      <c r="E3386" s="37">
        <v>1</v>
      </c>
      <c r="F3386" s="38" t="s">
        <v>1660</v>
      </c>
      <c r="I3386" s="40" t="s">
        <v>1233</v>
      </c>
    </row>
    <row r="3387" spans="1:9" ht="16.5" customHeight="1">
      <c r="A3387" s="8" t="s">
        <v>1207</v>
      </c>
      <c r="B3387" s="33">
        <v>301954</v>
      </c>
      <c r="E3387" s="37">
        <v>1</v>
      </c>
      <c r="F3387" s="38" t="s">
        <v>2292</v>
      </c>
      <c r="I3387" s="40" t="s">
        <v>1233</v>
      </c>
    </row>
    <row r="3388" spans="1:9" ht="16.5" customHeight="1">
      <c r="A3388" s="8" t="s">
        <v>1207</v>
      </c>
      <c r="B3388" s="33">
        <v>301955</v>
      </c>
      <c r="E3388" s="37">
        <v>1</v>
      </c>
      <c r="F3388" s="38" t="s">
        <v>2293</v>
      </c>
      <c r="I3388" s="40" t="s">
        <v>1233</v>
      </c>
    </row>
    <row r="3389" spans="1:9" ht="16.5" customHeight="1">
      <c r="A3389" s="8" t="s">
        <v>1207</v>
      </c>
      <c r="B3389" s="33">
        <v>301956</v>
      </c>
      <c r="E3389" s="37">
        <v>1</v>
      </c>
      <c r="F3389" s="38" t="s">
        <v>2294</v>
      </c>
      <c r="I3389" s="40" t="s">
        <v>1233</v>
      </c>
    </row>
    <row r="3390" spans="1:9" ht="16.5" customHeight="1">
      <c r="A3390" s="8" t="s">
        <v>1207</v>
      </c>
      <c r="B3390" s="33">
        <v>301957</v>
      </c>
      <c r="E3390" s="37">
        <v>1</v>
      </c>
      <c r="F3390" s="38" t="s">
        <v>2295</v>
      </c>
      <c r="I3390" s="40" t="s">
        <v>1233</v>
      </c>
    </row>
    <row r="3391" spans="1:9" ht="16.5" customHeight="1">
      <c r="A3391" s="8" t="s">
        <v>1207</v>
      </c>
      <c r="B3391" s="33">
        <v>301958</v>
      </c>
      <c r="E3391" s="37">
        <v>1</v>
      </c>
      <c r="F3391" s="38" t="s">
        <v>1454</v>
      </c>
      <c r="I3391" s="40" t="s">
        <v>1233</v>
      </c>
    </row>
    <row r="3392" spans="1:9" ht="16.5" customHeight="1">
      <c r="A3392" s="8" t="s">
        <v>1207</v>
      </c>
      <c r="B3392" s="33">
        <v>301959</v>
      </c>
      <c r="E3392" s="37">
        <v>1</v>
      </c>
      <c r="F3392" s="38" t="s">
        <v>2296</v>
      </c>
      <c r="I3392" s="40" t="s">
        <v>1233</v>
      </c>
    </row>
    <row r="3393" spans="1:9" ht="16.5" customHeight="1">
      <c r="A3393" s="8" t="s">
        <v>1207</v>
      </c>
      <c r="B3393" s="33">
        <v>301960</v>
      </c>
      <c r="E3393" s="37">
        <v>1</v>
      </c>
      <c r="F3393" s="38" t="s">
        <v>2297</v>
      </c>
      <c r="I3393" s="40" t="s">
        <v>1233</v>
      </c>
    </row>
    <row r="3394" spans="1:9" ht="16.5" customHeight="1">
      <c r="A3394" s="8" t="s">
        <v>1207</v>
      </c>
      <c r="B3394" s="33">
        <v>301961</v>
      </c>
      <c r="E3394" s="37">
        <v>1</v>
      </c>
      <c r="F3394" s="38" t="s">
        <v>1901</v>
      </c>
      <c r="I3394" s="40" t="s">
        <v>1233</v>
      </c>
    </row>
    <row r="3395" spans="1:9" ht="16.5" customHeight="1">
      <c r="A3395" s="8" t="s">
        <v>1207</v>
      </c>
      <c r="B3395" s="33">
        <v>301962</v>
      </c>
      <c r="E3395" s="37">
        <v>1</v>
      </c>
      <c r="F3395" s="38" t="s">
        <v>2298</v>
      </c>
      <c r="I3395" s="40" t="s">
        <v>1233</v>
      </c>
    </row>
    <row r="3396" spans="1:9" ht="16.5" customHeight="1">
      <c r="A3396" s="8" t="s">
        <v>1207</v>
      </c>
      <c r="B3396" s="33">
        <v>301963</v>
      </c>
      <c r="E3396" s="37">
        <v>1</v>
      </c>
      <c r="F3396" s="38" t="s">
        <v>2299</v>
      </c>
      <c r="I3396" s="40" t="s">
        <v>1233</v>
      </c>
    </row>
    <row r="3397" spans="1:9" ht="16.5" customHeight="1">
      <c r="A3397" s="8" t="s">
        <v>1207</v>
      </c>
      <c r="B3397" s="33">
        <v>301964</v>
      </c>
      <c r="E3397" s="37">
        <v>1</v>
      </c>
      <c r="F3397" s="38" t="s">
        <v>2300</v>
      </c>
      <c r="I3397" s="40" t="s">
        <v>1233</v>
      </c>
    </row>
    <row r="3398" spans="1:9" ht="16.5" customHeight="1">
      <c r="A3398" s="8" t="s">
        <v>1207</v>
      </c>
      <c r="B3398" s="33">
        <v>301965</v>
      </c>
      <c r="E3398" s="37">
        <v>1</v>
      </c>
      <c r="F3398" s="38" t="s">
        <v>2301</v>
      </c>
      <c r="I3398" s="40" t="s">
        <v>1233</v>
      </c>
    </row>
    <row r="3399" spans="1:9" ht="16.5" customHeight="1">
      <c r="A3399" s="8" t="s">
        <v>1207</v>
      </c>
      <c r="B3399" s="33">
        <v>301966</v>
      </c>
      <c r="E3399" s="37">
        <v>1</v>
      </c>
      <c r="F3399" s="38" t="s">
        <v>2302</v>
      </c>
      <c r="I3399" s="40" t="s">
        <v>1233</v>
      </c>
    </row>
    <row r="3400" spans="1:9" ht="16.5" customHeight="1">
      <c r="A3400" s="8" t="s">
        <v>1207</v>
      </c>
      <c r="B3400" s="33">
        <v>301967</v>
      </c>
      <c r="E3400" s="37">
        <v>1</v>
      </c>
      <c r="F3400" s="38" t="s">
        <v>2303</v>
      </c>
      <c r="I3400" s="40" t="s">
        <v>1233</v>
      </c>
    </row>
    <row r="3401" spans="1:9" ht="16.5" customHeight="1">
      <c r="A3401" s="8" t="s">
        <v>1207</v>
      </c>
      <c r="B3401" s="33">
        <v>301968</v>
      </c>
      <c r="E3401" s="37">
        <v>1</v>
      </c>
      <c r="F3401" s="38" t="s">
        <v>2304</v>
      </c>
      <c r="I3401" s="40" t="s">
        <v>1242</v>
      </c>
    </row>
    <row r="3402" spans="1:9" ht="16.5" customHeight="1">
      <c r="A3402" s="8" t="s">
        <v>1207</v>
      </c>
      <c r="B3402" s="33">
        <v>301969</v>
      </c>
      <c r="E3402" s="37">
        <v>1</v>
      </c>
      <c r="F3402" s="38" t="s">
        <v>2305</v>
      </c>
      <c r="I3402" s="40" t="s">
        <v>1242</v>
      </c>
    </row>
    <row r="3403" spans="1:9" ht="16.5" customHeight="1">
      <c r="A3403" s="8" t="s">
        <v>1207</v>
      </c>
      <c r="B3403" s="33">
        <v>301970</v>
      </c>
      <c r="E3403" s="37">
        <v>1</v>
      </c>
      <c r="F3403" s="38" t="s">
        <v>2306</v>
      </c>
      <c r="I3403" s="40" t="s">
        <v>1242</v>
      </c>
    </row>
    <row r="3404" spans="1:9" ht="16.5" customHeight="1">
      <c r="A3404" s="8" t="s">
        <v>1207</v>
      </c>
      <c r="B3404" s="33">
        <v>301971</v>
      </c>
      <c r="E3404" s="37">
        <v>1</v>
      </c>
      <c r="F3404" s="38" t="s">
        <v>2307</v>
      </c>
      <c r="I3404" s="40" t="s">
        <v>1242</v>
      </c>
    </row>
    <row r="3405" spans="1:9" ht="16.5" customHeight="1">
      <c r="A3405" s="8" t="s">
        <v>1207</v>
      </c>
      <c r="B3405" s="33">
        <v>301972</v>
      </c>
      <c r="E3405" s="37">
        <v>1</v>
      </c>
      <c r="F3405" s="38" t="s">
        <v>2308</v>
      </c>
      <c r="I3405" s="40" t="s">
        <v>1242</v>
      </c>
    </row>
    <row r="3406" spans="1:9" ht="16.5" customHeight="1">
      <c r="A3406" s="8" t="s">
        <v>1207</v>
      </c>
      <c r="B3406" s="33">
        <v>301973</v>
      </c>
      <c r="E3406" s="37">
        <v>1</v>
      </c>
      <c r="F3406" s="38" t="s">
        <v>2309</v>
      </c>
      <c r="I3406" s="40" t="s">
        <v>1242</v>
      </c>
    </row>
    <row r="3407" spans="1:9" ht="16.5" customHeight="1">
      <c r="A3407" s="8" t="s">
        <v>1207</v>
      </c>
      <c r="B3407" s="33">
        <v>301974</v>
      </c>
      <c r="E3407" s="37">
        <v>1</v>
      </c>
      <c r="F3407" s="38" t="s">
        <v>2310</v>
      </c>
      <c r="I3407" s="40" t="s">
        <v>1242</v>
      </c>
    </row>
    <row r="3408" spans="1:9" ht="16.5" customHeight="1">
      <c r="A3408" s="8" t="s">
        <v>1207</v>
      </c>
      <c r="B3408" s="33">
        <v>301975</v>
      </c>
      <c r="E3408" s="37">
        <v>1</v>
      </c>
      <c r="F3408" s="38" t="s">
        <v>2311</v>
      </c>
      <c r="I3408" s="40" t="s">
        <v>1242</v>
      </c>
    </row>
    <row r="3409" spans="1:9" ht="16.5" customHeight="1">
      <c r="A3409" s="8" t="s">
        <v>1207</v>
      </c>
      <c r="B3409" s="33">
        <v>301976</v>
      </c>
      <c r="E3409" s="37">
        <v>1</v>
      </c>
      <c r="F3409" s="38" t="s">
        <v>2312</v>
      </c>
      <c r="I3409" s="40" t="s">
        <v>1242</v>
      </c>
    </row>
    <row r="3410" spans="1:9" ht="16.5" customHeight="1">
      <c r="A3410" s="8" t="s">
        <v>1207</v>
      </c>
      <c r="B3410" s="33">
        <v>301977</v>
      </c>
      <c r="E3410" s="37">
        <v>1</v>
      </c>
      <c r="F3410" s="38" t="s">
        <v>2313</v>
      </c>
      <c r="I3410" s="40" t="s">
        <v>1242</v>
      </c>
    </row>
    <row r="3411" spans="1:9" ht="16.5" customHeight="1">
      <c r="A3411" s="8" t="s">
        <v>1207</v>
      </c>
      <c r="B3411" s="33">
        <v>301978</v>
      </c>
      <c r="E3411" s="37">
        <v>1</v>
      </c>
      <c r="F3411" s="38" t="s">
        <v>2314</v>
      </c>
      <c r="I3411" s="40" t="s">
        <v>1242</v>
      </c>
    </row>
    <row r="3412" spans="1:9" ht="16.5" customHeight="1">
      <c r="A3412" s="8" t="s">
        <v>1207</v>
      </c>
      <c r="B3412" s="33">
        <v>301979</v>
      </c>
      <c r="E3412" s="37">
        <v>1</v>
      </c>
      <c r="F3412" s="38" t="s">
        <v>2315</v>
      </c>
      <c r="I3412" s="40" t="s">
        <v>1242</v>
      </c>
    </row>
    <row r="3413" spans="1:9" ht="16.5" customHeight="1">
      <c r="A3413" s="8" t="s">
        <v>1207</v>
      </c>
      <c r="B3413" s="33">
        <v>301980</v>
      </c>
      <c r="E3413" s="37">
        <v>1</v>
      </c>
      <c r="F3413" s="38" t="s">
        <v>2316</v>
      </c>
      <c r="I3413" s="40" t="s">
        <v>1242</v>
      </c>
    </row>
    <row r="3414" spans="1:9" ht="16.5" customHeight="1">
      <c r="A3414" s="8" t="s">
        <v>1207</v>
      </c>
      <c r="B3414" s="33">
        <v>301981</v>
      </c>
      <c r="E3414" s="37">
        <v>1</v>
      </c>
      <c r="F3414" s="38" t="s">
        <v>2316</v>
      </c>
      <c r="I3414" s="40" t="s">
        <v>1242</v>
      </c>
    </row>
    <row r="3415" spans="1:9" ht="16.5" customHeight="1">
      <c r="A3415" s="8" t="s">
        <v>1207</v>
      </c>
      <c r="B3415" s="33">
        <v>301982</v>
      </c>
      <c r="E3415" s="37">
        <v>1</v>
      </c>
      <c r="F3415" s="38" t="s">
        <v>2316</v>
      </c>
      <c r="I3415" s="40" t="s">
        <v>1242</v>
      </c>
    </row>
    <row r="3416" spans="1:9" ht="16.5" customHeight="1">
      <c r="A3416" s="8" t="s">
        <v>1207</v>
      </c>
      <c r="B3416" s="33">
        <v>301983</v>
      </c>
      <c r="E3416" s="37">
        <v>1</v>
      </c>
      <c r="F3416" s="38" t="s">
        <v>2316</v>
      </c>
      <c r="I3416" s="40" t="s">
        <v>1242</v>
      </c>
    </row>
    <row r="3417" spans="1:9" ht="16.5" customHeight="1">
      <c r="A3417" s="8" t="s">
        <v>1207</v>
      </c>
      <c r="B3417" s="33">
        <v>301984</v>
      </c>
      <c r="E3417" s="37">
        <v>1</v>
      </c>
      <c r="F3417" s="38" t="s">
        <v>2317</v>
      </c>
      <c r="I3417" s="40" t="s">
        <v>1221</v>
      </c>
    </row>
    <row r="3418" spans="1:9" ht="16.5" customHeight="1">
      <c r="A3418" s="8" t="s">
        <v>1207</v>
      </c>
      <c r="B3418" s="33">
        <v>301985</v>
      </c>
      <c r="E3418" s="37">
        <v>1</v>
      </c>
      <c r="F3418" s="38" t="s">
        <v>2318</v>
      </c>
      <c r="I3418" s="40" t="s">
        <v>1221</v>
      </c>
    </row>
    <row r="3419" spans="1:9" ht="16.5" customHeight="1">
      <c r="A3419" s="8" t="s">
        <v>1207</v>
      </c>
      <c r="B3419" s="33">
        <v>301986</v>
      </c>
      <c r="E3419" s="37">
        <v>1</v>
      </c>
      <c r="F3419" s="38" t="s">
        <v>2319</v>
      </c>
      <c r="I3419" s="40" t="s">
        <v>1221</v>
      </c>
    </row>
    <row r="3420" spans="1:9" ht="16.5" customHeight="1">
      <c r="A3420" s="8" t="s">
        <v>1207</v>
      </c>
      <c r="B3420" s="33">
        <v>301987</v>
      </c>
      <c r="E3420" s="37">
        <v>1</v>
      </c>
      <c r="F3420" s="38" t="s">
        <v>2320</v>
      </c>
      <c r="I3420" s="40" t="s">
        <v>1221</v>
      </c>
    </row>
    <row r="3421" spans="1:9" ht="16.5" customHeight="1">
      <c r="A3421" s="8" t="s">
        <v>1207</v>
      </c>
      <c r="B3421" s="33">
        <v>301988</v>
      </c>
      <c r="E3421" s="37">
        <v>1</v>
      </c>
      <c r="F3421" s="38" t="s">
        <v>2321</v>
      </c>
      <c r="I3421" s="40" t="s">
        <v>1221</v>
      </c>
    </row>
    <row r="3422" spans="1:9" ht="16.5" customHeight="1">
      <c r="A3422" s="8" t="s">
        <v>1207</v>
      </c>
      <c r="B3422" s="33">
        <v>301989</v>
      </c>
      <c r="E3422" s="37">
        <v>1</v>
      </c>
      <c r="F3422" s="38" t="s">
        <v>2322</v>
      </c>
      <c r="I3422" s="40" t="s">
        <v>1221</v>
      </c>
    </row>
    <row r="3423" spans="1:9" ht="16.5" customHeight="1">
      <c r="A3423" s="8" t="s">
        <v>1207</v>
      </c>
      <c r="B3423" s="33">
        <v>301990</v>
      </c>
      <c r="E3423" s="37">
        <v>1</v>
      </c>
      <c r="F3423" s="38" t="s">
        <v>2323</v>
      </c>
      <c r="I3423" s="40" t="s">
        <v>1221</v>
      </c>
    </row>
    <row r="3424" spans="1:9" ht="16.5" customHeight="1">
      <c r="A3424" s="8" t="s">
        <v>1207</v>
      </c>
      <c r="B3424" s="33">
        <v>301991</v>
      </c>
      <c r="E3424" s="37">
        <v>1</v>
      </c>
      <c r="F3424" s="38" t="s">
        <v>2324</v>
      </c>
      <c r="I3424" s="40" t="s">
        <v>1221</v>
      </c>
    </row>
    <row r="3425" spans="1:9" ht="16.5" customHeight="1">
      <c r="A3425" s="8" t="s">
        <v>1207</v>
      </c>
      <c r="B3425" s="33">
        <v>301992</v>
      </c>
      <c r="E3425" s="37">
        <v>1</v>
      </c>
      <c r="F3425" s="38" t="s">
        <v>2325</v>
      </c>
      <c r="I3425" s="40" t="s">
        <v>1221</v>
      </c>
    </row>
    <row r="3426" spans="1:9" ht="16.5" customHeight="1">
      <c r="A3426" s="8" t="s">
        <v>1207</v>
      </c>
      <c r="B3426" s="33">
        <v>301993</v>
      </c>
      <c r="E3426" s="37">
        <v>1</v>
      </c>
      <c r="F3426" s="38" t="s">
        <v>2326</v>
      </c>
      <c r="I3426" s="40" t="s">
        <v>1221</v>
      </c>
    </row>
    <row r="3427" spans="1:9" ht="16.5" customHeight="1">
      <c r="A3427" s="8" t="s">
        <v>1207</v>
      </c>
      <c r="B3427" s="33">
        <v>301994</v>
      </c>
      <c r="E3427" s="37">
        <v>1</v>
      </c>
      <c r="F3427" s="38" t="s">
        <v>2327</v>
      </c>
      <c r="I3427" s="40" t="s">
        <v>1221</v>
      </c>
    </row>
    <row r="3428" spans="1:9" ht="16.5" customHeight="1">
      <c r="A3428" s="8" t="s">
        <v>1207</v>
      </c>
      <c r="B3428" s="33">
        <v>301995</v>
      </c>
      <c r="E3428" s="37">
        <v>1</v>
      </c>
      <c r="F3428" s="38" t="s">
        <v>2327</v>
      </c>
      <c r="I3428" s="40" t="s">
        <v>1221</v>
      </c>
    </row>
    <row r="3429" spans="1:9" ht="16.5" customHeight="1">
      <c r="A3429" s="8" t="s">
        <v>1207</v>
      </c>
      <c r="B3429" s="33">
        <v>301996</v>
      </c>
      <c r="E3429" s="37">
        <v>1</v>
      </c>
      <c r="F3429" s="38" t="s">
        <v>2327</v>
      </c>
      <c r="I3429" s="40" t="s">
        <v>1221</v>
      </c>
    </row>
    <row r="3430" spans="1:9" ht="16.5" customHeight="1">
      <c r="A3430" s="8" t="s">
        <v>1207</v>
      </c>
      <c r="B3430" s="33">
        <v>301997</v>
      </c>
      <c r="E3430" s="37">
        <v>1</v>
      </c>
      <c r="F3430" s="38" t="s">
        <v>2327</v>
      </c>
      <c r="I3430" s="40" t="s">
        <v>1221</v>
      </c>
    </row>
    <row r="3431" spans="1:9" ht="16.5" customHeight="1">
      <c r="A3431" s="8" t="s">
        <v>1207</v>
      </c>
      <c r="B3431" s="33">
        <v>301998</v>
      </c>
      <c r="E3431" s="37">
        <v>1</v>
      </c>
      <c r="F3431" s="38" t="s">
        <v>2327</v>
      </c>
      <c r="I3431" s="40" t="s">
        <v>1221</v>
      </c>
    </row>
    <row r="3432" spans="1:9" ht="16.5" customHeight="1">
      <c r="A3432" s="8" t="s">
        <v>1207</v>
      </c>
      <c r="B3432" s="33">
        <v>301999</v>
      </c>
      <c r="E3432" s="37">
        <v>1</v>
      </c>
      <c r="F3432" s="38" t="s">
        <v>2327</v>
      </c>
      <c r="I3432" s="40" t="s">
        <v>1221</v>
      </c>
    </row>
    <row r="3433" spans="1:9" ht="16.5" customHeight="1">
      <c r="A3433" s="8" t="s">
        <v>1207</v>
      </c>
      <c r="B3433" s="33">
        <v>302016</v>
      </c>
      <c r="E3433" s="37">
        <v>1</v>
      </c>
      <c r="F3433" s="38" t="s">
        <v>2328</v>
      </c>
      <c r="I3433" s="40" t="s">
        <v>1223</v>
      </c>
    </row>
    <row r="3434" spans="1:9" ht="16.5" customHeight="1">
      <c r="A3434" s="8" t="s">
        <v>1207</v>
      </c>
      <c r="B3434" s="33">
        <v>302017</v>
      </c>
      <c r="E3434" s="37">
        <v>1</v>
      </c>
      <c r="F3434" s="38" t="s">
        <v>2329</v>
      </c>
      <c r="I3434" s="40" t="s">
        <v>1223</v>
      </c>
    </row>
    <row r="3435" spans="1:9" ht="16.5" customHeight="1">
      <c r="A3435" s="8" t="s">
        <v>1207</v>
      </c>
      <c r="B3435" s="33">
        <v>302018</v>
      </c>
      <c r="E3435" s="37">
        <v>1</v>
      </c>
      <c r="F3435" s="38" t="s">
        <v>2330</v>
      </c>
      <c r="I3435" s="40" t="s">
        <v>1223</v>
      </c>
    </row>
    <row r="3436" spans="1:9" ht="16.5" customHeight="1">
      <c r="A3436" s="8" t="s">
        <v>1207</v>
      </c>
      <c r="B3436" s="33">
        <v>302019</v>
      </c>
      <c r="E3436" s="37">
        <v>1</v>
      </c>
      <c r="F3436" s="38" t="s">
        <v>2331</v>
      </c>
      <c r="I3436" s="40" t="s">
        <v>1223</v>
      </c>
    </row>
    <row r="3437" spans="1:9" ht="16.5" customHeight="1">
      <c r="A3437" s="8" t="s">
        <v>1207</v>
      </c>
      <c r="B3437" s="33">
        <v>302020</v>
      </c>
      <c r="E3437" s="37">
        <v>1</v>
      </c>
      <c r="F3437" s="38" t="s">
        <v>1606</v>
      </c>
      <c r="I3437" s="40" t="s">
        <v>1223</v>
      </c>
    </row>
    <row r="3438" spans="1:9" ht="16.5" customHeight="1">
      <c r="A3438" s="8" t="s">
        <v>1207</v>
      </c>
      <c r="B3438" s="33">
        <v>302021</v>
      </c>
      <c r="E3438" s="37">
        <v>1</v>
      </c>
      <c r="F3438" s="38" t="s">
        <v>2332</v>
      </c>
      <c r="I3438" s="40" t="s">
        <v>1223</v>
      </c>
    </row>
    <row r="3439" spans="1:9" ht="16.5" customHeight="1">
      <c r="A3439" s="8" t="s">
        <v>1207</v>
      </c>
      <c r="B3439" s="33">
        <v>302022</v>
      </c>
      <c r="E3439" s="37">
        <v>1</v>
      </c>
      <c r="F3439" s="38" t="s">
        <v>1561</v>
      </c>
      <c r="I3439" s="40" t="s">
        <v>1223</v>
      </c>
    </row>
    <row r="3440" spans="1:9" ht="16.5" customHeight="1">
      <c r="A3440" s="8" t="s">
        <v>1207</v>
      </c>
      <c r="B3440" s="33">
        <v>302023</v>
      </c>
      <c r="E3440" s="37">
        <v>1</v>
      </c>
      <c r="F3440" s="38" t="s">
        <v>2333</v>
      </c>
      <c r="I3440" s="40" t="s">
        <v>1223</v>
      </c>
    </row>
    <row r="3441" spans="1:9" ht="16.5" customHeight="1">
      <c r="A3441" s="8" t="s">
        <v>1207</v>
      </c>
      <c r="B3441" s="33">
        <v>302024</v>
      </c>
      <c r="E3441" s="37">
        <v>1</v>
      </c>
      <c r="F3441" s="38" t="s">
        <v>2334</v>
      </c>
      <c r="I3441" s="40" t="s">
        <v>1223</v>
      </c>
    </row>
    <row r="3442" spans="1:9" ht="16.5" customHeight="1">
      <c r="A3442" s="8" t="s">
        <v>1207</v>
      </c>
      <c r="B3442" s="33">
        <v>302025</v>
      </c>
      <c r="E3442" s="37">
        <v>1</v>
      </c>
      <c r="F3442" s="38" t="s">
        <v>2335</v>
      </c>
      <c r="I3442" s="40" t="s">
        <v>1223</v>
      </c>
    </row>
    <row r="3443" spans="1:9" ht="16.5" customHeight="1">
      <c r="A3443" s="8" t="s">
        <v>1207</v>
      </c>
      <c r="B3443" s="33">
        <v>302026</v>
      </c>
      <c r="E3443" s="37">
        <v>1</v>
      </c>
      <c r="F3443" s="38" t="s">
        <v>2336</v>
      </c>
      <c r="I3443" s="40" t="s">
        <v>1223</v>
      </c>
    </row>
    <row r="3444" spans="1:9" ht="16.5" customHeight="1">
      <c r="A3444" s="8" t="s">
        <v>1207</v>
      </c>
      <c r="B3444" s="33">
        <v>302027</v>
      </c>
      <c r="E3444" s="37">
        <v>1</v>
      </c>
      <c r="F3444" s="38" t="s">
        <v>2337</v>
      </c>
      <c r="I3444" s="40" t="s">
        <v>1223</v>
      </c>
    </row>
    <row r="3445" spans="1:9" ht="16.5" customHeight="1">
      <c r="A3445" s="8" t="s">
        <v>1207</v>
      </c>
      <c r="B3445" s="33">
        <v>302028</v>
      </c>
      <c r="E3445" s="37">
        <v>1</v>
      </c>
      <c r="F3445" s="38" t="s">
        <v>2338</v>
      </c>
      <c r="I3445" s="40" t="s">
        <v>1223</v>
      </c>
    </row>
    <row r="3446" spans="1:9" ht="16.5" customHeight="1">
      <c r="A3446" s="8" t="s">
        <v>1207</v>
      </c>
      <c r="B3446" s="33">
        <v>302029</v>
      </c>
      <c r="E3446" s="37">
        <v>1</v>
      </c>
      <c r="F3446" s="38" t="s">
        <v>2339</v>
      </c>
      <c r="I3446" s="40" t="s">
        <v>1223</v>
      </c>
    </row>
    <row r="3447" spans="1:9" ht="16.5" customHeight="1">
      <c r="A3447" s="8" t="s">
        <v>1207</v>
      </c>
      <c r="B3447" s="33">
        <v>302030</v>
      </c>
      <c r="E3447" s="37">
        <v>1</v>
      </c>
      <c r="F3447" s="38" t="s">
        <v>2340</v>
      </c>
      <c r="I3447" s="40" t="s">
        <v>1223</v>
      </c>
    </row>
    <row r="3448" spans="1:9" ht="16.5" customHeight="1">
      <c r="A3448" s="8" t="s">
        <v>1207</v>
      </c>
      <c r="B3448" s="33">
        <v>302031</v>
      </c>
      <c r="E3448" s="37">
        <v>1</v>
      </c>
      <c r="F3448" s="38" t="s">
        <v>2341</v>
      </c>
      <c r="I3448" s="40" t="s">
        <v>1223</v>
      </c>
    </row>
    <row r="3449" spans="1:9" ht="16.5" customHeight="1">
      <c r="A3449" s="8" t="s">
        <v>1207</v>
      </c>
      <c r="B3449" s="33">
        <v>302032</v>
      </c>
      <c r="E3449" s="37">
        <v>1</v>
      </c>
      <c r="F3449" s="38" t="s">
        <v>2342</v>
      </c>
      <c r="I3449" s="40" t="s">
        <v>1233</v>
      </c>
    </row>
    <row r="3450" spans="1:9" ht="16.5" customHeight="1">
      <c r="A3450" s="8" t="s">
        <v>1207</v>
      </c>
      <c r="B3450" s="33">
        <v>302033</v>
      </c>
      <c r="E3450" s="37">
        <v>1</v>
      </c>
      <c r="F3450" s="38" t="s">
        <v>1448</v>
      </c>
      <c r="I3450" s="40" t="s">
        <v>1233</v>
      </c>
    </row>
    <row r="3451" spans="1:9" ht="16.5" customHeight="1">
      <c r="A3451" s="8" t="s">
        <v>1207</v>
      </c>
      <c r="B3451" s="33">
        <v>302034</v>
      </c>
      <c r="E3451" s="37">
        <v>1</v>
      </c>
      <c r="F3451" s="38" t="s">
        <v>2343</v>
      </c>
      <c r="I3451" s="40" t="s">
        <v>1233</v>
      </c>
    </row>
    <row r="3452" spans="1:9" ht="16.5" customHeight="1">
      <c r="A3452" s="8" t="s">
        <v>1207</v>
      </c>
      <c r="B3452" s="33">
        <v>302035</v>
      </c>
      <c r="E3452" s="37">
        <v>1</v>
      </c>
      <c r="F3452" s="38" t="s">
        <v>1381</v>
      </c>
      <c r="I3452" s="40" t="s">
        <v>1233</v>
      </c>
    </row>
    <row r="3453" spans="1:9" ht="16.5" customHeight="1">
      <c r="A3453" s="8" t="s">
        <v>1207</v>
      </c>
      <c r="B3453" s="33">
        <v>302036</v>
      </c>
      <c r="E3453" s="37">
        <v>1</v>
      </c>
      <c r="F3453" s="38" t="s">
        <v>2344</v>
      </c>
      <c r="I3453" s="40" t="s">
        <v>1233</v>
      </c>
    </row>
    <row r="3454" spans="1:9" ht="16.5" customHeight="1">
      <c r="A3454" s="8" t="s">
        <v>1207</v>
      </c>
      <c r="B3454" s="33">
        <v>302037</v>
      </c>
      <c r="E3454" s="37">
        <v>1</v>
      </c>
      <c r="F3454" s="38" t="s">
        <v>1452</v>
      </c>
      <c r="I3454" s="40" t="s">
        <v>1233</v>
      </c>
    </row>
    <row r="3455" spans="1:9" ht="16.5" customHeight="1">
      <c r="A3455" s="8" t="s">
        <v>1207</v>
      </c>
      <c r="B3455" s="33">
        <v>302038</v>
      </c>
      <c r="E3455" s="37">
        <v>1</v>
      </c>
      <c r="F3455" s="38" t="s">
        <v>893</v>
      </c>
      <c r="I3455" s="40" t="s">
        <v>1233</v>
      </c>
    </row>
    <row r="3456" spans="1:9" ht="16.5" customHeight="1">
      <c r="A3456" s="8" t="s">
        <v>1207</v>
      </c>
      <c r="B3456" s="33">
        <v>302039</v>
      </c>
      <c r="E3456" s="37">
        <v>1</v>
      </c>
      <c r="F3456" s="38" t="s">
        <v>2345</v>
      </c>
      <c r="I3456" s="40" t="s">
        <v>1233</v>
      </c>
    </row>
    <row r="3457" spans="1:9" ht="16.5" customHeight="1">
      <c r="A3457" s="8" t="s">
        <v>1207</v>
      </c>
      <c r="B3457" s="33">
        <v>302040</v>
      </c>
      <c r="E3457" s="37">
        <v>1</v>
      </c>
      <c r="F3457" s="38" t="s">
        <v>2346</v>
      </c>
      <c r="I3457" s="40" t="s">
        <v>1233</v>
      </c>
    </row>
    <row r="3458" spans="1:9" ht="16.5" customHeight="1">
      <c r="A3458" s="8" t="s">
        <v>1207</v>
      </c>
      <c r="B3458" s="33">
        <v>302041</v>
      </c>
      <c r="E3458" s="37">
        <v>1</v>
      </c>
      <c r="F3458" s="38" t="s">
        <v>2245</v>
      </c>
      <c r="I3458" s="40" t="s">
        <v>1233</v>
      </c>
    </row>
    <row r="3459" spans="1:9" ht="16.5" customHeight="1">
      <c r="A3459" s="8" t="s">
        <v>1207</v>
      </c>
      <c r="B3459" s="33">
        <v>302042</v>
      </c>
      <c r="E3459" s="37">
        <v>1</v>
      </c>
      <c r="F3459" s="38" t="s">
        <v>2347</v>
      </c>
      <c r="I3459" s="40" t="s">
        <v>1233</v>
      </c>
    </row>
    <row r="3460" spans="1:9" ht="16.5" customHeight="1">
      <c r="A3460" s="8" t="s">
        <v>1207</v>
      </c>
      <c r="B3460" s="33">
        <v>302043</v>
      </c>
      <c r="E3460" s="37">
        <v>1</v>
      </c>
      <c r="F3460" s="38" t="s">
        <v>1572</v>
      </c>
      <c r="I3460" s="40" t="s">
        <v>1233</v>
      </c>
    </row>
    <row r="3461" spans="1:9" ht="16.5" customHeight="1">
      <c r="A3461" s="8" t="s">
        <v>1207</v>
      </c>
      <c r="B3461" s="33">
        <v>302044</v>
      </c>
      <c r="E3461" s="37">
        <v>1</v>
      </c>
      <c r="F3461" s="38" t="s">
        <v>2348</v>
      </c>
      <c r="I3461" s="40" t="s">
        <v>1233</v>
      </c>
    </row>
    <row r="3462" spans="1:9" ht="16.5" customHeight="1">
      <c r="A3462" s="8" t="s">
        <v>1207</v>
      </c>
      <c r="B3462" s="33">
        <v>302045</v>
      </c>
      <c r="E3462" s="37">
        <v>1</v>
      </c>
      <c r="F3462" s="38" t="s">
        <v>2349</v>
      </c>
      <c r="I3462" s="40" t="s">
        <v>1233</v>
      </c>
    </row>
    <row r="3463" spans="1:9" ht="16.5" customHeight="1">
      <c r="A3463" s="8" t="s">
        <v>1207</v>
      </c>
      <c r="B3463" s="33">
        <v>302046</v>
      </c>
      <c r="E3463" s="37">
        <v>1</v>
      </c>
      <c r="F3463" s="38" t="s">
        <v>2350</v>
      </c>
      <c r="I3463" s="40" t="s">
        <v>1233</v>
      </c>
    </row>
    <row r="3464" spans="1:9" ht="16.5" customHeight="1">
      <c r="A3464" s="8" t="s">
        <v>1207</v>
      </c>
      <c r="B3464" s="33">
        <v>302047</v>
      </c>
      <c r="E3464" s="37">
        <v>1</v>
      </c>
      <c r="F3464" s="38" t="s">
        <v>1952</v>
      </c>
      <c r="I3464" s="40" t="s">
        <v>1233</v>
      </c>
    </row>
    <row r="3465" spans="1:9" ht="16.5" customHeight="1">
      <c r="A3465" s="8" t="s">
        <v>1207</v>
      </c>
      <c r="B3465" s="33">
        <v>302048</v>
      </c>
      <c r="E3465" s="37">
        <v>1</v>
      </c>
      <c r="F3465" s="38" t="s">
        <v>2351</v>
      </c>
      <c r="I3465" s="40" t="s">
        <v>1242</v>
      </c>
    </row>
    <row r="3466" spans="1:9" ht="16.5" customHeight="1">
      <c r="A3466" s="8" t="s">
        <v>1207</v>
      </c>
      <c r="B3466" s="33">
        <v>302049</v>
      </c>
      <c r="E3466" s="37">
        <v>1</v>
      </c>
      <c r="F3466" s="38" t="s">
        <v>2352</v>
      </c>
      <c r="I3466" s="40" t="s">
        <v>1242</v>
      </c>
    </row>
    <row r="3467" spans="1:9" ht="16.5" customHeight="1">
      <c r="A3467" s="8" t="s">
        <v>1207</v>
      </c>
      <c r="B3467" s="33">
        <v>302050</v>
      </c>
      <c r="E3467" s="37">
        <v>1</v>
      </c>
      <c r="F3467" s="38" t="s">
        <v>2353</v>
      </c>
      <c r="I3467" s="40" t="s">
        <v>1242</v>
      </c>
    </row>
    <row r="3468" spans="1:9" ht="16.5" customHeight="1">
      <c r="A3468" s="8" t="s">
        <v>1207</v>
      </c>
      <c r="B3468" s="33">
        <v>302051</v>
      </c>
      <c r="E3468" s="37">
        <v>1</v>
      </c>
      <c r="F3468" s="38" t="s">
        <v>2354</v>
      </c>
      <c r="I3468" s="40" t="s">
        <v>1242</v>
      </c>
    </row>
    <row r="3469" spans="1:9" ht="16.5" customHeight="1">
      <c r="A3469" s="8" t="s">
        <v>1207</v>
      </c>
      <c r="B3469" s="33">
        <v>302052</v>
      </c>
      <c r="E3469" s="37">
        <v>1</v>
      </c>
      <c r="F3469" s="38" t="s">
        <v>2355</v>
      </c>
      <c r="I3469" s="40" t="s">
        <v>1242</v>
      </c>
    </row>
    <row r="3470" spans="1:9" ht="16.5" customHeight="1">
      <c r="A3470" s="8" t="s">
        <v>1207</v>
      </c>
      <c r="B3470" s="33">
        <v>302053</v>
      </c>
      <c r="E3470" s="37">
        <v>1</v>
      </c>
      <c r="F3470" s="38" t="s">
        <v>2356</v>
      </c>
      <c r="I3470" s="40" t="s">
        <v>1242</v>
      </c>
    </row>
    <row r="3471" spans="1:9" ht="16.5" customHeight="1">
      <c r="A3471" s="8" t="s">
        <v>1207</v>
      </c>
      <c r="B3471" s="33">
        <v>302054</v>
      </c>
      <c r="E3471" s="37">
        <v>1</v>
      </c>
      <c r="F3471" s="38" t="s">
        <v>2357</v>
      </c>
      <c r="I3471" s="40" t="s">
        <v>1242</v>
      </c>
    </row>
    <row r="3472" spans="1:9" ht="16.5" customHeight="1">
      <c r="A3472" s="8" t="s">
        <v>1207</v>
      </c>
      <c r="B3472" s="33">
        <v>302055</v>
      </c>
      <c r="E3472" s="37">
        <v>1</v>
      </c>
      <c r="F3472" s="38" t="s">
        <v>2358</v>
      </c>
      <c r="I3472" s="40" t="s">
        <v>1242</v>
      </c>
    </row>
    <row r="3473" spans="1:9" ht="16.5" customHeight="1">
      <c r="A3473" s="8" t="s">
        <v>1207</v>
      </c>
      <c r="B3473" s="33">
        <v>302056</v>
      </c>
      <c r="E3473" s="37">
        <v>1</v>
      </c>
      <c r="F3473" s="38" t="s">
        <v>2359</v>
      </c>
      <c r="I3473" s="40" t="s">
        <v>1242</v>
      </c>
    </row>
    <row r="3474" spans="1:9" ht="16.5" customHeight="1">
      <c r="A3474" s="8" t="s">
        <v>1207</v>
      </c>
      <c r="B3474" s="33">
        <v>302057</v>
      </c>
      <c r="E3474" s="37">
        <v>1</v>
      </c>
      <c r="F3474" s="38" t="s">
        <v>2360</v>
      </c>
      <c r="I3474" s="40" t="s">
        <v>1242</v>
      </c>
    </row>
    <row r="3475" spans="1:9" ht="16.5" customHeight="1">
      <c r="A3475" s="8" t="s">
        <v>1207</v>
      </c>
      <c r="B3475" s="33">
        <v>302058</v>
      </c>
      <c r="E3475" s="37">
        <v>1</v>
      </c>
      <c r="F3475" s="38" t="s">
        <v>2361</v>
      </c>
      <c r="I3475" s="40" t="s">
        <v>1242</v>
      </c>
    </row>
    <row r="3476" spans="1:9" ht="16.5" customHeight="1">
      <c r="A3476" s="8" t="s">
        <v>1207</v>
      </c>
      <c r="B3476" s="33">
        <v>302059</v>
      </c>
      <c r="E3476" s="37">
        <v>1</v>
      </c>
      <c r="F3476" s="38" t="s">
        <v>2362</v>
      </c>
      <c r="I3476" s="40" t="s">
        <v>1242</v>
      </c>
    </row>
    <row r="3477" spans="1:9" ht="16.5" customHeight="1">
      <c r="A3477" s="8" t="s">
        <v>1207</v>
      </c>
      <c r="B3477" s="33">
        <v>302060</v>
      </c>
      <c r="E3477" s="37">
        <v>1</v>
      </c>
      <c r="F3477" s="38" t="s">
        <v>2363</v>
      </c>
      <c r="I3477" s="40" t="s">
        <v>1242</v>
      </c>
    </row>
    <row r="3478" spans="1:9" ht="16.5" customHeight="1">
      <c r="A3478" s="8" t="s">
        <v>1207</v>
      </c>
      <c r="B3478" s="33">
        <v>302061</v>
      </c>
      <c r="E3478" s="37">
        <v>1</v>
      </c>
      <c r="F3478" s="38" t="s">
        <v>2364</v>
      </c>
      <c r="I3478" s="40" t="s">
        <v>1242</v>
      </c>
    </row>
    <row r="3479" spans="1:9" ht="16.5" customHeight="1">
      <c r="A3479" s="8" t="s">
        <v>1207</v>
      </c>
      <c r="B3479" s="33">
        <v>302062</v>
      </c>
      <c r="E3479" s="37">
        <v>1</v>
      </c>
      <c r="F3479" s="38" t="s">
        <v>2365</v>
      </c>
      <c r="I3479" s="40" t="s">
        <v>1242</v>
      </c>
    </row>
    <row r="3480" spans="1:9" ht="16.5" customHeight="1">
      <c r="A3480" s="8" t="s">
        <v>1207</v>
      </c>
      <c r="B3480" s="33">
        <v>302063</v>
      </c>
      <c r="E3480" s="37">
        <v>1</v>
      </c>
      <c r="F3480" s="38" t="s">
        <v>2366</v>
      </c>
      <c r="I3480" s="40" t="s">
        <v>1242</v>
      </c>
    </row>
    <row r="3481" spans="1:9" ht="16.5" customHeight="1">
      <c r="A3481" s="8" t="s">
        <v>1207</v>
      </c>
      <c r="B3481" s="33">
        <v>302064</v>
      </c>
      <c r="E3481" s="37">
        <v>1</v>
      </c>
      <c r="F3481" s="38" t="s">
        <v>2367</v>
      </c>
      <c r="I3481" s="40" t="s">
        <v>1221</v>
      </c>
    </row>
    <row r="3482" spans="1:9" ht="16.5" customHeight="1">
      <c r="A3482" s="8" t="s">
        <v>1207</v>
      </c>
      <c r="B3482" s="33">
        <v>302065</v>
      </c>
      <c r="E3482" s="37">
        <v>1</v>
      </c>
      <c r="F3482" s="38" t="s">
        <v>2368</v>
      </c>
      <c r="I3482" s="40" t="s">
        <v>1221</v>
      </c>
    </row>
    <row r="3483" spans="1:9" ht="16.5" customHeight="1">
      <c r="A3483" s="8" t="s">
        <v>1207</v>
      </c>
      <c r="B3483" s="33">
        <v>302066</v>
      </c>
      <c r="E3483" s="37">
        <v>1</v>
      </c>
      <c r="F3483" s="38" t="s">
        <v>1638</v>
      </c>
      <c r="I3483" s="40" t="s">
        <v>1221</v>
      </c>
    </row>
    <row r="3484" spans="1:9" ht="16.5" customHeight="1">
      <c r="A3484" s="8" t="s">
        <v>1207</v>
      </c>
      <c r="B3484" s="33">
        <v>302067</v>
      </c>
      <c r="E3484" s="37">
        <v>1</v>
      </c>
      <c r="F3484" s="38" t="s">
        <v>1639</v>
      </c>
      <c r="I3484" s="40" t="s">
        <v>1221</v>
      </c>
    </row>
    <row r="3485" spans="1:9" ht="16.5" customHeight="1">
      <c r="A3485" s="8" t="s">
        <v>1207</v>
      </c>
      <c r="B3485" s="33">
        <v>302068</v>
      </c>
      <c r="E3485" s="37">
        <v>1</v>
      </c>
      <c r="F3485" s="38" t="s">
        <v>2369</v>
      </c>
      <c r="I3485" s="40" t="s">
        <v>1221</v>
      </c>
    </row>
    <row r="3486" spans="1:9" ht="16.5" customHeight="1">
      <c r="A3486" s="8" t="s">
        <v>1207</v>
      </c>
      <c r="B3486" s="33">
        <v>302069</v>
      </c>
      <c r="E3486" s="37">
        <v>1</v>
      </c>
      <c r="F3486" s="38" t="s">
        <v>2370</v>
      </c>
      <c r="I3486" s="40" t="s">
        <v>1221</v>
      </c>
    </row>
    <row r="3487" spans="1:9" ht="16.5" customHeight="1">
      <c r="A3487" s="8" t="s">
        <v>1207</v>
      </c>
      <c r="B3487" s="33">
        <v>302070</v>
      </c>
      <c r="E3487" s="37">
        <v>1</v>
      </c>
      <c r="F3487" s="38" t="s">
        <v>2371</v>
      </c>
      <c r="I3487" s="40" t="s">
        <v>1221</v>
      </c>
    </row>
    <row r="3488" spans="1:9" ht="16.5" customHeight="1">
      <c r="A3488" s="8" t="s">
        <v>1207</v>
      </c>
      <c r="B3488" s="33">
        <v>302071</v>
      </c>
      <c r="E3488" s="37">
        <v>1</v>
      </c>
      <c r="F3488" s="38" t="s">
        <v>2372</v>
      </c>
      <c r="I3488" s="40" t="s">
        <v>1221</v>
      </c>
    </row>
    <row r="3489" spans="1:9" ht="16.5" customHeight="1">
      <c r="A3489" s="8" t="s">
        <v>1207</v>
      </c>
      <c r="B3489" s="33">
        <v>302072</v>
      </c>
      <c r="E3489" s="37">
        <v>1</v>
      </c>
      <c r="F3489" s="38" t="s">
        <v>2373</v>
      </c>
      <c r="I3489" s="40" t="s">
        <v>1221</v>
      </c>
    </row>
    <row r="3490" spans="1:9" ht="16.5" customHeight="1">
      <c r="A3490" s="8" t="s">
        <v>1207</v>
      </c>
      <c r="B3490" s="33">
        <v>302073</v>
      </c>
      <c r="E3490" s="37">
        <v>1</v>
      </c>
      <c r="F3490" s="38" t="s">
        <v>2374</v>
      </c>
      <c r="I3490" s="40" t="s">
        <v>1221</v>
      </c>
    </row>
    <row r="3491" spans="1:9" ht="16.5" customHeight="1">
      <c r="A3491" s="8" t="s">
        <v>1207</v>
      </c>
      <c r="B3491" s="33">
        <v>302074</v>
      </c>
      <c r="E3491" s="37">
        <v>1</v>
      </c>
      <c r="F3491" s="38" t="s">
        <v>2375</v>
      </c>
      <c r="I3491" s="40" t="s">
        <v>1221</v>
      </c>
    </row>
    <row r="3492" spans="1:9" ht="16.5" customHeight="1">
      <c r="A3492" s="8" t="s">
        <v>1207</v>
      </c>
      <c r="B3492" s="33">
        <v>302075</v>
      </c>
      <c r="E3492" s="37">
        <v>1</v>
      </c>
      <c r="F3492" s="38" t="s">
        <v>2376</v>
      </c>
      <c r="I3492" s="40" t="s">
        <v>1221</v>
      </c>
    </row>
    <row r="3493" spans="1:9" ht="16.5" customHeight="1">
      <c r="A3493" s="8" t="s">
        <v>1207</v>
      </c>
      <c r="B3493" s="33">
        <v>302076</v>
      </c>
      <c r="E3493" s="37">
        <v>1</v>
      </c>
      <c r="F3493" s="38" t="s">
        <v>2377</v>
      </c>
      <c r="I3493" s="40" t="s">
        <v>1221</v>
      </c>
    </row>
    <row r="3494" spans="1:9" ht="16.5" customHeight="1">
      <c r="A3494" s="8" t="s">
        <v>1207</v>
      </c>
      <c r="B3494" s="33">
        <v>302077</v>
      </c>
      <c r="E3494" s="37">
        <v>1</v>
      </c>
      <c r="F3494" s="38" t="s">
        <v>2377</v>
      </c>
      <c r="I3494" s="40" t="s">
        <v>1221</v>
      </c>
    </row>
    <row r="3495" spans="1:9" ht="16.5" customHeight="1">
      <c r="A3495" s="8" t="s">
        <v>1207</v>
      </c>
      <c r="B3495" s="33">
        <v>302078</v>
      </c>
      <c r="E3495" s="37">
        <v>1</v>
      </c>
      <c r="F3495" s="38" t="s">
        <v>2377</v>
      </c>
      <c r="I3495" s="40" t="s">
        <v>1221</v>
      </c>
    </row>
    <row r="3496" spans="1:9" ht="16.5" customHeight="1">
      <c r="A3496" s="8" t="s">
        <v>1207</v>
      </c>
      <c r="B3496" s="33">
        <v>302079</v>
      </c>
      <c r="E3496" s="37">
        <v>1</v>
      </c>
      <c r="F3496" s="38" t="s">
        <v>2377</v>
      </c>
      <c r="I3496" s="40" t="s">
        <v>1221</v>
      </c>
    </row>
    <row r="3497" spans="1:9" ht="16.5" customHeight="1">
      <c r="A3497" s="8" t="s">
        <v>1207</v>
      </c>
      <c r="B3497" s="33">
        <v>302080</v>
      </c>
      <c r="E3497" s="37">
        <v>1</v>
      </c>
      <c r="F3497" s="38" t="s">
        <v>2378</v>
      </c>
      <c r="I3497" s="40" t="s">
        <v>1220</v>
      </c>
    </row>
    <row r="3498" spans="1:9" ht="16.5" customHeight="1">
      <c r="A3498" s="8" t="s">
        <v>1207</v>
      </c>
      <c r="B3498" s="33">
        <v>302081</v>
      </c>
      <c r="E3498" s="37">
        <v>1</v>
      </c>
      <c r="F3498" s="38" t="s">
        <v>2379</v>
      </c>
      <c r="I3498" s="40" t="s">
        <v>1220</v>
      </c>
    </row>
    <row r="3499" spans="1:9" ht="16.5" customHeight="1">
      <c r="A3499" s="8" t="s">
        <v>1207</v>
      </c>
      <c r="B3499" s="33">
        <v>302082</v>
      </c>
      <c r="E3499" s="37">
        <v>1</v>
      </c>
      <c r="F3499" s="38" t="s">
        <v>2380</v>
      </c>
      <c r="I3499" s="40" t="s">
        <v>1220</v>
      </c>
    </row>
    <row r="3500" spans="1:9" ht="16.5" customHeight="1">
      <c r="A3500" s="8" t="s">
        <v>1207</v>
      </c>
      <c r="B3500" s="33">
        <v>302083</v>
      </c>
      <c r="E3500" s="37">
        <v>1</v>
      </c>
      <c r="F3500" s="38" t="s">
        <v>2381</v>
      </c>
      <c r="I3500" s="40" t="s">
        <v>1220</v>
      </c>
    </row>
    <row r="3501" spans="1:9" ht="16.5" customHeight="1">
      <c r="A3501" s="8" t="s">
        <v>1207</v>
      </c>
      <c r="B3501" s="33">
        <v>302084</v>
      </c>
      <c r="E3501" s="37">
        <v>1</v>
      </c>
      <c r="F3501" s="38" t="s">
        <v>2382</v>
      </c>
      <c r="I3501" s="40" t="s">
        <v>1220</v>
      </c>
    </row>
    <row r="3502" spans="1:9" ht="16.5" customHeight="1">
      <c r="A3502" s="8" t="s">
        <v>1207</v>
      </c>
      <c r="B3502" s="33">
        <v>302085</v>
      </c>
      <c r="E3502" s="37">
        <v>1</v>
      </c>
      <c r="F3502" s="38" t="s">
        <v>2383</v>
      </c>
      <c r="I3502" s="40" t="s">
        <v>1220</v>
      </c>
    </row>
    <row r="3503" spans="1:9" ht="16.5" customHeight="1">
      <c r="A3503" s="8" t="s">
        <v>1207</v>
      </c>
      <c r="B3503" s="33">
        <v>302086</v>
      </c>
      <c r="E3503" s="37">
        <v>1</v>
      </c>
      <c r="F3503" s="38" t="s">
        <v>2384</v>
      </c>
      <c r="I3503" s="40" t="s">
        <v>1220</v>
      </c>
    </row>
    <row r="3504" spans="1:9" ht="16.5" customHeight="1">
      <c r="A3504" s="8" t="s">
        <v>1207</v>
      </c>
      <c r="B3504" s="33">
        <v>302087</v>
      </c>
      <c r="E3504" s="37">
        <v>1</v>
      </c>
      <c r="F3504" s="38" t="s">
        <v>2385</v>
      </c>
      <c r="I3504" s="40" t="s">
        <v>1220</v>
      </c>
    </row>
    <row r="3505" spans="1:9" ht="16.5" customHeight="1">
      <c r="A3505" s="8" t="s">
        <v>1207</v>
      </c>
      <c r="B3505" s="33">
        <v>302088</v>
      </c>
      <c r="E3505" s="37">
        <v>1</v>
      </c>
      <c r="F3505" s="38" t="s">
        <v>2386</v>
      </c>
      <c r="I3505" s="40" t="s">
        <v>1220</v>
      </c>
    </row>
    <row r="3506" spans="1:9" ht="16.5" customHeight="1">
      <c r="A3506" s="8" t="s">
        <v>1207</v>
      </c>
      <c r="B3506" s="33">
        <v>302089</v>
      </c>
      <c r="E3506" s="37">
        <v>1</v>
      </c>
      <c r="F3506" s="38" t="s">
        <v>2387</v>
      </c>
      <c r="I3506" s="40" t="s">
        <v>1220</v>
      </c>
    </row>
    <row r="3507" spans="1:9" ht="16.5" customHeight="1">
      <c r="A3507" s="8" t="s">
        <v>1207</v>
      </c>
      <c r="B3507" s="33">
        <v>302090</v>
      </c>
      <c r="E3507" s="37">
        <v>1</v>
      </c>
      <c r="F3507" s="38" t="s">
        <v>2388</v>
      </c>
      <c r="I3507" s="40" t="s">
        <v>1220</v>
      </c>
    </row>
    <row r="3508" spans="1:9" ht="16.5" customHeight="1">
      <c r="A3508" s="8" t="s">
        <v>1207</v>
      </c>
      <c r="B3508" s="33">
        <v>302091</v>
      </c>
      <c r="E3508" s="37">
        <v>1</v>
      </c>
      <c r="F3508" s="38" t="s">
        <v>2388</v>
      </c>
      <c r="I3508" s="40" t="s">
        <v>1220</v>
      </c>
    </row>
    <row r="3509" spans="1:9" ht="16.5" customHeight="1">
      <c r="A3509" s="8" t="s">
        <v>1207</v>
      </c>
      <c r="B3509" s="33">
        <v>302092</v>
      </c>
      <c r="E3509" s="37">
        <v>1</v>
      </c>
      <c r="F3509" s="38" t="s">
        <v>2388</v>
      </c>
      <c r="I3509" s="40" t="s">
        <v>1220</v>
      </c>
    </row>
    <row r="3510" spans="1:9" ht="16.5" customHeight="1">
      <c r="A3510" s="8" t="s">
        <v>1207</v>
      </c>
      <c r="B3510" s="33">
        <v>302093</v>
      </c>
      <c r="E3510" s="37">
        <v>1</v>
      </c>
      <c r="F3510" s="38" t="s">
        <v>2388</v>
      </c>
      <c r="I3510" s="40" t="s">
        <v>1220</v>
      </c>
    </row>
    <row r="3511" spans="1:9" ht="16.5" customHeight="1">
      <c r="A3511" s="8" t="s">
        <v>1207</v>
      </c>
      <c r="B3511" s="33">
        <v>302094</v>
      </c>
      <c r="E3511" s="37">
        <v>1</v>
      </c>
      <c r="F3511" s="38" t="s">
        <v>2388</v>
      </c>
      <c r="I3511" s="40" t="s">
        <v>1220</v>
      </c>
    </row>
    <row r="3512" spans="1:9" ht="16.5" customHeight="1">
      <c r="A3512" s="8" t="s">
        <v>1207</v>
      </c>
      <c r="B3512" s="33">
        <v>302095</v>
      </c>
      <c r="E3512" s="37">
        <v>1</v>
      </c>
      <c r="F3512" s="38" t="s">
        <v>2388</v>
      </c>
      <c r="I3512" s="40" t="s">
        <v>1220</v>
      </c>
    </row>
    <row r="3513" spans="1:9" ht="16.5" customHeight="1">
      <c r="A3513" s="8" t="s">
        <v>1207</v>
      </c>
      <c r="B3513" s="33">
        <v>302112</v>
      </c>
      <c r="E3513" s="37">
        <v>1</v>
      </c>
      <c r="F3513" s="38" t="s">
        <v>2389</v>
      </c>
      <c r="I3513" s="40" t="s">
        <v>1208</v>
      </c>
    </row>
    <row r="3514" spans="1:9" ht="16.5" customHeight="1">
      <c r="A3514" s="8" t="s">
        <v>1207</v>
      </c>
      <c r="B3514" s="33">
        <v>302113</v>
      </c>
      <c r="E3514" s="37">
        <v>1</v>
      </c>
      <c r="F3514" s="38" t="s">
        <v>2390</v>
      </c>
      <c r="I3514" s="40" t="s">
        <v>1208</v>
      </c>
    </row>
    <row r="3515" spans="1:9" ht="16.5" customHeight="1">
      <c r="A3515" s="8" t="s">
        <v>1207</v>
      </c>
      <c r="B3515" s="33">
        <v>302114</v>
      </c>
      <c r="E3515" s="37">
        <v>1</v>
      </c>
      <c r="F3515" s="38" t="s">
        <v>1778</v>
      </c>
      <c r="I3515" s="40" t="s">
        <v>1208</v>
      </c>
    </row>
    <row r="3516" spans="1:9" ht="16.5" customHeight="1">
      <c r="A3516" s="8" t="s">
        <v>1207</v>
      </c>
      <c r="B3516" s="33">
        <v>302115</v>
      </c>
      <c r="E3516" s="37">
        <v>1</v>
      </c>
      <c r="F3516" s="38" t="s">
        <v>2175</v>
      </c>
      <c r="I3516" s="40" t="s">
        <v>1208</v>
      </c>
    </row>
    <row r="3517" spans="1:9" ht="16.5" customHeight="1">
      <c r="A3517" s="8" t="s">
        <v>1207</v>
      </c>
      <c r="B3517" s="33">
        <v>302116</v>
      </c>
      <c r="E3517" s="37">
        <v>1</v>
      </c>
      <c r="F3517" s="38" t="s">
        <v>2391</v>
      </c>
      <c r="I3517" s="40" t="s">
        <v>1208</v>
      </c>
    </row>
    <row r="3518" spans="1:9" ht="16.5" customHeight="1">
      <c r="A3518" s="8" t="s">
        <v>1207</v>
      </c>
      <c r="B3518" s="33">
        <v>302117</v>
      </c>
      <c r="E3518" s="37">
        <v>1</v>
      </c>
      <c r="F3518" s="38" t="s">
        <v>74</v>
      </c>
      <c r="I3518" s="40" t="s">
        <v>1208</v>
      </c>
    </row>
    <row r="3519" spans="1:9" ht="16.5" customHeight="1">
      <c r="A3519" s="8" t="s">
        <v>1207</v>
      </c>
      <c r="B3519" s="33">
        <v>302118</v>
      </c>
      <c r="E3519" s="37">
        <v>1</v>
      </c>
      <c r="F3519" s="38" t="s">
        <v>2392</v>
      </c>
      <c r="I3519" s="40" t="s">
        <v>1208</v>
      </c>
    </row>
    <row r="3520" spans="1:9" ht="16.5" customHeight="1">
      <c r="A3520" s="8" t="s">
        <v>1207</v>
      </c>
      <c r="B3520" s="33">
        <v>302119</v>
      </c>
      <c r="E3520" s="37">
        <v>1</v>
      </c>
      <c r="F3520" s="38" t="s">
        <v>76</v>
      </c>
      <c r="I3520" s="40" t="s">
        <v>1208</v>
      </c>
    </row>
    <row r="3521" spans="1:9" ht="16.5" customHeight="1">
      <c r="A3521" s="8" t="s">
        <v>1207</v>
      </c>
      <c r="B3521" s="33">
        <v>302120</v>
      </c>
      <c r="E3521" s="37">
        <v>1</v>
      </c>
      <c r="F3521" s="38" t="s">
        <v>2393</v>
      </c>
      <c r="I3521" s="40" t="s">
        <v>1208</v>
      </c>
    </row>
    <row r="3522" spans="1:9" ht="16.5" customHeight="1">
      <c r="A3522" s="8" t="s">
        <v>1207</v>
      </c>
      <c r="B3522" s="33">
        <v>302121</v>
      </c>
      <c r="E3522" s="37">
        <v>1</v>
      </c>
      <c r="F3522" s="38" t="s">
        <v>2394</v>
      </c>
      <c r="I3522" s="40" t="s">
        <v>1208</v>
      </c>
    </row>
    <row r="3523" spans="1:9" ht="16.5" customHeight="1">
      <c r="A3523" s="8" t="s">
        <v>1207</v>
      </c>
      <c r="B3523" s="33">
        <v>302122</v>
      </c>
      <c r="E3523" s="37">
        <v>1</v>
      </c>
      <c r="F3523" s="38" t="s">
        <v>2395</v>
      </c>
      <c r="I3523" s="40" t="s">
        <v>1208</v>
      </c>
    </row>
    <row r="3524" spans="1:9" ht="16.5" customHeight="1">
      <c r="A3524" s="8" t="s">
        <v>1207</v>
      </c>
      <c r="B3524" s="33">
        <v>302123</v>
      </c>
      <c r="E3524" s="37">
        <v>1</v>
      </c>
      <c r="F3524" s="38" t="s">
        <v>2396</v>
      </c>
      <c r="I3524" s="40" t="s">
        <v>1208</v>
      </c>
    </row>
    <row r="3525" spans="1:9" ht="16.5" customHeight="1">
      <c r="A3525" s="8" t="s">
        <v>1207</v>
      </c>
      <c r="B3525" s="33">
        <v>302124</v>
      </c>
      <c r="E3525" s="37">
        <v>1</v>
      </c>
      <c r="F3525" s="38" t="s">
        <v>2397</v>
      </c>
      <c r="I3525" s="40" t="s">
        <v>1208</v>
      </c>
    </row>
    <row r="3526" spans="1:9" ht="16.5" customHeight="1">
      <c r="A3526" s="8" t="s">
        <v>1207</v>
      </c>
      <c r="B3526" s="33">
        <v>302125</v>
      </c>
      <c r="E3526" s="37">
        <v>1</v>
      </c>
      <c r="F3526" s="38" t="s">
        <v>2398</v>
      </c>
      <c r="I3526" s="40" t="s">
        <v>1208</v>
      </c>
    </row>
    <row r="3527" spans="1:9" ht="16.5" customHeight="1">
      <c r="A3527" s="8" t="s">
        <v>1207</v>
      </c>
      <c r="B3527" s="33">
        <v>302126</v>
      </c>
      <c r="E3527" s="37">
        <v>1</v>
      </c>
      <c r="F3527" s="38" t="s">
        <v>2399</v>
      </c>
      <c r="I3527" s="40" t="s">
        <v>1208</v>
      </c>
    </row>
    <row r="3528" spans="1:9" ht="16.5" customHeight="1">
      <c r="A3528" s="8" t="s">
        <v>1207</v>
      </c>
      <c r="B3528" s="33">
        <v>302127</v>
      </c>
      <c r="E3528" s="37">
        <v>1</v>
      </c>
      <c r="F3528" s="38" t="s">
        <v>2400</v>
      </c>
      <c r="I3528" s="40" t="s">
        <v>1208</v>
      </c>
    </row>
    <row r="3529" spans="1:9" ht="16.5" customHeight="1">
      <c r="A3529" s="8" t="s">
        <v>1207</v>
      </c>
      <c r="B3529" s="33">
        <v>302128</v>
      </c>
      <c r="E3529" s="37">
        <v>1</v>
      </c>
      <c r="F3529" s="38" t="s">
        <v>2401</v>
      </c>
      <c r="I3529" s="40" t="s">
        <v>1223</v>
      </c>
    </row>
    <row r="3530" spans="1:9" ht="16.5" customHeight="1">
      <c r="A3530" s="8" t="s">
        <v>1207</v>
      </c>
      <c r="B3530" s="33">
        <v>302129</v>
      </c>
      <c r="E3530" s="37">
        <v>1</v>
      </c>
      <c r="F3530" s="38" t="s">
        <v>2402</v>
      </c>
      <c r="I3530" s="40" t="s">
        <v>1223</v>
      </c>
    </row>
    <row r="3531" spans="1:9" ht="16.5" customHeight="1">
      <c r="A3531" s="8" t="s">
        <v>1207</v>
      </c>
      <c r="B3531" s="33">
        <v>302130</v>
      </c>
      <c r="E3531" s="37">
        <v>1</v>
      </c>
      <c r="F3531" s="38" t="s">
        <v>2403</v>
      </c>
      <c r="I3531" s="40" t="s">
        <v>1223</v>
      </c>
    </row>
    <row r="3532" spans="1:9" ht="16.5" customHeight="1">
      <c r="A3532" s="8" t="s">
        <v>1207</v>
      </c>
      <c r="B3532" s="33">
        <v>302131</v>
      </c>
      <c r="E3532" s="37">
        <v>1</v>
      </c>
      <c r="F3532" s="38" t="s">
        <v>2404</v>
      </c>
      <c r="I3532" s="40" t="s">
        <v>1223</v>
      </c>
    </row>
    <row r="3533" spans="1:9" ht="16.5" customHeight="1">
      <c r="A3533" s="8" t="s">
        <v>1207</v>
      </c>
      <c r="B3533" s="33">
        <v>302132</v>
      </c>
      <c r="E3533" s="37">
        <v>1</v>
      </c>
      <c r="F3533" s="38" t="s">
        <v>2405</v>
      </c>
      <c r="I3533" s="40" t="s">
        <v>1223</v>
      </c>
    </row>
    <row r="3534" spans="1:9" ht="16.5" customHeight="1">
      <c r="A3534" s="8" t="s">
        <v>1207</v>
      </c>
      <c r="B3534" s="33">
        <v>302133</v>
      </c>
      <c r="E3534" s="37">
        <v>1</v>
      </c>
      <c r="F3534" s="38" t="s">
        <v>2406</v>
      </c>
      <c r="I3534" s="40" t="s">
        <v>1223</v>
      </c>
    </row>
    <row r="3535" spans="1:9" ht="16.5" customHeight="1">
      <c r="A3535" s="8" t="s">
        <v>1207</v>
      </c>
      <c r="B3535" s="33">
        <v>302134</v>
      </c>
      <c r="E3535" s="37">
        <v>1</v>
      </c>
      <c r="F3535" s="38" t="s">
        <v>1558</v>
      </c>
      <c r="I3535" s="40" t="s">
        <v>1223</v>
      </c>
    </row>
    <row r="3536" spans="1:9" ht="16.5" customHeight="1">
      <c r="A3536" s="8" t="s">
        <v>1207</v>
      </c>
      <c r="B3536" s="33">
        <v>302135</v>
      </c>
      <c r="E3536" s="37">
        <v>1</v>
      </c>
      <c r="F3536" s="38" t="s">
        <v>342</v>
      </c>
      <c r="I3536" s="40" t="s">
        <v>1223</v>
      </c>
    </row>
    <row r="3537" spans="1:9" ht="16.5" customHeight="1">
      <c r="A3537" s="8" t="s">
        <v>1207</v>
      </c>
      <c r="B3537" s="33">
        <v>302136</v>
      </c>
      <c r="E3537" s="37">
        <v>1</v>
      </c>
      <c r="F3537" s="38" t="s">
        <v>2407</v>
      </c>
      <c r="I3537" s="40" t="s">
        <v>1223</v>
      </c>
    </row>
    <row r="3538" spans="1:9" ht="16.5" customHeight="1">
      <c r="A3538" s="8" t="s">
        <v>1207</v>
      </c>
      <c r="B3538" s="33">
        <v>302137</v>
      </c>
      <c r="E3538" s="37">
        <v>1</v>
      </c>
      <c r="F3538" s="38" t="s">
        <v>2408</v>
      </c>
      <c r="I3538" s="40" t="s">
        <v>1223</v>
      </c>
    </row>
    <row r="3539" spans="1:9" ht="16.5" customHeight="1">
      <c r="A3539" s="8" t="s">
        <v>1207</v>
      </c>
      <c r="B3539" s="33">
        <v>302138</v>
      </c>
      <c r="E3539" s="37">
        <v>1</v>
      </c>
      <c r="F3539" s="38" t="s">
        <v>2409</v>
      </c>
      <c r="I3539" s="40" t="s">
        <v>1223</v>
      </c>
    </row>
    <row r="3540" spans="1:9" ht="16.5" customHeight="1">
      <c r="A3540" s="8" t="s">
        <v>1207</v>
      </c>
      <c r="B3540" s="33">
        <v>302139</v>
      </c>
      <c r="E3540" s="37">
        <v>1</v>
      </c>
      <c r="F3540" s="38" t="s">
        <v>2410</v>
      </c>
      <c r="I3540" s="40" t="s">
        <v>1223</v>
      </c>
    </row>
    <row r="3541" spans="1:9" ht="16.5" customHeight="1">
      <c r="A3541" s="8" t="s">
        <v>1207</v>
      </c>
      <c r="B3541" s="33">
        <v>302140</v>
      </c>
      <c r="E3541" s="37">
        <v>1</v>
      </c>
      <c r="F3541" s="38" t="s">
        <v>2411</v>
      </c>
      <c r="I3541" s="40" t="s">
        <v>1223</v>
      </c>
    </row>
    <row r="3542" spans="1:9" ht="16.5" customHeight="1">
      <c r="A3542" s="8" t="s">
        <v>1207</v>
      </c>
      <c r="B3542" s="33">
        <v>302141</v>
      </c>
      <c r="E3542" s="37">
        <v>1</v>
      </c>
      <c r="F3542" s="38" t="s">
        <v>2412</v>
      </c>
      <c r="I3542" s="40" t="s">
        <v>1223</v>
      </c>
    </row>
    <row r="3543" spans="1:9" ht="16.5" customHeight="1">
      <c r="A3543" s="8" t="s">
        <v>1207</v>
      </c>
      <c r="B3543" s="33">
        <v>302142</v>
      </c>
      <c r="E3543" s="37">
        <v>1</v>
      </c>
      <c r="F3543" s="38" t="s">
        <v>2413</v>
      </c>
      <c r="I3543" s="40" t="s">
        <v>1223</v>
      </c>
    </row>
    <row r="3544" spans="1:9" ht="16.5" customHeight="1">
      <c r="A3544" s="8" t="s">
        <v>1207</v>
      </c>
      <c r="B3544" s="33">
        <v>302143</v>
      </c>
      <c r="E3544" s="37">
        <v>1</v>
      </c>
      <c r="F3544" s="38" t="s">
        <v>2414</v>
      </c>
      <c r="I3544" s="40" t="s">
        <v>1223</v>
      </c>
    </row>
    <row r="3545" spans="1:9" ht="16.5" customHeight="1">
      <c r="A3545" s="8" t="s">
        <v>1207</v>
      </c>
      <c r="B3545" s="33">
        <v>302144</v>
      </c>
      <c r="E3545" s="37">
        <v>1</v>
      </c>
      <c r="F3545" s="38" t="s">
        <v>2415</v>
      </c>
      <c r="I3545" s="40" t="s">
        <v>1233</v>
      </c>
    </row>
    <row r="3546" spans="1:9" ht="16.5" customHeight="1">
      <c r="A3546" s="8" t="s">
        <v>1207</v>
      </c>
      <c r="B3546" s="33">
        <v>302145</v>
      </c>
      <c r="E3546" s="37">
        <v>1</v>
      </c>
      <c r="F3546" s="38" t="s">
        <v>2416</v>
      </c>
      <c r="I3546" s="40" t="s">
        <v>1233</v>
      </c>
    </row>
    <row r="3547" spans="1:9" ht="16.5" customHeight="1">
      <c r="A3547" s="8" t="s">
        <v>1207</v>
      </c>
      <c r="B3547" s="33">
        <v>302146</v>
      </c>
      <c r="E3547" s="37">
        <v>1</v>
      </c>
      <c r="F3547" s="38" t="s">
        <v>1661</v>
      </c>
      <c r="I3547" s="40" t="s">
        <v>1233</v>
      </c>
    </row>
    <row r="3548" spans="1:9" ht="16.5" customHeight="1">
      <c r="A3548" s="8" t="s">
        <v>1207</v>
      </c>
      <c r="B3548" s="33">
        <v>302147</v>
      </c>
      <c r="E3548" s="37">
        <v>1</v>
      </c>
      <c r="F3548" s="38" t="s">
        <v>2417</v>
      </c>
      <c r="I3548" s="40" t="s">
        <v>1233</v>
      </c>
    </row>
    <row r="3549" spans="1:9" ht="16.5" customHeight="1">
      <c r="A3549" s="8" t="s">
        <v>1207</v>
      </c>
      <c r="B3549" s="33">
        <v>302148</v>
      </c>
      <c r="E3549" s="37">
        <v>1</v>
      </c>
      <c r="F3549" s="38" t="s">
        <v>1662</v>
      </c>
      <c r="I3549" s="40" t="s">
        <v>1233</v>
      </c>
    </row>
    <row r="3550" spans="1:9" ht="16.5" customHeight="1">
      <c r="A3550" s="8" t="s">
        <v>1207</v>
      </c>
      <c r="B3550" s="33">
        <v>302149</v>
      </c>
      <c r="E3550" s="37">
        <v>1</v>
      </c>
      <c r="F3550" s="38" t="s">
        <v>2418</v>
      </c>
      <c r="I3550" s="40" t="s">
        <v>1233</v>
      </c>
    </row>
    <row r="3551" spans="1:9" ht="16.5" customHeight="1">
      <c r="A3551" s="8" t="s">
        <v>1207</v>
      </c>
      <c r="B3551" s="33">
        <v>302150</v>
      </c>
      <c r="E3551" s="37">
        <v>1</v>
      </c>
      <c r="F3551" s="38" t="s">
        <v>2419</v>
      </c>
      <c r="I3551" s="40" t="s">
        <v>1233</v>
      </c>
    </row>
    <row r="3552" spans="1:9" ht="16.5" customHeight="1">
      <c r="A3552" s="8" t="s">
        <v>1207</v>
      </c>
      <c r="B3552" s="33">
        <v>302151</v>
      </c>
      <c r="E3552" s="37">
        <v>1</v>
      </c>
      <c r="F3552" s="38" t="s">
        <v>902</v>
      </c>
      <c r="I3552" s="40" t="s">
        <v>1233</v>
      </c>
    </row>
    <row r="3553" spans="1:9" ht="16.5" customHeight="1">
      <c r="A3553" s="8" t="s">
        <v>1207</v>
      </c>
      <c r="B3553" s="33">
        <v>302152</v>
      </c>
      <c r="E3553" s="37">
        <v>1</v>
      </c>
      <c r="F3553" s="38" t="s">
        <v>2420</v>
      </c>
      <c r="I3553" s="40" t="s">
        <v>1233</v>
      </c>
    </row>
    <row r="3554" spans="1:9" ht="16.5" customHeight="1">
      <c r="A3554" s="8" t="s">
        <v>1207</v>
      </c>
      <c r="B3554" s="33">
        <v>302153</v>
      </c>
      <c r="E3554" s="37">
        <v>1</v>
      </c>
      <c r="F3554" s="38" t="s">
        <v>2421</v>
      </c>
      <c r="I3554" s="40" t="s">
        <v>1233</v>
      </c>
    </row>
    <row r="3555" spans="1:9" ht="16.5" customHeight="1">
      <c r="A3555" s="8" t="s">
        <v>1207</v>
      </c>
      <c r="B3555" s="33">
        <v>302154</v>
      </c>
      <c r="E3555" s="37">
        <v>1</v>
      </c>
      <c r="F3555" s="38" t="s">
        <v>2422</v>
      </c>
      <c r="I3555" s="40" t="s">
        <v>1233</v>
      </c>
    </row>
    <row r="3556" spans="1:9" ht="16.5" customHeight="1">
      <c r="A3556" s="8" t="s">
        <v>1207</v>
      </c>
      <c r="B3556" s="33">
        <v>302155</v>
      </c>
      <c r="E3556" s="37">
        <v>1</v>
      </c>
      <c r="F3556" s="38" t="s">
        <v>2423</v>
      </c>
      <c r="I3556" s="40" t="s">
        <v>1233</v>
      </c>
    </row>
    <row r="3557" spans="1:9" ht="16.5" customHeight="1">
      <c r="A3557" s="8" t="s">
        <v>1207</v>
      </c>
      <c r="B3557" s="33">
        <v>302156</v>
      </c>
      <c r="E3557" s="37">
        <v>1</v>
      </c>
      <c r="F3557" s="38" t="s">
        <v>2424</v>
      </c>
      <c r="I3557" s="40" t="s">
        <v>1233</v>
      </c>
    </row>
    <row r="3558" spans="1:9" ht="16.5" customHeight="1">
      <c r="A3558" s="8" t="s">
        <v>1207</v>
      </c>
      <c r="B3558" s="33">
        <v>302157</v>
      </c>
      <c r="E3558" s="37">
        <v>1</v>
      </c>
      <c r="F3558" s="38" t="s">
        <v>2425</v>
      </c>
      <c r="I3558" s="40" t="s">
        <v>1233</v>
      </c>
    </row>
    <row r="3559" spans="1:9" ht="16.5" customHeight="1">
      <c r="A3559" s="8" t="s">
        <v>1207</v>
      </c>
      <c r="B3559" s="33">
        <v>302158</v>
      </c>
      <c r="E3559" s="37">
        <v>1</v>
      </c>
      <c r="F3559" s="38" t="s">
        <v>2426</v>
      </c>
      <c r="I3559" s="40" t="s">
        <v>1233</v>
      </c>
    </row>
    <row r="3560" spans="1:9" ht="16.5" customHeight="1">
      <c r="A3560" s="8" t="s">
        <v>1207</v>
      </c>
      <c r="B3560" s="33">
        <v>302159</v>
      </c>
      <c r="E3560" s="37">
        <v>1</v>
      </c>
      <c r="F3560" s="38" t="s">
        <v>2427</v>
      </c>
      <c r="I3560" s="40" t="s">
        <v>1233</v>
      </c>
    </row>
    <row r="3561" spans="1:9" ht="16.5" customHeight="1">
      <c r="A3561" s="8" t="s">
        <v>1207</v>
      </c>
      <c r="B3561" s="33">
        <v>302160</v>
      </c>
      <c r="E3561" s="37">
        <v>1</v>
      </c>
      <c r="F3561" s="38" t="s">
        <v>1463</v>
      </c>
      <c r="I3561" s="40" t="s">
        <v>1242</v>
      </c>
    </row>
    <row r="3562" spans="1:9" ht="16.5" customHeight="1">
      <c r="A3562" s="8" t="s">
        <v>1207</v>
      </c>
      <c r="B3562" s="33">
        <v>302161</v>
      </c>
      <c r="E3562" s="37">
        <v>1</v>
      </c>
      <c r="F3562" s="38" t="s">
        <v>2428</v>
      </c>
      <c r="I3562" s="40" t="s">
        <v>1242</v>
      </c>
    </row>
    <row r="3563" spans="1:9" ht="16.5" customHeight="1">
      <c r="A3563" s="8" t="s">
        <v>1207</v>
      </c>
      <c r="B3563" s="33">
        <v>302162</v>
      </c>
      <c r="E3563" s="37">
        <v>1</v>
      </c>
      <c r="F3563" s="38" t="s">
        <v>2429</v>
      </c>
      <c r="I3563" s="40" t="s">
        <v>1242</v>
      </c>
    </row>
    <row r="3564" spans="1:9" ht="16.5" customHeight="1">
      <c r="A3564" s="8" t="s">
        <v>1207</v>
      </c>
      <c r="B3564" s="33">
        <v>302163</v>
      </c>
      <c r="E3564" s="37">
        <v>1</v>
      </c>
      <c r="F3564" s="38" t="s">
        <v>2430</v>
      </c>
      <c r="I3564" s="40" t="s">
        <v>1242</v>
      </c>
    </row>
    <row r="3565" spans="1:9" ht="16.5" customHeight="1">
      <c r="A3565" s="8" t="s">
        <v>1207</v>
      </c>
      <c r="B3565" s="33">
        <v>302164</v>
      </c>
      <c r="E3565" s="37">
        <v>1</v>
      </c>
      <c r="F3565" s="38" t="s">
        <v>2257</v>
      </c>
      <c r="I3565" s="40" t="s">
        <v>1242</v>
      </c>
    </row>
    <row r="3566" spans="1:9" ht="16.5" customHeight="1">
      <c r="A3566" s="8" t="s">
        <v>1207</v>
      </c>
      <c r="B3566" s="33">
        <v>302165</v>
      </c>
      <c r="E3566" s="37">
        <v>1</v>
      </c>
      <c r="F3566" s="38" t="s">
        <v>2431</v>
      </c>
      <c r="I3566" s="40" t="s">
        <v>1242</v>
      </c>
    </row>
    <row r="3567" spans="1:9" ht="16.5" customHeight="1">
      <c r="A3567" s="8" t="s">
        <v>1207</v>
      </c>
      <c r="B3567" s="33">
        <v>302166</v>
      </c>
      <c r="E3567" s="37">
        <v>1</v>
      </c>
      <c r="F3567" s="38" t="s">
        <v>2432</v>
      </c>
      <c r="I3567" s="40" t="s">
        <v>1242</v>
      </c>
    </row>
    <row r="3568" spans="1:9" ht="16.5" customHeight="1">
      <c r="A3568" s="8" t="s">
        <v>1207</v>
      </c>
      <c r="B3568" s="33">
        <v>302167</v>
      </c>
      <c r="E3568" s="37">
        <v>1</v>
      </c>
      <c r="F3568" s="38" t="s">
        <v>636</v>
      </c>
      <c r="I3568" s="40" t="s">
        <v>1242</v>
      </c>
    </row>
    <row r="3569" spans="1:9" ht="16.5" customHeight="1">
      <c r="A3569" s="8" t="s">
        <v>1207</v>
      </c>
      <c r="B3569" s="33">
        <v>302168</v>
      </c>
      <c r="E3569" s="37">
        <v>1</v>
      </c>
      <c r="F3569" s="38" t="s">
        <v>2433</v>
      </c>
      <c r="I3569" s="40" t="s">
        <v>1242</v>
      </c>
    </row>
    <row r="3570" spans="1:9" ht="16.5" customHeight="1">
      <c r="A3570" s="8" t="s">
        <v>1207</v>
      </c>
      <c r="B3570" s="33">
        <v>302169</v>
      </c>
      <c r="E3570" s="37">
        <v>1</v>
      </c>
      <c r="F3570" s="38" t="s">
        <v>2434</v>
      </c>
      <c r="I3570" s="40" t="s">
        <v>1242</v>
      </c>
    </row>
    <row r="3571" spans="1:9" ht="16.5" customHeight="1">
      <c r="A3571" s="8" t="s">
        <v>1207</v>
      </c>
      <c r="B3571" s="33">
        <v>302170</v>
      </c>
      <c r="E3571" s="37">
        <v>1</v>
      </c>
      <c r="F3571" s="38" t="s">
        <v>2435</v>
      </c>
      <c r="I3571" s="40" t="s">
        <v>1242</v>
      </c>
    </row>
    <row r="3572" spans="1:9" ht="16.5" customHeight="1">
      <c r="A3572" s="8" t="s">
        <v>1207</v>
      </c>
      <c r="B3572" s="33">
        <v>302171</v>
      </c>
      <c r="E3572" s="37">
        <v>1</v>
      </c>
      <c r="F3572" s="38" t="s">
        <v>2436</v>
      </c>
      <c r="I3572" s="40" t="s">
        <v>1242</v>
      </c>
    </row>
    <row r="3573" spans="1:9" ht="16.5" customHeight="1">
      <c r="A3573" s="8" t="s">
        <v>1207</v>
      </c>
      <c r="B3573" s="33">
        <v>302172</v>
      </c>
      <c r="E3573" s="37">
        <v>1</v>
      </c>
      <c r="F3573" s="38" t="s">
        <v>2437</v>
      </c>
      <c r="I3573" s="40" t="s">
        <v>1242</v>
      </c>
    </row>
    <row r="3574" spans="1:9" ht="16.5" customHeight="1">
      <c r="A3574" s="8" t="s">
        <v>1207</v>
      </c>
      <c r="B3574" s="33">
        <v>302173</v>
      </c>
      <c r="E3574" s="37">
        <v>1</v>
      </c>
      <c r="F3574" s="38" t="s">
        <v>2437</v>
      </c>
      <c r="I3574" s="40" t="s">
        <v>1242</v>
      </c>
    </row>
    <row r="3575" spans="1:9" ht="16.5" customHeight="1">
      <c r="A3575" s="8" t="s">
        <v>1207</v>
      </c>
      <c r="B3575" s="33">
        <v>302174</v>
      </c>
      <c r="E3575" s="37">
        <v>1</v>
      </c>
      <c r="F3575" s="38" t="s">
        <v>2437</v>
      </c>
      <c r="I3575" s="40" t="s">
        <v>1242</v>
      </c>
    </row>
    <row r="3576" spans="1:9" ht="16.5" customHeight="1">
      <c r="A3576" s="8" t="s">
        <v>1207</v>
      </c>
      <c r="B3576" s="33">
        <v>302175</v>
      </c>
      <c r="E3576" s="37">
        <v>1</v>
      </c>
      <c r="F3576" s="38" t="s">
        <v>2437</v>
      </c>
      <c r="I3576" s="40" t="s">
        <v>1242</v>
      </c>
    </row>
    <row r="3577" spans="1:9" ht="16.5" customHeight="1">
      <c r="A3577" s="8" t="s">
        <v>1207</v>
      </c>
      <c r="B3577" s="33">
        <v>302176</v>
      </c>
      <c r="E3577" s="37">
        <v>1</v>
      </c>
      <c r="F3577" s="38" t="s">
        <v>2438</v>
      </c>
      <c r="I3577" s="40" t="s">
        <v>1221</v>
      </c>
    </row>
    <row r="3578" spans="1:9" ht="16.5" customHeight="1">
      <c r="A3578" s="8" t="s">
        <v>1207</v>
      </c>
      <c r="B3578" s="33">
        <v>302177</v>
      </c>
      <c r="E3578" s="37">
        <v>1</v>
      </c>
      <c r="F3578" s="38" t="s">
        <v>2439</v>
      </c>
      <c r="I3578" s="40" t="s">
        <v>1221</v>
      </c>
    </row>
    <row r="3579" spans="1:9" ht="16.5" customHeight="1">
      <c r="A3579" s="8" t="s">
        <v>1207</v>
      </c>
      <c r="B3579" s="33">
        <v>302178</v>
      </c>
      <c r="E3579" s="37">
        <v>1</v>
      </c>
      <c r="F3579" s="38" t="s">
        <v>2440</v>
      </c>
      <c r="I3579" s="40" t="s">
        <v>1221</v>
      </c>
    </row>
    <row r="3580" spans="1:9" ht="16.5" customHeight="1">
      <c r="A3580" s="8" t="s">
        <v>1207</v>
      </c>
      <c r="B3580" s="33">
        <v>302179</v>
      </c>
      <c r="E3580" s="37">
        <v>1</v>
      </c>
      <c r="F3580" s="38" t="s">
        <v>2441</v>
      </c>
      <c r="I3580" s="40" t="s">
        <v>1221</v>
      </c>
    </row>
    <row r="3581" spans="1:9" ht="16.5" customHeight="1">
      <c r="A3581" s="8" t="s">
        <v>1207</v>
      </c>
      <c r="B3581" s="33">
        <v>302180</v>
      </c>
      <c r="E3581" s="37">
        <v>1</v>
      </c>
      <c r="F3581" s="38" t="s">
        <v>2442</v>
      </c>
      <c r="I3581" s="40" t="s">
        <v>1221</v>
      </c>
    </row>
    <row r="3582" spans="1:9" ht="16.5" customHeight="1">
      <c r="A3582" s="8" t="s">
        <v>1207</v>
      </c>
      <c r="B3582" s="33">
        <v>302181</v>
      </c>
      <c r="E3582" s="37">
        <v>1</v>
      </c>
      <c r="F3582" s="38" t="s">
        <v>2443</v>
      </c>
      <c r="I3582" s="40" t="s">
        <v>1221</v>
      </c>
    </row>
    <row r="3583" spans="1:9" ht="16.5" customHeight="1">
      <c r="A3583" s="8" t="s">
        <v>1207</v>
      </c>
      <c r="B3583" s="33">
        <v>302182</v>
      </c>
      <c r="E3583" s="37">
        <v>1</v>
      </c>
      <c r="F3583" s="38" t="s">
        <v>2444</v>
      </c>
      <c r="I3583" s="40" t="s">
        <v>1221</v>
      </c>
    </row>
    <row r="3584" spans="1:9" ht="16.5" customHeight="1">
      <c r="A3584" s="8" t="s">
        <v>1207</v>
      </c>
      <c r="B3584" s="33">
        <v>302183</v>
      </c>
      <c r="E3584" s="37">
        <v>1</v>
      </c>
      <c r="F3584" s="38" t="s">
        <v>2445</v>
      </c>
      <c r="I3584" s="40" t="s">
        <v>1221</v>
      </c>
    </row>
    <row r="3585" spans="1:9" ht="16.5" customHeight="1">
      <c r="A3585" s="8" t="s">
        <v>1207</v>
      </c>
      <c r="B3585" s="33">
        <v>302184</v>
      </c>
      <c r="E3585" s="37">
        <v>1</v>
      </c>
      <c r="F3585" s="38" t="s">
        <v>2327</v>
      </c>
      <c r="I3585" s="40" t="s">
        <v>1221</v>
      </c>
    </row>
    <row r="3586" spans="1:9" ht="16.5" customHeight="1">
      <c r="A3586" s="8" t="s">
        <v>1207</v>
      </c>
      <c r="B3586" s="33">
        <v>302185</v>
      </c>
      <c r="E3586" s="37">
        <v>1</v>
      </c>
      <c r="F3586" s="38" t="s">
        <v>2446</v>
      </c>
      <c r="I3586" s="40" t="s">
        <v>1221</v>
      </c>
    </row>
    <row r="3587" spans="1:9" ht="16.5" customHeight="1">
      <c r="A3587" s="8" t="s">
        <v>1207</v>
      </c>
      <c r="B3587" s="33">
        <v>302186</v>
      </c>
      <c r="E3587" s="37">
        <v>1</v>
      </c>
      <c r="F3587" s="38" t="s">
        <v>2447</v>
      </c>
      <c r="I3587" s="40" t="s">
        <v>1221</v>
      </c>
    </row>
    <row r="3588" spans="1:9" ht="16.5" customHeight="1">
      <c r="A3588" s="8" t="s">
        <v>1207</v>
      </c>
      <c r="B3588" s="33">
        <v>302187</v>
      </c>
      <c r="E3588" s="37">
        <v>1</v>
      </c>
      <c r="F3588" s="38" t="s">
        <v>2447</v>
      </c>
      <c r="I3588" s="40" t="s">
        <v>1221</v>
      </c>
    </row>
    <row r="3589" spans="1:9" ht="16.5" customHeight="1">
      <c r="A3589" s="8" t="s">
        <v>1207</v>
      </c>
      <c r="B3589" s="33">
        <v>302188</v>
      </c>
      <c r="E3589" s="37">
        <v>1</v>
      </c>
      <c r="F3589" s="38" t="s">
        <v>2447</v>
      </c>
      <c r="I3589" s="40" t="s">
        <v>1221</v>
      </c>
    </row>
    <row r="3590" spans="1:9" ht="16.5" customHeight="1">
      <c r="A3590" s="8" t="s">
        <v>1207</v>
      </c>
      <c r="B3590" s="33">
        <v>302189</v>
      </c>
      <c r="E3590" s="37">
        <v>1</v>
      </c>
      <c r="F3590" s="38" t="s">
        <v>2447</v>
      </c>
      <c r="I3590" s="40" t="s">
        <v>1221</v>
      </c>
    </row>
    <row r="3591" spans="1:9" ht="16.5" customHeight="1">
      <c r="A3591" s="8" t="s">
        <v>1207</v>
      </c>
      <c r="B3591" s="33">
        <v>302190</v>
      </c>
      <c r="E3591" s="37">
        <v>1</v>
      </c>
      <c r="F3591" s="38" t="s">
        <v>2447</v>
      </c>
      <c r="I3591" s="40" t="s">
        <v>1221</v>
      </c>
    </row>
    <row r="3592" spans="1:9" ht="16.5" customHeight="1">
      <c r="A3592" s="8" t="s">
        <v>1207</v>
      </c>
      <c r="B3592" s="33">
        <v>302191</v>
      </c>
      <c r="E3592" s="37">
        <v>1</v>
      </c>
      <c r="F3592" s="38" t="s">
        <v>2447</v>
      </c>
      <c r="I3592" s="40" t="s">
        <v>1221</v>
      </c>
    </row>
    <row r="3593" spans="1:9" ht="16.5" customHeight="1">
      <c r="A3593" s="8" t="s">
        <v>1207</v>
      </c>
      <c r="B3593" s="33">
        <v>302208</v>
      </c>
      <c r="E3593" s="37">
        <v>1</v>
      </c>
      <c r="F3593" s="38" t="s">
        <v>2448</v>
      </c>
      <c r="I3593" s="40" t="s">
        <v>1220</v>
      </c>
    </row>
    <row r="3594" spans="1:9" ht="16.5" customHeight="1">
      <c r="A3594" s="8" t="s">
        <v>1207</v>
      </c>
      <c r="B3594" s="33">
        <v>302209</v>
      </c>
      <c r="E3594" s="37">
        <v>1</v>
      </c>
      <c r="F3594" s="38" t="s">
        <v>2449</v>
      </c>
      <c r="I3594" s="40" t="s">
        <v>1220</v>
      </c>
    </row>
    <row r="3595" spans="1:9" ht="16.5" customHeight="1">
      <c r="A3595" s="8" t="s">
        <v>1207</v>
      </c>
      <c r="B3595" s="33">
        <v>302210</v>
      </c>
      <c r="E3595" s="37">
        <v>1</v>
      </c>
      <c r="F3595" s="38" t="s">
        <v>1693</v>
      </c>
      <c r="I3595" s="40" t="s">
        <v>1220</v>
      </c>
    </row>
    <row r="3596" spans="1:9" ht="16.5" customHeight="1">
      <c r="A3596" s="8" t="s">
        <v>1207</v>
      </c>
      <c r="B3596" s="33">
        <v>302211</v>
      </c>
      <c r="E3596" s="37">
        <v>1</v>
      </c>
      <c r="F3596" s="38" t="s">
        <v>2450</v>
      </c>
      <c r="I3596" s="40" t="s">
        <v>1220</v>
      </c>
    </row>
    <row r="3597" spans="1:9" ht="16.5" customHeight="1">
      <c r="A3597" s="8" t="s">
        <v>1207</v>
      </c>
      <c r="B3597" s="33">
        <v>302212</v>
      </c>
      <c r="E3597" s="37">
        <v>1</v>
      </c>
      <c r="F3597" s="38" t="s">
        <v>2451</v>
      </c>
      <c r="I3597" s="40" t="s">
        <v>1220</v>
      </c>
    </row>
    <row r="3598" spans="1:9" ht="16.5" customHeight="1">
      <c r="A3598" s="8" t="s">
        <v>1207</v>
      </c>
      <c r="B3598" s="33">
        <v>302213</v>
      </c>
      <c r="E3598" s="37">
        <v>1</v>
      </c>
      <c r="F3598" s="38" t="s">
        <v>2452</v>
      </c>
      <c r="I3598" s="40" t="s">
        <v>1220</v>
      </c>
    </row>
    <row r="3599" spans="1:9" ht="16.5" customHeight="1">
      <c r="A3599" s="8" t="s">
        <v>1207</v>
      </c>
      <c r="B3599" s="33">
        <v>302214</v>
      </c>
      <c r="E3599" s="37">
        <v>1</v>
      </c>
      <c r="F3599" s="38" t="s">
        <v>2453</v>
      </c>
      <c r="I3599" s="40" t="s">
        <v>1220</v>
      </c>
    </row>
    <row r="3600" spans="1:9" ht="16.5" customHeight="1">
      <c r="A3600" s="8" t="s">
        <v>1207</v>
      </c>
      <c r="B3600" s="33">
        <v>302215</v>
      </c>
      <c r="E3600" s="37">
        <v>1</v>
      </c>
      <c r="F3600" s="38" t="s">
        <v>2454</v>
      </c>
      <c r="I3600" s="40" t="s">
        <v>1220</v>
      </c>
    </row>
    <row r="3601" spans="1:9" ht="16.5" customHeight="1">
      <c r="A3601" s="8" t="s">
        <v>1207</v>
      </c>
      <c r="B3601" s="33">
        <v>302216</v>
      </c>
      <c r="E3601" s="37">
        <v>1</v>
      </c>
      <c r="F3601" s="38" t="s">
        <v>2455</v>
      </c>
      <c r="I3601" s="40" t="s">
        <v>1220</v>
      </c>
    </row>
    <row r="3602" spans="1:9" ht="16.5" customHeight="1">
      <c r="A3602" s="8" t="s">
        <v>1207</v>
      </c>
      <c r="B3602" s="33">
        <v>302217</v>
      </c>
      <c r="E3602" s="37">
        <v>1</v>
      </c>
      <c r="F3602" s="38" t="s">
        <v>2456</v>
      </c>
      <c r="I3602" s="40" t="s">
        <v>1220</v>
      </c>
    </row>
    <row r="3603" spans="1:9" ht="16.5" customHeight="1">
      <c r="A3603" s="8" t="s">
        <v>1207</v>
      </c>
      <c r="B3603" s="33">
        <v>302218</v>
      </c>
      <c r="E3603" s="37">
        <v>1</v>
      </c>
      <c r="F3603" s="38" t="s">
        <v>2457</v>
      </c>
      <c r="I3603" s="40" t="s">
        <v>1220</v>
      </c>
    </row>
    <row r="3604" spans="1:9" ht="16.5" customHeight="1">
      <c r="A3604" s="8" t="s">
        <v>1207</v>
      </c>
      <c r="B3604" s="33">
        <v>302219</v>
      </c>
      <c r="E3604" s="37">
        <v>1</v>
      </c>
      <c r="F3604" s="38" t="s">
        <v>2458</v>
      </c>
      <c r="I3604" s="40" t="s">
        <v>1220</v>
      </c>
    </row>
    <row r="3605" spans="1:9" ht="16.5" customHeight="1">
      <c r="A3605" s="8" t="s">
        <v>1207</v>
      </c>
      <c r="B3605" s="33">
        <v>302220</v>
      </c>
      <c r="E3605" s="37">
        <v>1</v>
      </c>
      <c r="F3605" s="38" t="s">
        <v>2459</v>
      </c>
      <c r="I3605" s="40" t="s">
        <v>1220</v>
      </c>
    </row>
    <row r="3606" spans="1:9" ht="16.5" customHeight="1">
      <c r="A3606" s="8" t="s">
        <v>1207</v>
      </c>
      <c r="B3606" s="33">
        <v>302221</v>
      </c>
      <c r="E3606" s="37">
        <v>1</v>
      </c>
      <c r="F3606" s="38" t="s">
        <v>2460</v>
      </c>
      <c r="I3606" s="40" t="s">
        <v>1220</v>
      </c>
    </row>
    <row r="3607" spans="1:9" ht="16.5" customHeight="1">
      <c r="A3607" s="8" t="s">
        <v>1207</v>
      </c>
      <c r="B3607" s="33">
        <v>302222</v>
      </c>
      <c r="E3607" s="37">
        <v>1</v>
      </c>
      <c r="F3607" s="38" t="s">
        <v>2461</v>
      </c>
      <c r="I3607" s="40" t="s">
        <v>1220</v>
      </c>
    </row>
    <row r="3608" spans="1:9" ht="16.5" customHeight="1">
      <c r="A3608" s="8" t="s">
        <v>1207</v>
      </c>
      <c r="B3608" s="33">
        <v>302223</v>
      </c>
      <c r="E3608" s="37">
        <v>1</v>
      </c>
      <c r="F3608" s="38" t="s">
        <v>2462</v>
      </c>
      <c r="I3608" s="40" t="s">
        <v>1220</v>
      </c>
    </row>
    <row r="3609" spans="1:9" ht="16.5" customHeight="1">
      <c r="A3609" s="8" t="s">
        <v>1207</v>
      </c>
      <c r="B3609" s="33">
        <v>302224</v>
      </c>
      <c r="E3609" s="37">
        <v>1</v>
      </c>
      <c r="F3609" s="38" t="s">
        <v>2463</v>
      </c>
      <c r="I3609" s="40" t="s">
        <v>1208</v>
      </c>
    </row>
    <row r="3610" spans="1:9" ht="16.5" customHeight="1">
      <c r="A3610" s="8" t="s">
        <v>1207</v>
      </c>
      <c r="B3610" s="33">
        <v>302225</v>
      </c>
      <c r="E3610" s="37">
        <v>1</v>
      </c>
      <c r="F3610" s="38" t="s">
        <v>2464</v>
      </c>
      <c r="I3610" s="40" t="s">
        <v>1208</v>
      </c>
    </row>
    <row r="3611" spans="1:9" ht="16.5" customHeight="1">
      <c r="A3611" s="8" t="s">
        <v>1207</v>
      </c>
      <c r="B3611" s="33">
        <v>302226</v>
      </c>
      <c r="E3611" s="37">
        <v>1</v>
      </c>
      <c r="F3611" s="38" t="s">
        <v>1365</v>
      </c>
      <c r="I3611" s="40" t="s">
        <v>1208</v>
      </c>
    </row>
    <row r="3612" spans="1:9" ht="16.5" customHeight="1">
      <c r="A3612" s="8" t="s">
        <v>1207</v>
      </c>
      <c r="B3612" s="33">
        <v>302227</v>
      </c>
      <c r="E3612" s="37">
        <v>1</v>
      </c>
      <c r="F3612" s="38" t="s">
        <v>1293</v>
      </c>
      <c r="I3612" s="40" t="s">
        <v>1208</v>
      </c>
    </row>
    <row r="3613" spans="1:9" ht="16.5" customHeight="1">
      <c r="A3613" s="8" t="s">
        <v>1207</v>
      </c>
      <c r="B3613" s="33">
        <v>302228</v>
      </c>
      <c r="E3613" s="37">
        <v>1</v>
      </c>
      <c r="F3613" s="38" t="s">
        <v>2465</v>
      </c>
      <c r="I3613" s="40" t="s">
        <v>1208</v>
      </c>
    </row>
    <row r="3614" spans="1:9" ht="16.5" customHeight="1">
      <c r="A3614" s="8" t="s">
        <v>1207</v>
      </c>
      <c r="B3614" s="33">
        <v>302229</v>
      </c>
      <c r="E3614" s="37">
        <v>1</v>
      </c>
      <c r="F3614" s="38" t="s">
        <v>2466</v>
      </c>
      <c r="I3614" s="40" t="s">
        <v>1208</v>
      </c>
    </row>
    <row r="3615" spans="1:9" ht="16.5" customHeight="1">
      <c r="A3615" s="8" t="s">
        <v>1207</v>
      </c>
      <c r="B3615" s="33">
        <v>302230</v>
      </c>
      <c r="E3615" s="37">
        <v>1</v>
      </c>
      <c r="F3615" s="38" t="s">
        <v>2390</v>
      </c>
      <c r="I3615" s="40" t="s">
        <v>1208</v>
      </c>
    </row>
    <row r="3616" spans="1:9" ht="16.5" customHeight="1">
      <c r="A3616" s="8" t="s">
        <v>1207</v>
      </c>
      <c r="B3616" s="33">
        <v>302231</v>
      </c>
      <c r="E3616" s="37">
        <v>1</v>
      </c>
      <c r="F3616" s="38" t="s">
        <v>2467</v>
      </c>
      <c r="I3616" s="40" t="s">
        <v>1208</v>
      </c>
    </row>
    <row r="3617" spans="1:9" ht="16.5" customHeight="1">
      <c r="A3617" s="8" t="s">
        <v>1207</v>
      </c>
      <c r="B3617" s="33">
        <v>302232</v>
      </c>
      <c r="E3617" s="37">
        <v>1</v>
      </c>
      <c r="F3617" s="38" t="s">
        <v>2031</v>
      </c>
      <c r="I3617" s="40" t="s">
        <v>1208</v>
      </c>
    </row>
    <row r="3618" spans="1:9" ht="16.5" customHeight="1">
      <c r="A3618" s="8" t="s">
        <v>1207</v>
      </c>
      <c r="B3618" s="33">
        <v>302233</v>
      </c>
      <c r="E3618" s="37">
        <v>1</v>
      </c>
      <c r="F3618" s="38" t="s">
        <v>2468</v>
      </c>
      <c r="I3618" s="40" t="s">
        <v>1208</v>
      </c>
    </row>
    <row r="3619" spans="1:9" ht="16.5" customHeight="1">
      <c r="A3619" s="8" t="s">
        <v>1207</v>
      </c>
      <c r="B3619" s="33">
        <v>302234</v>
      </c>
      <c r="E3619" s="37">
        <v>1</v>
      </c>
      <c r="F3619" s="38" t="s">
        <v>2469</v>
      </c>
      <c r="I3619" s="40" t="s">
        <v>1208</v>
      </c>
    </row>
    <row r="3620" spans="1:9" ht="16.5" customHeight="1">
      <c r="A3620" s="8" t="s">
        <v>1207</v>
      </c>
      <c r="B3620" s="33">
        <v>302235</v>
      </c>
      <c r="E3620" s="37">
        <v>1</v>
      </c>
      <c r="F3620" s="38" t="s">
        <v>2470</v>
      </c>
      <c r="I3620" s="40" t="s">
        <v>1208</v>
      </c>
    </row>
    <row r="3621" spans="1:9" ht="16.5" customHeight="1">
      <c r="A3621" s="8" t="s">
        <v>1207</v>
      </c>
      <c r="B3621" s="33">
        <v>302236</v>
      </c>
      <c r="E3621" s="37">
        <v>1</v>
      </c>
      <c r="F3621" s="38" t="s">
        <v>2471</v>
      </c>
      <c r="I3621" s="40" t="s">
        <v>1208</v>
      </c>
    </row>
    <row r="3622" spans="1:9" ht="16.5" customHeight="1">
      <c r="A3622" s="8" t="s">
        <v>1207</v>
      </c>
      <c r="B3622" s="33">
        <v>302237</v>
      </c>
      <c r="E3622" s="37">
        <v>1</v>
      </c>
      <c r="F3622" s="38" t="s">
        <v>2472</v>
      </c>
      <c r="I3622" s="40" t="s">
        <v>1208</v>
      </c>
    </row>
    <row r="3623" spans="1:9" ht="16.5" customHeight="1">
      <c r="A3623" s="8" t="s">
        <v>1207</v>
      </c>
      <c r="B3623" s="33">
        <v>302238</v>
      </c>
      <c r="E3623" s="37">
        <v>1</v>
      </c>
      <c r="F3623" s="38" t="s">
        <v>2473</v>
      </c>
      <c r="I3623" s="40" t="s">
        <v>1208</v>
      </c>
    </row>
    <row r="3624" spans="1:9" ht="16.5" customHeight="1">
      <c r="A3624" s="8" t="s">
        <v>1207</v>
      </c>
      <c r="B3624" s="33">
        <v>302239</v>
      </c>
      <c r="E3624" s="37">
        <v>1</v>
      </c>
      <c r="F3624" s="38" t="s">
        <v>2474</v>
      </c>
      <c r="I3624" s="40" t="s">
        <v>1208</v>
      </c>
    </row>
    <row r="3625" spans="1:9" ht="16.5" customHeight="1">
      <c r="A3625" s="8" t="s">
        <v>1207</v>
      </c>
      <c r="B3625" s="33">
        <v>302240</v>
      </c>
      <c r="E3625" s="37">
        <v>1</v>
      </c>
      <c r="F3625" s="38" t="s">
        <v>2475</v>
      </c>
      <c r="I3625" s="40" t="s">
        <v>1223</v>
      </c>
    </row>
    <row r="3626" spans="1:9" ht="16.5" customHeight="1">
      <c r="A3626" s="8" t="s">
        <v>1207</v>
      </c>
      <c r="B3626" s="33">
        <v>302241</v>
      </c>
      <c r="E3626" s="37">
        <v>1</v>
      </c>
      <c r="F3626" s="38" t="s">
        <v>2476</v>
      </c>
      <c r="I3626" s="40" t="s">
        <v>1223</v>
      </c>
    </row>
    <row r="3627" spans="1:9" ht="16.5" customHeight="1">
      <c r="A3627" s="8" t="s">
        <v>1207</v>
      </c>
      <c r="B3627" s="33">
        <v>302242</v>
      </c>
      <c r="E3627" s="37">
        <v>1</v>
      </c>
      <c r="F3627" s="38" t="s">
        <v>2477</v>
      </c>
      <c r="I3627" s="40" t="s">
        <v>1223</v>
      </c>
    </row>
    <row r="3628" spans="1:9" ht="16.5" customHeight="1">
      <c r="A3628" s="8" t="s">
        <v>1207</v>
      </c>
      <c r="B3628" s="33">
        <v>302243</v>
      </c>
      <c r="E3628" s="37">
        <v>1</v>
      </c>
      <c r="F3628" s="38" t="s">
        <v>2284</v>
      </c>
      <c r="I3628" s="40" t="s">
        <v>1223</v>
      </c>
    </row>
    <row r="3629" spans="1:9" ht="16.5" customHeight="1">
      <c r="A3629" s="8" t="s">
        <v>1207</v>
      </c>
      <c r="B3629" s="33">
        <v>302244</v>
      </c>
      <c r="E3629" s="37">
        <v>1</v>
      </c>
      <c r="F3629" s="38" t="s">
        <v>2478</v>
      </c>
      <c r="I3629" s="40" t="s">
        <v>1223</v>
      </c>
    </row>
    <row r="3630" spans="1:9" ht="16.5" customHeight="1">
      <c r="A3630" s="8" t="s">
        <v>1207</v>
      </c>
      <c r="B3630" s="33">
        <v>302245</v>
      </c>
      <c r="E3630" s="37">
        <v>1</v>
      </c>
      <c r="F3630" s="38" t="s">
        <v>2479</v>
      </c>
      <c r="I3630" s="40" t="s">
        <v>1223</v>
      </c>
    </row>
    <row r="3631" spans="1:9" ht="16.5" customHeight="1">
      <c r="A3631" s="8" t="s">
        <v>1207</v>
      </c>
      <c r="B3631" s="33">
        <v>302246</v>
      </c>
      <c r="E3631" s="37">
        <v>1</v>
      </c>
      <c r="F3631" s="38" t="s">
        <v>2480</v>
      </c>
      <c r="I3631" s="40" t="s">
        <v>1223</v>
      </c>
    </row>
    <row r="3632" spans="1:9" ht="16.5" customHeight="1">
      <c r="A3632" s="8" t="s">
        <v>1207</v>
      </c>
      <c r="B3632" s="33">
        <v>302247</v>
      </c>
      <c r="E3632" s="37">
        <v>1</v>
      </c>
      <c r="F3632" s="38" t="s">
        <v>2481</v>
      </c>
      <c r="I3632" s="40" t="s">
        <v>1223</v>
      </c>
    </row>
    <row r="3633" spans="1:9" ht="16.5" customHeight="1">
      <c r="A3633" s="8" t="s">
        <v>1207</v>
      </c>
      <c r="B3633" s="33">
        <v>302248</v>
      </c>
      <c r="E3633" s="37">
        <v>1</v>
      </c>
      <c r="F3633" s="38" t="s">
        <v>2482</v>
      </c>
      <c r="I3633" s="40" t="s">
        <v>1223</v>
      </c>
    </row>
    <row r="3634" spans="1:9" ht="16.5" customHeight="1">
      <c r="A3634" s="8" t="s">
        <v>1207</v>
      </c>
      <c r="B3634" s="33">
        <v>302249</v>
      </c>
      <c r="E3634" s="37">
        <v>1</v>
      </c>
      <c r="F3634" s="38" t="s">
        <v>2483</v>
      </c>
      <c r="I3634" s="40" t="s">
        <v>1223</v>
      </c>
    </row>
    <row r="3635" spans="1:9" ht="16.5" customHeight="1">
      <c r="A3635" s="8" t="s">
        <v>1207</v>
      </c>
      <c r="B3635" s="33">
        <v>302250</v>
      </c>
      <c r="E3635" s="37">
        <v>1</v>
      </c>
      <c r="F3635" s="38" t="s">
        <v>2484</v>
      </c>
      <c r="I3635" s="40" t="s">
        <v>1223</v>
      </c>
    </row>
    <row r="3636" spans="1:9" ht="16.5" customHeight="1">
      <c r="A3636" s="8" t="s">
        <v>1207</v>
      </c>
      <c r="B3636" s="33">
        <v>302251</v>
      </c>
      <c r="E3636" s="37">
        <v>1</v>
      </c>
      <c r="F3636" s="38" t="s">
        <v>2485</v>
      </c>
      <c r="I3636" s="40" t="s">
        <v>1223</v>
      </c>
    </row>
    <row r="3637" spans="1:9" ht="16.5" customHeight="1">
      <c r="A3637" s="8" t="s">
        <v>1207</v>
      </c>
      <c r="B3637" s="33">
        <v>302252</v>
      </c>
      <c r="E3637" s="37">
        <v>1</v>
      </c>
      <c r="F3637" s="38" t="s">
        <v>2486</v>
      </c>
      <c r="I3637" s="40" t="s">
        <v>1223</v>
      </c>
    </row>
    <row r="3638" spans="1:9" ht="16.5" customHeight="1">
      <c r="A3638" s="8" t="s">
        <v>1207</v>
      </c>
      <c r="B3638" s="33">
        <v>302253</v>
      </c>
      <c r="E3638" s="37">
        <v>1</v>
      </c>
      <c r="F3638" s="38" t="s">
        <v>2487</v>
      </c>
      <c r="I3638" s="40" t="s">
        <v>1223</v>
      </c>
    </row>
    <row r="3639" spans="1:9" ht="16.5" customHeight="1">
      <c r="A3639" s="8" t="s">
        <v>1207</v>
      </c>
      <c r="B3639" s="33">
        <v>302254</v>
      </c>
      <c r="E3639" s="37">
        <v>1</v>
      </c>
      <c r="F3639" s="38" t="s">
        <v>2488</v>
      </c>
      <c r="I3639" s="40" t="s">
        <v>1223</v>
      </c>
    </row>
    <row r="3640" spans="1:9" ht="16.5" customHeight="1">
      <c r="A3640" s="8" t="s">
        <v>1207</v>
      </c>
      <c r="B3640" s="33">
        <v>302255</v>
      </c>
      <c r="E3640" s="37">
        <v>1</v>
      </c>
      <c r="F3640" s="38" t="s">
        <v>2489</v>
      </c>
      <c r="I3640" s="40" t="s">
        <v>1223</v>
      </c>
    </row>
    <row r="3641" spans="1:9" ht="16.5" customHeight="1">
      <c r="A3641" s="8" t="s">
        <v>1207</v>
      </c>
      <c r="B3641" s="33">
        <v>302256</v>
      </c>
      <c r="E3641" s="37">
        <v>1</v>
      </c>
      <c r="F3641" s="38" t="s">
        <v>2490</v>
      </c>
      <c r="I3641" s="40" t="s">
        <v>1233</v>
      </c>
    </row>
    <row r="3642" spans="1:9" ht="16.5" customHeight="1">
      <c r="A3642" s="8" t="s">
        <v>1207</v>
      </c>
      <c r="B3642" s="33">
        <v>302257</v>
      </c>
      <c r="E3642" s="37">
        <v>1</v>
      </c>
      <c r="F3642" s="38" t="s">
        <v>2347</v>
      </c>
      <c r="I3642" s="40" t="s">
        <v>1233</v>
      </c>
    </row>
    <row r="3643" spans="1:9" ht="16.5" customHeight="1">
      <c r="A3643" s="8" t="s">
        <v>1207</v>
      </c>
      <c r="B3643" s="33">
        <v>302258</v>
      </c>
      <c r="E3643" s="37">
        <v>1</v>
      </c>
      <c r="F3643" s="38" t="s">
        <v>2491</v>
      </c>
      <c r="I3643" s="40" t="s">
        <v>1233</v>
      </c>
    </row>
    <row r="3644" spans="1:9" ht="16.5" customHeight="1">
      <c r="A3644" s="8" t="s">
        <v>1207</v>
      </c>
      <c r="B3644" s="33">
        <v>302259</v>
      </c>
      <c r="E3644" s="37">
        <v>1</v>
      </c>
      <c r="F3644" s="38" t="s">
        <v>2492</v>
      </c>
      <c r="I3644" s="40" t="s">
        <v>1233</v>
      </c>
    </row>
    <row r="3645" spans="1:9" ht="16.5" customHeight="1">
      <c r="A3645" s="8" t="s">
        <v>1207</v>
      </c>
      <c r="B3645" s="33">
        <v>302260</v>
      </c>
      <c r="E3645" s="37">
        <v>1</v>
      </c>
      <c r="F3645" s="38" t="s">
        <v>2493</v>
      </c>
      <c r="I3645" s="40" t="s">
        <v>1233</v>
      </c>
    </row>
    <row r="3646" spans="1:9" ht="16.5" customHeight="1">
      <c r="A3646" s="8" t="s">
        <v>1207</v>
      </c>
      <c r="B3646" s="33">
        <v>302261</v>
      </c>
      <c r="E3646" s="37">
        <v>1</v>
      </c>
      <c r="F3646" s="38" t="s">
        <v>2494</v>
      </c>
      <c r="I3646" s="40" t="s">
        <v>1233</v>
      </c>
    </row>
    <row r="3647" spans="1:9" ht="16.5" customHeight="1">
      <c r="A3647" s="8" t="s">
        <v>1207</v>
      </c>
      <c r="B3647" s="33">
        <v>302262</v>
      </c>
      <c r="E3647" s="37">
        <v>1</v>
      </c>
      <c r="F3647" s="38" t="s">
        <v>2495</v>
      </c>
      <c r="I3647" s="40" t="s">
        <v>1233</v>
      </c>
    </row>
    <row r="3648" spans="1:9" ht="16.5" customHeight="1">
      <c r="A3648" s="8" t="s">
        <v>1207</v>
      </c>
      <c r="B3648" s="33">
        <v>302263</v>
      </c>
      <c r="E3648" s="37">
        <v>1</v>
      </c>
      <c r="F3648" s="38" t="s">
        <v>2496</v>
      </c>
      <c r="I3648" s="40" t="s">
        <v>1233</v>
      </c>
    </row>
    <row r="3649" spans="1:9" ht="16.5" customHeight="1">
      <c r="A3649" s="8" t="s">
        <v>1207</v>
      </c>
      <c r="B3649" s="33">
        <v>302264</v>
      </c>
      <c r="E3649" s="37">
        <v>1</v>
      </c>
      <c r="F3649" s="38" t="s">
        <v>2497</v>
      </c>
      <c r="I3649" s="40" t="s">
        <v>1233</v>
      </c>
    </row>
    <row r="3650" spans="1:9" ht="16.5" customHeight="1">
      <c r="A3650" s="8" t="s">
        <v>1207</v>
      </c>
      <c r="B3650" s="33">
        <v>302265</v>
      </c>
      <c r="E3650" s="37">
        <v>1</v>
      </c>
      <c r="F3650" s="38" t="s">
        <v>2498</v>
      </c>
      <c r="I3650" s="40" t="s">
        <v>1233</v>
      </c>
    </row>
    <row r="3651" spans="1:9" ht="16.5" customHeight="1">
      <c r="A3651" s="8" t="s">
        <v>1207</v>
      </c>
      <c r="B3651" s="33">
        <v>302266</v>
      </c>
      <c r="E3651" s="37">
        <v>1</v>
      </c>
      <c r="F3651" s="38" t="s">
        <v>2499</v>
      </c>
      <c r="I3651" s="40" t="s">
        <v>1233</v>
      </c>
    </row>
    <row r="3652" spans="1:9" ht="16.5" customHeight="1">
      <c r="A3652" s="8" t="s">
        <v>1207</v>
      </c>
      <c r="B3652" s="33">
        <v>302267</v>
      </c>
      <c r="E3652" s="37">
        <v>1</v>
      </c>
      <c r="F3652" s="38" t="s">
        <v>2500</v>
      </c>
      <c r="I3652" s="40" t="s">
        <v>1233</v>
      </c>
    </row>
    <row r="3653" spans="1:9" ht="16.5" customHeight="1">
      <c r="A3653" s="8" t="s">
        <v>1207</v>
      </c>
      <c r="B3653" s="33">
        <v>302268</v>
      </c>
      <c r="E3653" s="37">
        <v>1</v>
      </c>
      <c r="F3653" s="38" t="s">
        <v>2501</v>
      </c>
      <c r="I3653" s="40" t="s">
        <v>1233</v>
      </c>
    </row>
    <row r="3654" spans="1:9" ht="16.5" customHeight="1">
      <c r="A3654" s="8" t="s">
        <v>1207</v>
      </c>
      <c r="B3654" s="33">
        <v>302269</v>
      </c>
      <c r="E3654" s="37">
        <v>1</v>
      </c>
      <c r="F3654" s="38" t="s">
        <v>2501</v>
      </c>
      <c r="I3654" s="40" t="s">
        <v>1233</v>
      </c>
    </row>
    <row r="3655" spans="1:9" ht="16.5" customHeight="1">
      <c r="A3655" s="8" t="s">
        <v>1207</v>
      </c>
      <c r="B3655" s="33">
        <v>302270</v>
      </c>
      <c r="E3655" s="37">
        <v>1</v>
      </c>
      <c r="F3655" s="38" t="s">
        <v>2501</v>
      </c>
      <c r="I3655" s="40" t="s">
        <v>1233</v>
      </c>
    </row>
    <row r="3656" spans="1:9" ht="16.5" customHeight="1">
      <c r="A3656" s="8" t="s">
        <v>1207</v>
      </c>
      <c r="B3656" s="33">
        <v>302271</v>
      </c>
      <c r="E3656" s="37">
        <v>1</v>
      </c>
      <c r="F3656" s="38" t="s">
        <v>2501</v>
      </c>
      <c r="I3656" s="40" t="s">
        <v>1233</v>
      </c>
    </row>
    <row r="3657" spans="1:9" ht="16.5" customHeight="1">
      <c r="A3657" s="8" t="s">
        <v>1207</v>
      </c>
      <c r="B3657" s="33">
        <v>302272</v>
      </c>
      <c r="E3657" s="37">
        <v>1</v>
      </c>
      <c r="F3657" s="38" t="s">
        <v>2502</v>
      </c>
      <c r="I3657" s="40" t="s">
        <v>1242</v>
      </c>
    </row>
    <row r="3658" spans="1:9" ht="16.5" customHeight="1">
      <c r="A3658" s="8" t="s">
        <v>1207</v>
      </c>
      <c r="B3658" s="33">
        <v>302273</v>
      </c>
      <c r="E3658" s="37">
        <v>1</v>
      </c>
      <c r="F3658" s="38" t="s">
        <v>2503</v>
      </c>
      <c r="I3658" s="40" t="s">
        <v>1242</v>
      </c>
    </row>
    <row r="3659" spans="1:9" ht="16.5" customHeight="1">
      <c r="A3659" s="8" t="s">
        <v>1207</v>
      </c>
      <c r="B3659" s="33">
        <v>302274</v>
      </c>
      <c r="E3659" s="37">
        <v>1</v>
      </c>
      <c r="F3659" s="38" t="s">
        <v>2504</v>
      </c>
      <c r="I3659" s="40" t="s">
        <v>1242</v>
      </c>
    </row>
    <row r="3660" spans="1:9" ht="16.5" customHeight="1">
      <c r="A3660" s="8" t="s">
        <v>1207</v>
      </c>
      <c r="B3660" s="33">
        <v>302275</v>
      </c>
      <c r="E3660" s="37">
        <v>1</v>
      </c>
      <c r="F3660" s="38" t="s">
        <v>2505</v>
      </c>
      <c r="I3660" s="40" t="s">
        <v>1242</v>
      </c>
    </row>
    <row r="3661" spans="1:9" ht="16.5" customHeight="1">
      <c r="A3661" s="8" t="s">
        <v>1207</v>
      </c>
      <c r="B3661" s="33">
        <v>302276</v>
      </c>
      <c r="E3661" s="37">
        <v>1</v>
      </c>
      <c r="F3661" s="38" t="s">
        <v>2506</v>
      </c>
      <c r="I3661" s="40" t="s">
        <v>1242</v>
      </c>
    </row>
    <row r="3662" spans="1:9" ht="16.5" customHeight="1">
      <c r="A3662" s="8" t="s">
        <v>1207</v>
      </c>
      <c r="B3662" s="33">
        <v>302277</v>
      </c>
      <c r="E3662" s="37">
        <v>1</v>
      </c>
      <c r="F3662" s="38" t="s">
        <v>2507</v>
      </c>
      <c r="I3662" s="40" t="s">
        <v>1242</v>
      </c>
    </row>
    <row r="3663" spans="1:9" ht="16.5" customHeight="1">
      <c r="A3663" s="8" t="s">
        <v>1207</v>
      </c>
      <c r="B3663" s="33">
        <v>302278</v>
      </c>
      <c r="E3663" s="37">
        <v>1</v>
      </c>
      <c r="F3663" s="38" t="s">
        <v>2508</v>
      </c>
      <c r="I3663" s="40" t="s">
        <v>1242</v>
      </c>
    </row>
    <row r="3664" spans="1:9" ht="16.5" customHeight="1">
      <c r="A3664" s="8" t="s">
        <v>1207</v>
      </c>
      <c r="B3664" s="33">
        <v>302279</v>
      </c>
      <c r="E3664" s="37">
        <v>1</v>
      </c>
      <c r="F3664" s="38" t="s">
        <v>2509</v>
      </c>
      <c r="I3664" s="40" t="s">
        <v>1242</v>
      </c>
    </row>
    <row r="3665" spans="1:9" ht="16.5" customHeight="1">
      <c r="A3665" s="8" t="s">
        <v>1207</v>
      </c>
      <c r="B3665" s="33">
        <v>302280</v>
      </c>
      <c r="E3665" s="37">
        <v>1</v>
      </c>
      <c r="F3665" s="38" t="s">
        <v>2510</v>
      </c>
      <c r="I3665" s="40" t="s">
        <v>1242</v>
      </c>
    </row>
    <row r="3666" spans="1:9" ht="16.5" customHeight="1">
      <c r="A3666" s="8" t="s">
        <v>1207</v>
      </c>
      <c r="B3666" s="33">
        <v>302281</v>
      </c>
      <c r="E3666" s="37">
        <v>1</v>
      </c>
      <c r="F3666" s="38" t="s">
        <v>2511</v>
      </c>
      <c r="I3666" s="40" t="s">
        <v>1242</v>
      </c>
    </row>
    <row r="3667" spans="1:9" ht="16.5" customHeight="1">
      <c r="A3667" s="8" t="s">
        <v>1207</v>
      </c>
      <c r="B3667" s="33">
        <v>302282</v>
      </c>
      <c r="E3667" s="37">
        <v>1</v>
      </c>
      <c r="F3667" s="38" t="s">
        <v>2512</v>
      </c>
      <c r="I3667" s="40" t="s">
        <v>1242</v>
      </c>
    </row>
    <row r="3668" spans="1:9" ht="16.5" customHeight="1">
      <c r="A3668" s="8" t="s">
        <v>1207</v>
      </c>
      <c r="B3668" s="33">
        <v>302283</v>
      </c>
      <c r="E3668" s="37">
        <v>1</v>
      </c>
      <c r="F3668" s="38" t="s">
        <v>2512</v>
      </c>
      <c r="I3668" s="40" t="s">
        <v>1242</v>
      </c>
    </row>
    <row r="3669" spans="1:9" ht="16.5" customHeight="1">
      <c r="A3669" s="8" t="s">
        <v>1207</v>
      </c>
      <c r="B3669" s="33">
        <v>302284</v>
      </c>
      <c r="E3669" s="37">
        <v>1</v>
      </c>
      <c r="F3669" s="38" t="s">
        <v>2512</v>
      </c>
      <c r="I3669" s="40" t="s">
        <v>1242</v>
      </c>
    </row>
    <row r="3670" spans="1:9" ht="16.5" customHeight="1">
      <c r="A3670" s="8" t="s">
        <v>1207</v>
      </c>
      <c r="B3670" s="33">
        <v>302285</v>
      </c>
      <c r="E3670" s="37">
        <v>1</v>
      </c>
      <c r="F3670" s="38" t="s">
        <v>2512</v>
      </c>
      <c r="I3670" s="40" t="s">
        <v>1242</v>
      </c>
    </row>
    <row r="3671" spans="1:9" ht="16.5" customHeight="1">
      <c r="A3671" s="8" t="s">
        <v>1207</v>
      </c>
      <c r="B3671" s="33">
        <v>302286</v>
      </c>
      <c r="E3671" s="37">
        <v>1</v>
      </c>
      <c r="F3671" s="38" t="s">
        <v>2512</v>
      </c>
      <c r="I3671" s="40" t="s">
        <v>1242</v>
      </c>
    </row>
    <row r="3672" spans="1:9" ht="16.5" customHeight="1">
      <c r="A3672" s="8" t="s">
        <v>1207</v>
      </c>
      <c r="B3672" s="33">
        <v>302287</v>
      </c>
      <c r="E3672" s="37">
        <v>1</v>
      </c>
      <c r="F3672" s="38" t="s">
        <v>2512</v>
      </c>
      <c r="I3672" s="40" t="s">
        <v>1242</v>
      </c>
    </row>
    <row r="3673" spans="1:9" ht="16.5" customHeight="1">
      <c r="A3673" s="8" t="s">
        <v>1207</v>
      </c>
      <c r="B3673" s="33">
        <v>302304</v>
      </c>
      <c r="E3673" s="37">
        <v>1</v>
      </c>
      <c r="F3673" s="38" t="s">
        <v>2513</v>
      </c>
      <c r="I3673" s="40" t="s">
        <v>1283</v>
      </c>
    </row>
    <row r="3674" spans="1:9" ht="16.5" customHeight="1">
      <c r="A3674" s="8" t="s">
        <v>1207</v>
      </c>
      <c r="B3674" s="33">
        <v>302305</v>
      </c>
      <c r="E3674" s="37">
        <v>1</v>
      </c>
      <c r="F3674" s="38" t="s">
        <v>2514</v>
      </c>
      <c r="I3674" s="40" t="s">
        <v>1283</v>
      </c>
    </row>
    <row r="3675" spans="1:9" ht="16.5" customHeight="1">
      <c r="A3675" s="8" t="s">
        <v>1207</v>
      </c>
      <c r="B3675" s="33">
        <v>302306</v>
      </c>
      <c r="E3675" s="37">
        <v>1</v>
      </c>
      <c r="F3675" s="38" t="s">
        <v>2515</v>
      </c>
      <c r="I3675" s="40" t="s">
        <v>1283</v>
      </c>
    </row>
    <row r="3676" spans="1:9" ht="16.5" customHeight="1">
      <c r="A3676" s="8" t="s">
        <v>1207</v>
      </c>
      <c r="B3676" s="33">
        <v>302307</v>
      </c>
      <c r="E3676" s="37">
        <v>1</v>
      </c>
      <c r="F3676" s="38" t="s">
        <v>2516</v>
      </c>
      <c r="I3676" s="40" t="s">
        <v>1283</v>
      </c>
    </row>
    <row r="3677" spans="1:9" ht="16.5" customHeight="1">
      <c r="A3677" s="8" t="s">
        <v>1207</v>
      </c>
      <c r="B3677" s="33">
        <v>302308</v>
      </c>
      <c r="E3677" s="37">
        <v>1</v>
      </c>
      <c r="F3677" s="38" t="s">
        <v>2517</v>
      </c>
      <c r="I3677" s="40" t="s">
        <v>1283</v>
      </c>
    </row>
    <row r="3678" spans="1:9" ht="16.5" customHeight="1">
      <c r="A3678" s="8" t="s">
        <v>1207</v>
      </c>
      <c r="B3678" s="33">
        <v>302309</v>
      </c>
      <c r="E3678" s="37">
        <v>1</v>
      </c>
      <c r="F3678" s="38" t="s">
        <v>2518</v>
      </c>
      <c r="I3678" s="40" t="s">
        <v>1283</v>
      </c>
    </row>
    <row r="3679" spans="1:9" ht="16.5" customHeight="1">
      <c r="A3679" s="8" t="s">
        <v>1207</v>
      </c>
      <c r="B3679" s="33">
        <v>302310</v>
      </c>
      <c r="E3679" s="37">
        <v>1</v>
      </c>
      <c r="F3679" s="38" t="s">
        <v>2519</v>
      </c>
      <c r="I3679" s="40" t="s">
        <v>1283</v>
      </c>
    </row>
    <row r="3680" spans="1:9" ht="16.5" customHeight="1">
      <c r="A3680" s="8" t="s">
        <v>1207</v>
      </c>
      <c r="B3680" s="33">
        <v>302311</v>
      </c>
      <c r="E3680" s="37">
        <v>1</v>
      </c>
      <c r="F3680" s="38" t="s">
        <v>2520</v>
      </c>
      <c r="I3680" s="40" t="s">
        <v>1283</v>
      </c>
    </row>
    <row r="3681" spans="1:9" ht="16.5" customHeight="1">
      <c r="A3681" s="8" t="s">
        <v>1207</v>
      </c>
      <c r="B3681" s="33">
        <v>302312</v>
      </c>
      <c r="E3681" s="37">
        <v>1</v>
      </c>
      <c r="F3681" s="38" t="s">
        <v>2521</v>
      </c>
      <c r="I3681" s="40" t="s">
        <v>1283</v>
      </c>
    </row>
    <row r="3682" spans="1:9" ht="16.5" customHeight="1">
      <c r="A3682" s="8" t="s">
        <v>1207</v>
      </c>
      <c r="B3682" s="33">
        <v>302313</v>
      </c>
      <c r="E3682" s="37">
        <v>1</v>
      </c>
      <c r="F3682" s="38" t="s">
        <v>2522</v>
      </c>
      <c r="I3682" s="40" t="s">
        <v>1283</v>
      </c>
    </row>
    <row r="3683" spans="1:9" ht="16.5" customHeight="1">
      <c r="A3683" s="8" t="s">
        <v>1207</v>
      </c>
      <c r="B3683" s="33">
        <v>302314</v>
      </c>
      <c r="E3683" s="37">
        <v>1</v>
      </c>
      <c r="F3683" s="38" t="s">
        <v>2523</v>
      </c>
      <c r="I3683" s="40" t="s">
        <v>1283</v>
      </c>
    </row>
    <row r="3684" spans="1:9" ht="16.5" customHeight="1">
      <c r="A3684" s="8" t="s">
        <v>1207</v>
      </c>
      <c r="B3684" s="33">
        <v>302315</v>
      </c>
      <c r="E3684" s="37">
        <v>1</v>
      </c>
      <c r="F3684" s="38" t="s">
        <v>2524</v>
      </c>
      <c r="I3684" s="40" t="s">
        <v>1283</v>
      </c>
    </row>
    <row r="3685" spans="1:9" ht="16.5" customHeight="1">
      <c r="A3685" s="8" t="s">
        <v>1207</v>
      </c>
      <c r="B3685" s="33">
        <v>302316</v>
      </c>
      <c r="E3685" s="37">
        <v>1</v>
      </c>
      <c r="F3685" s="38" t="s">
        <v>2525</v>
      </c>
      <c r="I3685" s="40" t="s">
        <v>1283</v>
      </c>
    </row>
    <row r="3686" spans="1:9" ht="16.5" customHeight="1">
      <c r="A3686" s="8" t="s">
        <v>1207</v>
      </c>
      <c r="B3686" s="33">
        <v>302317</v>
      </c>
      <c r="E3686" s="37">
        <v>1</v>
      </c>
      <c r="F3686" s="38" t="s">
        <v>2526</v>
      </c>
      <c r="I3686" s="40" t="s">
        <v>1283</v>
      </c>
    </row>
    <row r="3687" spans="1:9" ht="16.5" customHeight="1">
      <c r="A3687" s="8" t="s">
        <v>1207</v>
      </c>
      <c r="B3687" s="33">
        <v>302318</v>
      </c>
      <c r="E3687" s="37">
        <v>1</v>
      </c>
      <c r="F3687" s="38" t="s">
        <v>2527</v>
      </c>
      <c r="I3687" s="40" t="s">
        <v>1283</v>
      </c>
    </row>
    <row r="3688" spans="1:9" ht="16.5" customHeight="1">
      <c r="A3688" s="8" t="s">
        <v>1207</v>
      </c>
      <c r="B3688" s="33">
        <v>302319</v>
      </c>
      <c r="E3688" s="37">
        <v>1</v>
      </c>
      <c r="F3688" s="38" t="s">
        <v>2528</v>
      </c>
      <c r="I3688" s="40" t="s">
        <v>1283</v>
      </c>
    </row>
    <row r="3689" spans="1:9" ht="16.5" customHeight="1">
      <c r="A3689" s="8" t="s">
        <v>1207</v>
      </c>
      <c r="B3689" s="33">
        <v>302320</v>
      </c>
      <c r="E3689" s="37">
        <v>1</v>
      </c>
      <c r="F3689" s="38" t="s">
        <v>2529</v>
      </c>
      <c r="I3689" s="40" t="s">
        <v>1220</v>
      </c>
    </row>
    <row r="3690" spans="1:9" ht="16.5" customHeight="1">
      <c r="A3690" s="8" t="s">
        <v>1207</v>
      </c>
      <c r="B3690" s="33">
        <v>302321</v>
      </c>
      <c r="E3690" s="37">
        <v>1</v>
      </c>
      <c r="F3690" s="38" t="s">
        <v>2530</v>
      </c>
      <c r="I3690" s="40" t="s">
        <v>1220</v>
      </c>
    </row>
    <row r="3691" spans="1:9" ht="16.5" customHeight="1">
      <c r="A3691" s="8" t="s">
        <v>1207</v>
      </c>
      <c r="B3691" s="33">
        <v>302322</v>
      </c>
      <c r="E3691" s="37">
        <v>1</v>
      </c>
      <c r="F3691" s="38" t="s">
        <v>2531</v>
      </c>
      <c r="I3691" s="40" t="s">
        <v>1220</v>
      </c>
    </row>
    <row r="3692" spans="1:9" ht="16.5" customHeight="1">
      <c r="A3692" s="8" t="s">
        <v>1207</v>
      </c>
      <c r="B3692" s="33">
        <v>302323</v>
      </c>
      <c r="E3692" s="37">
        <v>1</v>
      </c>
      <c r="F3692" s="38" t="s">
        <v>2532</v>
      </c>
      <c r="I3692" s="40" t="s">
        <v>1220</v>
      </c>
    </row>
    <row r="3693" spans="1:9" ht="16.5" customHeight="1">
      <c r="A3693" s="8" t="s">
        <v>1207</v>
      </c>
      <c r="B3693" s="33">
        <v>302324</v>
      </c>
      <c r="E3693" s="37">
        <v>1</v>
      </c>
      <c r="F3693" s="38" t="s">
        <v>1870</v>
      </c>
      <c r="I3693" s="40" t="s">
        <v>1220</v>
      </c>
    </row>
    <row r="3694" spans="1:9" ht="16.5" customHeight="1">
      <c r="A3694" s="8" t="s">
        <v>1207</v>
      </c>
      <c r="B3694" s="33">
        <v>302325</v>
      </c>
      <c r="E3694" s="37">
        <v>1</v>
      </c>
      <c r="F3694" s="38" t="s">
        <v>1871</v>
      </c>
      <c r="I3694" s="40" t="s">
        <v>1220</v>
      </c>
    </row>
    <row r="3695" spans="1:9" ht="16.5" customHeight="1">
      <c r="A3695" s="8" t="s">
        <v>1207</v>
      </c>
      <c r="B3695" s="33">
        <v>302326</v>
      </c>
      <c r="E3695" s="37">
        <v>1</v>
      </c>
      <c r="F3695" s="38" t="s">
        <v>2449</v>
      </c>
      <c r="I3695" s="40" t="s">
        <v>1220</v>
      </c>
    </row>
    <row r="3696" spans="1:9" ht="16.5" customHeight="1">
      <c r="A3696" s="8" t="s">
        <v>1207</v>
      </c>
      <c r="B3696" s="33">
        <v>302327</v>
      </c>
      <c r="E3696" s="37">
        <v>1</v>
      </c>
      <c r="F3696" s="38" t="s">
        <v>2533</v>
      </c>
      <c r="I3696" s="40" t="s">
        <v>1220</v>
      </c>
    </row>
    <row r="3697" spans="1:9" ht="16.5" customHeight="1">
      <c r="A3697" s="8" t="s">
        <v>1207</v>
      </c>
      <c r="B3697" s="33">
        <v>302328</v>
      </c>
      <c r="E3697" s="37">
        <v>1</v>
      </c>
      <c r="F3697" s="38" t="s">
        <v>2534</v>
      </c>
      <c r="I3697" s="40" t="s">
        <v>1220</v>
      </c>
    </row>
    <row r="3698" spans="1:9" ht="16.5" customHeight="1">
      <c r="A3698" s="8" t="s">
        <v>1207</v>
      </c>
      <c r="B3698" s="33">
        <v>302329</v>
      </c>
      <c r="E3698" s="37">
        <v>1</v>
      </c>
      <c r="F3698" s="38" t="s">
        <v>2535</v>
      </c>
      <c r="I3698" s="40" t="s">
        <v>1220</v>
      </c>
    </row>
    <row r="3699" spans="1:9" ht="16.5" customHeight="1">
      <c r="A3699" s="8" t="s">
        <v>1207</v>
      </c>
      <c r="B3699" s="33">
        <v>302330</v>
      </c>
      <c r="E3699" s="37">
        <v>1</v>
      </c>
      <c r="F3699" s="38" t="s">
        <v>2536</v>
      </c>
      <c r="I3699" s="40" t="s">
        <v>1220</v>
      </c>
    </row>
    <row r="3700" spans="1:9" ht="16.5" customHeight="1">
      <c r="A3700" s="8" t="s">
        <v>1207</v>
      </c>
      <c r="B3700" s="33">
        <v>302331</v>
      </c>
      <c r="E3700" s="37">
        <v>1</v>
      </c>
      <c r="F3700" s="38" t="s">
        <v>2537</v>
      </c>
      <c r="I3700" s="40" t="s">
        <v>1220</v>
      </c>
    </row>
    <row r="3701" spans="1:9" ht="16.5" customHeight="1">
      <c r="A3701" s="8" t="s">
        <v>1207</v>
      </c>
      <c r="B3701" s="33">
        <v>302332</v>
      </c>
      <c r="E3701" s="37">
        <v>1</v>
      </c>
      <c r="F3701" s="38" t="s">
        <v>2538</v>
      </c>
      <c r="I3701" s="40" t="s">
        <v>1220</v>
      </c>
    </row>
    <row r="3702" spans="1:9" ht="16.5" customHeight="1">
      <c r="A3702" s="8" t="s">
        <v>1207</v>
      </c>
      <c r="B3702" s="33">
        <v>302333</v>
      </c>
      <c r="E3702" s="37">
        <v>1</v>
      </c>
      <c r="F3702" s="38" t="s">
        <v>2539</v>
      </c>
      <c r="I3702" s="40" t="s">
        <v>1220</v>
      </c>
    </row>
    <row r="3703" spans="1:9" ht="16.5" customHeight="1">
      <c r="A3703" s="8" t="s">
        <v>1207</v>
      </c>
      <c r="B3703" s="33">
        <v>302334</v>
      </c>
      <c r="E3703" s="37">
        <v>1</v>
      </c>
      <c r="F3703" s="38" t="s">
        <v>2540</v>
      </c>
      <c r="I3703" s="40" t="s">
        <v>1220</v>
      </c>
    </row>
    <row r="3704" spans="1:9" ht="16.5" customHeight="1">
      <c r="A3704" s="8" t="s">
        <v>1207</v>
      </c>
      <c r="B3704" s="33">
        <v>302335</v>
      </c>
      <c r="E3704" s="37">
        <v>1</v>
      </c>
      <c r="F3704" s="38" t="s">
        <v>2541</v>
      </c>
      <c r="I3704" s="40" t="s">
        <v>1220</v>
      </c>
    </row>
    <row r="3705" spans="1:9" ht="16.5" customHeight="1">
      <c r="A3705" s="8" t="s">
        <v>1207</v>
      </c>
      <c r="B3705" s="33">
        <v>302336</v>
      </c>
      <c r="E3705" s="37">
        <v>1</v>
      </c>
      <c r="F3705" s="38" t="s">
        <v>1587</v>
      </c>
      <c r="I3705" s="40" t="s">
        <v>1208</v>
      </c>
    </row>
    <row r="3706" spans="1:9" ht="16.5" customHeight="1">
      <c r="A3706" s="8" t="s">
        <v>1207</v>
      </c>
      <c r="B3706" s="33">
        <v>302337</v>
      </c>
      <c r="E3706" s="37">
        <v>1</v>
      </c>
      <c r="F3706" s="38" t="s">
        <v>2542</v>
      </c>
      <c r="I3706" s="40" t="s">
        <v>1208</v>
      </c>
    </row>
    <row r="3707" spans="1:9" ht="16.5" customHeight="1">
      <c r="A3707" s="8" t="s">
        <v>1207</v>
      </c>
      <c r="B3707" s="33">
        <v>302338</v>
      </c>
      <c r="E3707" s="37">
        <v>1</v>
      </c>
      <c r="F3707" s="38" t="s">
        <v>2543</v>
      </c>
      <c r="I3707" s="40" t="s">
        <v>1208</v>
      </c>
    </row>
    <row r="3708" spans="1:9" ht="16.5" customHeight="1">
      <c r="A3708" s="8" t="s">
        <v>1207</v>
      </c>
      <c r="B3708" s="33">
        <v>302339</v>
      </c>
      <c r="E3708" s="37">
        <v>1</v>
      </c>
      <c r="F3708" s="38" t="s">
        <v>2544</v>
      </c>
      <c r="I3708" s="40" t="s">
        <v>1208</v>
      </c>
    </row>
    <row r="3709" spans="1:9" ht="16.5" customHeight="1">
      <c r="A3709" s="8" t="s">
        <v>1207</v>
      </c>
      <c r="B3709" s="33">
        <v>302340</v>
      </c>
      <c r="E3709" s="37">
        <v>1</v>
      </c>
      <c r="F3709" s="38" t="s">
        <v>70</v>
      </c>
      <c r="I3709" s="40" t="s">
        <v>1208</v>
      </c>
    </row>
    <row r="3710" spans="1:9" ht="16.5" customHeight="1">
      <c r="A3710" s="8" t="s">
        <v>1207</v>
      </c>
      <c r="B3710" s="33">
        <v>302341</v>
      </c>
      <c r="E3710" s="37">
        <v>1</v>
      </c>
      <c r="F3710" s="38" t="s">
        <v>72</v>
      </c>
      <c r="I3710" s="40" t="s">
        <v>1208</v>
      </c>
    </row>
    <row r="3711" spans="1:9" ht="16.5" customHeight="1">
      <c r="A3711" s="8" t="s">
        <v>1207</v>
      </c>
      <c r="B3711" s="33">
        <v>302342</v>
      </c>
      <c r="E3711" s="37">
        <v>1</v>
      </c>
      <c r="F3711" s="38" t="s">
        <v>2545</v>
      </c>
      <c r="I3711" s="40" t="s">
        <v>1208</v>
      </c>
    </row>
    <row r="3712" spans="1:9" ht="16.5" customHeight="1">
      <c r="A3712" s="8" t="s">
        <v>1207</v>
      </c>
      <c r="B3712" s="33">
        <v>302343</v>
      </c>
      <c r="E3712" s="37">
        <v>1</v>
      </c>
      <c r="F3712" s="38" t="s">
        <v>2546</v>
      </c>
      <c r="I3712" s="40" t="s">
        <v>1208</v>
      </c>
    </row>
    <row r="3713" spans="1:9" ht="16.5" customHeight="1">
      <c r="A3713" s="8" t="s">
        <v>1207</v>
      </c>
      <c r="B3713" s="33">
        <v>302344</v>
      </c>
      <c r="E3713" s="37">
        <v>1</v>
      </c>
      <c r="F3713" s="38" t="s">
        <v>2547</v>
      </c>
      <c r="I3713" s="40" t="s">
        <v>1208</v>
      </c>
    </row>
    <row r="3714" spans="1:9" ht="16.5" customHeight="1">
      <c r="A3714" s="8" t="s">
        <v>1207</v>
      </c>
      <c r="B3714" s="33">
        <v>302345</v>
      </c>
      <c r="E3714" s="37">
        <v>1</v>
      </c>
      <c r="F3714" s="38" t="s">
        <v>2548</v>
      </c>
      <c r="I3714" s="40" t="s">
        <v>1208</v>
      </c>
    </row>
    <row r="3715" spans="1:9" ht="16.5" customHeight="1">
      <c r="A3715" s="8" t="s">
        <v>1207</v>
      </c>
      <c r="B3715" s="33">
        <v>302346</v>
      </c>
      <c r="E3715" s="37">
        <v>1</v>
      </c>
      <c r="F3715" s="38" t="s">
        <v>2549</v>
      </c>
      <c r="I3715" s="40" t="s">
        <v>1208</v>
      </c>
    </row>
    <row r="3716" spans="1:9" ht="16.5" customHeight="1">
      <c r="A3716" s="8" t="s">
        <v>1207</v>
      </c>
      <c r="B3716" s="33">
        <v>302347</v>
      </c>
      <c r="E3716" s="37">
        <v>1</v>
      </c>
      <c r="F3716" s="38" t="s">
        <v>2550</v>
      </c>
      <c r="I3716" s="40" t="s">
        <v>1208</v>
      </c>
    </row>
    <row r="3717" spans="1:9" ht="16.5" customHeight="1">
      <c r="A3717" s="8" t="s">
        <v>1207</v>
      </c>
      <c r="B3717" s="33">
        <v>302348</v>
      </c>
      <c r="E3717" s="37">
        <v>1</v>
      </c>
      <c r="F3717" s="38" t="s">
        <v>2551</v>
      </c>
      <c r="I3717" s="40" t="s">
        <v>1208</v>
      </c>
    </row>
    <row r="3718" spans="1:9" ht="16.5" customHeight="1">
      <c r="A3718" s="8" t="s">
        <v>1207</v>
      </c>
      <c r="B3718" s="33">
        <v>302349</v>
      </c>
      <c r="E3718" s="37">
        <v>1</v>
      </c>
      <c r="F3718" s="38" t="s">
        <v>2552</v>
      </c>
      <c r="I3718" s="40" t="s">
        <v>1208</v>
      </c>
    </row>
    <row r="3719" spans="1:9" ht="16.5" customHeight="1">
      <c r="A3719" s="8" t="s">
        <v>1207</v>
      </c>
      <c r="B3719" s="33">
        <v>302350</v>
      </c>
      <c r="E3719" s="37">
        <v>1</v>
      </c>
      <c r="F3719" s="38" t="s">
        <v>2553</v>
      </c>
      <c r="I3719" s="40" t="s">
        <v>1208</v>
      </c>
    </row>
    <row r="3720" spans="1:9" ht="16.5" customHeight="1">
      <c r="A3720" s="8" t="s">
        <v>1207</v>
      </c>
      <c r="B3720" s="33">
        <v>302351</v>
      </c>
      <c r="E3720" s="37">
        <v>1</v>
      </c>
      <c r="F3720" s="38" t="s">
        <v>2554</v>
      </c>
      <c r="I3720" s="40" t="s">
        <v>1208</v>
      </c>
    </row>
    <row r="3721" spans="1:9" ht="16.5" customHeight="1">
      <c r="A3721" s="8" t="s">
        <v>1207</v>
      </c>
      <c r="B3721" s="33">
        <v>302352</v>
      </c>
      <c r="E3721" s="37">
        <v>1</v>
      </c>
      <c r="F3721" s="38" t="s">
        <v>2555</v>
      </c>
      <c r="I3721" s="40" t="s">
        <v>1223</v>
      </c>
    </row>
    <row r="3722" spans="1:9" ht="16.5" customHeight="1">
      <c r="A3722" s="8" t="s">
        <v>1207</v>
      </c>
      <c r="B3722" s="33">
        <v>302353</v>
      </c>
      <c r="E3722" s="37">
        <v>1</v>
      </c>
      <c r="F3722" s="38" t="s">
        <v>2556</v>
      </c>
      <c r="I3722" s="40" t="s">
        <v>1223</v>
      </c>
    </row>
    <row r="3723" spans="1:9" ht="16.5" customHeight="1">
      <c r="A3723" s="8" t="s">
        <v>1207</v>
      </c>
      <c r="B3723" s="33">
        <v>302354</v>
      </c>
      <c r="E3723" s="37">
        <v>1</v>
      </c>
      <c r="F3723" s="38" t="s">
        <v>2557</v>
      </c>
      <c r="I3723" s="40" t="s">
        <v>1223</v>
      </c>
    </row>
    <row r="3724" spans="1:9" ht="16.5" customHeight="1">
      <c r="A3724" s="8" t="s">
        <v>1207</v>
      </c>
      <c r="B3724" s="33">
        <v>302355</v>
      </c>
      <c r="E3724" s="37">
        <v>1</v>
      </c>
      <c r="F3724" s="38" t="s">
        <v>2558</v>
      </c>
      <c r="I3724" s="40" t="s">
        <v>1223</v>
      </c>
    </row>
    <row r="3725" spans="1:9" ht="16.5" customHeight="1">
      <c r="A3725" s="8" t="s">
        <v>1207</v>
      </c>
      <c r="B3725" s="33">
        <v>302356</v>
      </c>
      <c r="E3725" s="37">
        <v>1</v>
      </c>
      <c r="F3725" s="38" t="s">
        <v>2559</v>
      </c>
      <c r="I3725" s="40" t="s">
        <v>1223</v>
      </c>
    </row>
    <row r="3726" spans="1:9" ht="16.5" customHeight="1">
      <c r="A3726" s="8" t="s">
        <v>1207</v>
      </c>
      <c r="B3726" s="33">
        <v>302357</v>
      </c>
      <c r="E3726" s="37">
        <v>1</v>
      </c>
      <c r="F3726" s="38" t="s">
        <v>2560</v>
      </c>
      <c r="I3726" s="40" t="s">
        <v>1223</v>
      </c>
    </row>
    <row r="3727" spans="1:9" ht="16.5" customHeight="1">
      <c r="A3727" s="8" t="s">
        <v>1207</v>
      </c>
      <c r="B3727" s="33">
        <v>302358</v>
      </c>
      <c r="E3727" s="37">
        <v>1</v>
      </c>
      <c r="F3727" s="38" t="s">
        <v>2561</v>
      </c>
      <c r="I3727" s="40" t="s">
        <v>1223</v>
      </c>
    </row>
    <row r="3728" spans="1:9" ht="16.5" customHeight="1">
      <c r="A3728" s="8" t="s">
        <v>1207</v>
      </c>
      <c r="B3728" s="33">
        <v>302359</v>
      </c>
      <c r="E3728" s="37">
        <v>1</v>
      </c>
      <c r="F3728" s="38" t="s">
        <v>2562</v>
      </c>
      <c r="I3728" s="40" t="s">
        <v>1223</v>
      </c>
    </row>
    <row r="3729" spans="1:9" ht="16.5" customHeight="1">
      <c r="A3729" s="8" t="s">
        <v>1207</v>
      </c>
      <c r="B3729" s="33">
        <v>302360</v>
      </c>
      <c r="E3729" s="37">
        <v>1</v>
      </c>
      <c r="F3729" s="38" t="s">
        <v>2563</v>
      </c>
      <c r="I3729" s="40" t="s">
        <v>1223</v>
      </c>
    </row>
    <row r="3730" spans="1:9" ht="16.5" customHeight="1">
      <c r="A3730" s="8" t="s">
        <v>1207</v>
      </c>
      <c r="B3730" s="33">
        <v>302361</v>
      </c>
      <c r="E3730" s="37">
        <v>1</v>
      </c>
      <c r="F3730" s="38" t="s">
        <v>2564</v>
      </c>
      <c r="I3730" s="40" t="s">
        <v>1223</v>
      </c>
    </row>
    <row r="3731" spans="1:9" ht="16.5" customHeight="1">
      <c r="A3731" s="8" t="s">
        <v>1207</v>
      </c>
      <c r="B3731" s="33">
        <v>302362</v>
      </c>
      <c r="E3731" s="37">
        <v>1</v>
      </c>
      <c r="F3731" s="38" t="s">
        <v>2565</v>
      </c>
      <c r="I3731" s="40" t="s">
        <v>1223</v>
      </c>
    </row>
    <row r="3732" spans="1:9" ht="16.5" customHeight="1">
      <c r="A3732" s="8" t="s">
        <v>1207</v>
      </c>
      <c r="B3732" s="33">
        <v>302363</v>
      </c>
      <c r="E3732" s="37">
        <v>1</v>
      </c>
      <c r="F3732" s="38" t="s">
        <v>2566</v>
      </c>
      <c r="I3732" s="40" t="s">
        <v>1223</v>
      </c>
    </row>
    <row r="3733" spans="1:9" ht="16.5" customHeight="1">
      <c r="A3733" s="8" t="s">
        <v>1207</v>
      </c>
      <c r="B3733" s="33">
        <v>302364</v>
      </c>
      <c r="E3733" s="37">
        <v>1</v>
      </c>
      <c r="F3733" s="38" t="s">
        <v>2567</v>
      </c>
      <c r="I3733" s="40" t="s">
        <v>1223</v>
      </c>
    </row>
    <row r="3734" spans="1:9" ht="16.5" customHeight="1">
      <c r="A3734" s="8" t="s">
        <v>1207</v>
      </c>
      <c r="B3734" s="33">
        <v>302365</v>
      </c>
      <c r="E3734" s="37">
        <v>1</v>
      </c>
      <c r="F3734" s="38" t="s">
        <v>2567</v>
      </c>
      <c r="I3734" s="40" t="s">
        <v>1223</v>
      </c>
    </row>
    <row r="3735" spans="1:9" ht="16.5" customHeight="1">
      <c r="A3735" s="8" t="s">
        <v>1207</v>
      </c>
      <c r="B3735" s="33">
        <v>302366</v>
      </c>
      <c r="E3735" s="37">
        <v>1</v>
      </c>
      <c r="F3735" s="38" t="s">
        <v>2567</v>
      </c>
      <c r="I3735" s="40" t="s">
        <v>1223</v>
      </c>
    </row>
    <row r="3736" spans="1:9" ht="16.5" customHeight="1">
      <c r="A3736" s="8" t="s">
        <v>1207</v>
      </c>
      <c r="B3736" s="33">
        <v>302367</v>
      </c>
      <c r="E3736" s="37">
        <v>1</v>
      </c>
      <c r="F3736" s="38" t="s">
        <v>2567</v>
      </c>
      <c r="I3736" s="40" t="s">
        <v>1223</v>
      </c>
    </row>
    <row r="3737" spans="1:9" ht="16.5" customHeight="1">
      <c r="A3737" s="8" t="s">
        <v>1207</v>
      </c>
      <c r="B3737" s="33">
        <v>302368</v>
      </c>
      <c r="E3737" s="37">
        <v>1</v>
      </c>
      <c r="F3737" s="38" t="s">
        <v>2568</v>
      </c>
      <c r="I3737" s="40" t="s">
        <v>1233</v>
      </c>
    </row>
    <row r="3738" spans="1:9" ht="16.5" customHeight="1">
      <c r="A3738" s="8" t="s">
        <v>1207</v>
      </c>
      <c r="B3738" s="33">
        <v>302369</v>
      </c>
      <c r="E3738" s="37">
        <v>1</v>
      </c>
      <c r="F3738" s="38" t="s">
        <v>2569</v>
      </c>
      <c r="I3738" s="40" t="s">
        <v>1233</v>
      </c>
    </row>
    <row r="3739" spans="1:9" ht="16.5" customHeight="1">
      <c r="A3739" s="8" t="s">
        <v>1207</v>
      </c>
      <c r="B3739" s="33">
        <v>302370</v>
      </c>
      <c r="E3739" s="37">
        <v>1</v>
      </c>
      <c r="F3739" s="38" t="s">
        <v>2570</v>
      </c>
      <c r="I3739" s="40" t="s">
        <v>1233</v>
      </c>
    </row>
    <row r="3740" spans="1:9" ht="16.5" customHeight="1">
      <c r="A3740" s="8" t="s">
        <v>1207</v>
      </c>
      <c r="B3740" s="33">
        <v>302371</v>
      </c>
      <c r="E3740" s="37">
        <v>1</v>
      </c>
      <c r="F3740" s="38" t="s">
        <v>2571</v>
      </c>
      <c r="I3740" s="40" t="s">
        <v>1233</v>
      </c>
    </row>
    <row r="3741" spans="1:9" ht="16.5" customHeight="1">
      <c r="A3741" s="8" t="s">
        <v>1207</v>
      </c>
      <c r="B3741" s="33">
        <v>302372</v>
      </c>
      <c r="E3741" s="37">
        <v>1</v>
      </c>
      <c r="F3741" s="38" t="s">
        <v>2572</v>
      </c>
      <c r="I3741" s="40" t="s">
        <v>1233</v>
      </c>
    </row>
    <row r="3742" spans="1:9" ht="16.5" customHeight="1">
      <c r="A3742" s="8" t="s">
        <v>1207</v>
      </c>
      <c r="B3742" s="33">
        <v>302373</v>
      </c>
      <c r="E3742" s="37">
        <v>1</v>
      </c>
      <c r="F3742" s="38" t="s">
        <v>2573</v>
      </c>
      <c r="I3742" s="40" t="s">
        <v>1233</v>
      </c>
    </row>
    <row r="3743" spans="1:9" ht="16.5" customHeight="1">
      <c r="A3743" s="8" t="s">
        <v>1207</v>
      </c>
      <c r="B3743" s="33">
        <v>302374</v>
      </c>
      <c r="E3743" s="37">
        <v>1</v>
      </c>
      <c r="F3743" s="38" t="s">
        <v>2574</v>
      </c>
      <c r="I3743" s="40" t="s">
        <v>1233</v>
      </c>
    </row>
    <row r="3744" spans="1:9" ht="16.5" customHeight="1">
      <c r="A3744" s="8" t="s">
        <v>1207</v>
      </c>
      <c r="B3744" s="33">
        <v>302375</v>
      </c>
      <c r="E3744" s="37">
        <v>1</v>
      </c>
      <c r="F3744" s="38" t="s">
        <v>2575</v>
      </c>
      <c r="I3744" s="40" t="s">
        <v>1233</v>
      </c>
    </row>
    <row r="3745" spans="1:9" ht="16.5" customHeight="1">
      <c r="A3745" s="8" t="s">
        <v>1207</v>
      </c>
      <c r="B3745" s="33">
        <v>302376</v>
      </c>
      <c r="E3745" s="37">
        <v>1</v>
      </c>
      <c r="F3745" s="38" t="s">
        <v>2576</v>
      </c>
      <c r="I3745" s="40" t="s">
        <v>1233</v>
      </c>
    </row>
    <row r="3746" spans="1:9" ht="16.5" customHeight="1">
      <c r="A3746" s="8" t="s">
        <v>1207</v>
      </c>
      <c r="B3746" s="33">
        <v>302377</v>
      </c>
      <c r="E3746" s="37">
        <v>1</v>
      </c>
      <c r="F3746" s="38" t="s">
        <v>2577</v>
      </c>
      <c r="I3746" s="40" t="s">
        <v>1233</v>
      </c>
    </row>
    <row r="3747" spans="1:9" ht="16.5" customHeight="1">
      <c r="A3747" s="8" t="s">
        <v>1207</v>
      </c>
      <c r="B3747" s="33">
        <v>302378</v>
      </c>
      <c r="E3747" s="37">
        <v>1</v>
      </c>
      <c r="F3747" s="38" t="s">
        <v>2578</v>
      </c>
      <c r="I3747" s="40" t="s">
        <v>1233</v>
      </c>
    </row>
    <row r="3748" spans="1:9" ht="16.5" customHeight="1">
      <c r="A3748" s="8" t="s">
        <v>1207</v>
      </c>
      <c r="B3748" s="33">
        <v>302379</v>
      </c>
      <c r="E3748" s="37">
        <v>1</v>
      </c>
      <c r="F3748" s="38" t="s">
        <v>2578</v>
      </c>
      <c r="I3748" s="40" t="s">
        <v>1233</v>
      </c>
    </row>
    <row r="3749" spans="1:9" ht="16.5" customHeight="1">
      <c r="A3749" s="8" t="s">
        <v>1207</v>
      </c>
      <c r="B3749" s="33">
        <v>302380</v>
      </c>
      <c r="E3749" s="37">
        <v>1</v>
      </c>
      <c r="F3749" s="38" t="s">
        <v>2578</v>
      </c>
      <c r="I3749" s="40" t="s">
        <v>1233</v>
      </c>
    </row>
    <row r="3750" spans="1:9" ht="16.5" customHeight="1">
      <c r="A3750" s="8" t="s">
        <v>1207</v>
      </c>
      <c r="B3750" s="33">
        <v>302381</v>
      </c>
      <c r="E3750" s="37">
        <v>1</v>
      </c>
      <c r="F3750" s="38" t="s">
        <v>2578</v>
      </c>
      <c r="I3750" s="40" t="s">
        <v>1233</v>
      </c>
    </row>
    <row r="3751" spans="1:9" ht="16.5" customHeight="1">
      <c r="A3751" s="8" t="s">
        <v>1207</v>
      </c>
      <c r="B3751" s="33">
        <v>302382</v>
      </c>
      <c r="E3751" s="37">
        <v>1</v>
      </c>
      <c r="F3751" s="38" t="s">
        <v>2578</v>
      </c>
      <c r="I3751" s="40" t="s">
        <v>1233</v>
      </c>
    </row>
    <row r="3752" spans="1:9" ht="16.5" customHeight="1">
      <c r="A3752" s="8" t="s">
        <v>1207</v>
      </c>
      <c r="B3752" s="33">
        <v>302383</v>
      </c>
      <c r="E3752" s="37">
        <v>1</v>
      </c>
      <c r="F3752" s="38" t="s">
        <v>2578</v>
      </c>
      <c r="I3752" s="40" t="s">
        <v>1233</v>
      </c>
    </row>
    <row r="3753" spans="1:9" ht="16.5" customHeight="1">
      <c r="A3753" s="8" t="s">
        <v>1207</v>
      </c>
      <c r="B3753" s="33">
        <v>302400</v>
      </c>
      <c r="E3753" s="37">
        <v>1</v>
      </c>
      <c r="F3753" s="38" t="s">
        <v>2579</v>
      </c>
      <c r="I3753" s="40" t="s">
        <v>1220</v>
      </c>
    </row>
    <row r="3754" spans="1:9" ht="16.5" customHeight="1">
      <c r="A3754" s="8" t="s">
        <v>1207</v>
      </c>
      <c r="B3754" s="33">
        <v>302401</v>
      </c>
      <c r="E3754" s="37">
        <v>1</v>
      </c>
      <c r="F3754" s="38" t="s">
        <v>2580</v>
      </c>
      <c r="I3754" s="40" t="s">
        <v>1220</v>
      </c>
    </row>
    <row r="3755" spans="1:9" ht="16.5" customHeight="1">
      <c r="A3755" s="8" t="s">
        <v>1207</v>
      </c>
      <c r="B3755" s="33">
        <v>302402</v>
      </c>
      <c r="E3755" s="37">
        <v>1</v>
      </c>
      <c r="F3755" s="38" t="s">
        <v>2581</v>
      </c>
      <c r="I3755" s="40" t="s">
        <v>1220</v>
      </c>
    </row>
    <row r="3756" spans="1:9" ht="16.5" customHeight="1">
      <c r="A3756" s="8" t="s">
        <v>1207</v>
      </c>
      <c r="B3756" s="33">
        <v>302403</v>
      </c>
      <c r="E3756" s="37">
        <v>1</v>
      </c>
      <c r="F3756" s="38" t="s">
        <v>2582</v>
      </c>
      <c r="I3756" s="40" t="s">
        <v>1220</v>
      </c>
    </row>
    <row r="3757" spans="1:9" ht="16.5" customHeight="1">
      <c r="A3757" s="8" t="s">
        <v>1207</v>
      </c>
      <c r="B3757" s="33">
        <v>302404</v>
      </c>
      <c r="E3757" s="37">
        <v>1</v>
      </c>
      <c r="F3757" s="38" t="s">
        <v>2583</v>
      </c>
      <c r="I3757" s="40" t="s">
        <v>1220</v>
      </c>
    </row>
    <row r="3758" spans="1:9" ht="16.5" customHeight="1">
      <c r="A3758" s="8" t="s">
        <v>1207</v>
      </c>
      <c r="B3758" s="33">
        <v>302405</v>
      </c>
      <c r="E3758" s="37">
        <v>1</v>
      </c>
      <c r="F3758" s="38" t="s">
        <v>2584</v>
      </c>
      <c r="I3758" s="40" t="s">
        <v>1220</v>
      </c>
    </row>
    <row r="3759" spans="1:9" ht="16.5" customHeight="1">
      <c r="A3759" s="8" t="s">
        <v>1207</v>
      </c>
      <c r="B3759" s="33">
        <v>302406</v>
      </c>
      <c r="E3759" s="37">
        <v>1</v>
      </c>
      <c r="F3759" s="38" t="s">
        <v>2585</v>
      </c>
      <c r="I3759" s="40" t="s">
        <v>1220</v>
      </c>
    </row>
    <row r="3760" spans="1:9" ht="16.5" customHeight="1">
      <c r="A3760" s="8" t="s">
        <v>1207</v>
      </c>
      <c r="B3760" s="33">
        <v>302407</v>
      </c>
      <c r="E3760" s="37">
        <v>1</v>
      </c>
      <c r="F3760" s="38" t="s">
        <v>2586</v>
      </c>
      <c r="I3760" s="40" t="s">
        <v>1220</v>
      </c>
    </row>
    <row r="3761" spans="1:9" ht="16.5" customHeight="1">
      <c r="A3761" s="8" t="s">
        <v>1207</v>
      </c>
      <c r="B3761" s="33">
        <v>302408</v>
      </c>
      <c r="E3761" s="37">
        <v>1</v>
      </c>
      <c r="F3761" s="38" t="s">
        <v>2587</v>
      </c>
      <c r="I3761" s="40" t="s">
        <v>1220</v>
      </c>
    </row>
    <row r="3762" spans="1:9" ht="16.5" customHeight="1">
      <c r="A3762" s="8" t="s">
        <v>1207</v>
      </c>
      <c r="B3762" s="33">
        <v>302409</v>
      </c>
      <c r="E3762" s="37">
        <v>1</v>
      </c>
      <c r="F3762" s="38" t="s">
        <v>2588</v>
      </c>
      <c r="I3762" s="40" t="s">
        <v>1220</v>
      </c>
    </row>
    <row r="3763" spans="1:9" ht="16.5" customHeight="1">
      <c r="A3763" s="8" t="s">
        <v>1207</v>
      </c>
      <c r="B3763" s="33">
        <v>302410</v>
      </c>
      <c r="E3763" s="37">
        <v>1</v>
      </c>
      <c r="F3763" s="38" t="s">
        <v>2589</v>
      </c>
      <c r="I3763" s="40" t="s">
        <v>1220</v>
      </c>
    </row>
    <row r="3764" spans="1:9" ht="16.5" customHeight="1">
      <c r="A3764" s="8" t="s">
        <v>1207</v>
      </c>
      <c r="B3764" s="33">
        <v>302411</v>
      </c>
      <c r="E3764" s="37">
        <v>1</v>
      </c>
      <c r="F3764" s="38" t="s">
        <v>2590</v>
      </c>
      <c r="I3764" s="40" t="s">
        <v>1220</v>
      </c>
    </row>
    <row r="3765" spans="1:9" ht="16.5" customHeight="1">
      <c r="A3765" s="8" t="s">
        <v>1207</v>
      </c>
      <c r="B3765" s="33">
        <v>302412</v>
      </c>
      <c r="E3765" s="37">
        <v>1</v>
      </c>
      <c r="F3765" s="38" t="s">
        <v>2591</v>
      </c>
      <c r="I3765" s="40" t="s">
        <v>1220</v>
      </c>
    </row>
    <row r="3766" spans="1:9" ht="16.5" customHeight="1">
      <c r="A3766" s="8" t="s">
        <v>1207</v>
      </c>
      <c r="B3766" s="33">
        <v>302413</v>
      </c>
      <c r="E3766" s="37">
        <v>1</v>
      </c>
      <c r="F3766" s="38" t="s">
        <v>2592</v>
      </c>
      <c r="I3766" s="40" t="s">
        <v>1220</v>
      </c>
    </row>
    <row r="3767" spans="1:9" ht="16.5" customHeight="1">
      <c r="A3767" s="8" t="s">
        <v>1207</v>
      </c>
      <c r="B3767" s="33">
        <v>302414</v>
      </c>
      <c r="E3767" s="37">
        <v>1</v>
      </c>
      <c r="F3767" s="38" t="s">
        <v>2593</v>
      </c>
      <c r="I3767" s="40" t="s">
        <v>1220</v>
      </c>
    </row>
    <row r="3768" spans="1:9" ht="16.5" customHeight="1">
      <c r="A3768" s="8" t="s">
        <v>1207</v>
      </c>
      <c r="B3768" s="33">
        <v>302415</v>
      </c>
      <c r="E3768" s="37">
        <v>1</v>
      </c>
      <c r="F3768" s="38" t="s">
        <v>2594</v>
      </c>
      <c r="I3768" s="40" t="s">
        <v>1220</v>
      </c>
    </row>
    <row r="3769" spans="1:9" ht="16.5" customHeight="1">
      <c r="A3769" s="8" t="s">
        <v>1207</v>
      </c>
      <c r="B3769" s="33">
        <v>302416</v>
      </c>
      <c r="E3769" s="37">
        <v>1</v>
      </c>
      <c r="F3769" s="38" t="s">
        <v>1499</v>
      </c>
      <c r="I3769" s="40" t="s">
        <v>1208</v>
      </c>
    </row>
    <row r="3770" spans="1:9" ht="16.5" customHeight="1">
      <c r="A3770" s="8" t="s">
        <v>1207</v>
      </c>
      <c r="B3770" s="33">
        <v>302417</v>
      </c>
      <c r="E3770" s="37">
        <v>1</v>
      </c>
      <c r="F3770" s="38" t="s">
        <v>2595</v>
      </c>
      <c r="I3770" s="40" t="s">
        <v>1208</v>
      </c>
    </row>
    <row r="3771" spans="1:9" ht="16.5" customHeight="1">
      <c r="A3771" s="8" t="s">
        <v>1207</v>
      </c>
      <c r="B3771" s="33">
        <v>302418</v>
      </c>
      <c r="E3771" s="37">
        <v>1</v>
      </c>
      <c r="F3771" s="38" t="s">
        <v>2223</v>
      </c>
      <c r="I3771" s="40" t="s">
        <v>1208</v>
      </c>
    </row>
    <row r="3772" spans="1:9" ht="16.5" customHeight="1">
      <c r="A3772" s="8" t="s">
        <v>1207</v>
      </c>
      <c r="B3772" s="33">
        <v>302419</v>
      </c>
      <c r="E3772" s="37">
        <v>1</v>
      </c>
      <c r="F3772" s="38" t="s">
        <v>1587</v>
      </c>
      <c r="I3772" s="40" t="s">
        <v>1208</v>
      </c>
    </row>
    <row r="3773" spans="1:9" ht="16.5" customHeight="1">
      <c r="A3773" s="8" t="s">
        <v>1207</v>
      </c>
      <c r="B3773" s="33">
        <v>302420</v>
      </c>
      <c r="E3773" s="37">
        <v>1</v>
      </c>
      <c r="F3773" s="38" t="s">
        <v>64</v>
      </c>
      <c r="I3773" s="40" t="s">
        <v>1208</v>
      </c>
    </row>
    <row r="3774" spans="1:9" ht="16.5" customHeight="1">
      <c r="A3774" s="8" t="s">
        <v>1207</v>
      </c>
      <c r="B3774" s="33">
        <v>302421</v>
      </c>
      <c r="E3774" s="37">
        <v>1</v>
      </c>
      <c r="F3774" s="38" t="s">
        <v>2101</v>
      </c>
      <c r="I3774" s="40" t="s">
        <v>1208</v>
      </c>
    </row>
    <row r="3775" spans="1:9" ht="16.5" customHeight="1">
      <c r="A3775" s="8" t="s">
        <v>1207</v>
      </c>
      <c r="B3775" s="33">
        <v>302422</v>
      </c>
      <c r="E3775" s="37">
        <v>1</v>
      </c>
      <c r="F3775" s="38" t="s">
        <v>1501</v>
      </c>
      <c r="I3775" s="40" t="s">
        <v>1208</v>
      </c>
    </row>
    <row r="3776" spans="1:9" ht="16.5" customHeight="1">
      <c r="A3776" s="8" t="s">
        <v>1207</v>
      </c>
      <c r="B3776" s="33">
        <v>302423</v>
      </c>
      <c r="E3776" s="37">
        <v>1</v>
      </c>
      <c r="F3776" s="38" t="s">
        <v>1295</v>
      </c>
      <c r="I3776" s="40" t="s">
        <v>1208</v>
      </c>
    </row>
    <row r="3777" spans="1:9" ht="16.5" customHeight="1">
      <c r="A3777" s="8" t="s">
        <v>1207</v>
      </c>
      <c r="B3777" s="33">
        <v>302424</v>
      </c>
      <c r="E3777" s="37">
        <v>1</v>
      </c>
      <c r="F3777" s="38" t="s">
        <v>2596</v>
      </c>
      <c r="I3777" s="40" t="s">
        <v>1208</v>
      </c>
    </row>
    <row r="3778" spans="1:9" ht="16.5" customHeight="1">
      <c r="A3778" s="8" t="s">
        <v>1207</v>
      </c>
      <c r="B3778" s="33">
        <v>302425</v>
      </c>
      <c r="E3778" s="37">
        <v>1</v>
      </c>
      <c r="F3778" s="38" t="s">
        <v>2597</v>
      </c>
      <c r="I3778" s="40" t="s">
        <v>1208</v>
      </c>
    </row>
    <row r="3779" spans="1:9" ht="16.5" customHeight="1">
      <c r="A3779" s="8" t="s">
        <v>1207</v>
      </c>
      <c r="B3779" s="33">
        <v>302426</v>
      </c>
      <c r="E3779" s="37">
        <v>1</v>
      </c>
      <c r="F3779" s="38" t="s">
        <v>2598</v>
      </c>
      <c r="I3779" s="40" t="s">
        <v>1208</v>
      </c>
    </row>
    <row r="3780" spans="1:9" ht="16.5" customHeight="1">
      <c r="A3780" s="8" t="s">
        <v>1207</v>
      </c>
      <c r="B3780" s="33">
        <v>302427</v>
      </c>
      <c r="E3780" s="37">
        <v>1</v>
      </c>
      <c r="F3780" s="38" t="s">
        <v>2599</v>
      </c>
      <c r="I3780" s="40" t="s">
        <v>1208</v>
      </c>
    </row>
    <row r="3781" spans="1:9" ht="16.5" customHeight="1">
      <c r="A3781" s="8" t="s">
        <v>1207</v>
      </c>
      <c r="B3781" s="33">
        <v>302428</v>
      </c>
      <c r="E3781" s="37">
        <v>1</v>
      </c>
      <c r="F3781" s="38" t="s">
        <v>2600</v>
      </c>
      <c r="I3781" s="40" t="s">
        <v>1208</v>
      </c>
    </row>
    <row r="3782" spans="1:9" ht="16.5" customHeight="1">
      <c r="A3782" s="8" t="s">
        <v>1207</v>
      </c>
      <c r="B3782" s="33">
        <v>302429</v>
      </c>
      <c r="E3782" s="37">
        <v>1</v>
      </c>
      <c r="F3782" s="38" t="s">
        <v>2601</v>
      </c>
      <c r="I3782" s="40" t="s">
        <v>1208</v>
      </c>
    </row>
    <row r="3783" spans="1:9" ht="16.5" customHeight="1">
      <c r="A3783" s="8" t="s">
        <v>1207</v>
      </c>
      <c r="B3783" s="33">
        <v>302430</v>
      </c>
      <c r="E3783" s="37">
        <v>1</v>
      </c>
      <c r="F3783" s="38" t="s">
        <v>2602</v>
      </c>
      <c r="I3783" s="40" t="s">
        <v>1208</v>
      </c>
    </row>
    <row r="3784" spans="1:9" ht="16.5" customHeight="1">
      <c r="A3784" s="8" t="s">
        <v>1207</v>
      </c>
      <c r="B3784" s="33">
        <v>302431</v>
      </c>
      <c r="E3784" s="37">
        <v>1</v>
      </c>
      <c r="F3784" s="38" t="s">
        <v>2603</v>
      </c>
      <c r="I3784" s="40" t="s">
        <v>1208</v>
      </c>
    </row>
    <row r="3785" spans="1:9" ht="16.5" customHeight="1">
      <c r="A3785" s="8" t="s">
        <v>1207</v>
      </c>
      <c r="B3785" s="33">
        <v>302432</v>
      </c>
      <c r="E3785" s="37">
        <v>1</v>
      </c>
      <c r="F3785" s="38" t="s">
        <v>1934</v>
      </c>
      <c r="I3785" s="40" t="s">
        <v>1223</v>
      </c>
    </row>
    <row r="3786" spans="1:9" ht="16.5" customHeight="1">
      <c r="A3786" s="8" t="s">
        <v>1207</v>
      </c>
      <c r="B3786" s="33">
        <v>302433</v>
      </c>
      <c r="E3786" s="37">
        <v>1</v>
      </c>
      <c r="F3786" s="38" t="s">
        <v>2604</v>
      </c>
      <c r="I3786" s="40" t="s">
        <v>1223</v>
      </c>
    </row>
    <row r="3787" spans="1:9" ht="16.5" customHeight="1">
      <c r="A3787" s="8" t="s">
        <v>1207</v>
      </c>
      <c r="B3787" s="33">
        <v>302434</v>
      </c>
      <c r="E3787" s="37">
        <v>1</v>
      </c>
      <c r="F3787" s="38" t="s">
        <v>2605</v>
      </c>
      <c r="I3787" s="40" t="s">
        <v>1223</v>
      </c>
    </row>
    <row r="3788" spans="1:9" ht="16.5" customHeight="1">
      <c r="A3788" s="8" t="s">
        <v>1207</v>
      </c>
      <c r="B3788" s="33">
        <v>302435</v>
      </c>
      <c r="E3788" s="37">
        <v>1</v>
      </c>
      <c r="F3788" s="38" t="s">
        <v>2606</v>
      </c>
      <c r="I3788" s="40" t="s">
        <v>1223</v>
      </c>
    </row>
    <row r="3789" spans="1:9" ht="16.5" customHeight="1">
      <c r="A3789" s="8" t="s">
        <v>1207</v>
      </c>
      <c r="B3789" s="33">
        <v>302436</v>
      </c>
      <c r="E3789" s="37">
        <v>1</v>
      </c>
      <c r="F3789" s="38" t="s">
        <v>2607</v>
      </c>
      <c r="I3789" s="40" t="s">
        <v>1223</v>
      </c>
    </row>
    <row r="3790" spans="1:9" ht="16.5" customHeight="1">
      <c r="A3790" s="8" t="s">
        <v>1207</v>
      </c>
      <c r="B3790" s="33">
        <v>302437</v>
      </c>
      <c r="E3790" s="37">
        <v>1</v>
      </c>
      <c r="F3790" s="38" t="s">
        <v>2115</v>
      </c>
      <c r="I3790" s="40" t="s">
        <v>1223</v>
      </c>
    </row>
    <row r="3791" spans="1:9" ht="16.5" customHeight="1">
      <c r="A3791" s="8" t="s">
        <v>1207</v>
      </c>
      <c r="B3791" s="33">
        <v>302438</v>
      </c>
      <c r="E3791" s="37">
        <v>1</v>
      </c>
      <c r="F3791" s="38" t="s">
        <v>2556</v>
      </c>
      <c r="I3791" s="40" t="s">
        <v>1223</v>
      </c>
    </row>
    <row r="3792" spans="1:9" ht="16.5" customHeight="1">
      <c r="A3792" s="8" t="s">
        <v>1207</v>
      </c>
      <c r="B3792" s="33">
        <v>302439</v>
      </c>
      <c r="E3792" s="37">
        <v>1</v>
      </c>
      <c r="F3792" s="38" t="s">
        <v>2608</v>
      </c>
      <c r="I3792" s="40" t="s">
        <v>1223</v>
      </c>
    </row>
    <row r="3793" spans="1:9" ht="16.5" customHeight="1">
      <c r="A3793" s="8" t="s">
        <v>1207</v>
      </c>
      <c r="B3793" s="33">
        <v>302440</v>
      </c>
      <c r="E3793" s="37">
        <v>1</v>
      </c>
      <c r="F3793" s="38" t="s">
        <v>2609</v>
      </c>
      <c r="I3793" s="40" t="s">
        <v>1223</v>
      </c>
    </row>
    <row r="3794" spans="1:9" ht="16.5" customHeight="1">
      <c r="A3794" s="8" t="s">
        <v>1207</v>
      </c>
      <c r="B3794" s="33">
        <v>302441</v>
      </c>
      <c r="E3794" s="37">
        <v>1</v>
      </c>
      <c r="F3794" s="38" t="s">
        <v>2610</v>
      </c>
      <c r="I3794" s="40" t="s">
        <v>1223</v>
      </c>
    </row>
    <row r="3795" spans="1:9" ht="16.5" customHeight="1">
      <c r="A3795" s="8" t="s">
        <v>1207</v>
      </c>
      <c r="B3795" s="33">
        <v>302442</v>
      </c>
      <c r="E3795" s="37">
        <v>1</v>
      </c>
      <c r="F3795" s="38" t="s">
        <v>2611</v>
      </c>
      <c r="I3795" s="40" t="s">
        <v>1223</v>
      </c>
    </row>
    <row r="3796" spans="1:9" ht="16.5" customHeight="1">
      <c r="A3796" s="8" t="s">
        <v>1207</v>
      </c>
      <c r="B3796" s="33">
        <v>302443</v>
      </c>
      <c r="E3796" s="37">
        <v>1</v>
      </c>
      <c r="F3796" s="38" t="s">
        <v>2612</v>
      </c>
      <c r="I3796" s="40" t="s">
        <v>1223</v>
      </c>
    </row>
    <row r="3797" spans="1:9" ht="16.5" customHeight="1">
      <c r="A3797" s="8" t="s">
        <v>1207</v>
      </c>
      <c r="B3797" s="33">
        <v>302444</v>
      </c>
      <c r="E3797" s="37">
        <v>1</v>
      </c>
      <c r="F3797" s="38" t="s">
        <v>2613</v>
      </c>
      <c r="I3797" s="40" t="s">
        <v>1223</v>
      </c>
    </row>
    <row r="3798" spans="1:9" ht="16.5" customHeight="1">
      <c r="A3798" s="8" t="s">
        <v>1207</v>
      </c>
      <c r="B3798" s="33">
        <v>302445</v>
      </c>
      <c r="E3798" s="37">
        <v>1</v>
      </c>
      <c r="F3798" s="38" t="s">
        <v>2614</v>
      </c>
      <c r="I3798" s="40" t="s">
        <v>1223</v>
      </c>
    </row>
    <row r="3799" spans="1:9" ht="16.5" customHeight="1">
      <c r="A3799" s="8" t="s">
        <v>1207</v>
      </c>
      <c r="B3799" s="33">
        <v>302446</v>
      </c>
      <c r="E3799" s="37">
        <v>1</v>
      </c>
      <c r="F3799" s="38" t="s">
        <v>2615</v>
      </c>
      <c r="I3799" s="40" t="s">
        <v>1223</v>
      </c>
    </row>
    <row r="3800" spans="1:9" ht="16.5" customHeight="1">
      <c r="A3800" s="8" t="s">
        <v>1207</v>
      </c>
      <c r="B3800" s="33">
        <v>302447</v>
      </c>
      <c r="E3800" s="37">
        <v>1</v>
      </c>
      <c r="F3800" s="38" t="s">
        <v>2616</v>
      </c>
      <c r="I3800" s="40" t="s">
        <v>1223</v>
      </c>
    </row>
    <row r="3801" spans="1:9" ht="16.5" customHeight="1">
      <c r="A3801" s="8" t="s">
        <v>1207</v>
      </c>
      <c r="B3801" s="33">
        <v>302448</v>
      </c>
      <c r="E3801" s="37">
        <v>1</v>
      </c>
      <c r="F3801" s="38" t="s">
        <v>2617</v>
      </c>
      <c r="I3801" s="40" t="s">
        <v>1233</v>
      </c>
    </row>
    <row r="3802" spans="1:9" ht="16.5" customHeight="1">
      <c r="A3802" s="8" t="s">
        <v>1207</v>
      </c>
      <c r="B3802" s="33">
        <v>302449</v>
      </c>
      <c r="E3802" s="37">
        <v>1</v>
      </c>
      <c r="F3802" s="38" t="s">
        <v>1664</v>
      </c>
      <c r="I3802" s="40" t="s">
        <v>1233</v>
      </c>
    </row>
    <row r="3803" spans="1:9" ht="16.5" customHeight="1">
      <c r="A3803" s="8" t="s">
        <v>1207</v>
      </c>
      <c r="B3803" s="33">
        <v>302450</v>
      </c>
      <c r="E3803" s="37">
        <v>1</v>
      </c>
      <c r="F3803" s="38" t="s">
        <v>2618</v>
      </c>
      <c r="I3803" s="40" t="s">
        <v>1233</v>
      </c>
    </row>
    <row r="3804" spans="1:9" ht="16.5" customHeight="1">
      <c r="A3804" s="8" t="s">
        <v>1207</v>
      </c>
      <c r="B3804" s="33">
        <v>302451</v>
      </c>
      <c r="E3804" s="37">
        <v>1</v>
      </c>
      <c r="F3804" s="38" t="s">
        <v>2619</v>
      </c>
      <c r="I3804" s="40" t="s">
        <v>1233</v>
      </c>
    </row>
    <row r="3805" spans="1:9" ht="16.5" customHeight="1">
      <c r="A3805" s="8" t="s">
        <v>1207</v>
      </c>
      <c r="B3805" s="33">
        <v>302452</v>
      </c>
      <c r="E3805" s="37">
        <v>1</v>
      </c>
      <c r="F3805" s="38" t="s">
        <v>2620</v>
      </c>
      <c r="I3805" s="40" t="s">
        <v>1233</v>
      </c>
    </row>
    <row r="3806" spans="1:9" ht="16.5" customHeight="1">
      <c r="A3806" s="8" t="s">
        <v>1207</v>
      </c>
      <c r="B3806" s="33">
        <v>302453</v>
      </c>
      <c r="E3806" s="37">
        <v>1</v>
      </c>
      <c r="F3806" s="38" t="s">
        <v>2621</v>
      </c>
      <c r="I3806" s="40" t="s">
        <v>1233</v>
      </c>
    </row>
    <row r="3807" spans="1:9" ht="16.5" customHeight="1">
      <c r="A3807" s="8" t="s">
        <v>1207</v>
      </c>
      <c r="B3807" s="33">
        <v>302454</v>
      </c>
      <c r="E3807" s="37">
        <v>1</v>
      </c>
      <c r="F3807" s="38" t="s">
        <v>2570</v>
      </c>
      <c r="I3807" s="40" t="s">
        <v>1233</v>
      </c>
    </row>
    <row r="3808" spans="1:9" ht="16.5" customHeight="1">
      <c r="A3808" s="8" t="s">
        <v>1207</v>
      </c>
      <c r="B3808" s="33">
        <v>302455</v>
      </c>
      <c r="E3808" s="37">
        <v>1</v>
      </c>
      <c r="F3808" s="38" t="s">
        <v>2622</v>
      </c>
      <c r="I3808" s="40" t="s">
        <v>1233</v>
      </c>
    </row>
    <row r="3809" spans="1:9" ht="16.5" customHeight="1">
      <c r="A3809" s="8" t="s">
        <v>1207</v>
      </c>
      <c r="B3809" s="33">
        <v>302456</v>
      </c>
      <c r="E3809" s="37">
        <v>1</v>
      </c>
      <c r="F3809" s="38" t="s">
        <v>2623</v>
      </c>
      <c r="I3809" s="40" t="s">
        <v>1233</v>
      </c>
    </row>
    <row r="3810" spans="1:9" ht="16.5" customHeight="1">
      <c r="A3810" s="8" t="s">
        <v>1207</v>
      </c>
      <c r="B3810" s="33">
        <v>302457</v>
      </c>
      <c r="E3810" s="37">
        <v>1</v>
      </c>
      <c r="F3810" s="38" t="s">
        <v>2624</v>
      </c>
      <c r="I3810" s="40" t="s">
        <v>1233</v>
      </c>
    </row>
    <row r="3811" spans="1:9" ht="16.5" customHeight="1">
      <c r="A3811" s="8" t="s">
        <v>1207</v>
      </c>
      <c r="B3811" s="33">
        <v>302458</v>
      </c>
      <c r="E3811" s="37">
        <v>1</v>
      </c>
      <c r="F3811" s="38" t="s">
        <v>2625</v>
      </c>
      <c r="I3811" s="40" t="s">
        <v>1233</v>
      </c>
    </row>
    <row r="3812" spans="1:9" ht="16.5" customHeight="1">
      <c r="A3812" s="8" t="s">
        <v>1207</v>
      </c>
      <c r="B3812" s="33">
        <v>302459</v>
      </c>
      <c r="E3812" s="37">
        <v>1</v>
      </c>
      <c r="F3812" s="38" t="s">
        <v>2626</v>
      </c>
      <c r="I3812" s="40" t="s">
        <v>1233</v>
      </c>
    </row>
    <row r="3813" spans="1:9" ht="16.5" customHeight="1">
      <c r="A3813" s="8" t="s">
        <v>1207</v>
      </c>
      <c r="B3813" s="33">
        <v>302460</v>
      </c>
      <c r="E3813" s="37">
        <v>1</v>
      </c>
      <c r="F3813" s="38" t="s">
        <v>2627</v>
      </c>
      <c r="I3813" s="40" t="s">
        <v>1233</v>
      </c>
    </row>
    <row r="3814" spans="1:9" ht="16.5" customHeight="1">
      <c r="A3814" s="8" t="s">
        <v>1207</v>
      </c>
      <c r="B3814" s="33">
        <v>302461</v>
      </c>
      <c r="E3814" s="37">
        <v>1</v>
      </c>
      <c r="F3814" s="38" t="s">
        <v>2627</v>
      </c>
      <c r="I3814" s="40" t="s">
        <v>1233</v>
      </c>
    </row>
    <row r="3815" spans="1:9" ht="16.5" customHeight="1">
      <c r="A3815" s="8" t="s">
        <v>1207</v>
      </c>
      <c r="B3815" s="33">
        <v>302462</v>
      </c>
      <c r="E3815" s="37">
        <v>1</v>
      </c>
      <c r="F3815" s="38" t="s">
        <v>2627</v>
      </c>
      <c r="I3815" s="40" t="s">
        <v>1233</v>
      </c>
    </row>
    <row r="3816" spans="1:9" ht="16.5" customHeight="1">
      <c r="A3816" s="8" t="s">
        <v>1207</v>
      </c>
      <c r="B3816" s="33">
        <v>302463</v>
      </c>
      <c r="E3816" s="37">
        <v>1</v>
      </c>
      <c r="F3816" s="38" t="s">
        <v>2627</v>
      </c>
      <c r="I3816" s="40" t="s">
        <v>1233</v>
      </c>
    </row>
    <row r="3817" spans="1:9" ht="16.5" customHeight="1">
      <c r="A3817" s="8" t="s">
        <v>1207</v>
      </c>
      <c r="B3817" s="33">
        <v>302464</v>
      </c>
      <c r="E3817" s="37">
        <v>1</v>
      </c>
      <c r="F3817" s="38" t="s">
        <v>2003</v>
      </c>
      <c r="I3817" s="40" t="s">
        <v>1242</v>
      </c>
    </row>
    <row r="3818" spans="1:9" ht="16.5" customHeight="1">
      <c r="A3818" s="8" t="s">
        <v>1207</v>
      </c>
      <c r="B3818" s="33">
        <v>302465</v>
      </c>
      <c r="E3818" s="37">
        <v>1</v>
      </c>
      <c r="F3818" s="38" t="s">
        <v>2628</v>
      </c>
      <c r="I3818" s="40" t="s">
        <v>1242</v>
      </c>
    </row>
    <row r="3819" spans="1:9" ht="16.5" customHeight="1">
      <c r="A3819" s="8" t="s">
        <v>1207</v>
      </c>
      <c r="B3819" s="33">
        <v>302466</v>
      </c>
      <c r="E3819" s="37">
        <v>1</v>
      </c>
      <c r="F3819" s="38" t="s">
        <v>2629</v>
      </c>
      <c r="I3819" s="40" t="s">
        <v>1242</v>
      </c>
    </row>
    <row r="3820" spans="1:9" ht="16.5" customHeight="1">
      <c r="A3820" s="8" t="s">
        <v>1207</v>
      </c>
      <c r="B3820" s="33">
        <v>302467</v>
      </c>
      <c r="E3820" s="37">
        <v>1</v>
      </c>
      <c r="F3820" s="38" t="s">
        <v>2630</v>
      </c>
      <c r="I3820" s="40" t="s">
        <v>1242</v>
      </c>
    </row>
    <row r="3821" spans="1:9" ht="16.5" customHeight="1">
      <c r="A3821" s="8" t="s">
        <v>1207</v>
      </c>
      <c r="B3821" s="33">
        <v>302468</v>
      </c>
      <c r="E3821" s="37">
        <v>1</v>
      </c>
      <c r="F3821" s="38" t="s">
        <v>2631</v>
      </c>
      <c r="I3821" s="40" t="s">
        <v>1242</v>
      </c>
    </row>
    <row r="3822" spans="1:9" ht="16.5" customHeight="1">
      <c r="A3822" s="8" t="s">
        <v>1207</v>
      </c>
      <c r="B3822" s="33">
        <v>302469</v>
      </c>
      <c r="E3822" s="37">
        <v>1</v>
      </c>
      <c r="F3822" s="38" t="s">
        <v>2632</v>
      </c>
      <c r="I3822" s="40" t="s">
        <v>1242</v>
      </c>
    </row>
    <row r="3823" spans="1:9" ht="16.5" customHeight="1">
      <c r="A3823" s="8" t="s">
        <v>1207</v>
      </c>
      <c r="B3823" s="33">
        <v>302470</v>
      </c>
      <c r="E3823" s="37">
        <v>1</v>
      </c>
      <c r="F3823" s="38" t="s">
        <v>2633</v>
      </c>
      <c r="I3823" s="40" t="s">
        <v>1242</v>
      </c>
    </row>
    <row r="3824" spans="1:9" ht="16.5" customHeight="1">
      <c r="A3824" s="8" t="s">
        <v>1207</v>
      </c>
      <c r="B3824" s="33">
        <v>302471</v>
      </c>
      <c r="E3824" s="37">
        <v>1</v>
      </c>
      <c r="F3824" s="38" t="s">
        <v>2634</v>
      </c>
      <c r="I3824" s="40" t="s">
        <v>1242</v>
      </c>
    </row>
    <row r="3825" spans="1:9" ht="16.5" customHeight="1">
      <c r="A3825" s="8" t="s">
        <v>1207</v>
      </c>
      <c r="B3825" s="33">
        <v>302472</v>
      </c>
      <c r="E3825" s="37">
        <v>1</v>
      </c>
      <c r="F3825" s="38" t="s">
        <v>2635</v>
      </c>
      <c r="I3825" s="40" t="s">
        <v>1242</v>
      </c>
    </row>
    <row r="3826" spans="1:9" ht="16.5" customHeight="1">
      <c r="A3826" s="8" t="s">
        <v>1207</v>
      </c>
      <c r="B3826" s="33">
        <v>302473</v>
      </c>
      <c r="E3826" s="37">
        <v>1</v>
      </c>
      <c r="F3826" s="38" t="s">
        <v>2636</v>
      </c>
      <c r="I3826" s="40" t="s">
        <v>1242</v>
      </c>
    </row>
    <row r="3827" spans="1:9" ht="16.5" customHeight="1">
      <c r="A3827" s="8" t="s">
        <v>1207</v>
      </c>
      <c r="B3827" s="33">
        <v>302474</v>
      </c>
      <c r="E3827" s="37">
        <v>1</v>
      </c>
      <c r="F3827" s="38" t="s">
        <v>651</v>
      </c>
      <c r="I3827" s="40" t="s">
        <v>1242</v>
      </c>
    </row>
    <row r="3828" spans="1:9" ht="16.5" customHeight="1">
      <c r="A3828" s="8" t="s">
        <v>1207</v>
      </c>
      <c r="B3828" s="33">
        <v>302475</v>
      </c>
      <c r="E3828" s="37">
        <v>1</v>
      </c>
      <c r="F3828" s="38" t="s">
        <v>651</v>
      </c>
      <c r="I3828" s="40" t="s">
        <v>1242</v>
      </c>
    </row>
    <row r="3829" spans="1:9" ht="16.5" customHeight="1">
      <c r="A3829" s="8" t="s">
        <v>1207</v>
      </c>
      <c r="B3829" s="33">
        <v>302476</v>
      </c>
      <c r="E3829" s="37">
        <v>1</v>
      </c>
      <c r="F3829" s="38" t="s">
        <v>651</v>
      </c>
      <c r="I3829" s="40" t="s">
        <v>1242</v>
      </c>
    </row>
    <row r="3830" spans="1:9" ht="16.5" customHeight="1">
      <c r="A3830" s="8" t="s">
        <v>1207</v>
      </c>
      <c r="B3830" s="33">
        <v>302477</v>
      </c>
      <c r="E3830" s="37">
        <v>1</v>
      </c>
      <c r="F3830" s="38" t="s">
        <v>651</v>
      </c>
      <c r="I3830" s="40" t="s">
        <v>1242</v>
      </c>
    </row>
    <row r="3831" spans="1:9" ht="16.5" customHeight="1">
      <c r="A3831" s="8" t="s">
        <v>1207</v>
      </c>
      <c r="B3831" s="33">
        <v>302478</v>
      </c>
      <c r="E3831" s="37">
        <v>1</v>
      </c>
      <c r="F3831" s="38" t="s">
        <v>651</v>
      </c>
      <c r="I3831" s="40" t="s">
        <v>1242</v>
      </c>
    </row>
    <row r="3832" spans="1:9" ht="16.5" customHeight="1">
      <c r="A3832" s="8" t="s">
        <v>1207</v>
      </c>
      <c r="B3832" s="33">
        <v>302479</v>
      </c>
      <c r="E3832" s="37">
        <v>1</v>
      </c>
      <c r="F3832" s="38" t="s">
        <v>651</v>
      </c>
      <c r="I3832" s="40" t="s">
        <v>1242</v>
      </c>
    </row>
    <row r="3833" spans="1:9" ht="16.5" customHeight="1">
      <c r="A3833" s="8" t="s">
        <v>1207</v>
      </c>
      <c r="B3833" s="33">
        <v>302496</v>
      </c>
      <c r="E3833" s="37">
        <v>1</v>
      </c>
      <c r="F3833" s="38" t="s">
        <v>2637</v>
      </c>
      <c r="I3833" s="40" t="s">
        <v>1208</v>
      </c>
    </row>
    <row r="3834" spans="1:9" ht="16.5" customHeight="1">
      <c r="A3834" s="8" t="s">
        <v>1207</v>
      </c>
      <c r="B3834" s="33">
        <v>302497</v>
      </c>
      <c r="E3834" s="37">
        <v>1</v>
      </c>
      <c r="F3834" s="38" t="s">
        <v>2638</v>
      </c>
      <c r="I3834" s="40" t="s">
        <v>1208</v>
      </c>
    </row>
    <row r="3835" spans="1:9" ht="16.5" customHeight="1">
      <c r="A3835" s="8" t="s">
        <v>1207</v>
      </c>
      <c r="B3835" s="33">
        <v>302498</v>
      </c>
      <c r="E3835" s="37">
        <v>1</v>
      </c>
      <c r="F3835" s="38" t="s">
        <v>2596</v>
      </c>
      <c r="I3835" s="40" t="s">
        <v>1208</v>
      </c>
    </row>
    <row r="3836" spans="1:9" ht="16.5" customHeight="1">
      <c r="A3836" s="8" t="s">
        <v>1207</v>
      </c>
      <c r="B3836" s="33">
        <v>302499</v>
      </c>
      <c r="E3836" s="37">
        <v>1</v>
      </c>
      <c r="F3836" s="38" t="s">
        <v>2639</v>
      </c>
      <c r="I3836" s="40" t="s">
        <v>1208</v>
      </c>
    </row>
    <row r="3837" spans="1:9" ht="16.5" customHeight="1">
      <c r="A3837" s="8" t="s">
        <v>1207</v>
      </c>
      <c r="B3837" s="33">
        <v>302500</v>
      </c>
      <c r="E3837" s="37">
        <v>1</v>
      </c>
      <c r="F3837" s="38" t="s">
        <v>2640</v>
      </c>
      <c r="I3837" s="40" t="s">
        <v>1208</v>
      </c>
    </row>
    <row r="3838" spans="1:9" ht="16.5" customHeight="1">
      <c r="A3838" s="8" t="s">
        <v>1207</v>
      </c>
      <c r="B3838" s="33">
        <v>302501</v>
      </c>
      <c r="E3838" s="37">
        <v>1</v>
      </c>
      <c r="F3838" s="38" t="s">
        <v>2641</v>
      </c>
      <c r="I3838" s="40" t="s">
        <v>1208</v>
      </c>
    </row>
    <row r="3839" spans="1:9" ht="16.5" customHeight="1">
      <c r="A3839" s="8" t="s">
        <v>1207</v>
      </c>
      <c r="B3839" s="33">
        <v>302502</v>
      </c>
      <c r="E3839" s="37">
        <v>1</v>
      </c>
      <c r="F3839" s="38" t="s">
        <v>2642</v>
      </c>
      <c r="I3839" s="40" t="s">
        <v>1208</v>
      </c>
    </row>
    <row r="3840" spans="1:9" ht="16.5" customHeight="1">
      <c r="A3840" s="8" t="s">
        <v>1207</v>
      </c>
      <c r="B3840" s="33">
        <v>302503</v>
      </c>
      <c r="E3840" s="37">
        <v>1</v>
      </c>
      <c r="F3840" s="38" t="s">
        <v>2643</v>
      </c>
      <c r="I3840" s="40" t="s">
        <v>1208</v>
      </c>
    </row>
    <row r="3841" spans="1:9" ht="16.5" customHeight="1">
      <c r="A3841" s="8" t="s">
        <v>1207</v>
      </c>
      <c r="B3841" s="33">
        <v>302504</v>
      </c>
      <c r="E3841" s="37">
        <v>1</v>
      </c>
      <c r="F3841" s="38" t="s">
        <v>2644</v>
      </c>
      <c r="I3841" s="40" t="s">
        <v>1208</v>
      </c>
    </row>
    <row r="3842" spans="1:9" ht="16.5" customHeight="1">
      <c r="A3842" s="8" t="s">
        <v>1207</v>
      </c>
      <c r="B3842" s="33">
        <v>302505</v>
      </c>
      <c r="E3842" s="37">
        <v>1</v>
      </c>
      <c r="F3842" s="38" t="s">
        <v>2645</v>
      </c>
      <c r="I3842" s="40" t="s">
        <v>1208</v>
      </c>
    </row>
    <row r="3843" spans="1:9" ht="16.5" customHeight="1">
      <c r="A3843" s="8" t="s">
        <v>1207</v>
      </c>
      <c r="B3843" s="33">
        <v>302506</v>
      </c>
      <c r="E3843" s="37">
        <v>1</v>
      </c>
      <c r="F3843" s="38" t="s">
        <v>2646</v>
      </c>
      <c r="I3843" s="40" t="s">
        <v>1208</v>
      </c>
    </row>
    <row r="3844" spans="1:9" ht="16.5" customHeight="1">
      <c r="A3844" s="8" t="s">
        <v>1207</v>
      </c>
      <c r="B3844" s="33">
        <v>302507</v>
      </c>
      <c r="E3844" s="37">
        <v>1</v>
      </c>
      <c r="F3844" s="38" t="s">
        <v>2647</v>
      </c>
      <c r="I3844" s="40" t="s">
        <v>1208</v>
      </c>
    </row>
    <row r="3845" spans="1:9" ht="16.5" customHeight="1">
      <c r="A3845" s="8" t="s">
        <v>1207</v>
      </c>
      <c r="B3845" s="33">
        <v>302508</v>
      </c>
      <c r="E3845" s="37">
        <v>1</v>
      </c>
      <c r="F3845" s="38" t="s">
        <v>2648</v>
      </c>
      <c r="I3845" s="40" t="s">
        <v>1208</v>
      </c>
    </row>
    <row r="3846" spans="1:9" ht="16.5" customHeight="1">
      <c r="A3846" s="8" t="s">
        <v>1207</v>
      </c>
      <c r="B3846" s="33">
        <v>302509</v>
      </c>
      <c r="E3846" s="37">
        <v>1</v>
      </c>
      <c r="F3846" s="38" t="s">
        <v>2649</v>
      </c>
      <c r="I3846" s="40" t="s">
        <v>1208</v>
      </c>
    </row>
    <row r="3847" spans="1:9" ht="16.5" customHeight="1">
      <c r="A3847" s="8" t="s">
        <v>1207</v>
      </c>
      <c r="B3847" s="33">
        <v>302510</v>
      </c>
      <c r="E3847" s="37">
        <v>1</v>
      </c>
      <c r="F3847" s="38" t="s">
        <v>2650</v>
      </c>
      <c r="I3847" s="40" t="s">
        <v>1208</v>
      </c>
    </row>
    <row r="3848" spans="1:9" ht="16.5" customHeight="1">
      <c r="A3848" s="8" t="s">
        <v>1207</v>
      </c>
      <c r="B3848" s="33">
        <v>302511</v>
      </c>
      <c r="E3848" s="37">
        <v>1</v>
      </c>
      <c r="F3848" s="38" t="s">
        <v>2651</v>
      </c>
      <c r="I3848" s="40" t="s">
        <v>1208</v>
      </c>
    </row>
    <row r="3849" spans="1:9" ht="16.5" customHeight="1">
      <c r="A3849" s="8" t="s">
        <v>1207</v>
      </c>
      <c r="B3849" s="33">
        <v>302512</v>
      </c>
      <c r="E3849" s="37">
        <v>1</v>
      </c>
      <c r="F3849" s="38" t="s">
        <v>1229</v>
      </c>
      <c r="I3849" s="40" t="s">
        <v>1223</v>
      </c>
    </row>
    <row r="3850" spans="1:9" ht="16.5" customHeight="1">
      <c r="A3850" s="8" t="s">
        <v>1207</v>
      </c>
      <c r="B3850" s="33">
        <v>302513</v>
      </c>
      <c r="E3850" s="37">
        <v>1</v>
      </c>
      <c r="F3850" s="38" t="s">
        <v>1441</v>
      </c>
      <c r="I3850" s="40" t="s">
        <v>1223</v>
      </c>
    </row>
    <row r="3851" spans="1:9" ht="16.5" customHeight="1">
      <c r="A3851" s="8" t="s">
        <v>1207</v>
      </c>
      <c r="B3851" s="33">
        <v>302514</v>
      </c>
      <c r="E3851" s="37">
        <v>1</v>
      </c>
      <c r="F3851" s="38" t="s">
        <v>2652</v>
      </c>
      <c r="I3851" s="40" t="s">
        <v>1223</v>
      </c>
    </row>
    <row r="3852" spans="1:9" ht="16.5" customHeight="1">
      <c r="A3852" s="8" t="s">
        <v>1207</v>
      </c>
      <c r="B3852" s="33">
        <v>302515</v>
      </c>
      <c r="E3852" s="37">
        <v>1</v>
      </c>
      <c r="F3852" s="38" t="s">
        <v>1846</v>
      </c>
      <c r="I3852" s="40" t="s">
        <v>1223</v>
      </c>
    </row>
    <row r="3853" spans="1:9" ht="16.5" customHeight="1">
      <c r="A3853" s="8" t="s">
        <v>1207</v>
      </c>
      <c r="B3853" s="33">
        <v>302516</v>
      </c>
      <c r="E3853" s="37">
        <v>1</v>
      </c>
      <c r="F3853" s="38" t="s">
        <v>2476</v>
      </c>
      <c r="I3853" s="40" t="s">
        <v>1223</v>
      </c>
    </row>
    <row r="3854" spans="1:9" ht="16.5" customHeight="1">
      <c r="A3854" s="8" t="s">
        <v>1207</v>
      </c>
      <c r="B3854" s="33">
        <v>302517</v>
      </c>
      <c r="E3854" s="37">
        <v>1</v>
      </c>
      <c r="F3854" s="38" t="s">
        <v>2233</v>
      </c>
      <c r="I3854" s="40" t="s">
        <v>1223</v>
      </c>
    </row>
    <row r="3855" spans="1:9" ht="16.5" customHeight="1">
      <c r="A3855" s="8" t="s">
        <v>1207</v>
      </c>
      <c r="B3855" s="33">
        <v>302518</v>
      </c>
      <c r="E3855" s="37">
        <v>1</v>
      </c>
      <c r="F3855" s="38" t="s">
        <v>2653</v>
      </c>
      <c r="I3855" s="40" t="s">
        <v>1223</v>
      </c>
    </row>
    <row r="3856" spans="1:9" ht="16.5" customHeight="1">
      <c r="A3856" s="8" t="s">
        <v>1207</v>
      </c>
      <c r="B3856" s="33">
        <v>302519</v>
      </c>
      <c r="E3856" s="37">
        <v>1</v>
      </c>
      <c r="F3856" s="38" t="s">
        <v>2654</v>
      </c>
      <c r="I3856" s="40" t="s">
        <v>1223</v>
      </c>
    </row>
    <row r="3857" spans="1:9" ht="16.5" customHeight="1">
      <c r="A3857" s="8" t="s">
        <v>1207</v>
      </c>
      <c r="B3857" s="33">
        <v>302520</v>
      </c>
      <c r="E3857" s="37">
        <v>1</v>
      </c>
      <c r="F3857" s="38" t="s">
        <v>1849</v>
      </c>
      <c r="I3857" s="40" t="s">
        <v>1223</v>
      </c>
    </row>
    <row r="3858" spans="1:9" ht="16.5" customHeight="1">
      <c r="A3858" s="8" t="s">
        <v>1207</v>
      </c>
      <c r="B3858" s="33">
        <v>302521</v>
      </c>
      <c r="E3858" s="37">
        <v>1</v>
      </c>
      <c r="F3858" s="38" t="s">
        <v>1336</v>
      </c>
      <c r="I3858" s="40" t="s">
        <v>1223</v>
      </c>
    </row>
    <row r="3859" spans="1:9" ht="16.5" customHeight="1">
      <c r="A3859" s="8" t="s">
        <v>1207</v>
      </c>
      <c r="B3859" s="33">
        <v>302522</v>
      </c>
      <c r="E3859" s="37">
        <v>1</v>
      </c>
      <c r="F3859" s="38" t="s">
        <v>2482</v>
      </c>
      <c r="I3859" s="40" t="s">
        <v>1223</v>
      </c>
    </row>
    <row r="3860" spans="1:9" ht="16.5" customHeight="1">
      <c r="A3860" s="8" t="s">
        <v>1207</v>
      </c>
      <c r="B3860" s="33">
        <v>302523</v>
      </c>
      <c r="E3860" s="37">
        <v>1</v>
      </c>
      <c r="F3860" s="38" t="s">
        <v>2655</v>
      </c>
      <c r="I3860" s="40" t="s">
        <v>1223</v>
      </c>
    </row>
    <row r="3861" spans="1:9" ht="16.5" customHeight="1">
      <c r="A3861" s="8" t="s">
        <v>1207</v>
      </c>
      <c r="B3861" s="33">
        <v>302524</v>
      </c>
      <c r="E3861" s="37">
        <v>1</v>
      </c>
      <c r="F3861" s="38" t="s">
        <v>2656</v>
      </c>
      <c r="I3861" s="40" t="s">
        <v>1223</v>
      </c>
    </row>
    <row r="3862" spans="1:9" ht="16.5" customHeight="1">
      <c r="A3862" s="8" t="s">
        <v>1207</v>
      </c>
      <c r="B3862" s="33">
        <v>302525</v>
      </c>
      <c r="E3862" s="37">
        <v>1</v>
      </c>
      <c r="F3862" s="38" t="s">
        <v>2612</v>
      </c>
      <c r="I3862" s="40" t="s">
        <v>1223</v>
      </c>
    </row>
    <row r="3863" spans="1:9" ht="16.5" customHeight="1">
      <c r="A3863" s="8" t="s">
        <v>1207</v>
      </c>
      <c r="B3863" s="33">
        <v>302526</v>
      </c>
      <c r="E3863" s="37">
        <v>1</v>
      </c>
      <c r="F3863" s="38" t="s">
        <v>2657</v>
      </c>
      <c r="I3863" s="40" t="s">
        <v>1223</v>
      </c>
    </row>
    <row r="3864" spans="1:9" ht="16.5" customHeight="1">
      <c r="A3864" s="8" t="s">
        <v>1207</v>
      </c>
      <c r="B3864" s="33">
        <v>302527</v>
      </c>
      <c r="E3864" s="37">
        <v>1</v>
      </c>
      <c r="F3864" s="38" t="s">
        <v>2658</v>
      </c>
      <c r="I3864" s="40" t="s">
        <v>1223</v>
      </c>
    </row>
    <row r="3865" spans="1:9" ht="16.5" customHeight="1">
      <c r="A3865" s="8" t="s">
        <v>1207</v>
      </c>
      <c r="B3865" s="33">
        <v>302528</v>
      </c>
      <c r="E3865" s="37">
        <v>1</v>
      </c>
      <c r="F3865" s="38" t="s">
        <v>1567</v>
      </c>
      <c r="I3865" s="40" t="s">
        <v>1233</v>
      </c>
    </row>
    <row r="3866" spans="1:9" ht="16.5" customHeight="1">
      <c r="A3866" s="8" t="s">
        <v>1207</v>
      </c>
      <c r="B3866" s="33">
        <v>302529</v>
      </c>
      <c r="E3866" s="37">
        <v>1</v>
      </c>
      <c r="F3866" s="38" t="s">
        <v>2659</v>
      </c>
      <c r="I3866" s="40" t="s">
        <v>1233</v>
      </c>
    </row>
    <row r="3867" spans="1:9" ht="16.5" customHeight="1">
      <c r="A3867" s="8" t="s">
        <v>1207</v>
      </c>
      <c r="B3867" s="33">
        <v>302530</v>
      </c>
      <c r="E3867" s="37">
        <v>1</v>
      </c>
      <c r="F3867" s="38" t="s">
        <v>2660</v>
      </c>
      <c r="I3867" s="40" t="s">
        <v>1233</v>
      </c>
    </row>
    <row r="3868" spans="1:9" ht="16.5" customHeight="1">
      <c r="A3868" s="8" t="s">
        <v>1207</v>
      </c>
      <c r="B3868" s="33">
        <v>302531</v>
      </c>
      <c r="E3868" s="37">
        <v>1</v>
      </c>
      <c r="F3868" s="38" t="s">
        <v>2295</v>
      </c>
      <c r="I3868" s="40" t="s">
        <v>1233</v>
      </c>
    </row>
    <row r="3869" spans="1:9" ht="16.5" customHeight="1">
      <c r="A3869" s="8" t="s">
        <v>1207</v>
      </c>
      <c r="B3869" s="33">
        <v>302532</v>
      </c>
      <c r="E3869" s="37">
        <v>1</v>
      </c>
      <c r="F3869" s="38" t="s">
        <v>2490</v>
      </c>
      <c r="I3869" s="40" t="s">
        <v>1233</v>
      </c>
    </row>
    <row r="3870" spans="1:9" ht="16.5" customHeight="1">
      <c r="A3870" s="8" t="s">
        <v>1207</v>
      </c>
      <c r="B3870" s="33">
        <v>302533</v>
      </c>
      <c r="E3870" s="37">
        <v>1</v>
      </c>
      <c r="F3870" s="38" t="s">
        <v>2661</v>
      </c>
      <c r="I3870" s="40" t="s">
        <v>1233</v>
      </c>
    </row>
    <row r="3871" spans="1:9" ht="16.5" customHeight="1">
      <c r="A3871" s="8" t="s">
        <v>1207</v>
      </c>
      <c r="B3871" s="33">
        <v>302534</v>
      </c>
      <c r="E3871" s="37">
        <v>1</v>
      </c>
      <c r="F3871" s="38" t="s">
        <v>2662</v>
      </c>
      <c r="I3871" s="40" t="s">
        <v>1233</v>
      </c>
    </row>
    <row r="3872" spans="1:9" ht="16.5" customHeight="1">
      <c r="A3872" s="8" t="s">
        <v>1207</v>
      </c>
      <c r="B3872" s="33">
        <v>302535</v>
      </c>
      <c r="E3872" s="37">
        <v>1</v>
      </c>
      <c r="F3872" s="38" t="s">
        <v>2663</v>
      </c>
      <c r="I3872" s="40" t="s">
        <v>1233</v>
      </c>
    </row>
    <row r="3873" spans="1:9" ht="16.5" customHeight="1">
      <c r="A3873" s="8" t="s">
        <v>1207</v>
      </c>
      <c r="B3873" s="33">
        <v>302536</v>
      </c>
      <c r="E3873" s="37">
        <v>1</v>
      </c>
      <c r="F3873" s="38" t="s">
        <v>2664</v>
      </c>
      <c r="I3873" s="40" t="s">
        <v>1233</v>
      </c>
    </row>
    <row r="3874" spans="1:9" ht="16.5" customHeight="1">
      <c r="A3874" s="8" t="s">
        <v>1207</v>
      </c>
      <c r="B3874" s="33">
        <v>302537</v>
      </c>
      <c r="E3874" s="37">
        <v>1</v>
      </c>
      <c r="F3874" s="38" t="s">
        <v>2665</v>
      </c>
      <c r="I3874" s="40" t="s">
        <v>1233</v>
      </c>
    </row>
    <row r="3875" spans="1:9" ht="16.5" customHeight="1">
      <c r="A3875" s="8" t="s">
        <v>1207</v>
      </c>
      <c r="B3875" s="33">
        <v>302538</v>
      </c>
      <c r="E3875" s="37">
        <v>1</v>
      </c>
      <c r="F3875" s="38" t="s">
        <v>2666</v>
      </c>
      <c r="I3875" s="40" t="s">
        <v>1233</v>
      </c>
    </row>
    <row r="3876" spans="1:9" ht="16.5" customHeight="1">
      <c r="A3876" s="8" t="s">
        <v>1207</v>
      </c>
      <c r="B3876" s="33">
        <v>302539</v>
      </c>
      <c r="E3876" s="37">
        <v>1</v>
      </c>
      <c r="F3876" s="38" t="s">
        <v>2667</v>
      </c>
      <c r="I3876" s="40" t="s">
        <v>1233</v>
      </c>
    </row>
    <row r="3877" spans="1:9" ht="16.5" customHeight="1">
      <c r="A3877" s="8" t="s">
        <v>1207</v>
      </c>
      <c r="B3877" s="33">
        <v>302540</v>
      </c>
      <c r="E3877" s="37">
        <v>1</v>
      </c>
      <c r="F3877" s="38" t="s">
        <v>2668</v>
      </c>
      <c r="I3877" s="40" t="s">
        <v>1233</v>
      </c>
    </row>
    <row r="3878" spans="1:9" ht="16.5" customHeight="1">
      <c r="A3878" s="8" t="s">
        <v>1207</v>
      </c>
      <c r="B3878" s="33">
        <v>302541</v>
      </c>
      <c r="E3878" s="37">
        <v>1</v>
      </c>
      <c r="F3878" s="38" t="s">
        <v>2669</v>
      </c>
      <c r="I3878" s="40" t="s">
        <v>1233</v>
      </c>
    </row>
    <row r="3879" spans="1:9" ht="16.5" customHeight="1">
      <c r="A3879" s="8" t="s">
        <v>1207</v>
      </c>
      <c r="B3879" s="33">
        <v>302542</v>
      </c>
      <c r="E3879" s="37">
        <v>1</v>
      </c>
      <c r="F3879" s="38" t="s">
        <v>2670</v>
      </c>
      <c r="I3879" s="40" t="s">
        <v>1233</v>
      </c>
    </row>
    <row r="3880" spans="1:9" ht="16.5" customHeight="1">
      <c r="A3880" s="8" t="s">
        <v>1207</v>
      </c>
      <c r="B3880" s="33">
        <v>302543</v>
      </c>
      <c r="E3880" s="37">
        <v>1</v>
      </c>
      <c r="F3880" s="38" t="s">
        <v>2671</v>
      </c>
      <c r="I3880" s="40" t="s">
        <v>1233</v>
      </c>
    </row>
    <row r="3881" spans="1:9" ht="16.5" customHeight="1">
      <c r="A3881" s="8" t="s">
        <v>1207</v>
      </c>
      <c r="B3881" s="33">
        <v>302544</v>
      </c>
      <c r="E3881" s="37">
        <v>1</v>
      </c>
      <c r="F3881" s="38" t="s">
        <v>2672</v>
      </c>
      <c r="I3881" s="40" t="s">
        <v>1242</v>
      </c>
    </row>
    <row r="3882" spans="1:9" ht="16.5" customHeight="1">
      <c r="A3882" s="8" t="s">
        <v>1207</v>
      </c>
      <c r="B3882" s="33">
        <v>302545</v>
      </c>
      <c r="E3882" s="37">
        <v>1</v>
      </c>
      <c r="F3882" s="38" t="s">
        <v>2673</v>
      </c>
      <c r="I3882" s="40" t="s">
        <v>1242</v>
      </c>
    </row>
    <row r="3883" spans="1:9" ht="16.5" customHeight="1">
      <c r="A3883" s="8" t="s">
        <v>1207</v>
      </c>
      <c r="B3883" s="33">
        <v>302546</v>
      </c>
      <c r="E3883" s="37">
        <v>1</v>
      </c>
      <c r="F3883" s="38" t="s">
        <v>2674</v>
      </c>
      <c r="I3883" s="40" t="s">
        <v>1242</v>
      </c>
    </row>
    <row r="3884" spans="1:9" ht="16.5" customHeight="1">
      <c r="A3884" s="8" t="s">
        <v>1207</v>
      </c>
      <c r="B3884" s="33">
        <v>302547</v>
      </c>
      <c r="E3884" s="37">
        <v>1</v>
      </c>
      <c r="F3884" s="38" t="s">
        <v>2309</v>
      </c>
      <c r="I3884" s="40" t="s">
        <v>1242</v>
      </c>
    </row>
    <row r="3885" spans="1:9" ht="16.5" customHeight="1">
      <c r="A3885" s="8" t="s">
        <v>1207</v>
      </c>
      <c r="B3885" s="33">
        <v>302548</v>
      </c>
      <c r="E3885" s="37">
        <v>1</v>
      </c>
      <c r="F3885" s="38" t="s">
        <v>2361</v>
      </c>
      <c r="I3885" s="40" t="s">
        <v>1242</v>
      </c>
    </row>
    <row r="3886" spans="1:9" ht="16.5" customHeight="1">
      <c r="A3886" s="8" t="s">
        <v>1207</v>
      </c>
      <c r="B3886" s="33">
        <v>302549</v>
      </c>
      <c r="E3886" s="37">
        <v>1</v>
      </c>
      <c r="F3886" s="38" t="s">
        <v>2675</v>
      </c>
      <c r="I3886" s="40" t="s">
        <v>1242</v>
      </c>
    </row>
    <row r="3887" spans="1:9" ht="16.5" customHeight="1">
      <c r="A3887" s="8" t="s">
        <v>1207</v>
      </c>
      <c r="B3887" s="33">
        <v>302550</v>
      </c>
      <c r="E3887" s="37">
        <v>1</v>
      </c>
      <c r="F3887" s="38" t="s">
        <v>2676</v>
      </c>
      <c r="I3887" s="40" t="s">
        <v>1242</v>
      </c>
    </row>
    <row r="3888" spans="1:9" ht="16.5" customHeight="1">
      <c r="A3888" s="8" t="s">
        <v>1207</v>
      </c>
      <c r="B3888" s="33">
        <v>302551</v>
      </c>
      <c r="E3888" s="37">
        <v>1</v>
      </c>
      <c r="F3888" s="38" t="s">
        <v>2677</v>
      </c>
      <c r="I3888" s="40" t="s">
        <v>1242</v>
      </c>
    </row>
    <row r="3889" spans="1:9" ht="16.5" customHeight="1">
      <c r="A3889" s="8" t="s">
        <v>1207</v>
      </c>
      <c r="B3889" s="33">
        <v>302552</v>
      </c>
      <c r="E3889" s="37">
        <v>1</v>
      </c>
      <c r="F3889" s="38" t="s">
        <v>2678</v>
      </c>
      <c r="I3889" s="40" t="s">
        <v>1242</v>
      </c>
    </row>
    <row r="3890" spans="1:9" ht="16.5" customHeight="1">
      <c r="A3890" s="8" t="s">
        <v>1207</v>
      </c>
      <c r="B3890" s="33">
        <v>302553</v>
      </c>
      <c r="E3890" s="37">
        <v>1</v>
      </c>
      <c r="F3890" s="38" t="s">
        <v>2679</v>
      </c>
      <c r="I3890" s="40" t="s">
        <v>1242</v>
      </c>
    </row>
    <row r="3891" spans="1:9" ht="16.5" customHeight="1">
      <c r="A3891" s="8" t="s">
        <v>1207</v>
      </c>
      <c r="B3891" s="33">
        <v>302554</v>
      </c>
      <c r="E3891" s="37">
        <v>1</v>
      </c>
      <c r="F3891" s="38" t="s">
        <v>2680</v>
      </c>
      <c r="I3891" s="40" t="s">
        <v>1242</v>
      </c>
    </row>
    <row r="3892" spans="1:9" ht="16.5" customHeight="1">
      <c r="A3892" s="8" t="s">
        <v>1207</v>
      </c>
      <c r="B3892" s="33">
        <v>302555</v>
      </c>
      <c r="E3892" s="37">
        <v>1</v>
      </c>
      <c r="F3892" s="38" t="s">
        <v>2681</v>
      </c>
      <c r="I3892" s="40" t="s">
        <v>1242</v>
      </c>
    </row>
    <row r="3893" spans="1:9" ht="16.5" customHeight="1">
      <c r="A3893" s="8" t="s">
        <v>1207</v>
      </c>
      <c r="B3893" s="33">
        <v>302556</v>
      </c>
      <c r="E3893" s="37">
        <v>1</v>
      </c>
      <c r="F3893" s="38" t="s">
        <v>2682</v>
      </c>
      <c r="I3893" s="40" t="s">
        <v>1242</v>
      </c>
    </row>
    <row r="3894" spans="1:9" ht="16.5" customHeight="1">
      <c r="A3894" s="8" t="s">
        <v>1207</v>
      </c>
      <c r="B3894" s="33">
        <v>302557</v>
      </c>
      <c r="E3894" s="37">
        <v>1</v>
      </c>
      <c r="F3894" s="38" t="s">
        <v>2682</v>
      </c>
      <c r="I3894" s="40" t="s">
        <v>1242</v>
      </c>
    </row>
    <row r="3895" spans="1:9" ht="16.5" customHeight="1">
      <c r="A3895" s="8" t="s">
        <v>1207</v>
      </c>
      <c r="B3895" s="33">
        <v>302558</v>
      </c>
      <c r="E3895" s="37">
        <v>1</v>
      </c>
      <c r="F3895" s="38" t="s">
        <v>2682</v>
      </c>
      <c r="I3895" s="40" t="s">
        <v>1242</v>
      </c>
    </row>
    <row r="3896" spans="1:9" ht="16.5" customHeight="1">
      <c r="A3896" s="8" t="s">
        <v>1207</v>
      </c>
      <c r="B3896" s="33">
        <v>302559</v>
      </c>
      <c r="E3896" s="37">
        <v>1</v>
      </c>
      <c r="F3896" s="38" t="s">
        <v>2682</v>
      </c>
      <c r="I3896" s="40" t="s">
        <v>1242</v>
      </c>
    </row>
    <row r="3897" spans="1:9" ht="16.5" customHeight="1">
      <c r="A3897" s="8" t="s">
        <v>1207</v>
      </c>
      <c r="B3897" s="33">
        <v>302560</v>
      </c>
      <c r="E3897" s="37">
        <v>1</v>
      </c>
      <c r="F3897" s="38" t="s">
        <v>2683</v>
      </c>
      <c r="I3897" s="40" t="s">
        <v>1221</v>
      </c>
    </row>
    <row r="3898" spans="1:9" ht="16.5" customHeight="1">
      <c r="A3898" s="8" t="s">
        <v>1207</v>
      </c>
      <c r="B3898" s="33">
        <v>302561</v>
      </c>
      <c r="E3898" s="37">
        <v>1</v>
      </c>
      <c r="F3898" s="38" t="s">
        <v>2684</v>
      </c>
      <c r="I3898" s="40" t="s">
        <v>1221</v>
      </c>
    </row>
    <row r="3899" spans="1:9" ht="16.5" customHeight="1">
      <c r="A3899" s="8" t="s">
        <v>1207</v>
      </c>
      <c r="B3899" s="33">
        <v>302562</v>
      </c>
      <c r="E3899" s="37">
        <v>1</v>
      </c>
      <c r="F3899" s="38" t="s">
        <v>2685</v>
      </c>
      <c r="I3899" s="40" t="s">
        <v>1221</v>
      </c>
    </row>
    <row r="3900" spans="1:9" ht="16.5" customHeight="1">
      <c r="A3900" s="8" t="s">
        <v>1207</v>
      </c>
      <c r="B3900" s="33">
        <v>302563</v>
      </c>
      <c r="E3900" s="37">
        <v>1</v>
      </c>
      <c r="F3900" s="38" t="s">
        <v>2686</v>
      </c>
      <c r="I3900" s="40" t="s">
        <v>1221</v>
      </c>
    </row>
    <row r="3901" spans="1:9" ht="16.5" customHeight="1">
      <c r="A3901" s="8" t="s">
        <v>1207</v>
      </c>
      <c r="B3901" s="33">
        <v>302564</v>
      </c>
      <c r="E3901" s="37">
        <v>1</v>
      </c>
      <c r="F3901" s="38" t="s">
        <v>2687</v>
      </c>
      <c r="I3901" s="40" t="s">
        <v>1221</v>
      </c>
    </row>
    <row r="3902" spans="1:9" ht="16.5" customHeight="1">
      <c r="A3902" s="8" t="s">
        <v>1207</v>
      </c>
      <c r="B3902" s="33">
        <v>302565</v>
      </c>
      <c r="E3902" s="37">
        <v>1</v>
      </c>
      <c r="F3902" s="38" t="s">
        <v>2688</v>
      </c>
      <c r="I3902" s="40" t="s">
        <v>1221</v>
      </c>
    </row>
    <row r="3903" spans="1:9" ht="16.5" customHeight="1">
      <c r="A3903" s="8" t="s">
        <v>1207</v>
      </c>
      <c r="B3903" s="33">
        <v>302566</v>
      </c>
      <c r="E3903" s="37">
        <v>1</v>
      </c>
      <c r="F3903" s="38" t="s">
        <v>2689</v>
      </c>
      <c r="I3903" s="40" t="s">
        <v>1221</v>
      </c>
    </row>
    <row r="3904" spans="1:9" ht="16.5" customHeight="1">
      <c r="A3904" s="8" t="s">
        <v>1207</v>
      </c>
      <c r="B3904" s="33">
        <v>302567</v>
      </c>
      <c r="E3904" s="37">
        <v>1</v>
      </c>
      <c r="F3904" s="38" t="s">
        <v>2690</v>
      </c>
      <c r="I3904" s="40" t="s">
        <v>1221</v>
      </c>
    </row>
    <row r="3905" spans="1:9" ht="16.5" customHeight="1">
      <c r="A3905" s="8" t="s">
        <v>1207</v>
      </c>
      <c r="B3905" s="33">
        <v>302568</v>
      </c>
      <c r="E3905" s="37">
        <v>1</v>
      </c>
      <c r="F3905" s="38" t="s">
        <v>2691</v>
      </c>
      <c r="I3905" s="40" t="s">
        <v>1221</v>
      </c>
    </row>
    <row r="3906" spans="1:9" ht="16.5" customHeight="1">
      <c r="A3906" s="8" t="s">
        <v>1207</v>
      </c>
      <c r="B3906" s="33">
        <v>302569</v>
      </c>
      <c r="E3906" s="37">
        <v>1</v>
      </c>
      <c r="F3906" s="38" t="s">
        <v>2692</v>
      </c>
      <c r="I3906" s="40" t="s">
        <v>1221</v>
      </c>
    </row>
    <row r="3907" spans="1:9" ht="16.5" customHeight="1">
      <c r="A3907" s="8" t="s">
        <v>1207</v>
      </c>
      <c r="B3907" s="33">
        <v>302570</v>
      </c>
      <c r="E3907" s="37">
        <v>1</v>
      </c>
      <c r="F3907" s="38" t="s">
        <v>2693</v>
      </c>
      <c r="I3907" s="40" t="s">
        <v>1221</v>
      </c>
    </row>
    <row r="3908" spans="1:9" ht="16.5" customHeight="1">
      <c r="A3908" s="8" t="s">
        <v>1207</v>
      </c>
      <c r="B3908" s="33">
        <v>302571</v>
      </c>
      <c r="E3908" s="37">
        <v>1</v>
      </c>
      <c r="F3908" s="38" t="s">
        <v>2693</v>
      </c>
      <c r="I3908" s="40" t="s">
        <v>1221</v>
      </c>
    </row>
    <row r="3909" spans="1:9" ht="16.5" customHeight="1">
      <c r="A3909" s="8" t="s">
        <v>1207</v>
      </c>
      <c r="B3909" s="33">
        <v>302572</v>
      </c>
      <c r="E3909" s="37">
        <v>1</v>
      </c>
      <c r="F3909" s="38" t="s">
        <v>2693</v>
      </c>
      <c r="I3909" s="40" t="s">
        <v>1221</v>
      </c>
    </row>
    <row r="3910" spans="1:9" ht="16.5" customHeight="1">
      <c r="A3910" s="8" t="s">
        <v>1207</v>
      </c>
      <c r="B3910" s="33">
        <v>302573</v>
      </c>
      <c r="E3910" s="37">
        <v>1</v>
      </c>
      <c r="F3910" s="38" t="s">
        <v>2693</v>
      </c>
      <c r="I3910" s="40" t="s">
        <v>1221</v>
      </c>
    </row>
    <row r="3911" spans="1:9" ht="16.5" customHeight="1">
      <c r="A3911" s="8" t="s">
        <v>1207</v>
      </c>
      <c r="B3911" s="33">
        <v>302574</v>
      </c>
      <c r="E3911" s="37">
        <v>1</v>
      </c>
      <c r="F3911" s="38" t="s">
        <v>2693</v>
      </c>
      <c r="I3911" s="40" t="s">
        <v>1221</v>
      </c>
    </row>
    <row r="3912" spans="1:9" ht="16.5" customHeight="1">
      <c r="A3912" s="8" t="s">
        <v>1207</v>
      </c>
      <c r="B3912" s="33">
        <v>302575</v>
      </c>
      <c r="E3912" s="37">
        <v>1</v>
      </c>
      <c r="F3912" s="38" t="s">
        <v>2693</v>
      </c>
      <c r="I3912" s="40" t="s">
        <v>1221</v>
      </c>
    </row>
    <row r="3913" spans="1:9" ht="16.5" customHeight="1">
      <c r="A3913" s="8" t="s">
        <v>1207</v>
      </c>
      <c r="B3913" s="33">
        <v>302592</v>
      </c>
      <c r="E3913" s="37">
        <v>1</v>
      </c>
      <c r="F3913" s="38" t="s">
        <v>2694</v>
      </c>
      <c r="I3913" s="40" t="s">
        <v>1223</v>
      </c>
    </row>
    <row r="3914" spans="1:9" ht="16.5" customHeight="1">
      <c r="A3914" s="8" t="s">
        <v>1207</v>
      </c>
      <c r="B3914" s="33">
        <v>302593</v>
      </c>
      <c r="E3914" s="37">
        <v>1</v>
      </c>
      <c r="F3914" s="38" t="s">
        <v>1444</v>
      </c>
      <c r="I3914" s="40" t="s">
        <v>1223</v>
      </c>
    </row>
    <row r="3915" spans="1:9" ht="16.5" customHeight="1">
      <c r="A3915" s="8" t="s">
        <v>1207</v>
      </c>
      <c r="B3915" s="33">
        <v>302594</v>
      </c>
      <c r="E3915" s="37">
        <v>1</v>
      </c>
      <c r="F3915" s="38" t="s">
        <v>1849</v>
      </c>
      <c r="I3915" s="40" t="s">
        <v>1223</v>
      </c>
    </row>
    <row r="3916" spans="1:9" ht="16.5" customHeight="1">
      <c r="A3916" s="8" t="s">
        <v>1207</v>
      </c>
      <c r="B3916" s="33">
        <v>302595</v>
      </c>
      <c r="E3916" s="37">
        <v>1</v>
      </c>
      <c r="F3916" s="38" t="s">
        <v>2695</v>
      </c>
      <c r="I3916" s="40" t="s">
        <v>1223</v>
      </c>
    </row>
    <row r="3917" spans="1:9" ht="16.5" customHeight="1">
      <c r="A3917" s="8" t="s">
        <v>1207</v>
      </c>
      <c r="B3917" s="33">
        <v>302596</v>
      </c>
      <c r="E3917" s="37">
        <v>1</v>
      </c>
      <c r="F3917" s="38" t="s">
        <v>2696</v>
      </c>
      <c r="I3917" s="40" t="s">
        <v>1223</v>
      </c>
    </row>
    <row r="3918" spans="1:9" ht="16.5" customHeight="1">
      <c r="A3918" s="8" t="s">
        <v>1207</v>
      </c>
      <c r="B3918" s="33">
        <v>302597</v>
      </c>
      <c r="E3918" s="37">
        <v>1</v>
      </c>
      <c r="F3918" s="38" t="s">
        <v>2697</v>
      </c>
      <c r="I3918" s="40" t="s">
        <v>1223</v>
      </c>
    </row>
    <row r="3919" spans="1:9" ht="16.5" customHeight="1">
      <c r="A3919" s="8" t="s">
        <v>1207</v>
      </c>
      <c r="B3919" s="33">
        <v>302598</v>
      </c>
      <c r="E3919" s="37">
        <v>1</v>
      </c>
      <c r="F3919" s="38" t="s">
        <v>2698</v>
      </c>
      <c r="I3919" s="40" t="s">
        <v>1223</v>
      </c>
    </row>
    <row r="3920" spans="1:9" ht="16.5" customHeight="1">
      <c r="A3920" s="8" t="s">
        <v>1207</v>
      </c>
      <c r="B3920" s="33">
        <v>302599</v>
      </c>
      <c r="E3920" s="37">
        <v>1</v>
      </c>
      <c r="F3920" s="38" t="s">
        <v>1939</v>
      </c>
      <c r="I3920" s="40" t="s">
        <v>1223</v>
      </c>
    </row>
    <row r="3921" spans="1:9" ht="16.5" customHeight="1">
      <c r="A3921" s="8" t="s">
        <v>1207</v>
      </c>
      <c r="B3921" s="33">
        <v>302600</v>
      </c>
      <c r="E3921" s="37">
        <v>1</v>
      </c>
      <c r="F3921" s="38" t="s">
        <v>2699</v>
      </c>
      <c r="I3921" s="40" t="s">
        <v>1223</v>
      </c>
    </row>
    <row r="3922" spans="1:9" ht="16.5" customHeight="1">
      <c r="A3922" s="8" t="s">
        <v>1207</v>
      </c>
      <c r="B3922" s="33">
        <v>302601</v>
      </c>
      <c r="E3922" s="37">
        <v>1</v>
      </c>
      <c r="F3922" s="38" t="s">
        <v>2700</v>
      </c>
      <c r="I3922" s="40" t="s">
        <v>1223</v>
      </c>
    </row>
    <row r="3923" spans="1:9" ht="16.5" customHeight="1">
      <c r="A3923" s="8" t="s">
        <v>1207</v>
      </c>
      <c r="B3923" s="33">
        <v>302602</v>
      </c>
      <c r="E3923" s="37">
        <v>1</v>
      </c>
      <c r="F3923" s="38" t="s">
        <v>2701</v>
      </c>
      <c r="I3923" s="40" t="s">
        <v>1223</v>
      </c>
    </row>
    <row r="3924" spans="1:9" ht="16.5" customHeight="1">
      <c r="A3924" s="8" t="s">
        <v>1207</v>
      </c>
      <c r="B3924" s="33">
        <v>302603</v>
      </c>
      <c r="E3924" s="37">
        <v>1</v>
      </c>
      <c r="F3924" s="38" t="s">
        <v>2702</v>
      </c>
      <c r="I3924" s="40" t="s">
        <v>1223</v>
      </c>
    </row>
    <row r="3925" spans="1:9" ht="16.5" customHeight="1">
      <c r="A3925" s="8" t="s">
        <v>1207</v>
      </c>
      <c r="B3925" s="33">
        <v>302604</v>
      </c>
      <c r="E3925" s="37">
        <v>1</v>
      </c>
      <c r="F3925" s="38" t="s">
        <v>2703</v>
      </c>
      <c r="I3925" s="40" t="s">
        <v>1223</v>
      </c>
    </row>
    <row r="3926" spans="1:9" ht="16.5" customHeight="1">
      <c r="A3926" s="8" t="s">
        <v>1207</v>
      </c>
      <c r="B3926" s="33">
        <v>302605</v>
      </c>
      <c r="E3926" s="37">
        <v>1</v>
      </c>
      <c r="F3926" s="38" t="s">
        <v>2704</v>
      </c>
      <c r="I3926" s="40" t="s">
        <v>1223</v>
      </c>
    </row>
    <row r="3927" spans="1:9" ht="16.5" customHeight="1">
      <c r="A3927" s="8" t="s">
        <v>1207</v>
      </c>
      <c r="B3927" s="33">
        <v>302606</v>
      </c>
      <c r="E3927" s="37">
        <v>1</v>
      </c>
      <c r="F3927" s="38" t="s">
        <v>2705</v>
      </c>
      <c r="I3927" s="40" t="s">
        <v>1223</v>
      </c>
    </row>
    <row r="3928" spans="1:9" ht="16.5" customHeight="1">
      <c r="A3928" s="8" t="s">
        <v>1207</v>
      </c>
      <c r="B3928" s="33">
        <v>302607</v>
      </c>
      <c r="E3928" s="37">
        <v>1</v>
      </c>
      <c r="F3928" s="38" t="s">
        <v>2706</v>
      </c>
      <c r="I3928" s="40" t="s">
        <v>1223</v>
      </c>
    </row>
    <row r="3929" spans="1:9" ht="16.5" customHeight="1">
      <c r="A3929" s="8" t="s">
        <v>1207</v>
      </c>
      <c r="B3929" s="33">
        <v>302608</v>
      </c>
      <c r="E3929" s="37">
        <v>1</v>
      </c>
      <c r="F3929" s="38" t="s">
        <v>2707</v>
      </c>
      <c r="I3929" s="40" t="s">
        <v>1233</v>
      </c>
    </row>
    <row r="3930" spans="1:9" ht="16.5" customHeight="1">
      <c r="A3930" s="8" t="s">
        <v>1207</v>
      </c>
      <c r="B3930" s="33">
        <v>302609</v>
      </c>
      <c r="E3930" s="37">
        <v>1</v>
      </c>
      <c r="F3930" s="38" t="s">
        <v>2708</v>
      </c>
      <c r="I3930" s="40" t="s">
        <v>1233</v>
      </c>
    </row>
    <row r="3931" spans="1:9" ht="16.5" customHeight="1">
      <c r="A3931" s="8" t="s">
        <v>1207</v>
      </c>
      <c r="B3931" s="33">
        <v>302610</v>
      </c>
      <c r="E3931" s="37">
        <v>1</v>
      </c>
      <c r="F3931" s="38" t="s">
        <v>2415</v>
      </c>
      <c r="I3931" s="40" t="s">
        <v>1233</v>
      </c>
    </row>
    <row r="3932" spans="1:9" ht="16.5" customHeight="1">
      <c r="A3932" s="8" t="s">
        <v>1207</v>
      </c>
      <c r="B3932" s="33">
        <v>302611</v>
      </c>
      <c r="E3932" s="37">
        <v>1</v>
      </c>
      <c r="F3932" s="38" t="s">
        <v>2709</v>
      </c>
      <c r="I3932" s="40" t="s">
        <v>1233</v>
      </c>
    </row>
    <row r="3933" spans="1:9" ht="16.5" customHeight="1">
      <c r="A3933" s="8" t="s">
        <v>1207</v>
      </c>
      <c r="B3933" s="33">
        <v>302612</v>
      </c>
      <c r="E3933" s="37">
        <v>1</v>
      </c>
      <c r="F3933" s="38" t="s">
        <v>2710</v>
      </c>
      <c r="I3933" s="40" t="s">
        <v>1233</v>
      </c>
    </row>
    <row r="3934" spans="1:9" ht="16.5" customHeight="1">
      <c r="A3934" s="8" t="s">
        <v>1207</v>
      </c>
      <c r="B3934" s="33">
        <v>302613</v>
      </c>
      <c r="E3934" s="37">
        <v>1</v>
      </c>
      <c r="F3934" s="38" t="s">
        <v>2711</v>
      </c>
      <c r="I3934" s="40" t="s">
        <v>1233</v>
      </c>
    </row>
    <row r="3935" spans="1:9" ht="16.5" customHeight="1">
      <c r="A3935" s="8" t="s">
        <v>1207</v>
      </c>
      <c r="B3935" s="33">
        <v>302614</v>
      </c>
      <c r="E3935" s="37">
        <v>1</v>
      </c>
      <c r="F3935" s="38" t="s">
        <v>2294</v>
      </c>
      <c r="I3935" s="40" t="s">
        <v>1233</v>
      </c>
    </row>
    <row r="3936" spans="1:9" ht="16.5" customHeight="1">
      <c r="A3936" s="8" t="s">
        <v>1207</v>
      </c>
      <c r="B3936" s="33">
        <v>302615</v>
      </c>
      <c r="E3936" s="37">
        <v>1</v>
      </c>
      <c r="F3936" s="38" t="s">
        <v>2712</v>
      </c>
      <c r="I3936" s="40" t="s">
        <v>1233</v>
      </c>
    </row>
    <row r="3937" spans="1:9" ht="16.5" customHeight="1">
      <c r="A3937" s="8" t="s">
        <v>1207</v>
      </c>
      <c r="B3937" s="33">
        <v>302616</v>
      </c>
      <c r="E3937" s="37">
        <v>1</v>
      </c>
      <c r="F3937" s="38" t="s">
        <v>2713</v>
      </c>
      <c r="I3937" s="40" t="s">
        <v>1233</v>
      </c>
    </row>
    <row r="3938" spans="1:9" ht="16.5" customHeight="1">
      <c r="A3938" s="8" t="s">
        <v>1207</v>
      </c>
      <c r="B3938" s="33">
        <v>302617</v>
      </c>
      <c r="E3938" s="37">
        <v>1</v>
      </c>
      <c r="F3938" s="38" t="s">
        <v>900</v>
      </c>
      <c r="I3938" s="40" t="s">
        <v>1233</v>
      </c>
    </row>
    <row r="3939" spans="1:9" ht="16.5" customHeight="1">
      <c r="A3939" s="8" t="s">
        <v>1207</v>
      </c>
      <c r="B3939" s="33">
        <v>302618</v>
      </c>
      <c r="E3939" s="37">
        <v>1</v>
      </c>
      <c r="F3939" s="38" t="s">
        <v>2714</v>
      </c>
      <c r="I3939" s="40" t="s">
        <v>1233</v>
      </c>
    </row>
    <row r="3940" spans="1:9" ht="16.5" customHeight="1">
      <c r="A3940" s="8" t="s">
        <v>1207</v>
      </c>
      <c r="B3940" s="33">
        <v>302619</v>
      </c>
      <c r="E3940" s="37">
        <v>1</v>
      </c>
      <c r="F3940" s="38" t="s">
        <v>2715</v>
      </c>
      <c r="I3940" s="40" t="s">
        <v>1233</v>
      </c>
    </row>
    <row r="3941" spans="1:9" ht="16.5" customHeight="1">
      <c r="A3941" s="8" t="s">
        <v>1207</v>
      </c>
      <c r="B3941" s="33">
        <v>302620</v>
      </c>
      <c r="E3941" s="37">
        <v>1</v>
      </c>
      <c r="F3941" s="38" t="s">
        <v>2252</v>
      </c>
      <c r="I3941" s="40" t="s">
        <v>1233</v>
      </c>
    </row>
    <row r="3942" spans="1:9" ht="16.5" customHeight="1">
      <c r="A3942" s="8" t="s">
        <v>1207</v>
      </c>
      <c r="B3942" s="33">
        <v>302621</v>
      </c>
      <c r="E3942" s="37">
        <v>1</v>
      </c>
      <c r="F3942" s="38" t="s">
        <v>2716</v>
      </c>
      <c r="I3942" s="40" t="s">
        <v>1233</v>
      </c>
    </row>
    <row r="3943" spans="1:9" ht="16.5" customHeight="1">
      <c r="A3943" s="8" t="s">
        <v>1207</v>
      </c>
      <c r="B3943" s="33">
        <v>302622</v>
      </c>
      <c r="E3943" s="37">
        <v>1</v>
      </c>
      <c r="F3943" s="38" t="s">
        <v>2717</v>
      </c>
      <c r="I3943" s="40" t="s">
        <v>1233</v>
      </c>
    </row>
    <row r="3944" spans="1:9" ht="16.5" customHeight="1">
      <c r="A3944" s="8" t="s">
        <v>1207</v>
      </c>
      <c r="B3944" s="33">
        <v>302623</v>
      </c>
      <c r="E3944" s="37">
        <v>1</v>
      </c>
      <c r="F3944" s="38" t="s">
        <v>2718</v>
      </c>
      <c r="I3944" s="40" t="s">
        <v>1233</v>
      </c>
    </row>
    <row r="3945" spans="1:9" ht="16.5" customHeight="1">
      <c r="A3945" s="8" t="s">
        <v>1207</v>
      </c>
      <c r="B3945" s="33">
        <v>302624</v>
      </c>
      <c r="E3945" s="37">
        <v>1</v>
      </c>
      <c r="F3945" s="38" t="s">
        <v>2719</v>
      </c>
      <c r="I3945" s="40" t="s">
        <v>1242</v>
      </c>
    </row>
    <row r="3946" spans="1:9" ht="16.5" customHeight="1">
      <c r="A3946" s="8" t="s">
        <v>1207</v>
      </c>
      <c r="B3946" s="33">
        <v>302625</v>
      </c>
      <c r="E3946" s="37">
        <v>1</v>
      </c>
      <c r="F3946" s="38" t="s">
        <v>2720</v>
      </c>
      <c r="I3946" s="40" t="s">
        <v>1242</v>
      </c>
    </row>
    <row r="3947" spans="1:9" ht="16.5" customHeight="1">
      <c r="A3947" s="8" t="s">
        <v>1207</v>
      </c>
      <c r="B3947" s="33">
        <v>302626</v>
      </c>
      <c r="E3947" s="37">
        <v>1</v>
      </c>
      <c r="F3947" s="38" t="s">
        <v>1740</v>
      </c>
      <c r="I3947" s="40" t="s">
        <v>1242</v>
      </c>
    </row>
    <row r="3948" spans="1:9" ht="16.5" customHeight="1">
      <c r="A3948" s="8" t="s">
        <v>1207</v>
      </c>
      <c r="B3948" s="33">
        <v>302627</v>
      </c>
      <c r="E3948" s="37">
        <v>1</v>
      </c>
      <c r="F3948" s="38" t="s">
        <v>2721</v>
      </c>
      <c r="I3948" s="40" t="s">
        <v>1242</v>
      </c>
    </row>
    <row r="3949" spans="1:9" ht="16.5" customHeight="1">
      <c r="A3949" s="8" t="s">
        <v>1207</v>
      </c>
      <c r="B3949" s="33">
        <v>302628</v>
      </c>
      <c r="E3949" s="37">
        <v>1</v>
      </c>
      <c r="F3949" s="38" t="s">
        <v>2722</v>
      </c>
      <c r="I3949" s="40" t="s">
        <v>1242</v>
      </c>
    </row>
    <row r="3950" spans="1:9" ht="16.5" customHeight="1">
      <c r="A3950" s="8" t="s">
        <v>1207</v>
      </c>
      <c r="B3950" s="33">
        <v>302629</v>
      </c>
      <c r="E3950" s="37">
        <v>1</v>
      </c>
      <c r="F3950" s="38" t="s">
        <v>2723</v>
      </c>
      <c r="I3950" s="40" t="s">
        <v>1242</v>
      </c>
    </row>
    <row r="3951" spans="1:9" ht="16.5" customHeight="1">
      <c r="A3951" s="8" t="s">
        <v>1207</v>
      </c>
      <c r="B3951" s="33">
        <v>302630</v>
      </c>
      <c r="E3951" s="37">
        <v>1</v>
      </c>
      <c r="F3951" s="38" t="s">
        <v>2724</v>
      </c>
      <c r="I3951" s="40" t="s">
        <v>1242</v>
      </c>
    </row>
    <row r="3952" spans="1:9" ht="16.5" customHeight="1">
      <c r="A3952" s="8" t="s">
        <v>1207</v>
      </c>
      <c r="B3952" s="33">
        <v>302631</v>
      </c>
      <c r="E3952" s="37">
        <v>1</v>
      </c>
      <c r="F3952" s="38" t="s">
        <v>2725</v>
      </c>
      <c r="I3952" s="40" t="s">
        <v>1242</v>
      </c>
    </row>
    <row r="3953" spans="1:9" ht="16.5" customHeight="1">
      <c r="A3953" s="8" t="s">
        <v>1207</v>
      </c>
      <c r="B3953" s="33">
        <v>302632</v>
      </c>
      <c r="E3953" s="37">
        <v>1</v>
      </c>
      <c r="F3953" s="38" t="s">
        <v>2726</v>
      </c>
      <c r="I3953" s="40" t="s">
        <v>1242</v>
      </c>
    </row>
    <row r="3954" spans="1:9" ht="16.5" customHeight="1">
      <c r="A3954" s="8" t="s">
        <v>1207</v>
      </c>
      <c r="B3954" s="33">
        <v>302633</v>
      </c>
      <c r="E3954" s="37">
        <v>1</v>
      </c>
      <c r="F3954" s="38" t="s">
        <v>631</v>
      </c>
      <c r="I3954" s="40" t="s">
        <v>1242</v>
      </c>
    </row>
    <row r="3955" spans="1:9" ht="16.5" customHeight="1">
      <c r="A3955" s="8" t="s">
        <v>1207</v>
      </c>
      <c r="B3955" s="33">
        <v>302634</v>
      </c>
      <c r="E3955" s="37">
        <v>1</v>
      </c>
      <c r="F3955" s="38" t="s">
        <v>2727</v>
      </c>
      <c r="I3955" s="40" t="s">
        <v>1242</v>
      </c>
    </row>
    <row r="3956" spans="1:9" ht="16.5" customHeight="1">
      <c r="A3956" s="8" t="s">
        <v>1207</v>
      </c>
      <c r="B3956" s="33">
        <v>302635</v>
      </c>
      <c r="E3956" s="37">
        <v>1</v>
      </c>
      <c r="F3956" s="38" t="s">
        <v>2728</v>
      </c>
      <c r="I3956" s="40" t="s">
        <v>1242</v>
      </c>
    </row>
    <row r="3957" spans="1:9" ht="16.5" customHeight="1">
      <c r="A3957" s="8" t="s">
        <v>1207</v>
      </c>
      <c r="B3957" s="33">
        <v>302636</v>
      </c>
      <c r="E3957" s="37">
        <v>1</v>
      </c>
      <c r="F3957" s="38" t="s">
        <v>2729</v>
      </c>
      <c r="I3957" s="40" t="s">
        <v>1242</v>
      </c>
    </row>
    <row r="3958" spans="1:9" ht="16.5" customHeight="1">
      <c r="A3958" s="8" t="s">
        <v>1207</v>
      </c>
      <c r="B3958" s="33">
        <v>302637</v>
      </c>
      <c r="E3958" s="37">
        <v>1</v>
      </c>
      <c r="F3958" s="38" t="s">
        <v>2730</v>
      </c>
      <c r="I3958" s="40" t="s">
        <v>1242</v>
      </c>
    </row>
    <row r="3959" spans="1:9" ht="16.5" customHeight="1">
      <c r="A3959" s="8" t="s">
        <v>1207</v>
      </c>
      <c r="B3959" s="33">
        <v>302638</v>
      </c>
      <c r="E3959" s="37">
        <v>1</v>
      </c>
      <c r="F3959" s="38" t="s">
        <v>2731</v>
      </c>
      <c r="I3959" s="40" t="s">
        <v>1242</v>
      </c>
    </row>
    <row r="3960" spans="1:9" ht="16.5" customHeight="1">
      <c r="A3960" s="8" t="s">
        <v>1207</v>
      </c>
      <c r="B3960" s="33">
        <v>302639</v>
      </c>
      <c r="E3960" s="37">
        <v>1</v>
      </c>
      <c r="F3960" s="38" t="s">
        <v>2732</v>
      </c>
      <c r="I3960" s="40" t="s">
        <v>1242</v>
      </c>
    </row>
    <row r="3961" spans="1:9" ht="16.5" customHeight="1">
      <c r="A3961" s="8" t="s">
        <v>1207</v>
      </c>
      <c r="B3961" s="33">
        <v>302640</v>
      </c>
      <c r="E3961" s="37">
        <v>1</v>
      </c>
      <c r="F3961" s="38" t="s">
        <v>2733</v>
      </c>
      <c r="I3961" s="40" t="s">
        <v>1221</v>
      </c>
    </row>
    <row r="3962" spans="1:9" ht="16.5" customHeight="1">
      <c r="A3962" s="8" t="s">
        <v>1207</v>
      </c>
      <c r="B3962" s="33">
        <v>302641</v>
      </c>
      <c r="E3962" s="37">
        <v>1</v>
      </c>
      <c r="F3962" s="38" t="s">
        <v>2734</v>
      </c>
      <c r="I3962" s="40" t="s">
        <v>1221</v>
      </c>
    </row>
    <row r="3963" spans="1:9" ht="16.5" customHeight="1">
      <c r="A3963" s="8" t="s">
        <v>1207</v>
      </c>
      <c r="B3963" s="33">
        <v>302642</v>
      </c>
      <c r="E3963" s="37">
        <v>1</v>
      </c>
      <c r="F3963" s="38" t="s">
        <v>2735</v>
      </c>
      <c r="I3963" s="40" t="s">
        <v>1221</v>
      </c>
    </row>
    <row r="3964" spans="1:9" ht="16.5" customHeight="1">
      <c r="A3964" s="8" t="s">
        <v>1207</v>
      </c>
      <c r="B3964" s="33">
        <v>302643</v>
      </c>
      <c r="E3964" s="37">
        <v>1</v>
      </c>
      <c r="F3964" s="38" t="s">
        <v>2736</v>
      </c>
      <c r="I3964" s="40" t="s">
        <v>1221</v>
      </c>
    </row>
    <row r="3965" spans="1:9" ht="16.5" customHeight="1">
      <c r="A3965" s="8" t="s">
        <v>1207</v>
      </c>
      <c r="B3965" s="33">
        <v>302644</v>
      </c>
      <c r="E3965" s="37">
        <v>1</v>
      </c>
      <c r="F3965" s="38" t="s">
        <v>2737</v>
      </c>
      <c r="I3965" s="40" t="s">
        <v>1221</v>
      </c>
    </row>
    <row r="3966" spans="1:9" ht="16.5" customHeight="1">
      <c r="A3966" s="8" t="s">
        <v>1207</v>
      </c>
      <c r="B3966" s="33">
        <v>302645</v>
      </c>
      <c r="E3966" s="37">
        <v>1</v>
      </c>
      <c r="F3966" s="38" t="s">
        <v>2738</v>
      </c>
      <c r="I3966" s="40" t="s">
        <v>1221</v>
      </c>
    </row>
    <row r="3967" spans="1:9" ht="16.5" customHeight="1">
      <c r="A3967" s="8" t="s">
        <v>1207</v>
      </c>
      <c r="B3967" s="33">
        <v>302646</v>
      </c>
      <c r="E3967" s="37">
        <v>1</v>
      </c>
      <c r="F3967" s="38" t="s">
        <v>2739</v>
      </c>
      <c r="I3967" s="40" t="s">
        <v>1221</v>
      </c>
    </row>
    <row r="3968" spans="1:9" ht="16.5" customHeight="1">
      <c r="A3968" s="8" t="s">
        <v>1207</v>
      </c>
      <c r="B3968" s="33">
        <v>302647</v>
      </c>
      <c r="E3968" s="37">
        <v>1</v>
      </c>
      <c r="F3968" s="38" t="s">
        <v>2740</v>
      </c>
      <c r="I3968" s="40" t="s">
        <v>1221</v>
      </c>
    </row>
    <row r="3969" spans="1:9" ht="16.5" customHeight="1">
      <c r="A3969" s="8" t="s">
        <v>1207</v>
      </c>
      <c r="B3969" s="33">
        <v>302648</v>
      </c>
      <c r="E3969" s="37">
        <v>1</v>
      </c>
      <c r="F3969" s="38" t="s">
        <v>2741</v>
      </c>
      <c r="I3969" s="40" t="s">
        <v>1221</v>
      </c>
    </row>
    <row r="3970" spans="1:9" ht="16.5" customHeight="1">
      <c r="A3970" s="8" t="s">
        <v>1207</v>
      </c>
      <c r="B3970" s="33">
        <v>302649</v>
      </c>
      <c r="E3970" s="37">
        <v>1</v>
      </c>
      <c r="F3970" s="38" t="s">
        <v>2742</v>
      </c>
      <c r="I3970" s="40" t="s">
        <v>1221</v>
      </c>
    </row>
    <row r="3971" spans="1:9" ht="16.5" customHeight="1">
      <c r="A3971" s="8" t="s">
        <v>1207</v>
      </c>
      <c r="B3971" s="33">
        <v>302650</v>
      </c>
      <c r="E3971" s="37">
        <v>1</v>
      </c>
      <c r="F3971" s="38" t="s">
        <v>2743</v>
      </c>
      <c r="I3971" s="40" t="s">
        <v>1221</v>
      </c>
    </row>
    <row r="3972" spans="1:9" ht="16.5" customHeight="1">
      <c r="A3972" s="8" t="s">
        <v>1207</v>
      </c>
      <c r="B3972" s="33">
        <v>302651</v>
      </c>
      <c r="E3972" s="37">
        <v>1</v>
      </c>
      <c r="F3972" s="38" t="s">
        <v>2744</v>
      </c>
      <c r="I3972" s="40" t="s">
        <v>1221</v>
      </c>
    </row>
    <row r="3973" spans="1:9" ht="16.5" customHeight="1">
      <c r="A3973" s="8" t="s">
        <v>1207</v>
      </c>
      <c r="B3973" s="33">
        <v>302652</v>
      </c>
      <c r="E3973" s="37">
        <v>1</v>
      </c>
      <c r="F3973" s="38" t="s">
        <v>2745</v>
      </c>
      <c r="I3973" s="40" t="s">
        <v>1221</v>
      </c>
    </row>
    <row r="3974" spans="1:9" ht="16.5" customHeight="1">
      <c r="A3974" s="8" t="s">
        <v>1207</v>
      </c>
      <c r="B3974" s="33">
        <v>302653</v>
      </c>
      <c r="E3974" s="37">
        <v>1</v>
      </c>
      <c r="F3974" s="38" t="s">
        <v>2745</v>
      </c>
      <c r="I3974" s="40" t="s">
        <v>1221</v>
      </c>
    </row>
    <row r="3975" spans="1:9" ht="16.5" customHeight="1">
      <c r="A3975" s="8" t="s">
        <v>1207</v>
      </c>
      <c r="B3975" s="33">
        <v>302654</v>
      </c>
      <c r="E3975" s="37">
        <v>1</v>
      </c>
      <c r="F3975" s="38" t="s">
        <v>2745</v>
      </c>
      <c r="I3975" s="40" t="s">
        <v>1221</v>
      </c>
    </row>
    <row r="3976" spans="1:9" ht="16.5" customHeight="1">
      <c r="A3976" s="8" t="s">
        <v>1207</v>
      </c>
      <c r="B3976" s="33">
        <v>302655</v>
      </c>
      <c r="E3976" s="37">
        <v>1</v>
      </c>
      <c r="F3976" s="38" t="s">
        <v>2745</v>
      </c>
      <c r="I3976" s="40" t="s">
        <v>1221</v>
      </c>
    </row>
    <row r="3977" spans="1:9" ht="16.5" customHeight="1">
      <c r="A3977" s="8" t="s">
        <v>1207</v>
      </c>
      <c r="B3977" s="33">
        <v>302656</v>
      </c>
      <c r="E3977" s="37">
        <v>1</v>
      </c>
      <c r="F3977" s="38" t="s">
        <v>2746</v>
      </c>
      <c r="I3977" s="40" t="s">
        <v>1220</v>
      </c>
    </row>
    <row r="3978" spans="1:9" ht="16.5" customHeight="1">
      <c r="A3978" s="8" t="s">
        <v>1207</v>
      </c>
      <c r="B3978" s="33">
        <v>302657</v>
      </c>
      <c r="E3978" s="37">
        <v>1</v>
      </c>
      <c r="F3978" s="38" t="s">
        <v>2747</v>
      </c>
      <c r="I3978" s="40" t="s">
        <v>1220</v>
      </c>
    </row>
    <row r="3979" spans="1:9" ht="16.5" customHeight="1">
      <c r="A3979" s="8" t="s">
        <v>1207</v>
      </c>
      <c r="B3979" s="33">
        <v>302658</v>
      </c>
      <c r="E3979" s="37">
        <v>1</v>
      </c>
      <c r="F3979" s="38" t="s">
        <v>2748</v>
      </c>
      <c r="I3979" s="40" t="s">
        <v>1220</v>
      </c>
    </row>
    <row r="3980" spans="1:9" ht="16.5" customHeight="1">
      <c r="A3980" s="8" t="s">
        <v>1207</v>
      </c>
      <c r="B3980" s="33">
        <v>302659</v>
      </c>
      <c r="E3980" s="37">
        <v>1</v>
      </c>
      <c r="F3980" s="38" t="s">
        <v>2749</v>
      </c>
      <c r="I3980" s="40" t="s">
        <v>1220</v>
      </c>
    </row>
    <row r="3981" spans="1:9" ht="16.5" customHeight="1">
      <c r="A3981" s="8" t="s">
        <v>1207</v>
      </c>
      <c r="B3981" s="33">
        <v>302660</v>
      </c>
      <c r="E3981" s="37">
        <v>1</v>
      </c>
      <c r="F3981" s="38" t="s">
        <v>2750</v>
      </c>
      <c r="I3981" s="40" t="s">
        <v>1220</v>
      </c>
    </row>
    <row r="3982" spans="1:9" ht="16.5" customHeight="1">
      <c r="A3982" s="8" t="s">
        <v>1207</v>
      </c>
      <c r="B3982" s="33">
        <v>302661</v>
      </c>
      <c r="E3982" s="37">
        <v>1</v>
      </c>
      <c r="F3982" s="38" t="s">
        <v>2751</v>
      </c>
      <c r="I3982" s="40" t="s">
        <v>1220</v>
      </c>
    </row>
    <row r="3983" spans="1:9" ht="16.5" customHeight="1">
      <c r="A3983" s="8" t="s">
        <v>1207</v>
      </c>
      <c r="B3983" s="33">
        <v>302662</v>
      </c>
      <c r="E3983" s="37">
        <v>1</v>
      </c>
      <c r="F3983" s="38" t="s">
        <v>2752</v>
      </c>
      <c r="I3983" s="40" t="s">
        <v>1220</v>
      </c>
    </row>
    <row r="3984" spans="1:9" ht="16.5" customHeight="1">
      <c r="A3984" s="8" t="s">
        <v>1207</v>
      </c>
      <c r="B3984" s="33">
        <v>302663</v>
      </c>
      <c r="E3984" s="37">
        <v>1</v>
      </c>
      <c r="F3984" s="38" t="s">
        <v>2753</v>
      </c>
      <c r="I3984" s="40" t="s">
        <v>1220</v>
      </c>
    </row>
    <row r="3985" spans="1:9" ht="16.5" customHeight="1">
      <c r="A3985" s="8" t="s">
        <v>1207</v>
      </c>
      <c r="B3985" s="33">
        <v>302664</v>
      </c>
      <c r="E3985" s="37">
        <v>1</v>
      </c>
      <c r="F3985" s="38" t="s">
        <v>2754</v>
      </c>
      <c r="I3985" s="40" t="s">
        <v>1220</v>
      </c>
    </row>
    <row r="3986" spans="1:9" ht="16.5" customHeight="1">
      <c r="A3986" s="8" t="s">
        <v>1207</v>
      </c>
      <c r="B3986" s="33">
        <v>302665</v>
      </c>
      <c r="E3986" s="37">
        <v>1</v>
      </c>
      <c r="F3986" s="38" t="s">
        <v>2755</v>
      </c>
      <c r="I3986" s="40" t="s">
        <v>1220</v>
      </c>
    </row>
    <row r="3987" spans="1:9" ht="16.5" customHeight="1">
      <c r="A3987" s="8" t="s">
        <v>1207</v>
      </c>
      <c r="B3987" s="33">
        <v>302666</v>
      </c>
      <c r="E3987" s="37">
        <v>1</v>
      </c>
      <c r="F3987" s="38" t="s">
        <v>2756</v>
      </c>
      <c r="I3987" s="40" t="s">
        <v>1220</v>
      </c>
    </row>
    <row r="3988" spans="1:9" ht="16.5" customHeight="1">
      <c r="A3988" s="8" t="s">
        <v>1207</v>
      </c>
      <c r="B3988" s="33">
        <v>302667</v>
      </c>
      <c r="E3988" s="37">
        <v>1</v>
      </c>
      <c r="F3988" s="38" t="s">
        <v>2756</v>
      </c>
      <c r="I3988" s="40" t="s">
        <v>1220</v>
      </c>
    </row>
    <row r="3989" spans="1:9" ht="16.5" customHeight="1">
      <c r="A3989" s="8" t="s">
        <v>1207</v>
      </c>
      <c r="B3989" s="33">
        <v>302668</v>
      </c>
      <c r="E3989" s="37">
        <v>1</v>
      </c>
      <c r="F3989" s="38" t="s">
        <v>2756</v>
      </c>
      <c r="I3989" s="40" t="s">
        <v>1220</v>
      </c>
    </row>
    <row r="3990" spans="1:9" ht="16.5" customHeight="1">
      <c r="A3990" s="8" t="s">
        <v>1207</v>
      </c>
      <c r="B3990" s="33">
        <v>302669</v>
      </c>
      <c r="E3990" s="37">
        <v>1</v>
      </c>
      <c r="F3990" s="38" t="s">
        <v>2756</v>
      </c>
      <c r="I3990" s="40" t="s">
        <v>1220</v>
      </c>
    </row>
    <row r="3991" spans="1:9" ht="16.5" customHeight="1">
      <c r="A3991" s="8" t="s">
        <v>1207</v>
      </c>
      <c r="B3991" s="33">
        <v>302670</v>
      </c>
      <c r="E3991" s="37">
        <v>1</v>
      </c>
      <c r="F3991" s="38" t="s">
        <v>2756</v>
      </c>
      <c r="I3991" s="40" t="s">
        <v>1220</v>
      </c>
    </row>
    <row r="3992" spans="1:9" ht="16.5" customHeight="1">
      <c r="A3992" s="8" t="s">
        <v>1207</v>
      </c>
      <c r="B3992" s="33">
        <v>302671</v>
      </c>
      <c r="E3992" s="37">
        <v>1</v>
      </c>
      <c r="F3992" s="38" t="s">
        <v>2756</v>
      </c>
      <c r="I3992" s="40" t="s">
        <v>1220</v>
      </c>
    </row>
    <row r="3993" spans="1:9" ht="16.5" customHeight="1">
      <c r="A3993" s="8" t="s">
        <v>1207</v>
      </c>
      <c r="B3993" s="33">
        <v>302688</v>
      </c>
      <c r="E3993" s="37">
        <v>1</v>
      </c>
      <c r="F3993" s="38" t="s">
        <v>2757</v>
      </c>
      <c r="I3993" s="40" t="s">
        <v>1208</v>
      </c>
    </row>
    <row r="3994" spans="1:9" ht="16.5" customHeight="1">
      <c r="A3994" s="8" t="s">
        <v>1207</v>
      </c>
      <c r="B3994" s="33">
        <v>302689</v>
      </c>
      <c r="E3994" s="37">
        <v>1</v>
      </c>
      <c r="F3994" s="38" t="s">
        <v>2269</v>
      </c>
      <c r="I3994" s="40" t="s">
        <v>1208</v>
      </c>
    </row>
    <row r="3995" spans="1:9" ht="16.5" customHeight="1">
      <c r="A3995" s="8" t="s">
        <v>1207</v>
      </c>
      <c r="B3995" s="33">
        <v>302690</v>
      </c>
      <c r="E3995" s="37">
        <v>1</v>
      </c>
      <c r="F3995" s="38" t="s">
        <v>71</v>
      </c>
      <c r="I3995" s="40" t="s">
        <v>1208</v>
      </c>
    </row>
    <row r="3996" spans="1:9" ht="16.5" customHeight="1">
      <c r="A3996" s="8" t="s">
        <v>1207</v>
      </c>
      <c r="B3996" s="33">
        <v>302691</v>
      </c>
      <c r="E3996" s="37">
        <v>1</v>
      </c>
      <c r="F3996" s="38" t="s">
        <v>2758</v>
      </c>
      <c r="I3996" s="40" t="s">
        <v>1208</v>
      </c>
    </row>
    <row r="3997" spans="1:9" ht="16.5" customHeight="1">
      <c r="A3997" s="8" t="s">
        <v>1207</v>
      </c>
      <c r="B3997" s="33">
        <v>302692</v>
      </c>
      <c r="E3997" s="37">
        <v>1</v>
      </c>
      <c r="F3997" s="38" t="s">
        <v>2759</v>
      </c>
      <c r="I3997" s="40" t="s">
        <v>1208</v>
      </c>
    </row>
    <row r="3998" spans="1:9" ht="16.5" customHeight="1">
      <c r="A3998" s="8" t="s">
        <v>1207</v>
      </c>
      <c r="B3998" s="33">
        <v>302693</v>
      </c>
      <c r="E3998" s="37">
        <v>1</v>
      </c>
      <c r="F3998" s="38" t="s">
        <v>2760</v>
      </c>
      <c r="I3998" s="40" t="s">
        <v>1208</v>
      </c>
    </row>
    <row r="3999" spans="1:9" ht="16.5" customHeight="1">
      <c r="A3999" s="8" t="s">
        <v>1207</v>
      </c>
      <c r="B3999" s="33">
        <v>302694</v>
      </c>
      <c r="E3999" s="37">
        <v>1</v>
      </c>
      <c r="F3999" s="38" t="s">
        <v>78</v>
      </c>
      <c r="I3999" s="40" t="s">
        <v>1208</v>
      </c>
    </row>
    <row r="4000" spans="1:9" ht="16.5" customHeight="1">
      <c r="A4000" s="8" t="s">
        <v>1207</v>
      </c>
      <c r="B4000" s="33">
        <v>302695</v>
      </c>
      <c r="E4000" s="37">
        <v>1</v>
      </c>
      <c r="F4000" s="38" t="s">
        <v>2761</v>
      </c>
      <c r="I4000" s="40" t="s">
        <v>1208</v>
      </c>
    </row>
    <row r="4001" spans="1:9" ht="16.5" customHeight="1">
      <c r="A4001" s="8" t="s">
        <v>1207</v>
      </c>
      <c r="B4001" s="33">
        <v>302696</v>
      </c>
      <c r="E4001" s="37">
        <v>1</v>
      </c>
      <c r="F4001" s="38" t="s">
        <v>2762</v>
      </c>
      <c r="I4001" s="40" t="s">
        <v>1208</v>
      </c>
    </row>
    <row r="4002" spans="1:9" ht="16.5" customHeight="1">
      <c r="A4002" s="8" t="s">
        <v>1207</v>
      </c>
      <c r="B4002" s="33">
        <v>302697</v>
      </c>
      <c r="E4002" s="37">
        <v>1</v>
      </c>
      <c r="F4002" s="38" t="s">
        <v>2763</v>
      </c>
      <c r="I4002" s="40" t="s">
        <v>1208</v>
      </c>
    </row>
    <row r="4003" spans="1:9" ht="16.5" customHeight="1">
      <c r="A4003" s="8" t="s">
        <v>1207</v>
      </c>
      <c r="B4003" s="33">
        <v>302698</v>
      </c>
      <c r="E4003" s="37">
        <v>1</v>
      </c>
      <c r="F4003" s="38" t="s">
        <v>2764</v>
      </c>
      <c r="I4003" s="40" t="s">
        <v>1208</v>
      </c>
    </row>
    <row r="4004" spans="1:9" ht="16.5" customHeight="1">
      <c r="A4004" s="8" t="s">
        <v>1207</v>
      </c>
      <c r="B4004" s="33">
        <v>302699</v>
      </c>
      <c r="E4004" s="37">
        <v>1</v>
      </c>
      <c r="F4004" s="38" t="s">
        <v>2765</v>
      </c>
      <c r="I4004" s="40" t="s">
        <v>1208</v>
      </c>
    </row>
    <row r="4005" spans="1:9" ht="16.5" customHeight="1">
      <c r="A4005" s="8" t="s">
        <v>1207</v>
      </c>
      <c r="B4005" s="33">
        <v>302700</v>
      </c>
      <c r="E4005" s="37">
        <v>1</v>
      </c>
      <c r="F4005" s="38" t="s">
        <v>2766</v>
      </c>
      <c r="I4005" s="40" t="s">
        <v>1208</v>
      </c>
    </row>
    <row r="4006" spans="1:9" ht="16.5" customHeight="1">
      <c r="A4006" s="8" t="s">
        <v>1207</v>
      </c>
      <c r="B4006" s="33">
        <v>302701</v>
      </c>
      <c r="E4006" s="37">
        <v>1</v>
      </c>
      <c r="F4006" s="38" t="s">
        <v>2767</v>
      </c>
      <c r="I4006" s="40" t="s">
        <v>1208</v>
      </c>
    </row>
    <row r="4007" spans="1:9" ht="16.5" customHeight="1">
      <c r="A4007" s="8" t="s">
        <v>1207</v>
      </c>
      <c r="B4007" s="33">
        <v>302702</v>
      </c>
      <c r="E4007" s="37">
        <v>1</v>
      </c>
      <c r="F4007" s="38" t="s">
        <v>2768</v>
      </c>
      <c r="I4007" s="40" t="s">
        <v>1208</v>
      </c>
    </row>
    <row r="4008" spans="1:9" ht="16.5" customHeight="1">
      <c r="A4008" s="8" t="s">
        <v>1207</v>
      </c>
      <c r="B4008" s="33">
        <v>302703</v>
      </c>
      <c r="E4008" s="37">
        <v>1</v>
      </c>
      <c r="F4008" s="38" t="s">
        <v>2769</v>
      </c>
      <c r="I4008" s="40" t="s">
        <v>1208</v>
      </c>
    </row>
    <row r="4009" spans="1:9" ht="16.5" customHeight="1">
      <c r="A4009" s="8" t="s">
        <v>1207</v>
      </c>
      <c r="B4009" s="33">
        <v>302704</v>
      </c>
      <c r="E4009" s="37">
        <v>1</v>
      </c>
      <c r="F4009" s="38" t="s">
        <v>2770</v>
      </c>
      <c r="I4009" s="40" t="s">
        <v>1223</v>
      </c>
    </row>
    <row r="4010" spans="1:9" ht="16.5" customHeight="1">
      <c r="A4010" s="8" t="s">
        <v>1207</v>
      </c>
      <c r="B4010" s="33">
        <v>302705</v>
      </c>
      <c r="E4010" s="37">
        <v>1</v>
      </c>
      <c r="F4010" s="38" t="s">
        <v>1230</v>
      </c>
      <c r="I4010" s="40" t="s">
        <v>1223</v>
      </c>
    </row>
    <row r="4011" spans="1:9" ht="16.5" customHeight="1">
      <c r="A4011" s="8" t="s">
        <v>1207</v>
      </c>
      <c r="B4011" s="33">
        <v>302706</v>
      </c>
      <c r="E4011" s="37">
        <v>1</v>
      </c>
      <c r="F4011" s="38" t="s">
        <v>1646</v>
      </c>
      <c r="I4011" s="40" t="s">
        <v>1223</v>
      </c>
    </row>
    <row r="4012" spans="1:9" ht="16.5" customHeight="1">
      <c r="A4012" s="8" t="s">
        <v>1207</v>
      </c>
      <c r="B4012" s="33">
        <v>302707</v>
      </c>
      <c r="E4012" s="37">
        <v>1</v>
      </c>
      <c r="F4012" s="38" t="s">
        <v>1935</v>
      </c>
      <c r="I4012" s="40" t="s">
        <v>1223</v>
      </c>
    </row>
    <row r="4013" spans="1:9" ht="16.5" customHeight="1">
      <c r="A4013" s="8" t="s">
        <v>1207</v>
      </c>
      <c r="B4013" s="33">
        <v>302708</v>
      </c>
      <c r="E4013" s="37">
        <v>1</v>
      </c>
      <c r="F4013" s="38" t="s">
        <v>2771</v>
      </c>
      <c r="I4013" s="40" t="s">
        <v>1223</v>
      </c>
    </row>
    <row r="4014" spans="1:9" ht="16.5" customHeight="1">
      <c r="A4014" s="8" t="s">
        <v>1207</v>
      </c>
      <c r="B4014" s="33">
        <v>302709</v>
      </c>
      <c r="E4014" s="37">
        <v>1</v>
      </c>
      <c r="F4014" s="38" t="s">
        <v>2772</v>
      </c>
      <c r="I4014" s="40" t="s">
        <v>1223</v>
      </c>
    </row>
    <row r="4015" spans="1:9" ht="16.5" customHeight="1">
      <c r="A4015" s="8" t="s">
        <v>1207</v>
      </c>
      <c r="B4015" s="33">
        <v>302710</v>
      </c>
      <c r="E4015" s="37">
        <v>1</v>
      </c>
      <c r="F4015" s="38" t="s">
        <v>2773</v>
      </c>
      <c r="I4015" s="40" t="s">
        <v>1223</v>
      </c>
    </row>
    <row r="4016" spans="1:9" ht="16.5" customHeight="1">
      <c r="A4016" s="8" t="s">
        <v>1207</v>
      </c>
      <c r="B4016" s="33">
        <v>302711</v>
      </c>
      <c r="E4016" s="37">
        <v>1</v>
      </c>
      <c r="F4016" s="38" t="s">
        <v>1848</v>
      </c>
      <c r="I4016" s="40" t="s">
        <v>1223</v>
      </c>
    </row>
    <row r="4017" spans="1:9" ht="16.5" customHeight="1">
      <c r="A4017" s="8" t="s">
        <v>1207</v>
      </c>
      <c r="B4017" s="33">
        <v>302712</v>
      </c>
      <c r="E4017" s="37">
        <v>1</v>
      </c>
      <c r="F4017" s="38" t="s">
        <v>2774</v>
      </c>
      <c r="I4017" s="40" t="s">
        <v>1223</v>
      </c>
    </row>
    <row r="4018" spans="1:9" ht="16.5" customHeight="1">
      <c r="A4018" s="8" t="s">
        <v>1207</v>
      </c>
      <c r="B4018" s="33">
        <v>302713</v>
      </c>
      <c r="E4018" s="37">
        <v>1</v>
      </c>
      <c r="F4018" s="38" t="s">
        <v>2775</v>
      </c>
      <c r="I4018" s="40" t="s">
        <v>1223</v>
      </c>
    </row>
    <row r="4019" spans="1:9" ht="16.5" customHeight="1">
      <c r="A4019" s="8" t="s">
        <v>1207</v>
      </c>
      <c r="B4019" s="33">
        <v>302714</v>
      </c>
      <c r="E4019" s="37">
        <v>1</v>
      </c>
      <c r="F4019" s="38" t="s">
        <v>2776</v>
      </c>
      <c r="I4019" s="40" t="s">
        <v>1223</v>
      </c>
    </row>
    <row r="4020" spans="1:9" ht="16.5" customHeight="1">
      <c r="A4020" s="8" t="s">
        <v>1207</v>
      </c>
      <c r="B4020" s="33">
        <v>302715</v>
      </c>
      <c r="E4020" s="37">
        <v>1</v>
      </c>
      <c r="F4020" s="38" t="s">
        <v>2777</v>
      </c>
      <c r="I4020" s="40" t="s">
        <v>1223</v>
      </c>
    </row>
    <row r="4021" spans="1:9" ht="16.5" customHeight="1">
      <c r="A4021" s="8" t="s">
        <v>1207</v>
      </c>
      <c r="B4021" s="33">
        <v>302716</v>
      </c>
      <c r="E4021" s="37">
        <v>1</v>
      </c>
      <c r="F4021" s="38" t="s">
        <v>2778</v>
      </c>
      <c r="I4021" s="40" t="s">
        <v>1223</v>
      </c>
    </row>
    <row r="4022" spans="1:9" ht="16.5" customHeight="1">
      <c r="A4022" s="8" t="s">
        <v>1207</v>
      </c>
      <c r="B4022" s="33">
        <v>302717</v>
      </c>
      <c r="E4022" s="37">
        <v>1</v>
      </c>
      <c r="F4022" s="38" t="s">
        <v>2779</v>
      </c>
      <c r="I4022" s="40" t="s">
        <v>1223</v>
      </c>
    </row>
    <row r="4023" spans="1:9" ht="16.5" customHeight="1">
      <c r="A4023" s="8" t="s">
        <v>1207</v>
      </c>
      <c r="B4023" s="33">
        <v>302718</v>
      </c>
      <c r="E4023" s="37">
        <v>1</v>
      </c>
      <c r="F4023" s="38" t="s">
        <v>2780</v>
      </c>
      <c r="I4023" s="40" t="s">
        <v>1223</v>
      </c>
    </row>
    <row r="4024" spans="1:9" ht="16.5" customHeight="1">
      <c r="A4024" s="8" t="s">
        <v>1207</v>
      </c>
      <c r="B4024" s="33">
        <v>302719</v>
      </c>
      <c r="E4024" s="37">
        <v>1</v>
      </c>
      <c r="F4024" s="38" t="s">
        <v>2781</v>
      </c>
      <c r="I4024" s="40" t="s">
        <v>1223</v>
      </c>
    </row>
    <row r="4025" spans="1:9" ht="16.5" customHeight="1">
      <c r="A4025" s="8" t="s">
        <v>1207</v>
      </c>
      <c r="B4025" s="33">
        <v>302720</v>
      </c>
      <c r="E4025" s="37">
        <v>1</v>
      </c>
      <c r="F4025" s="38" t="s">
        <v>2782</v>
      </c>
      <c r="I4025" s="40" t="s">
        <v>1233</v>
      </c>
    </row>
    <row r="4026" spans="1:9" ht="16.5" customHeight="1">
      <c r="A4026" s="8" t="s">
        <v>1207</v>
      </c>
      <c r="B4026" s="33">
        <v>302721</v>
      </c>
      <c r="E4026" s="37">
        <v>1</v>
      </c>
      <c r="F4026" s="38" t="s">
        <v>2293</v>
      </c>
      <c r="I4026" s="40" t="s">
        <v>1233</v>
      </c>
    </row>
    <row r="4027" spans="1:9" ht="16.5" customHeight="1">
      <c r="A4027" s="8" t="s">
        <v>1207</v>
      </c>
      <c r="B4027" s="33">
        <v>302722</v>
      </c>
      <c r="E4027" s="37">
        <v>1</v>
      </c>
      <c r="F4027" s="38" t="s">
        <v>2052</v>
      </c>
      <c r="I4027" s="40" t="s">
        <v>1233</v>
      </c>
    </row>
    <row r="4028" spans="1:9" ht="16.5" customHeight="1">
      <c r="A4028" s="8" t="s">
        <v>1207</v>
      </c>
      <c r="B4028" s="33">
        <v>302723</v>
      </c>
      <c r="E4028" s="37">
        <v>1</v>
      </c>
      <c r="F4028" s="38" t="s">
        <v>2783</v>
      </c>
      <c r="I4028" s="40" t="s">
        <v>1233</v>
      </c>
    </row>
    <row r="4029" spans="1:9" ht="16.5" customHeight="1">
      <c r="A4029" s="8" t="s">
        <v>1207</v>
      </c>
      <c r="B4029" s="33">
        <v>302724</v>
      </c>
      <c r="E4029" s="37">
        <v>1</v>
      </c>
      <c r="F4029" s="38" t="s">
        <v>2784</v>
      </c>
      <c r="I4029" s="40" t="s">
        <v>1233</v>
      </c>
    </row>
    <row r="4030" spans="1:9" ht="16.5" customHeight="1">
      <c r="A4030" s="8" t="s">
        <v>1207</v>
      </c>
      <c r="B4030" s="33">
        <v>302725</v>
      </c>
      <c r="E4030" s="37">
        <v>1</v>
      </c>
      <c r="F4030" s="38" t="s">
        <v>2785</v>
      </c>
      <c r="I4030" s="40" t="s">
        <v>1233</v>
      </c>
    </row>
    <row r="4031" spans="1:9" ht="16.5" customHeight="1">
      <c r="A4031" s="8" t="s">
        <v>1207</v>
      </c>
      <c r="B4031" s="33">
        <v>302726</v>
      </c>
      <c r="E4031" s="37">
        <v>1</v>
      </c>
      <c r="F4031" s="38" t="s">
        <v>2126</v>
      </c>
      <c r="I4031" s="40" t="s">
        <v>1233</v>
      </c>
    </row>
    <row r="4032" spans="1:9" ht="16.5" customHeight="1">
      <c r="A4032" s="8" t="s">
        <v>1207</v>
      </c>
      <c r="B4032" s="33">
        <v>302727</v>
      </c>
      <c r="E4032" s="37">
        <v>1</v>
      </c>
      <c r="F4032" s="38" t="s">
        <v>2786</v>
      </c>
      <c r="I4032" s="40" t="s">
        <v>1233</v>
      </c>
    </row>
    <row r="4033" spans="1:9" ht="16.5" customHeight="1">
      <c r="A4033" s="8" t="s">
        <v>1207</v>
      </c>
      <c r="B4033" s="33">
        <v>302728</v>
      </c>
      <c r="E4033" s="37">
        <v>1</v>
      </c>
      <c r="F4033" s="38" t="s">
        <v>2787</v>
      </c>
      <c r="I4033" s="40" t="s">
        <v>1233</v>
      </c>
    </row>
    <row r="4034" spans="1:9" ht="16.5" customHeight="1">
      <c r="A4034" s="8" t="s">
        <v>1207</v>
      </c>
      <c r="B4034" s="33">
        <v>302729</v>
      </c>
      <c r="E4034" s="37">
        <v>1</v>
      </c>
      <c r="F4034" s="38" t="s">
        <v>2788</v>
      </c>
      <c r="I4034" s="40" t="s">
        <v>1233</v>
      </c>
    </row>
    <row r="4035" spans="1:9" ht="16.5" customHeight="1">
      <c r="A4035" s="8" t="s">
        <v>1207</v>
      </c>
      <c r="B4035" s="33">
        <v>302730</v>
      </c>
      <c r="E4035" s="37">
        <v>1</v>
      </c>
      <c r="F4035" s="38" t="s">
        <v>2789</v>
      </c>
      <c r="I4035" s="40" t="s">
        <v>1233</v>
      </c>
    </row>
    <row r="4036" spans="1:9" ht="16.5" customHeight="1">
      <c r="A4036" s="8" t="s">
        <v>1207</v>
      </c>
      <c r="B4036" s="33">
        <v>302731</v>
      </c>
      <c r="E4036" s="37">
        <v>1</v>
      </c>
      <c r="F4036" s="38" t="s">
        <v>2790</v>
      </c>
      <c r="I4036" s="40" t="s">
        <v>1233</v>
      </c>
    </row>
    <row r="4037" spans="1:9" ht="16.5" customHeight="1">
      <c r="A4037" s="8" t="s">
        <v>1207</v>
      </c>
      <c r="B4037" s="33">
        <v>302732</v>
      </c>
      <c r="E4037" s="37">
        <v>1</v>
      </c>
      <c r="F4037" s="38" t="s">
        <v>2791</v>
      </c>
      <c r="I4037" s="40" t="s">
        <v>1233</v>
      </c>
    </row>
    <row r="4038" spans="1:9" ht="16.5" customHeight="1">
      <c r="A4038" s="8" t="s">
        <v>1207</v>
      </c>
      <c r="B4038" s="33">
        <v>302733</v>
      </c>
      <c r="E4038" s="37">
        <v>1</v>
      </c>
      <c r="F4038" s="38" t="s">
        <v>2792</v>
      </c>
      <c r="I4038" s="40" t="s">
        <v>1233</v>
      </c>
    </row>
    <row r="4039" spans="1:9" ht="16.5" customHeight="1">
      <c r="A4039" s="8" t="s">
        <v>1207</v>
      </c>
      <c r="B4039" s="33">
        <v>302734</v>
      </c>
      <c r="E4039" s="37">
        <v>1</v>
      </c>
      <c r="F4039" s="38" t="s">
        <v>2793</v>
      </c>
      <c r="I4039" s="40" t="s">
        <v>1233</v>
      </c>
    </row>
    <row r="4040" spans="1:9" ht="16.5" customHeight="1">
      <c r="A4040" s="8" t="s">
        <v>1207</v>
      </c>
      <c r="B4040" s="33">
        <v>302735</v>
      </c>
      <c r="E4040" s="37">
        <v>1</v>
      </c>
      <c r="F4040" s="38" t="s">
        <v>2794</v>
      </c>
      <c r="I4040" s="40" t="s">
        <v>1233</v>
      </c>
    </row>
    <row r="4041" spans="1:9" ht="16.5" customHeight="1">
      <c r="A4041" s="8" t="s">
        <v>1207</v>
      </c>
      <c r="B4041" s="33">
        <v>302736</v>
      </c>
      <c r="E4041" s="37">
        <v>1</v>
      </c>
      <c r="F4041" s="38" t="s">
        <v>2795</v>
      </c>
      <c r="I4041" s="40" t="s">
        <v>1242</v>
      </c>
    </row>
    <row r="4042" spans="1:9" ht="16.5" customHeight="1">
      <c r="A4042" s="8" t="s">
        <v>1207</v>
      </c>
      <c r="B4042" s="33">
        <v>302737</v>
      </c>
      <c r="E4042" s="37">
        <v>1</v>
      </c>
      <c r="F4042" s="38" t="s">
        <v>2796</v>
      </c>
      <c r="I4042" s="40" t="s">
        <v>1242</v>
      </c>
    </row>
    <row r="4043" spans="1:9" ht="16.5" customHeight="1">
      <c r="A4043" s="8" t="s">
        <v>1207</v>
      </c>
      <c r="B4043" s="33">
        <v>302738</v>
      </c>
      <c r="E4043" s="37">
        <v>1</v>
      </c>
      <c r="F4043" s="38" t="s">
        <v>2797</v>
      </c>
      <c r="I4043" s="40" t="s">
        <v>1242</v>
      </c>
    </row>
    <row r="4044" spans="1:9" ht="16.5" customHeight="1">
      <c r="A4044" s="8" t="s">
        <v>1207</v>
      </c>
      <c r="B4044" s="33">
        <v>302739</v>
      </c>
      <c r="E4044" s="37">
        <v>1</v>
      </c>
      <c r="F4044" s="38" t="s">
        <v>2798</v>
      </c>
      <c r="I4044" s="40" t="s">
        <v>1242</v>
      </c>
    </row>
    <row r="4045" spans="1:9" ht="16.5" customHeight="1">
      <c r="A4045" s="8" t="s">
        <v>1207</v>
      </c>
      <c r="B4045" s="33">
        <v>302740</v>
      </c>
      <c r="E4045" s="37">
        <v>1</v>
      </c>
      <c r="F4045" s="38" t="s">
        <v>2799</v>
      </c>
      <c r="I4045" s="40" t="s">
        <v>1242</v>
      </c>
    </row>
    <row r="4046" spans="1:9" ht="16.5" customHeight="1">
      <c r="A4046" s="8" t="s">
        <v>1207</v>
      </c>
      <c r="B4046" s="33">
        <v>302741</v>
      </c>
      <c r="E4046" s="37">
        <v>1</v>
      </c>
      <c r="F4046" s="38" t="s">
        <v>2800</v>
      </c>
      <c r="I4046" s="40" t="s">
        <v>1242</v>
      </c>
    </row>
    <row r="4047" spans="1:9" ht="16.5" customHeight="1">
      <c r="A4047" s="8" t="s">
        <v>1207</v>
      </c>
      <c r="B4047" s="33">
        <v>302742</v>
      </c>
      <c r="E4047" s="37">
        <v>1</v>
      </c>
      <c r="F4047" s="38" t="s">
        <v>2801</v>
      </c>
      <c r="I4047" s="40" t="s">
        <v>1242</v>
      </c>
    </row>
    <row r="4048" spans="1:9" ht="16.5" customHeight="1">
      <c r="A4048" s="8" t="s">
        <v>1207</v>
      </c>
      <c r="B4048" s="33">
        <v>302743</v>
      </c>
      <c r="E4048" s="37">
        <v>1</v>
      </c>
      <c r="F4048" s="38" t="s">
        <v>2802</v>
      </c>
      <c r="I4048" s="40" t="s">
        <v>1242</v>
      </c>
    </row>
    <row r="4049" spans="1:9" ht="16.5" customHeight="1">
      <c r="A4049" s="8" t="s">
        <v>1207</v>
      </c>
      <c r="B4049" s="33">
        <v>302744</v>
      </c>
      <c r="E4049" s="37">
        <v>1</v>
      </c>
      <c r="F4049" s="38" t="s">
        <v>2803</v>
      </c>
      <c r="I4049" s="40" t="s">
        <v>1242</v>
      </c>
    </row>
    <row r="4050" spans="1:9" ht="16.5" customHeight="1">
      <c r="A4050" s="8" t="s">
        <v>1207</v>
      </c>
      <c r="B4050" s="33">
        <v>302745</v>
      </c>
      <c r="E4050" s="37">
        <v>1</v>
      </c>
      <c r="F4050" s="38" t="s">
        <v>2804</v>
      </c>
      <c r="I4050" s="40" t="s">
        <v>1242</v>
      </c>
    </row>
    <row r="4051" spans="1:9" ht="16.5" customHeight="1">
      <c r="A4051" s="8" t="s">
        <v>1207</v>
      </c>
      <c r="B4051" s="33">
        <v>302746</v>
      </c>
      <c r="E4051" s="37">
        <v>1</v>
      </c>
      <c r="F4051" s="38" t="s">
        <v>2805</v>
      </c>
      <c r="I4051" s="40" t="s">
        <v>1242</v>
      </c>
    </row>
    <row r="4052" spans="1:9" ht="16.5" customHeight="1">
      <c r="A4052" s="8" t="s">
        <v>1207</v>
      </c>
      <c r="B4052" s="33">
        <v>302747</v>
      </c>
      <c r="E4052" s="37">
        <v>1</v>
      </c>
      <c r="F4052" s="38" t="s">
        <v>2806</v>
      </c>
      <c r="I4052" s="40" t="s">
        <v>1242</v>
      </c>
    </row>
    <row r="4053" spans="1:9" ht="16.5" customHeight="1">
      <c r="A4053" s="8" t="s">
        <v>1207</v>
      </c>
      <c r="B4053" s="33">
        <v>302748</v>
      </c>
      <c r="E4053" s="37">
        <v>1</v>
      </c>
      <c r="F4053" s="38" t="s">
        <v>2807</v>
      </c>
      <c r="I4053" s="40" t="s">
        <v>1242</v>
      </c>
    </row>
    <row r="4054" spans="1:9" ht="16.5" customHeight="1">
      <c r="A4054" s="8" t="s">
        <v>1207</v>
      </c>
      <c r="B4054" s="33">
        <v>302749</v>
      </c>
      <c r="E4054" s="37">
        <v>1</v>
      </c>
      <c r="F4054" s="38" t="s">
        <v>2807</v>
      </c>
      <c r="I4054" s="40" t="s">
        <v>1242</v>
      </c>
    </row>
    <row r="4055" spans="1:9" ht="16.5" customHeight="1">
      <c r="A4055" s="8" t="s">
        <v>1207</v>
      </c>
      <c r="B4055" s="33">
        <v>302750</v>
      </c>
      <c r="E4055" s="37">
        <v>1</v>
      </c>
      <c r="F4055" s="38" t="s">
        <v>2807</v>
      </c>
      <c r="I4055" s="40" t="s">
        <v>1242</v>
      </c>
    </row>
    <row r="4056" spans="1:9" ht="16.5" customHeight="1">
      <c r="A4056" s="8" t="s">
        <v>1207</v>
      </c>
      <c r="B4056" s="33">
        <v>302751</v>
      </c>
      <c r="E4056" s="37">
        <v>1</v>
      </c>
      <c r="F4056" s="38" t="s">
        <v>2807</v>
      </c>
      <c r="I4056" s="40" t="s">
        <v>1242</v>
      </c>
    </row>
    <row r="4057" spans="1:9" ht="16.5" customHeight="1">
      <c r="A4057" s="8" t="s">
        <v>1207</v>
      </c>
      <c r="B4057" s="33">
        <v>302752</v>
      </c>
      <c r="E4057" s="37">
        <v>1</v>
      </c>
      <c r="F4057" s="38" t="s">
        <v>2808</v>
      </c>
      <c r="I4057" s="40" t="s">
        <v>1221</v>
      </c>
    </row>
    <row r="4058" spans="1:9" ht="16.5" customHeight="1">
      <c r="A4058" s="8" t="s">
        <v>1207</v>
      </c>
      <c r="B4058" s="33">
        <v>302753</v>
      </c>
      <c r="E4058" s="37">
        <v>1</v>
      </c>
      <c r="F4058" s="38" t="s">
        <v>2809</v>
      </c>
      <c r="I4058" s="40" t="s">
        <v>1221</v>
      </c>
    </row>
    <row r="4059" spans="1:9" ht="16.5" customHeight="1">
      <c r="A4059" s="8" t="s">
        <v>1207</v>
      </c>
      <c r="B4059" s="33">
        <v>302754</v>
      </c>
      <c r="E4059" s="37">
        <v>1</v>
      </c>
      <c r="F4059" s="38" t="s">
        <v>2810</v>
      </c>
      <c r="I4059" s="40" t="s">
        <v>1221</v>
      </c>
    </row>
    <row r="4060" spans="1:9" ht="16.5" customHeight="1">
      <c r="A4060" s="8" t="s">
        <v>1207</v>
      </c>
      <c r="B4060" s="33">
        <v>302755</v>
      </c>
      <c r="E4060" s="37">
        <v>1</v>
      </c>
      <c r="F4060" s="38" t="s">
        <v>2811</v>
      </c>
      <c r="I4060" s="40" t="s">
        <v>1221</v>
      </c>
    </row>
    <row r="4061" spans="1:9" ht="16.5" customHeight="1">
      <c r="A4061" s="8" t="s">
        <v>1207</v>
      </c>
      <c r="B4061" s="33">
        <v>302756</v>
      </c>
      <c r="E4061" s="37">
        <v>1</v>
      </c>
      <c r="F4061" s="38" t="s">
        <v>2812</v>
      </c>
      <c r="I4061" s="40" t="s">
        <v>1221</v>
      </c>
    </row>
    <row r="4062" spans="1:9" ht="16.5" customHeight="1">
      <c r="A4062" s="8" t="s">
        <v>1207</v>
      </c>
      <c r="B4062" s="33">
        <v>302757</v>
      </c>
      <c r="E4062" s="37">
        <v>1</v>
      </c>
      <c r="F4062" s="38" t="s">
        <v>2813</v>
      </c>
      <c r="I4062" s="40" t="s">
        <v>1221</v>
      </c>
    </row>
    <row r="4063" spans="1:9" ht="16.5" customHeight="1">
      <c r="A4063" s="8" t="s">
        <v>1207</v>
      </c>
      <c r="B4063" s="33">
        <v>302758</v>
      </c>
      <c r="E4063" s="37">
        <v>1</v>
      </c>
      <c r="F4063" s="38" t="s">
        <v>2814</v>
      </c>
      <c r="I4063" s="40" t="s">
        <v>1221</v>
      </c>
    </row>
    <row r="4064" spans="1:9" ht="16.5" customHeight="1">
      <c r="A4064" s="8" t="s">
        <v>1207</v>
      </c>
      <c r="B4064" s="33">
        <v>302759</v>
      </c>
      <c r="E4064" s="37">
        <v>1</v>
      </c>
      <c r="F4064" s="38" t="s">
        <v>2815</v>
      </c>
      <c r="I4064" s="40" t="s">
        <v>1221</v>
      </c>
    </row>
    <row r="4065" spans="1:9" ht="16.5" customHeight="1">
      <c r="A4065" s="8" t="s">
        <v>1207</v>
      </c>
      <c r="B4065" s="33">
        <v>302760</v>
      </c>
      <c r="E4065" s="37">
        <v>1</v>
      </c>
      <c r="F4065" s="38" t="s">
        <v>2816</v>
      </c>
      <c r="I4065" s="40" t="s">
        <v>1221</v>
      </c>
    </row>
    <row r="4066" spans="1:9" ht="16.5" customHeight="1">
      <c r="A4066" s="8" t="s">
        <v>1207</v>
      </c>
      <c r="B4066" s="33">
        <v>302761</v>
      </c>
      <c r="E4066" s="37">
        <v>1</v>
      </c>
      <c r="F4066" s="38" t="s">
        <v>2817</v>
      </c>
      <c r="I4066" s="40" t="s">
        <v>1221</v>
      </c>
    </row>
    <row r="4067" spans="1:9" ht="16.5" customHeight="1">
      <c r="A4067" s="8" t="s">
        <v>1207</v>
      </c>
      <c r="B4067" s="33">
        <v>302762</v>
      </c>
      <c r="E4067" s="37">
        <v>1</v>
      </c>
      <c r="F4067" s="38" t="s">
        <v>2818</v>
      </c>
      <c r="I4067" s="40" t="s">
        <v>1221</v>
      </c>
    </row>
    <row r="4068" spans="1:9" ht="16.5" customHeight="1">
      <c r="A4068" s="8" t="s">
        <v>1207</v>
      </c>
      <c r="B4068" s="33">
        <v>302763</v>
      </c>
      <c r="E4068" s="37">
        <v>1</v>
      </c>
      <c r="F4068" s="38" t="s">
        <v>2818</v>
      </c>
      <c r="I4068" s="40" t="s">
        <v>1221</v>
      </c>
    </row>
    <row r="4069" spans="1:9" ht="16.5" customHeight="1">
      <c r="A4069" s="8" t="s">
        <v>1207</v>
      </c>
      <c r="B4069" s="33">
        <v>302764</v>
      </c>
      <c r="E4069" s="37">
        <v>1</v>
      </c>
      <c r="F4069" s="38" t="s">
        <v>2818</v>
      </c>
      <c r="I4069" s="40" t="s">
        <v>1221</v>
      </c>
    </row>
    <row r="4070" spans="1:9" ht="16.5" customHeight="1">
      <c r="A4070" s="8" t="s">
        <v>1207</v>
      </c>
      <c r="B4070" s="33">
        <v>302765</v>
      </c>
      <c r="E4070" s="37">
        <v>1</v>
      </c>
      <c r="F4070" s="38" t="s">
        <v>2818</v>
      </c>
      <c r="I4070" s="40" t="s">
        <v>1221</v>
      </c>
    </row>
    <row r="4071" spans="1:9" ht="16.5" customHeight="1">
      <c r="A4071" s="8" t="s">
        <v>1207</v>
      </c>
      <c r="B4071" s="33">
        <v>302766</v>
      </c>
      <c r="E4071" s="37">
        <v>1</v>
      </c>
      <c r="F4071" s="38" t="s">
        <v>2818</v>
      </c>
      <c r="I4071" s="40" t="s">
        <v>1221</v>
      </c>
    </row>
    <row r="4072" spans="1:9" ht="16.5" customHeight="1">
      <c r="A4072" s="8" t="s">
        <v>1207</v>
      </c>
      <c r="B4072" s="33">
        <v>302767</v>
      </c>
      <c r="E4072" s="37">
        <v>1</v>
      </c>
      <c r="F4072" s="38" t="s">
        <v>2818</v>
      </c>
      <c r="I4072" s="40" t="s">
        <v>1221</v>
      </c>
    </row>
    <row r="4073" spans="1:9" ht="16.5" customHeight="1">
      <c r="A4073" s="8" t="s">
        <v>1207</v>
      </c>
      <c r="B4073" s="33">
        <v>302784</v>
      </c>
      <c r="E4073" s="37">
        <v>1</v>
      </c>
      <c r="F4073" s="38" t="s">
        <v>2085</v>
      </c>
      <c r="I4073" s="40" t="s">
        <v>1220</v>
      </c>
    </row>
    <row r="4074" spans="1:9" ht="16.5" customHeight="1">
      <c r="A4074" s="8" t="s">
        <v>1207</v>
      </c>
      <c r="B4074" s="33">
        <v>302785</v>
      </c>
      <c r="E4074" s="37">
        <v>1</v>
      </c>
      <c r="F4074" s="38" t="s">
        <v>2819</v>
      </c>
      <c r="I4074" s="40" t="s">
        <v>1220</v>
      </c>
    </row>
    <row r="4075" spans="1:9" ht="16.5" customHeight="1">
      <c r="A4075" s="8" t="s">
        <v>1207</v>
      </c>
      <c r="B4075" s="33">
        <v>302786</v>
      </c>
      <c r="E4075" s="37">
        <v>1</v>
      </c>
      <c r="F4075" s="38" t="s">
        <v>2212</v>
      </c>
      <c r="I4075" s="40" t="s">
        <v>1220</v>
      </c>
    </row>
    <row r="4076" spans="1:9" ht="16.5" customHeight="1">
      <c r="A4076" s="8" t="s">
        <v>1207</v>
      </c>
      <c r="B4076" s="33">
        <v>302787</v>
      </c>
      <c r="E4076" s="37">
        <v>1</v>
      </c>
      <c r="F4076" s="38" t="s">
        <v>2583</v>
      </c>
      <c r="I4076" s="40" t="s">
        <v>1220</v>
      </c>
    </row>
    <row r="4077" spans="1:9" ht="16.5" customHeight="1">
      <c r="A4077" s="8" t="s">
        <v>1207</v>
      </c>
      <c r="B4077" s="33">
        <v>302788</v>
      </c>
      <c r="E4077" s="37">
        <v>1</v>
      </c>
      <c r="F4077" s="38" t="s">
        <v>2820</v>
      </c>
      <c r="I4077" s="40" t="s">
        <v>1220</v>
      </c>
    </row>
    <row r="4078" spans="1:9" ht="16.5" customHeight="1">
      <c r="A4078" s="8" t="s">
        <v>1207</v>
      </c>
      <c r="B4078" s="33">
        <v>302789</v>
      </c>
      <c r="E4078" s="37">
        <v>1</v>
      </c>
      <c r="F4078" s="38" t="s">
        <v>2821</v>
      </c>
      <c r="I4078" s="40" t="s">
        <v>1220</v>
      </c>
    </row>
    <row r="4079" spans="1:9" ht="16.5" customHeight="1">
      <c r="A4079" s="8" t="s">
        <v>1207</v>
      </c>
      <c r="B4079" s="33">
        <v>302790</v>
      </c>
      <c r="E4079" s="37">
        <v>1</v>
      </c>
      <c r="F4079" s="38" t="s">
        <v>2822</v>
      </c>
      <c r="I4079" s="40" t="s">
        <v>1220</v>
      </c>
    </row>
    <row r="4080" spans="1:9" ht="16.5" customHeight="1">
      <c r="A4080" s="8" t="s">
        <v>1207</v>
      </c>
      <c r="B4080" s="33">
        <v>302791</v>
      </c>
      <c r="E4080" s="37">
        <v>1</v>
      </c>
      <c r="F4080" s="38" t="s">
        <v>2823</v>
      </c>
      <c r="I4080" s="40" t="s">
        <v>1220</v>
      </c>
    </row>
    <row r="4081" spans="1:9" ht="16.5" customHeight="1">
      <c r="A4081" s="8" t="s">
        <v>1207</v>
      </c>
      <c r="B4081" s="33">
        <v>302792</v>
      </c>
      <c r="E4081" s="37">
        <v>1</v>
      </c>
      <c r="F4081" s="38" t="s">
        <v>2824</v>
      </c>
      <c r="I4081" s="40" t="s">
        <v>1220</v>
      </c>
    </row>
    <row r="4082" spans="1:9" ht="16.5" customHeight="1">
      <c r="A4082" s="8" t="s">
        <v>1207</v>
      </c>
      <c r="B4082" s="33">
        <v>302793</v>
      </c>
      <c r="E4082" s="37">
        <v>1</v>
      </c>
      <c r="F4082" s="38" t="s">
        <v>2825</v>
      </c>
      <c r="I4082" s="40" t="s">
        <v>1220</v>
      </c>
    </row>
    <row r="4083" spans="1:9" ht="16.5" customHeight="1">
      <c r="A4083" s="8" t="s">
        <v>1207</v>
      </c>
      <c r="B4083" s="33">
        <v>302794</v>
      </c>
      <c r="E4083" s="37">
        <v>1</v>
      </c>
      <c r="F4083" s="38" t="s">
        <v>2826</v>
      </c>
      <c r="I4083" s="40" t="s">
        <v>1220</v>
      </c>
    </row>
    <row r="4084" spans="1:9" ht="16.5" customHeight="1">
      <c r="A4084" s="8" t="s">
        <v>1207</v>
      </c>
      <c r="B4084" s="33">
        <v>302795</v>
      </c>
      <c r="E4084" s="37">
        <v>1</v>
      </c>
      <c r="F4084" s="38" t="s">
        <v>2827</v>
      </c>
      <c r="I4084" s="40" t="s">
        <v>1220</v>
      </c>
    </row>
    <row r="4085" spans="1:9" ht="16.5" customHeight="1">
      <c r="A4085" s="8" t="s">
        <v>1207</v>
      </c>
      <c r="B4085" s="33">
        <v>302796</v>
      </c>
      <c r="E4085" s="37">
        <v>1</v>
      </c>
      <c r="F4085" s="38" t="s">
        <v>2828</v>
      </c>
      <c r="I4085" s="40" t="s">
        <v>1220</v>
      </c>
    </row>
    <row r="4086" spans="1:9" ht="16.5" customHeight="1">
      <c r="A4086" s="8" t="s">
        <v>1207</v>
      </c>
      <c r="B4086" s="33">
        <v>302797</v>
      </c>
      <c r="E4086" s="37">
        <v>1</v>
      </c>
      <c r="F4086" s="38" t="s">
        <v>2829</v>
      </c>
      <c r="I4086" s="40" t="s">
        <v>1220</v>
      </c>
    </row>
    <row r="4087" spans="1:9" ht="16.5" customHeight="1">
      <c r="A4087" s="8" t="s">
        <v>1207</v>
      </c>
      <c r="B4087" s="33">
        <v>302798</v>
      </c>
      <c r="E4087" s="37">
        <v>1</v>
      </c>
      <c r="F4087" s="38" t="s">
        <v>2830</v>
      </c>
      <c r="I4087" s="40" t="s">
        <v>1220</v>
      </c>
    </row>
    <row r="4088" spans="1:9" ht="16.5" customHeight="1">
      <c r="A4088" s="8" t="s">
        <v>1207</v>
      </c>
      <c r="B4088" s="33">
        <v>302799</v>
      </c>
      <c r="E4088" s="37">
        <v>1</v>
      </c>
      <c r="F4088" s="38" t="s">
        <v>2831</v>
      </c>
      <c r="I4088" s="40" t="s">
        <v>1220</v>
      </c>
    </row>
    <row r="4089" spans="1:9" ht="16.5" customHeight="1">
      <c r="A4089" s="8" t="s">
        <v>1207</v>
      </c>
      <c r="B4089" s="33">
        <v>302800</v>
      </c>
      <c r="E4089" s="37">
        <v>1</v>
      </c>
      <c r="F4089" s="38" t="s">
        <v>2098</v>
      </c>
      <c r="I4089" s="40" t="s">
        <v>1208</v>
      </c>
    </row>
    <row r="4090" spans="1:9" ht="16.5" customHeight="1">
      <c r="A4090" s="8" t="s">
        <v>1207</v>
      </c>
      <c r="B4090" s="33">
        <v>302801</v>
      </c>
      <c r="E4090" s="37">
        <v>1</v>
      </c>
      <c r="F4090" s="38" t="s">
        <v>2832</v>
      </c>
      <c r="I4090" s="40" t="s">
        <v>1208</v>
      </c>
    </row>
    <row r="4091" spans="1:9" ht="16.5" customHeight="1">
      <c r="A4091" s="8" t="s">
        <v>1207</v>
      </c>
      <c r="B4091" s="33">
        <v>302802</v>
      </c>
      <c r="E4091" s="37">
        <v>1</v>
      </c>
      <c r="F4091" s="38" t="s">
        <v>1215</v>
      </c>
      <c r="I4091" s="40" t="s">
        <v>1208</v>
      </c>
    </row>
    <row r="4092" spans="1:9" ht="16.5" customHeight="1">
      <c r="A4092" s="8" t="s">
        <v>1207</v>
      </c>
      <c r="B4092" s="33">
        <v>302803</v>
      </c>
      <c r="E4092" s="37">
        <v>1</v>
      </c>
      <c r="F4092" s="38" t="s">
        <v>1435</v>
      </c>
      <c r="I4092" s="40" t="s">
        <v>1208</v>
      </c>
    </row>
    <row r="4093" spans="1:9" ht="16.5" customHeight="1">
      <c r="A4093" s="8" t="s">
        <v>1207</v>
      </c>
      <c r="B4093" s="33">
        <v>302804</v>
      </c>
      <c r="E4093" s="37">
        <v>1</v>
      </c>
      <c r="F4093" s="38" t="s">
        <v>2101</v>
      </c>
      <c r="I4093" s="40" t="s">
        <v>1208</v>
      </c>
    </row>
    <row r="4094" spans="1:9" ht="16.5" customHeight="1">
      <c r="A4094" s="8" t="s">
        <v>1207</v>
      </c>
      <c r="B4094" s="33">
        <v>302805</v>
      </c>
      <c r="E4094" s="37">
        <v>1</v>
      </c>
      <c r="F4094" s="38" t="s">
        <v>2833</v>
      </c>
      <c r="I4094" s="40" t="s">
        <v>1208</v>
      </c>
    </row>
    <row r="4095" spans="1:9" ht="16.5" customHeight="1">
      <c r="A4095" s="8" t="s">
        <v>1207</v>
      </c>
      <c r="B4095" s="33">
        <v>302806</v>
      </c>
      <c r="E4095" s="37">
        <v>1</v>
      </c>
      <c r="F4095" s="38" t="s">
        <v>2834</v>
      </c>
      <c r="I4095" s="40" t="s">
        <v>1208</v>
      </c>
    </row>
    <row r="4096" spans="1:9" ht="16.5" customHeight="1">
      <c r="A4096" s="8" t="s">
        <v>1207</v>
      </c>
      <c r="B4096" s="33">
        <v>302807</v>
      </c>
      <c r="E4096" s="37">
        <v>1</v>
      </c>
      <c r="F4096" s="38" t="s">
        <v>2835</v>
      </c>
      <c r="I4096" s="40" t="s">
        <v>1208</v>
      </c>
    </row>
    <row r="4097" spans="1:9" ht="16.5" customHeight="1">
      <c r="A4097" s="8" t="s">
        <v>1207</v>
      </c>
      <c r="B4097" s="33">
        <v>302808</v>
      </c>
      <c r="E4097" s="37">
        <v>1</v>
      </c>
      <c r="F4097" s="38" t="s">
        <v>2836</v>
      </c>
      <c r="I4097" s="40" t="s">
        <v>1208</v>
      </c>
    </row>
    <row r="4098" spans="1:9" ht="16.5" customHeight="1">
      <c r="A4098" s="8" t="s">
        <v>1207</v>
      </c>
      <c r="B4098" s="33">
        <v>302809</v>
      </c>
      <c r="E4098" s="37">
        <v>1</v>
      </c>
      <c r="F4098" s="38" t="s">
        <v>73</v>
      </c>
      <c r="I4098" s="40" t="s">
        <v>1208</v>
      </c>
    </row>
    <row r="4099" spans="1:9" ht="16.5" customHeight="1">
      <c r="A4099" s="8" t="s">
        <v>1207</v>
      </c>
      <c r="B4099" s="33">
        <v>302810</v>
      </c>
      <c r="E4099" s="37">
        <v>1</v>
      </c>
      <c r="F4099" s="38" t="s">
        <v>2548</v>
      </c>
      <c r="I4099" s="40" t="s">
        <v>1208</v>
      </c>
    </row>
    <row r="4100" spans="1:9" ht="16.5" customHeight="1">
      <c r="A4100" s="8" t="s">
        <v>1207</v>
      </c>
      <c r="B4100" s="33">
        <v>302811</v>
      </c>
      <c r="E4100" s="37">
        <v>1</v>
      </c>
      <c r="F4100" s="38" t="s">
        <v>2837</v>
      </c>
      <c r="I4100" s="40" t="s">
        <v>1208</v>
      </c>
    </row>
    <row r="4101" spans="1:9" ht="16.5" customHeight="1">
      <c r="A4101" s="8" t="s">
        <v>1207</v>
      </c>
      <c r="B4101" s="33">
        <v>302812</v>
      </c>
      <c r="E4101" s="37">
        <v>1</v>
      </c>
      <c r="F4101" s="38" t="s">
        <v>2838</v>
      </c>
      <c r="I4101" s="40" t="s">
        <v>1208</v>
      </c>
    </row>
    <row r="4102" spans="1:9" ht="16.5" customHeight="1">
      <c r="A4102" s="8" t="s">
        <v>1207</v>
      </c>
      <c r="B4102" s="33">
        <v>302813</v>
      </c>
      <c r="E4102" s="37">
        <v>1</v>
      </c>
      <c r="F4102" s="38" t="s">
        <v>2839</v>
      </c>
      <c r="I4102" s="40" t="s">
        <v>1208</v>
      </c>
    </row>
    <row r="4103" spans="1:9" ht="16.5" customHeight="1">
      <c r="A4103" s="8" t="s">
        <v>1207</v>
      </c>
      <c r="B4103" s="33">
        <v>302814</v>
      </c>
      <c r="E4103" s="37">
        <v>1</v>
      </c>
      <c r="F4103" s="38" t="s">
        <v>2840</v>
      </c>
      <c r="I4103" s="40" t="s">
        <v>1208</v>
      </c>
    </row>
    <row r="4104" spans="1:9" ht="16.5" customHeight="1">
      <c r="A4104" s="8" t="s">
        <v>1207</v>
      </c>
      <c r="B4104" s="33">
        <v>302815</v>
      </c>
      <c r="E4104" s="37">
        <v>1</v>
      </c>
      <c r="F4104" s="38" t="s">
        <v>2841</v>
      </c>
      <c r="I4104" s="40" t="s">
        <v>1208</v>
      </c>
    </row>
    <row r="4105" spans="1:9" ht="16.5" customHeight="1">
      <c r="A4105" s="8" t="s">
        <v>1207</v>
      </c>
      <c r="B4105" s="33">
        <v>302816</v>
      </c>
      <c r="E4105" s="37">
        <v>1</v>
      </c>
      <c r="F4105" s="38" t="s">
        <v>2842</v>
      </c>
      <c r="I4105" s="40" t="s">
        <v>1223</v>
      </c>
    </row>
    <row r="4106" spans="1:9" ht="16.5" customHeight="1">
      <c r="A4106" s="8" t="s">
        <v>1207</v>
      </c>
      <c r="B4106" s="33">
        <v>302817</v>
      </c>
      <c r="E4106" s="37">
        <v>1</v>
      </c>
      <c r="F4106" s="38" t="s">
        <v>2843</v>
      </c>
      <c r="I4106" s="40" t="s">
        <v>1223</v>
      </c>
    </row>
    <row r="4107" spans="1:9" ht="16.5" customHeight="1">
      <c r="A4107" s="8" t="s">
        <v>1207</v>
      </c>
      <c r="B4107" s="33">
        <v>302818</v>
      </c>
      <c r="E4107" s="37">
        <v>1</v>
      </c>
      <c r="F4107" s="38" t="s">
        <v>2844</v>
      </c>
      <c r="I4107" s="40" t="s">
        <v>1223</v>
      </c>
    </row>
    <row r="4108" spans="1:9" ht="16.5" customHeight="1">
      <c r="A4108" s="8" t="s">
        <v>1207</v>
      </c>
      <c r="B4108" s="33">
        <v>302819</v>
      </c>
      <c r="E4108" s="37">
        <v>1</v>
      </c>
      <c r="F4108" s="38" t="s">
        <v>1981</v>
      </c>
      <c r="I4108" s="40" t="s">
        <v>1223</v>
      </c>
    </row>
    <row r="4109" spans="1:9" ht="16.5" customHeight="1">
      <c r="A4109" s="8" t="s">
        <v>1207</v>
      </c>
      <c r="B4109" s="33">
        <v>302820</v>
      </c>
      <c r="E4109" s="37">
        <v>1</v>
      </c>
      <c r="F4109" s="38" t="s">
        <v>2845</v>
      </c>
      <c r="I4109" s="40" t="s">
        <v>1223</v>
      </c>
    </row>
    <row r="4110" spans="1:9" ht="16.5" customHeight="1">
      <c r="A4110" s="8" t="s">
        <v>1207</v>
      </c>
      <c r="B4110" s="33">
        <v>302821</v>
      </c>
      <c r="E4110" s="37">
        <v>1</v>
      </c>
      <c r="F4110" s="38" t="s">
        <v>1983</v>
      </c>
      <c r="I4110" s="40" t="s">
        <v>1223</v>
      </c>
    </row>
    <row r="4111" spans="1:9" ht="16.5" customHeight="1">
      <c r="A4111" s="8" t="s">
        <v>1207</v>
      </c>
      <c r="B4111" s="33">
        <v>302822</v>
      </c>
      <c r="E4111" s="37">
        <v>1</v>
      </c>
      <c r="F4111" s="38" t="s">
        <v>2846</v>
      </c>
      <c r="I4111" s="40" t="s">
        <v>1223</v>
      </c>
    </row>
    <row r="4112" spans="1:9" ht="16.5" customHeight="1">
      <c r="A4112" s="8" t="s">
        <v>1207</v>
      </c>
      <c r="B4112" s="33">
        <v>302823</v>
      </c>
      <c r="E4112" s="37">
        <v>1</v>
      </c>
      <c r="F4112" s="38" t="s">
        <v>2847</v>
      </c>
      <c r="I4112" s="40" t="s">
        <v>1223</v>
      </c>
    </row>
    <row r="4113" spans="1:9" ht="16.5" customHeight="1">
      <c r="A4113" s="8" t="s">
        <v>1207</v>
      </c>
      <c r="B4113" s="33">
        <v>302824</v>
      </c>
      <c r="E4113" s="37">
        <v>1</v>
      </c>
      <c r="F4113" s="38" t="s">
        <v>2848</v>
      </c>
      <c r="I4113" s="40" t="s">
        <v>1223</v>
      </c>
    </row>
    <row r="4114" spans="1:9" ht="16.5" customHeight="1">
      <c r="A4114" s="8" t="s">
        <v>1207</v>
      </c>
      <c r="B4114" s="33">
        <v>302825</v>
      </c>
      <c r="E4114" s="37">
        <v>1</v>
      </c>
      <c r="F4114" s="38" t="s">
        <v>2849</v>
      </c>
      <c r="I4114" s="40" t="s">
        <v>1223</v>
      </c>
    </row>
    <row r="4115" spans="1:9" ht="16.5" customHeight="1">
      <c r="A4115" s="8" t="s">
        <v>1207</v>
      </c>
      <c r="B4115" s="33">
        <v>302826</v>
      </c>
      <c r="E4115" s="37">
        <v>1</v>
      </c>
      <c r="F4115" s="38" t="s">
        <v>2850</v>
      </c>
      <c r="I4115" s="40" t="s">
        <v>1223</v>
      </c>
    </row>
    <row r="4116" spans="1:9" ht="16.5" customHeight="1">
      <c r="A4116" s="8" t="s">
        <v>1207</v>
      </c>
      <c r="B4116" s="33">
        <v>302827</v>
      </c>
      <c r="E4116" s="37">
        <v>1</v>
      </c>
      <c r="F4116" s="38" t="s">
        <v>2851</v>
      </c>
      <c r="I4116" s="40" t="s">
        <v>1223</v>
      </c>
    </row>
    <row r="4117" spans="1:9" ht="16.5" customHeight="1">
      <c r="A4117" s="8" t="s">
        <v>1207</v>
      </c>
      <c r="B4117" s="33">
        <v>302828</v>
      </c>
      <c r="E4117" s="37">
        <v>1</v>
      </c>
      <c r="F4117" s="38" t="s">
        <v>2852</v>
      </c>
      <c r="I4117" s="40" t="s">
        <v>1223</v>
      </c>
    </row>
    <row r="4118" spans="1:9" ht="16.5" customHeight="1">
      <c r="A4118" s="8" t="s">
        <v>1207</v>
      </c>
      <c r="B4118" s="33">
        <v>302829</v>
      </c>
      <c r="E4118" s="37">
        <v>1</v>
      </c>
      <c r="F4118" s="38" t="s">
        <v>2853</v>
      </c>
      <c r="I4118" s="40" t="s">
        <v>1223</v>
      </c>
    </row>
    <row r="4119" spans="1:9" ht="16.5" customHeight="1">
      <c r="A4119" s="8" t="s">
        <v>1207</v>
      </c>
      <c r="B4119" s="33">
        <v>302830</v>
      </c>
      <c r="E4119" s="37">
        <v>1</v>
      </c>
      <c r="F4119" s="38" t="s">
        <v>2854</v>
      </c>
      <c r="I4119" s="40" t="s">
        <v>1223</v>
      </c>
    </row>
    <row r="4120" spans="1:9" ht="16.5" customHeight="1">
      <c r="A4120" s="8" t="s">
        <v>1207</v>
      </c>
      <c r="B4120" s="33">
        <v>302831</v>
      </c>
      <c r="E4120" s="37">
        <v>1</v>
      </c>
      <c r="F4120" s="38" t="s">
        <v>2855</v>
      </c>
      <c r="I4120" s="40" t="s">
        <v>1223</v>
      </c>
    </row>
    <row r="4121" spans="1:9" ht="16.5" customHeight="1">
      <c r="A4121" s="8" t="s">
        <v>1207</v>
      </c>
      <c r="B4121" s="33">
        <v>302832</v>
      </c>
      <c r="E4121" s="37">
        <v>1</v>
      </c>
      <c r="F4121" s="38" t="s">
        <v>2856</v>
      </c>
      <c r="I4121" s="40" t="s">
        <v>1233</v>
      </c>
    </row>
    <row r="4122" spans="1:9" ht="16.5" customHeight="1">
      <c r="A4122" s="8" t="s">
        <v>1207</v>
      </c>
      <c r="B4122" s="33">
        <v>302833</v>
      </c>
      <c r="E4122" s="37">
        <v>1</v>
      </c>
      <c r="F4122" s="38" t="s">
        <v>2857</v>
      </c>
      <c r="I4122" s="40" t="s">
        <v>1233</v>
      </c>
    </row>
    <row r="4123" spans="1:9" ht="16.5" customHeight="1">
      <c r="A4123" s="8" t="s">
        <v>1207</v>
      </c>
      <c r="B4123" s="33">
        <v>302834</v>
      </c>
      <c r="E4123" s="37">
        <v>1</v>
      </c>
      <c r="F4123" s="38" t="s">
        <v>2787</v>
      </c>
      <c r="I4123" s="40" t="s">
        <v>1233</v>
      </c>
    </row>
    <row r="4124" spans="1:9" ht="16.5" customHeight="1">
      <c r="A4124" s="8" t="s">
        <v>1207</v>
      </c>
      <c r="B4124" s="33">
        <v>302835</v>
      </c>
      <c r="E4124" s="37">
        <v>1</v>
      </c>
      <c r="F4124" s="38" t="s">
        <v>2620</v>
      </c>
      <c r="I4124" s="40" t="s">
        <v>1233</v>
      </c>
    </row>
    <row r="4125" spans="1:9" ht="16.5" customHeight="1">
      <c r="A4125" s="8" t="s">
        <v>1207</v>
      </c>
      <c r="B4125" s="33">
        <v>302836</v>
      </c>
      <c r="E4125" s="37">
        <v>1</v>
      </c>
      <c r="F4125" s="38" t="s">
        <v>2858</v>
      </c>
      <c r="I4125" s="40" t="s">
        <v>1233</v>
      </c>
    </row>
    <row r="4126" spans="1:9" ht="16.5" customHeight="1">
      <c r="A4126" s="8" t="s">
        <v>1207</v>
      </c>
      <c r="B4126" s="33">
        <v>302837</v>
      </c>
      <c r="E4126" s="37">
        <v>1</v>
      </c>
      <c r="F4126" s="38" t="s">
        <v>2859</v>
      </c>
      <c r="I4126" s="40" t="s">
        <v>1233</v>
      </c>
    </row>
    <row r="4127" spans="1:9" ht="16.5" customHeight="1">
      <c r="A4127" s="8" t="s">
        <v>1207</v>
      </c>
      <c r="B4127" s="33">
        <v>302838</v>
      </c>
      <c r="E4127" s="37">
        <v>1</v>
      </c>
      <c r="F4127" s="38" t="s">
        <v>2860</v>
      </c>
      <c r="I4127" s="40" t="s">
        <v>1233</v>
      </c>
    </row>
    <row r="4128" spans="1:9" ht="16.5" customHeight="1">
      <c r="A4128" s="8" t="s">
        <v>1207</v>
      </c>
      <c r="B4128" s="33">
        <v>302839</v>
      </c>
      <c r="E4128" s="37">
        <v>1</v>
      </c>
      <c r="F4128" s="38" t="s">
        <v>2861</v>
      </c>
      <c r="I4128" s="40" t="s">
        <v>1233</v>
      </c>
    </row>
    <row r="4129" spans="1:9" ht="16.5" customHeight="1">
      <c r="A4129" s="8" t="s">
        <v>1207</v>
      </c>
      <c r="B4129" s="33">
        <v>302840</v>
      </c>
      <c r="E4129" s="37">
        <v>1</v>
      </c>
      <c r="F4129" s="38" t="s">
        <v>2862</v>
      </c>
      <c r="I4129" s="40" t="s">
        <v>1233</v>
      </c>
    </row>
    <row r="4130" spans="1:9" ht="16.5" customHeight="1">
      <c r="A4130" s="8" t="s">
        <v>1207</v>
      </c>
      <c r="B4130" s="33">
        <v>302841</v>
      </c>
      <c r="E4130" s="37">
        <v>1</v>
      </c>
      <c r="F4130" s="38" t="s">
        <v>2863</v>
      </c>
      <c r="I4130" s="40" t="s">
        <v>1233</v>
      </c>
    </row>
    <row r="4131" spans="1:9" ht="16.5" customHeight="1">
      <c r="A4131" s="8" t="s">
        <v>1207</v>
      </c>
      <c r="B4131" s="33">
        <v>302842</v>
      </c>
      <c r="E4131" s="37">
        <v>1</v>
      </c>
      <c r="F4131" s="38" t="s">
        <v>2864</v>
      </c>
      <c r="I4131" s="40" t="s">
        <v>1233</v>
      </c>
    </row>
    <row r="4132" spans="1:9" ht="16.5" customHeight="1">
      <c r="A4132" s="8" t="s">
        <v>1207</v>
      </c>
      <c r="B4132" s="33">
        <v>302843</v>
      </c>
      <c r="E4132" s="37">
        <v>1</v>
      </c>
      <c r="F4132" s="38" t="s">
        <v>2865</v>
      </c>
      <c r="I4132" s="40" t="s">
        <v>1233</v>
      </c>
    </row>
    <row r="4133" spans="1:9" ht="16.5" customHeight="1">
      <c r="A4133" s="8" t="s">
        <v>1207</v>
      </c>
      <c r="B4133" s="33">
        <v>302844</v>
      </c>
      <c r="E4133" s="37">
        <v>1</v>
      </c>
      <c r="F4133" s="38" t="s">
        <v>2866</v>
      </c>
      <c r="I4133" s="40" t="s">
        <v>1233</v>
      </c>
    </row>
    <row r="4134" spans="1:9" ht="16.5" customHeight="1">
      <c r="A4134" s="8" t="s">
        <v>1207</v>
      </c>
      <c r="B4134" s="33">
        <v>302845</v>
      </c>
      <c r="E4134" s="37">
        <v>1</v>
      </c>
      <c r="F4134" s="38" t="s">
        <v>2866</v>
      </c>
      <c r="I4134" s="40" t="s">
        <v>1233</v>
      </c>
    </row>
    <row r="4135" spans="1:9" ht="16.5" customHeight="1">
      <c r="A4135" s="8" t="s">
        <v>1207</v>
      </c>
      <c r="B4135" s="33">
        <v>302846</v>
      </c>
      <c r="E4135" s="37">
        <v>1</v>
      </c>
      <c r="F4135" s="38" t="s">
        <v>2866</v>
      </c>
      <c r="I4135" s="40" t="s">
        <v>1233</v>
      </c>
    </row>
    <row r="4136" spans="1:9" ht="16.5" customHeight="1">
      <c r="A4136" s="8" t="s">
        <v>1207</v>
      </c>
      <c r="B4136" s="33">
        <v>302847</v>
      </c>
      <c r="E4136" s="37">
        <v>1</v>
      </c>
      <c r="F4136" s="38" t="s">
        <v>2866</v>
      </c>
      <c r="I4136" s="40" t="s">
        <v>1233</v>
      </c>
    </row>
    <row r="4137" spans="1:9" ht="16.5" customHeight="1">
      <c r="A4137" s="8" t="s">
        <v>1207</v>
      </c>
      <c r="B4137" s="33">
        <v>302848</v>
      </c>
      <c r="E4137" s="37">
        <v>1</v>
      </c>
      <c r="F4137" s="38" t="s">
        <v>2867</v>
      </c>
      <c r="I4137" s="40" t="s">
        <v>1242</v>
      </c>
    </row>
    <row r="4138" spans="1:9" ht="16.5" customHeight="1">
      <c r="A4138" s="8" t="s">
        <v>1207</v>
      </c>
      <c r="B4138" s="33">
        <v>302849</v>
      </c>
      <c r="E4138" s="37">
        <v>1</v>
      </c>
      <c r="F4138" s="38" t="s">
        <v>2868</v>
      </c>
      <c r="I4138" s="40" t="s">
        <v>1242</v>
      </c>
    </row>
    <row r="4139" spans="1:9" ht="16.5" customHeight="1">
      <c r="A4139" s="8" t="s">
        <v>1207</v>
      </c>
      <c r="B4139" s="33">
        <v>302850</v>
      </c>
      <c r="E4139" s="37">
        <v>1</v>
      </c>
      <c r="F4139" s="38" t="s">
        <v>2869</v>
      </c>
      <c r="I4139" s="40" t="s">
        <v>1242</v>
      </c>
    </row>
    <row r="4140" spans="1:9" ht="16.5" customHeight="1">
      <c r="A4140" s="8" t="s">
        <v>1207</v>
      </c>
      <c r="B4140" s="33">
        <v>302851</v>
      </c>
      <c r="E4140" s="37">
        <v>1</v>
      </c>
      <c r="F4140" s="38" t="s">
        <v>2870</v>
      </c>
      <c r="I4140" s="40" t="s">
        <v>1242</v>
      </c>
    </row>
    <row r="4141" spans="1:9" ht="16.5" customHeight="1">
      <c r="A4141" s="8" t="s">
        <v>1207</v>
      </c>
      <c r="B4141" s="33">
        <v>302852</v>
      </c>
      <c r="E4141" s="37">
        <v>1</v>
      </c>
      <c r="F4141" s="38" t="s">
        <v>2871</v>
      </c>
      <c r="I4141" s="40" t="s">
        <v>1242</v>
      </c>
    </row>
    <row r="4142" spans="1:9" ht="16.5" customHeight="1">
      <c r="A4142" s="8" t="s">
        <v>1207</v>
      </c>
      <c r="B4142" s="33">
        <v>302853</v>
      </c>
      <c r="E4142" s="37">
        <v>1</v>
      </c>
      <c r="F4142" s="38" t="s">
        <v>2872</v>
      </c>
      <c r="I4142" s="40" t="s">
        <v>1242</v>
      </c>
    </row>
    <row r="4143" spans="1:9" ht="16.5" customHeight="1">
      <c r="A4143" s="8" t="s">
        <v>1207</v>
      </c>
      <c r="B4143" s="33">
        <v>302854</v>
      </c>
      <c r="E4143" s="37">
        <v>1</v>
      </c>
      <c r="F4143" s="38" t="s">
        <v>2873</v>
      </c>
      <c r="I4143" s="40" t="s">
        <v>1242</v>
      </c>
    </row>
    <row r="4144" spans="1:9" ht="16.5" customHeight="1">
      <c r="A4144" s="8" t="s">
        <v>1207</v>
      </c>
      <c r="B4144" s="33">
        <v>302855</v>
      </c>
      <c r="E4144" s="37">
        <v>1</v>
      </c>
      <c r="F4144" s="38" t="s">
        <v>2874</v>
      </c>
      <c r="I4144" s="40" t="s">
        <v>1242</v>
      </c>
    </row>
    <row r="4145" spans="1:9" ht="16.5" customHeight="1">
      <c r="A4145" s="8" t="s">
        <v>1207</v>
      </c>
      <c r="B4145" s="33">
        <v>302856</v>
      </c>
      <c r="E4145" s="37">
        <v>1</v>
      </c>
      <c r="F4145" s="38" t="s">
        <v>2875</v>
      </c>
      <c r="I4145" s="40" t="s">
        <v>1242</v>
      </c>
    </row>
    <row r="4146" spans="1:9" ht="16.5" customHeight="1">
      <c r="A4146" s="8" t="s">
        <v>1207</v>
      </c>
      <c r="B4146" s="33">
        <v>302857</v>
      </c>
      <c r="E4146" s="37">
        <v>1</v>
      </c>
      <c r="F4146" s="38" t="s">
        <v>2876</v>
      </c>
      <c r="I4146" s="40" t="s">
        <v>1242</v>
      </c>
    </row>
    <row r="4147" spans="1:9" ht="16.5" customHeight="1">
      <c r="A4147" s="8" t="s">
        <v>1207</v>
      </c>
      <c r="B4147" s="33">
        <v>302858</v>
      </c>
      <c r="E4147" s="37">
        <v>1</v>
      </c>
      <c r="F4147" s="38" t="s">
        <v>2877</v>
      </c>
      <c r="I4147" s="40" t="s">
        <v>1242</v>
      </c>
    </row>
    <row r="4148" spans="1:9" ht="16.5" customHeight="1">
      <c r="A4148" s="8" t="s">
        <v>1207</v>
      </c>
      <c r="B4148" s="33">
        <v>302859</v>
      </c>
      <c r="E4148" s="37">
        <v>1</v>
      </c>
      <c r="F4148" s="38" t="s">
        <v>2877</v>
      </c>
      <c r="I4148" s="40" t="s">
        <v>1242</v>
      </c>
    </row>
    <row r="4149" spans="1:9" ht="16.5" customHeight="1">
      <c r="A4149" s="8" t="s">
        <v>1207</v>
      </c>
      <c r="B4149" s="33">
        <v>302860</v>
      </c>
      <c r="E4149" s="37">
        <v>1</v>
      </c>
      <c r="F4149" s="38" t="s">
        <v>2877</v>
      </c>
      <c r="I4149" s="40" t="s">
        <v>1242</v>
      </c>
    </row>
    <row r="4150" spans="1:9" ht="16.5" customHeight="1">
      <c r="A4150" s="8" t="s">
        <v>1207</v>
      </c>
      <c r="B4150" s="33">
        <v>302861</v>
      </c>
      <c r="E4150" s="37">
        <v>1</v>
      </c>
      <c r="F4150" s="38" t="s">
        <v>2877</v>
      </c>
      <c r="I4150" s="40" t="s">
        <v>1242</v>
      </c>
    </row>
    <row r="4151" spans="1:9" ht="16.5" customHeight="1">
      <c r="A4151" s="8" t="s">
        <v>1207</v>
      </c>
      <c r="B4151" s="33">
        <v>302862</v>
      </c>
      <c r="E4151" s="37">
        <v>1</v>
      </c>
      <c r="F4151" s="38" t="s">
        <v>2877</v>
      </c>
      <c r="I4151" s="40" t="s">
        <v>1242</v>
      </c>
    </row>
    <row r="4152" spans="1:9" ht="16.5" customHeight="1">
      <c r="A4152" s="8" t="s">
        <v>1207</v>
      </c>
      <c r="B4152" s="33">
        <v>302863</v>
      </c>
      <c r="E4152" s="37">
        <v>1</v>
      </c>
      <c r="F4152" s="38" t="s">
        <v>2877</v>
      </c>
      <c r="I4152" s="40" t="s">
        <v>1242</v>
      </c>
    </row>
    <row r="4153" spans="1:9" ht="16.5" customHeight="1">
      <c r="A4153" s="8" t="s">
        <v>1207</v>
      </c>
      <c r="B4153" s="33">
        <v>400025</v>
      </c>
      <c r="E4153" s="37">
        <v>1</v>
      </c>
      <c r="F4153" s="38" t="s">
        <v>2878</v>
      </c>
      <c r="I4153" s="40" t="s">
        <v>1220</v>
      </c>
    </row>
    <row r="4154" spans="1:9" ht="16.5" customHeight="1">
      <c r="A4154" s="8" t="s">
        <v>1207</v>
      </c>
      <c r="B4154" s="33">
        <v>400026</v>
      </c>
      <c r="E4154" s="37">
        <v>1</v>
      </c>
      <c r="F4154" s="38" t="s">
        <v>1488</v>
      </c>
      <c r="I4154" s="40" t="s">
        <v>1220</v>
      </c>
    </row>
    <row r="4155" spans="1:9" ht="16.5" customHeight="1">
      <c r="A4155" s="8" t="s">
        <v>1207</v>
      </c>
      <c r="B4155" s="33">
        <v>400027</v>
      </c>
      <c r="E4155" s="37">
        <v>1</v>
      </c>
      <c r="F4155" s="38" t="s">
        <v>2879</v>
      </c>
      <c r="I4155" s="40" t="s">
        <v>1220</v>
      </c>
    </row>
    <row r="4156" spans="1:9" ht="16.5" customHeight="1">
      <c r="A4156" s="8" t="s">
        <v>1207</v>
      </c>
      <c r="B4156" s="33">
        <v>400028</v>
      </c>
      <c r="E4156" s="37">
        <v>1</v>
      </c>
      <c r="F4156" s="38" t="s">
        <v>1532</v>
      </c>
      <c r="I4156" s="40" t="s">
        <v>1220</v>
      </c>
    </row>
    <row r="4157" spans="1:9" ht="16.5" customHeight="1">
      <c r="A4157" s="8" t="s">
        <v>1207</v>
      </c>
      <c r="B4157" s="33">
        <v>400029</v>
      </c>
      <c r="E4157" s="37">
        <v>1</v>
      </c>
      <c r="F4157" s="38" t="s">
        <v>2880</v>
      </c>
      <c r="I4157" s="40" t="s">
        <v>1220</v>
      </c>
    </row>
    <row r="4158" spans="1:9" ht="16.5" customHeight="1">
      <c r="A4158" s="8" t="s">
        <v>1207</v>
      </c>
      <c r="B4158" s="33">
        <v>400030</v>
      </c>
      <c r="E4158" s="37">
        <v>1</v>
      </c>
      <c r="F4158" s="38" t="s">
        <v>2881</v>
      </c>
      <c r="I4158" s="40" t="s">
        <v>1220</v>
      </c>
    </row>
    <row r="4159" spans="1:9" ht="16.5" customHeight="1">
      <c r="A4159" s="8" t="s">
        <v>1207</v>
      </c>
      <c r="B4159" s="33">
        <v>400031</v>
      </c>
      <c r="E4159" s="37">
        <v>1</v>
      </c>
      <c r="F4159" s="38" t="s">
        <v>2882</v>
      </c>
      <c r="I4159" s="40" t="s">
        <v>1220</v>
      </c>
    </row>
    <row r="4160" spans="1:9" ht="16.5" customHeight="1">
      <c r="A4160" s="8" t="s">
        <v>1207</v>
      </c>
      <c r="B4160" s="33">
        <v>400032</v>
      </c>
      <c r="E4160" s="37">
        <v>1</v>
      </c>
      <c r="F4160" s="38" t="s">
        <v>2883</v>
      </c>
      <c r="I4160" s="40" t="s">
        <v>1220</v>
      </c>
    </row>
    <row r="4161" spans="1:9" ht="16.5" customHeight="1">
      <c r="A4161" s="8" t="s">
        <v>1207</v>
      </c>
      <c r="B4161" s="33">
        <v>400033</v>
      </c>
      <c r="E4161" s="37">
        <v>1</v>
      </c>
      <c r="F4161" s="38" t="s">
        <v>2884</v>
      </c>
      <c r="I4161" s="40" t="s">
        <v>1220</v>
      </c>
    </row>
    <row r="4162" spans="1:9" ht="16.5" customHeight="1">
      <c r="A4162" s="8" t="s">
        <v>1207</v>
      </c>
      <c r="B4162" s="33">
        <v>400034</v>
      </c>
      <c r="E4162" s="37">
        <v>1</v>
      </c>
      <c r="F4162" s="38" t="s">
        <v>2885</v>
      </c>
      <c r="I4162" s="40" t="s">
        <v>1220</v>
      </c>
    </row>
    <row r="4163" spans="1:9" ht="16.5" customHeight="1">
      <c r="A4163" s="8" t="s">
        <v>1207</v>
      </c>
      <c r="B4163" s="33">
        <v>400035</v>
      </c>
      <c r="E4163" s="37">
        <v>1</v>
      </c>
      <c r="F4163" s="38" t="s">
        <v>2886</v>
      </c>
      <c r="I4163" s="40" t="s">
        <v>1220</v>
      </c>
    </row>
    <row r="4164" spans="1:9" ht="16.5" customHeight="1">
      <c r="A4164" s="8" t="s">
        <v>1207</v>
      </c>
      <c r="B4164" s="33">
        <v>400036</v>
      </c>
      <c r="E4164" s="37">
        <v>1</v>
      </c>
      <c r="F4164" s="38" t="s">
        <v>2089</v>
      </c>
      <c r="I4164" s="40" t="s">
        <v>1220</v>
      </c>
    </row>
    <row r="4165" spans="1:9" ht="16.5" customHeight="1">
      <c r="A4165" s="8" t="s">
        <v>1207</v>
      </c>
      <c r="B4165" s="33">
        <v>400049</v>
      </c>
      <c r="E4165" s="37">
        <v>1</v>
      </c>
      <c r="F4165" s="38" t="s">
        <v>584</v>
      </c>
      <c r="I4165" s="40" t="s">
        <v>2887</v>
      </c>
    </row>
    <row r="4166" spans="1:9" ht="16.5" customHeight="1">
      <c r="A4166" s="8" t="s">
        <v>1207</v>
      </c>
      <c r="B4166" s="33">
        <v>400050</v>
      </c>
      <c r="E4166" s="37">
        <v>1</v>
      </c>
      <c r="F4166" s="38" t="s">
        <v>587</v>
      </c>
      <c r="I4166" s="40" t="s">
        <v>2887</v>
      </c>
    </row>
    <row r="4167" spans="1:9" ht="16.5" customHeight="1">
      <c r="A4167" s="8" t="s">
        <v>1207</v>
      </c>
      <c r="B4167" s="33">
        <v>400051</v>
      </c>
      <c r="E4167" s="37">
        <v>1</v>
      </c>
      <c r="F4167" s="38" t="s">
        <v>2888</v>
      </c>
      <c r="I4167" s="40" t="s">
        <v>2887</v>
      </c>
    </row>
    <row r="4168" spans="1:9" ht="16.5" customHeight="1">
      <c r="A4168" s="8" t="s">
        <v>1207</v>
      </c>
      <c r="B4168" s="33">
        <v>400052</v>
      </c>
      <c r="E4168" s="37">
        <v>1</v>
      </c>
      <c r="F4168" s="38" t="s">
        <v>596</v>
      </c>
      <c r="I4168" s="40" t="s">
        <v>2887</v>
      </c>
    </row>
    <row r="4169" spans="1:9" ht="16.5" customHeight="1">
      <c r="A4169" s="8" t="s">
        <v>1207</v>
      </c>
      <c r="B4169" s="33">
        <v>400053</v>
      </c>
      <c r="E4169" s="37">
        <v>1</v>
      </c>
      <c r="F4169" s="38" t="s">
        <v>1244</v>
      </c>
      <c r="I4169" s="40" t="s">
        <v>2887</v>
      </c>
    </row>
    <row r="4170" spans="1:9" ht="16.5" customHeight="1">
      <c r="A4170" s="8" t="s">
        <v>1207</v>
      </c>
      <c r="B4170" s="33">
        <v>400054</v>
      </c>
      <c r="E4170" s="37">
        <v>1</v>
      </c>
      <c r="F4170" s="38" t="s">
        <v>598</v>
      </c>
      <c r="I4170" s="40" t="s">
        <v>2887</v>
      </c>
    </row>
    <row r="4171" spans="1:9" ht="16.5" customHeight="1">
      <c r="A4171" s="8" t="s">
        <v>1207</v>
      </c>
      <c r="B4171" s="33">
        <v>400055</v>
      </c>
      <c r="E4171" s="37">
        <v>1</v>
      </c>
      <c r="F4171" s="38" t="s">
        <v>1386</v>
      </c>
      <c r="I4171" s="40" t="s">
        <v>2887</v>
      </c>
    </row>
    <row r="4172" spans="1:9" ht="16.5" customHeight="1">
      <c r="A4172" s="8" t="s">
        <v>1207</v>
      </c>
      <c r="B4172" s="33">
        <v>400056</v>
      </c>
      <c r="E4172" s="37">
        <v>1</v>
      </c>
      <c r="F4172" s="38" t="s">
        <v>1275</v>
      </c>
      <c r="I4172" s="40" t="s">
        <v>2887</v>
      </c>
    </row>
    <row r="4173" spans="1:9" ht="16.5" customHeight="1">
      <c r="A4173" s="8" t="s">
        <v>1207</v>
      </c>
      <c r="B4173" s="33">
        <v>400057</v>
      </c>
      <c r="E4173" s="37">
        <v>1</v>
      </c>
      <c r="F4173" s="38" t="s">
        <v>1389</v>
      </c>
      <c r="I4173" s="40" t="s">
        <v>2887</v>
      </c>
    </row>
    <row r="4174" spans="1:9" ht="16.5" customHeight="1">
      <c r="A4174" s="8" t="s">
        <v>1207</v>
      </c>
      <c r="B4174" s="33">
        <v>400058</v>
      </c>
      <c r="E4174" s="37">
        <v>1</v>
      </c>
      <c r="F4174" s="38" t="s">
        <v>613</v>
      </c>
      <c r="I4174" s="40" t="s">
        <v>2887</v>
      </c>
    </row>
    <row r="4175" spans="1:9" ht="16.5" customHeight="1">
      <c r="A4175" s="8" t="s">
        <v>1207</v>
      </c>
      <c r="B4175" s="33">
        <v>400059</v>
      </c>
      <c r="E4175" s="37">
        <v>1</v>
      </c>
      <c r="F4175" s="38" t="s">
        <v>613</v>
      </c>
      <c r="I4175" s="40" t="s">
        <v>2887</v>
      </c>
    </row>
    <row r="4176" spans="1:9" ht="16.5" customHeight="1">
      <c r="A4176" s="8" t="s">
        <v>1207</v>
      </c>
      <c r="B4176" s="33">
        <v>400060</v>
      </c>
      <c r="E4176" s="37">
        <v>1</v>
      </c>
      <c r="F4176" s="38" t="s">
        <v>613</v>
      </c>
      <c r="I4176" s="40" t="s">
        <v>2887</v>
      </c>
    </row>
    <row r="4177" spans="1:9" ht="16.5" customHeight="1">
      <c r="A4177" s="8" t="s">
        <v>1207</v>
      </c>
      <c r="B4177" s="33">
        <v>400061</v>
      </c>
      <c r="E4177" s="37">
        <v>1</v>
      </c>
      <c r="F4177" s="38" t="s">
        <v>868</v>
      </c>
      <c r="I4177" s="40" t="s">
        <v>1233</v>
      </c>
    </row>
    <row r="4178" spans="1:9" ht="16.5" customHeight="1">
      <c r="A4178" s="8" t="s">
        <v>1207</v>
      </c>
      <c r="B4178" s="33">
        <v>400062</v>
      </c>
      <c r="E4178" s="37">
        <v>1</v>
      </c>
      <c r="F4178" s="38" t="s">
        <v>873</v>
      </c>
      <c r="I4178" s="40" t="s">
        <v>1233</v>
      </c>
    </row>
    <row r="4179" spans="1:9" ht="16.5" customHeight="1">
      <c r="A4179" s="8" t="s">
        <v>1207</v>
      </c>
      <c r="B4179" s="33">
        <v>400063</v>
      </c>
      <c r="E4179" s="37">
        <v>1</v>
      </c>
      <c r="F4179" s="38" t="s">
        <v>2889</v>
      </c>
      <c r="I4179" s="40" t="s">
        <v>1233</v>
      </c>
    </row>
    <row r="4180" spans="1:9" ht="16.5" customHeight="1">
      <c r="A4180" s="8" t="s">
        <v>1207</v>
      </c>
      <c r="B4180" s="33">
        <v>400064</v>
      </c>
      <c r="E4180" s="37">
        <v>1</v>
      </c>
      <c r="F4180" s="38" t="s">
        <v>882</v>
      </c>
      <c r="I4180" s="40" t="s">
        <v>1233</v>
      </c>
    </row>
    <row r="4181" spans="1:9" ht="16.5" customHeight="1">
      <c r="A4181" s="8" t="s">
        <v>1207</v>
      </c>
      <c r="B4181" s="33">
        <v>400065</v>
      </c>
      <c r="E4181" s="37">
        <v>1</v>
      </c>
      <c r="F4181" s="38" t="s">
        <v>2342</v>
      </c>
      <c r="I4181" s="40" t="s">
        <v>1233</v>
      </c>
    </row>
    <row r="4182" spans="1:9" ht="16.5" customHeight="1">
      <c r="A4182" s="8" t="s">
        <v>1207</v>
      </c>
      <c r="B4182" s="33">
        <v>400066</v>
      </c>
      <c r="E4182" s="37">
        <v>1</v>
      </c>
      <c r="F4182" s="38" t="s">
        <v>1658</v>
      </c>
      <c r="I4182" s="40" t="s">
        <v>1233</v>
      </c>
    </row>
    <row r="4183" spans="1:9" ht="16.5" customHeight="1">
      <c r="A4183" s="8" t="s">
        <v>1207</v>
      </c>
      <c r="B4183" s="33">
        <v>400067</v>
      </c>
      <c r="E4183" s="37">
        <v>1</v>
      </c>
      <c r="F4183" s="38" t="s">
        <v>2343</v>
      </c>
      <c r="I4183" s="40" t="s">
        <v>1233</v>
      </c>
    </row>
    <row r="4184" spans="1:9" ht="16.5" customHeight="1">
      <c r="A4184" s="8" t="s">
        <v>1207</v>
      </c>
      <c r="B4184" s="33">
        <v>400068</v>
      </c>
      <c r="E4184" s="37">
        <v>1</v>
      </c>
      <c r="F4184" s="38" t="s">
        <v>889</v>
      </c>
      <c r="I4184" s="40" t="s">
        <v>1233</v>
      </c>
    </row>
    <row r="4185" spans="1:9" ht="16.5" customHeight="1">
      <c r="A4185" s="8" t="s">
        <v>1207</v>
      </c>
      <c r="B4185" s="33">
        <v>400069</v>
      </c>
      <c r="E4185" s="37">
        <v>1</v>
      </c>
      <c r="F4185" s="38" t="s">
        <v>889</v>
      </c>
      <c r="I4185" s="40" t="s">
        <v>1233</v>
      </c>
    </row>
    <row r="4186" spans="1:9" ht="16.5" customHeight="1">
      <c r="A4186" s="8" t="s">
        <v>1207</v>
      </c>
      <c r="B4186" s="33">
        <v>400070</v>
      </c>
      <c r="E4186" s="37">
        <v>1</v>
      </c>
      <c r="F4186" s="38" t="s">
        <v>889</v>
      </c>
      <c r="I4186" s="40" t="s">
        <v>1233</v>
      </c>
    </row>
    <row r="4187" spans="1:9" ht="16.5" customHeight="1">
      <c r="A4187" s="8" t="s">
        <v>1207</v>
      </c>
      <c r="B4187" s="33">
        <v>400071</v>
      </c>
      <c r="E4187" s="37">
        <v>1</v>
      </c>
      <c r="F4187" s="38" t="s">
        <v>889</v>
      </c>
      <c r="I4187" s="40" t="s">
        <v>1233</v>
      </c>
    </row>
    <row r="4188" spans="1:9" ht="16.5" customHeight="1">
      <c r="A4188" s="8" t="s">
        <v>1207</v>
      </c>
      <c r="B4188" s="33">
        <v>400072</v>
      </c>
      <c r="E4188" s="37">
        <v>1</v>
      </c>
      <c r="F4188" s="38" t="s">
        <v>889</v>
      </c>
      <c r="I4188" s="40" t="s">
        <v>1233</v>
      </c>
    </row>
    <row r="4189" spans="1:9" ht="16.5" customHeight="1">
      <c r="A4189" s="8" t="s">
        <v>1207</v>
      </c>
      <c r="B4189" s="33">
        <v>400073</v>
      </c>
      <c r="E4189" s="37">
        <v>1</v>
      </c>
      <c r="F4189" s="38" t="s">
        <v>1257</v>
      </c>
      <c r="I4189" s="40" t="s">
        <v>1223</v>
      </c>
    </row>
    <row r="4190" spans="1:9" ht="16.5" customHeight="1">
      <c r="A4190" s="8" t="s">
        <v>1207</v>
      </c>
      <c r="B4190" s="33">
        <v>400074</v>
      </c>
      <c r="E4190" s="37">
        <v>1</v>
      </c>
      <c r="F4190" s="38" t="s">
        <v>322</v>
      </c>
      <c r="I4190" s="40" t="s">
        <v>1223</v>
      </c>
    </row>
    <row r="4191" spans="1:9" ht="16.5" customHeight="1">
      <c r="A4191" s="8" t="s">
        <v>1207</v>
      </c>
      <c r="B4191" s="33">
        <v>400075</v>
      </c>
      <c r="E4191" s="37">
        <v>1</v>
      </c>
      <c r="F4191" s="38" t="s">
        <v>327</v>
      </c>
      <c r="I4191" s="40" t="s">
        <v>1223</v>
      </c>
    </row>
    <row r="4192" spans="1:9" ht="16.5" customHeight="1">
      <c r="A4192" s="8" t="s">
        <v>1207</v>
      </c>
      <c r="B4192" s="33">
        <v>400076</v>
      </c>
      <c r="E4192" s="37">
        <v>1</v>
      </c>
      <c r="F4192" s="38" t="s">
        <v>332</v>
      </c>
      <c r="I4192" s="40" t="s">
        <v>1223</v>
      </c>
    </row>
    <row r="4193" spans="1:9" ht="16.5" customHeight="1">
      <c r="A4193" s="8" t="s">
        <v>1207</v>
      </c>
      <c r="B4193" s="33">
        <v>400077</v>
      </c>
      <c r="E4193" s="37">
        <v>1</v>
      </c>
      <c r="F4193" s="38" t="s">
        <v>1259</v>
      </c>
      <c r="I4193" s="40" t="s">
        <v>1223</v>
      </c>
    </row>
    <row r="4194" spans="1:9" ht="16.5" customHeight="1">
      <c r="A4194" s="8" t="s">
        <v>1207</v>
      </c>
      <c r="B4194" s="33">
        <v>400078</v>
      </c>
      <c r="E4194" s="37">
        <v>1</v>
      </c>
      <c r="F4194" s="38" t="s">
        <v>1718</v>
      </c>
      <c r="I4194" s="40" t="s">
        <v>1223</v>
      </c>
    </row>
    <row r="4195" spans="1:9" ht="16.5" customHeight="1">
      <c r="A4195" s="8" t="s">
        <v>1207</v>
      </c>
      <c r="B4195" s="33">
        <v>400079</v>
      </c>
      <c r="E4195" s="37">
        <v>1</v>
      </c>
      <c r="F4195" s="38" t="s">
        <v>1508</v>
      </c>
      <c r="I4195" s="40" t="s">
        <v>1223</v>
      </c>
    </row>
    <row r="4196" spans="1:9" ht="16.5" customHeight="1">
      <c r="A4196" s="8" t="s">
        <v>1207</v>
      </c>
      <c r="B4196" s="33">
        <v>400080</v>
      </c>
      <c r="E4196" s="37">
        <v>1</v>
      </c>
      <c r="F4196" s="38" t="s">
        <v>2890</v>
      </c>
      <c r="I4196" s="40" t="s">
        <v>1223</v>
      </c>
    </row>
    <row r="4197" spans="1:9" ht="16.5" customHeight="1">
      <c r="A4197" s="8" t="s">
        <v>1207</v>
      </c>
      <c r="B4197" s="33">
        <v>400081</v>
      </c>
      <c r="E4197" s="37">
        <v>1</v>
      </c>
      <c r="F4197" s="38" t="s">
        <v>2772</v>
      </c>
      <c r="I4197" s="40" t="s">
        <v>1223</v>
      </c>
    </row>
    <row r="4198" spans="1:9" ht="16.5" customHeight="1">
      <c r="A4198" s="8" t="s">
        <v>1207</v>
      </c>
      <c r="B4198" s="33">
        <v>400082</v>
      </c>
      <c r="E4198" s="37">
        <v>1</v>
      </c>
      <c r="F4198" s="38" t="s">
        <v>1335</v>
      </c>
      <c r="I4198" s="40" t="s">
        <v>1223</v>
      </c>
    </row>
    <row r="4199" spans="1:9" ht="16.5" customHeight="1">
      <c r="A4199" s="8" t="s">
        <v>1207</v>
      </c>
      <c r="B4199" s="33">
        <v>400083</v>
      </c>
      <c r="E4199" s="37">
        <v>1</v>
      </c>
      <c r="F4199" s="38" t="s">
        <v>2891</v>
      </c>
      <c r="I4199" s="40" t="s">
        <v>1223</v>
      </c>
    </row>
    <row r="4200" spans="1:9" ht="16.5" customHeight="1">
      <c r="A4200" s="8" t="s">
        <v>1207</v>
      </c>
      <c r="B4200" s="33">
        <v>400084</v>
      </c>
      <c r="E4200" s="37">
        <v>1</v>
      </c>
      <c r="F4200" s="38" t="s">
        <v>2892</v>
      </c>
      <c r="I4200" s="40" t="s">
        <v>1223</v>
      </c>
    </row>
    <row r="4201" spans="1:9" ht="16.5" customHeight="1">
      <c r="A4201" s="8" t="s">
        <v>1207</v>
      </c>
      <c r="B4201" s="33">
        <v>400097</v>
      </c>
      <c r="E4201" s="37">
        <v>1</v>
      </c>
      <c r="F4201" s="38" t="s">
        <v>861</v>
      </c>
      <c r="I4201" s="40" t="s">
        <v>1233</v>
      </c>
    </row>
    <row r="4202" spans="1:9" ht="16.5" customHeight="1">
      <c r="A4202" s="8" t="s">
        <v>1207</v>
      </c>
      <c r="B4202" s="33">
        <v>400098</v>
      </c>
      <c r="E4202" s="37">
        <v>1</v>
      </c>
      <c r="F4202" s="38" t="s">
        <v>864</v>
      </c>
      <c r="I4202" s="40" t="s">
        <v>1233</v>
      </c>
    </row>
    <row r="4203" spans="1:9" ht="16.5" customHeight="1">
      <c r="A4203" s="8" t="s">
        <v>1207</v>
      </c>
      <c r="B4203" s="33">
        <v>400099</v>
      </c>
      <c r="E4203" s="37">
        <v>1</v>
      </c>
      <c r="F4203" s="38" t="s">
        <v>869</v>
      </c>
      <c r="I4203" s="40" t="s">
        <v>1233</v>
      </c>
    </row>
    <row r="4204" spans="1:9" ht="16.5" customHeight="1">
      <c r="A4204" s="8" t="s">
        <v>1207</v>
      </c>
      <c r="B4204" s="33">
        <v>400100</v>
      </c>
      <c r="E4204" s="37">
        <v>1</v>
      </c>
      <c r="F4204" s="38" t="s">
        <v>873</v>
      </c>
      <c r="I4204" s="40" t="s">
        <v>1233</v>
      </c>
    </row>
    <row r="4205" spans="1:9" ht="16.5" customHeight="1">
      <c r="A4205" s="8" t="s">
        <v>1207</v>
      </c>
      <c r="B4205" s="33">
        <v>400101</v>
      </c>
      <c r="E4205" s="37">
        <v>1</v>
      </c>
      <c r="F4205" s="38" t="s">
        <v>875</v>
      </c>
      <c r="I4205" s="40" t="s">
        <v>1233</v>
      </c>
    </row>
    <row r="4206" spans="1:9" ht="16.5" customHeight="1">
      <c r="A4206" s="8" t="s">
        <v>1207</v>
      </c>
      <c r="B4206" s="33">
        <v>400102</v>
      </c>
      <c r="E4206" s="37">
        <v>1</v>
      </c>
      <c r="F4206" s="38" t="s">
        <v>2893</v>
      </c>
      <c r="I4206" s="40" t="s">
        <v>1233</v>
      </c>
    </row>
    <row r="4207" spans="1:9" ht="16.5" customHeight="1">
      <c r="A4207" s="8" t="s">
        <v>1207</v>
      </c>
      <c r="B4207" s="33">
        <v>400103</v>
      </c>
      <c r="E4207" s="37">
        <v>1</v>
      </c>
      <c r="F4207" s="38" t="s">
        <v>1235</v>
      </c>
      <c r="I4207" s="40" t="s">
        <v>1233</v>
      </c>
    </row>
    <row r="4208" spans="1:9" ht="16.5" customHeight="1">
      <c r="A4208" s="8" t="s">
        <v>1207</v>
      </c>
      <c r="B4208" s="33">
        <v>400104</v>
      </c>
      <c r="E4208" s="37">
        <v>1</v>
      </c>
      <c r="F4208" s="38" t="s">
        <v>2894</v>
      </c>
      <c r="I4208" s="40" t="s">
        <v>1233</v>
      </c>
    </row>
    <row r="4209" spans="1:9" ht="16.5" customHeight="1">
      <c r="A4209" s="8" t="s">
        <v>1207</v>
      </c>
      <c r="B4209" s="33">
        <v>400105</v>
      </c>
      <c r="E4209" s="37">
        <v>1</v>
      </c>
      <c r="F4209" s="38" t="s">
        <v>1726</v>
      </c>
      <c r="I4209" s="40" t="s">
        <v>1233</v>
      </c>
    </row>
    <row r="4210" spans="1:9" ht="16.5" customHeight="1">
      <c r="A4210" s="8" t="s">
        <v>1207</v>
      </c>
      <c r="B4210" s="33">
        <v>400106</v>
      </c>
      <c r="E4210" s="37">
        <v>1</v>
      </c>
      <c r="F4210" s="38" t="s">
        <v>1451</v>
      </c>
      <c r="I4210" s="40" t="s">
        <v>1233</v>
      </c>
    </row>
    <row r="4211" spans="1:9" ht="16.5" customHeight="1">
      <c r="A4211" s="8" t="s">
        <v>1207</v>
      </c>
      <c r="B4211" s="33">
        <v>400107</v>
      </c>
      <c r="E4211" s="37">
        <v>1</v>
      </c>
      <c r="F4211" s="38" t="s">
        <v>1451</v>
      </c>
      <c r="I4211" s="40" t="s">
        <v>1233</v>
      </c>
    </row>
    <row r="4212" spans="1:9" ht="16.5" customHeight="1">
      <c r="A4212" s="8" t="s">
        <v>1207</v>
      </c>
      <c r="B4212" s="33">
        <v>400108</v>
      </c>
      <c r="E4212" s="37">
        <v>1</v>
      </c>
      <c r="F4212" s="38" t="s">
        <v>1451</v>
      </c>
      <c r="I4212" s="40" t="s">
        <v>1233</v>
      </c>
    </row>
    <row r="4213" spans="1:9" ht="16.5" customHeight="1">
      <c r="A4213" s="8" t="s">
        <v>1207</v>
      </c>
      <c r="B4213" s="33">
        <v>400109</v>
      </c>
      <c r="E4213" s="37">
        <v>1</v>
      </c>
      <c r="F4213" s="38" t="s">
        <v>2895</v>
      </c>
      <c r="I4213" s="40" t="s">
        <v>1283</v>
      </c>
    </row>
    <row r="4214" spans="1:9" ht="16.5" customHeight="1">
      <c r="A4214" s="8" t="s">
        <v>1207</v>
      </c>
      <c r="B4214" s="33">
        <v>400110</v>
      </c>
      <c r="E4214" s="37">
        <v>1</v>
      </c>
      <c r="F4214" s="38" t="s">
        <v>2896</v>
      </c>
      <c r="I4214" s="40" t="s">
        <v>1283</v>
      </c>
    </row>
    <row r="4215" spans="1:9" ht="16.5" customHeight="1">
      <c r="A4215" s="8" t="s">
        <v>1207</v>
      </c>
      <c r="B4215" s="33">
        <v>400111</v>
      </c>
      <c r="E4215" s="37">
        <v>1</v>
      </c>
      <c r="F4215" s="38" t="s">
        <v>1156</v>
      </c>
      <c r="I4215" s="40" t="s">
        <v>1283</v>
      </c>
    </row>
    <row r="4216" spans="1:9" ht="16.5" customHeight="1">
      <c r="A4216" s="8" t="s">
        <v>1207</v>
      </c>
      <c r="B4216" s="33">
        <v>400112</v>
      </c>
      <c r="E4216" s="37">
        <v>1</v>
      </c>
      <c r="F4216" s="38" t="s">
        <v>1161</v>
      </c>
      <c r="I4216" s="40" t="s">
        <v>1283</v>
      </c>
    </row>
    <row r="4217" spans="1:9" ht="16.5" customHeight="1">
      <c r="A4217" s="8" t="s">
        <v>1207</v>
      </c>
      <c r="B4217" s="33">
        <v>400113</v>
      </c>
      <c r="E4217" s="37">
        <v>1</v>
      </c>
      <c r="F4217" s="38" t="s">
        <v>2897</v>
      </c>
      <c r="I4217" s="40" t="s">
        <v>1283</v>
      </c>
    </row>
    <row r="4218" spans="1:9" ht="16.5" customHeight="1">
      <c r="A4218" s="8" t="s">
        <v>1207</v>
      </c>
      <c r="B4218" s="33">
        <v>400114</v>
      </c>
      <c r="E4218" s="37">
        <v>1</v>
      </c>
      <c r="F4218" s="38" t="s">
        <v>1474</v>
      </c>
      <c r="I4218" s="40" t="s">
        <v>1283</v>
      </c>
    </row>
    <row r="4219" spans="1:9" ht="16.5" customHeight="1">
      <c r="A4219" s="8" t="s">
        <v>1207</v>
      </c>
      <c r="B4219" s="33">
        <v>400115</v>
      </c>
      <c r="E4219" s="37">
        <v>1</v>
      </c>
      <c r="F4219" s="38" t="s">
        <v>2898</v>
      </c>
      <c r="I4219" s="40" t="s">
        <v>1283</v>
      </c>
    </row>
    <row r="4220" spans="1:9" ht="16.5" customHeight="1">
      <c r="A4220" s="8" t="s">
        <v>1207</v>
      </c>
      <c r="B4220" s="33">
        <v>400116</v>
      </c>
      <c r="E4220" s="37">
        <v>1</v>
      </c>
      <c r="F4220" s="38" t="s">
        <v>1813</v>
      </c>
      <c r="I4220" s="40" t="s">
        <v>1283</v>
      </c>
    </row>
    <row r="4221" spans="1:9" ht="16.5" customHeight="1">
      <c r="A4221" s="8" t="s">
        <v>1207</v>
      </c>
      <c r="B4221" s="33">
        <v>400117</v>
      </c>
      <c r="E4221" s="37">
        <v>1</v>
      </c>
      <c r="F4221" s="38" t="s">
        <v>1813</v>
      </c>
      <c r="I4221" s="40" t="s">
        <v>1283</v>
      </c>
    </row>
    <row r="4222" spans="1:9" ht="16.5" customHeight="1">
      <c r="A4222" s="8" t="s">
        <v>1207</v>
      </c>
      <c r="B4222" s="33">
        <v>400118</v>
      </c>
      <c r="E4222" s="37">
        <v>1</v>
      </c>
      <c r="F4222" s="38" t="s">
        <v>1813</v>
      </c>
      <c r="I4222" s="40" t="s">
        <v>1283</v>
      </c>
    </row>
    <row r="4223" spans="1:9" ht="16.5" customHeight="1">
      <c r="A4223" s="8" t="s">
        <v>1207</v>
      </c>
      <c r="B4223" s="33">
        <v>400119</v>
      </c>
      <c r="E4223" s="37">
        <v>1</v>
      </c>
      <c r="F4223" s="38" t="s">
        <v>1813</v>
      </c>
      <c r="I4223" s="40" t="s">
        <v>1283</v>
      </c>
    </row>
    <row r="4224" spans="1:9" ht="16.5" customHeight="1">
      <c r="A4224" s="8" t="s">
        <v>1207</v>
      </c>
      <c r="B4224" s="33">
        <v>400120</v>
      </c>
      <c r="E4224" s="37">
        <v>1</v>
      </c>
      <c r="F4224" s="38" t="s">
        <v>1813</v>
      </c>
      <c r="I4224" s="40" t="s">
        <v>1283</v>
      </c>
    </row>
    <row r="4225" spans="1:9" ht="16.5" customHeight="1">
      <c r="A4225" s="8" t="s">
        <v>1207</v>
      </c>
      <c r="B4225" s="33">
        <v>400121</v>
      </c>
      <c r="E4225" s="37">
        <v>1</v>
      </c>
      <c r="F4225" s="38" t="s">
        <v>595</v>
      </c>
      <c r="I4225" s="40" t="s">
        <v>2887</v>
      </c>
    </row>
    <row r="4226" spans="1:9" ht="16.5" customHeight="1">
      <c r="A4226" s="8" t="s">
        <v>1207</v>
      </c>
      <c r="B4226" s="33">
        <v>400122</v>
      </c>
      <c r="E4226" s="37">
        <v>1</v>
      </c>
      <c r="F4226" s="38" t="s">
        <v>2899</v>
      </c>
      <c r="I4226" s="40" t="s">
        <v>2887</v>
      </c>
    </row>
    <row r="4227" spans="1:9" ht="16.5" customHeight="1">
      <c r="A4227" s="8" t="s">
        <v>1207</v>
      </c>
      <c r="B4227" s="33">
        <v>400123</v>
      </c>
      <c r="E4227" s="37">
        <v>1</v>
      </c>
      <c r="F4227" s="38" t="s">
        <v>2900</v>
      </c>
      <c r="I4227" s="40" t="s">
        <v>2887</v>
      </c>
    </row>
    <row r="4228" spans="1:9" ht="16.5" customHeight="1">
      <c r="A4228" s="8" t="s">
        <v>1207</v>
      </c>
      <c r="B4228" s="33">
        <v>400124</v>
      </c>
      <c r="E4228" s="37">
        <v>1</v>
      </c>
      <c r="F4228" s="38" t="s">
        <v>610</v>
      </c>
      <c r="I4228" s="40" t="s">
        <v>2887</v>
      </c>
    </row>
    <row r="4229" spans="1:9" ht="16.5" customHeight="1">
      <c r="A4229" s="8" t="s">
        <v>1207</v>
      </c>
      <c r="B4229" s="33">
        <v>400125</v>
      </c>
      <c r="E4229" s="37">
        <v>1</v>
      </c>
      <c r="F4229" s="38" t="s">
        <v>2901</v>
      </c>
      <c r="I4229" s="40" t="s">
        <v>2887</v>
      </c>
    </row>
    <row r="4230" spans="1:9" ht="16.5" customHeight="1">
      <c r="A4230" s="8" t="s">
        <v>1207</v>
      </c>
      <c r="B4230" s="33">
        <v>400126</v>
      </c>
      <c r="E4230" s="37">
        <v>1</v>
      </c>
      <c r="F4230" s="38" t="s">
        <v>1277</v>
      </c>
      <c r="I4230" s="40" t="s">
        <v>2887</v>
      </c>
    </row>
    <row r="4231" spans="1:9" ht="16.5" customHeight="1">
      <c r="A4231" s="8" t="s">
        <v>1207</v>
      </c>
      <c r="B4231" s="33">
        <v>400127</v>
      </c>
      <c r="E4231" s="37">
        <v>1</v>
      </c>
      <c r="F4231" s="38" t="s">
        <v>1996</v>
      </c>
      <c r="I4231" s="40" t="s">
        <v>2887</v>
      </c>
    </row>
    <row r="4232" spans="1:9" ht="16.5" customHeight="1">
      <c r="A4232" s="8" t="s">
        <v>1207</v>
      </c>
      <c r="B4232" s="33">
        <v>400128</v>
      </c>
      <c r="E4232" s="37">
        <v>1</v>
      </c>
      <c r="F4232" s="38" t="s">
        <v>1954</v>
      </c>
      <c r="I4232" s="40" t="s">
        <v>2887</v>
      </c>
    </row>
    <row r="4233" spans="1:9" ht="16.5" customHeight="1">
      <c r="A4233" s="8" t="s">
        <v>1207</v>
      </c>
      <c r="B4233" s="33">
        <v>400129</v>
      </c>
      <c r="E4233" s="37">
        <v>1</v>
      </c>
      <c r="F4233" s="38" t="s">
        <v>2902</v>
      </c>
      <c r="I4233" s="40" t="s">
        <v>2887</v>
      </c>
    </row>
    <row r="4234" spans="1:9" ht="16.5" customHeight="1">
      <c r="A4234" s="8" t="s">
        <v>1207</v>
      </c>
      <c r="B4234" s="33">
        <v>400130</v>
      </c>
      <c r="E4234" s="37">
        <v>1</v>
      </c>
      <c r="F4234" s="38" t="s">
        <v>2903</v>
      </c>
      <c r="I4234" s="40" t="s">
        <v>2887</v>
      </c>
    </row>
    <row r="4235" spans="1:9" ht="16.5" customHeight="1">
      <c r="A4235" s="8" t="s">
        <v>1207</v>
      </c>
      <c r="B4235" s="33">
        <v>400131</v>
      </c>
      <c r="E4235" s="37">
        <v>1</v>
      </c>
      <c r="F4235" s="38" t="s">
        <v>2904</v>
      </c>
      <c r="I4235" s="40" t="s">
        <v>2887</v>
      </c>
    </row>
    <row r="4236" spans="1:9" ht="16.5" customHeight="1">
      <c r="A4236" s="8" t="s">
        <v>1207</v>
      </c>
      <c r="B4236" s="33">
        <v>400132</v>
      </c>
      <c r="E4236" s="37">
        <v>1</v>
      </c>
      <c r="F4236" s="38" t="s">
        <v>2905</v>
      </c>
      <c r="I4236" s="40" t="s">
        <v>2887</v>
      </c>
    </row>
    <row r="4237" spans="1:9" ht="16.5" customHeight="1">
      <c r="A4237" s="8" t="s">
        <v>1207</v>
      </c>
      <c r="B4237" s="33">
        <v>400145</v>
      </c>
      <c r="E4237" s="37">
        <v>1</v>
      </c>
      <c r="F4237" s="38" t="s">
        <v>2906</v>
      </c>
      <c r="I4237" s="40" t="s">
        <v>1221</v>
      </c>
    </row>
    <row r="4238" spans="1:9" ht="16.5" customHeight="1">
      <c r="A4238" s="8" t="s">
        <v>1207</v>
      </c>
      <c r="B4238" s="33">
        <v>400146</v>
      </c>
      <c r="E4238" s="37">
        <v>1</v>
      </c>
      <c r="F4238" s="38" t="s">
        <v>2907</v>
      </c>
      <c r="I4238" s="40" t="s">
        <v>1221</v>
      </c>
    </row>
    <row r="4239" spans="1:9" ht="16.5" customHeight="1">
      <c r="A4239" s="8" t="s">
        <v>1207</v>
      </c>
      <c r="B4239" s="33">
        <v>400147</v>
      </c>
      <c r="E4239" s="37">
        <v>1</v>
      </c>
      <c r="F4239" s="38" t="s">
        <v>2908</v>
      </c>
      <c r="I4239" s="40" t="s">
        <v>1221</v>
      </c>
    </row>
    <row r="4240" spans="1:9" ht="16.5" customHeight="1">
      <c r="A4240" s="8" t="s">
        <v>1207</v>
      </c>
      <c r="B4240" s="33">
        <v>400148</v>
      </c>
      <c r="E4240" s="37">
        <v>1</v>
      </c>
      <c r="F4240" s="38" t="s">
        <v>2909</v>
      </c>
      <c r="I4240" s="40" t="s">
        <v>1221</v>
      </c>
    </row>
    <row r="4241" spans="1:9" ht="16.5" customHeight="1">
      <c r="A4241" s="8" t="s">
        <v>1207</v>
      </c>
      <c r="B4241" s="33">
        <v>400149</v>
      </c>
      <c r="E4241" s="37">
        <v>1</v>
      </c>
      <c r="F4241" s="38" t="s">
        <v>2910</v>
      </c>
      <c r="I4241" s="40" t="s">
        <v>1221</v>
      </c>
    </row>
    <row r="4242" spans="1:9" ht="16.5" customHeight="1">
      <c r="A4242" s="8" t="s">
        <v>1207</v>
      </c>
      <c r="B4242" s="33">
        <v>400150</v>
      </c>
      <c r="E4242" s="37">
        <v>1</v>
      </c>
      <c r="F4242" s="38" t="s">
        <v>2911</v>
      </c>
      <c r="I4242" s="40" t="s">
        <v>1221</v>
      </c>
    </row>
    <row r="4243" spans="1:9" ht="16.5" customHeight="1">
      <c r="A4243" s="8" t="s">
        <v>1207</v>
      </c>
      <c r="B4243" s="33">
        <v>400151</v>
      </c>
      <c r="E4243" s="37">
        <v>1</v>
      </c>
      <c r="F4243" s="38" t="s">
        <v>2912</v>
      </c>
      <c r="I4243" s="40" t="s">
        <v>1221</v>
      </c>
    </row>
    <row r="4244" spans="1:9" ht="16.5" customHeight="1">
      <c r="A4244" s="8" t="s">
        <v>1207</v>
      </c>
      <c r="B4244" s="33">
        <v>400152</v>
      </c>
      <c r="E4244" s="37">
        <v>1</v>
      </c>
      <c r="F4244" s="38" t="s">
        <v>2913</v>
      </c>
      <c r="I4244" s="40" t="s">
        <v>1221</v>
      </c>
    </row>
    <row r="4245" spans="1:9" ht="16.5" customHeight="1">
      <c r="A4245" s="8" t="s">
        <v>1207</v>
      </c>
      <c r="B4245" s="33">
        <v>400153</v>
      </c>
      <c r="E4245" s="37">
        <v>1</v>
      </c>
      <c r="F4245" s="38" t="s">
        <v>2914</v>
      </c>
      <c r="I4245" s="40" t="s">
        <v>1221</v>
      </c>
    </row>
    <row r="4246" spans="1:9" ht="16.5" customHeight="1">
      <c r="A4246" s="8" t="s">
        <v>1207</v>
      </c>
      <c r="B4246" s="33">
        <v>400154</v>
      </c>
      <c r="E4246" s="37">
        <v>1</v>
      </c>
      <c r="F4246" s="38" t="s">
        <v>1680</v>
      </c>
      <c r="I4246" s="40" t="s">
        <v>1221</v>
      </c>
    </row>
    <row r="4247" spans="1:9" ht="16.5" customHeight="1">
      <c r="A4247" s="8" t="s">
        <v>1207</v>
      </c>
      <c r="B4247" s="33">
        <v>400155</v>
      </c>
      <c r="E4247" s="37">
        <v>1</v>
      </c>
      <c r="F4247" s="38" t="s">
        <v>1680</v>
      </c>
      <c r="I4247" s="40" t="s">
        <v>1221</v>
      </c>
    </row>
    <row r="4248" spans="1:9" ht="16.5" customHeight="1">
      <c r="A4248" s="8" t="s">
        <v>1207</v>
      </c>
      <c r="B4248" s="33">
        <v>400156</v>
      </c>
      <c r="E4248" s="37">
        <v>1</v>
      </c>
      <c r="F4248" s="38" t="s">
        <v>1680</v>
      </c>
      <c r="I4248" s="40" t="s">
        <v>1221</v>
      </c>
    </row>
    <row r="4249" spans="1:9" ht="16.5" customHeight="1">
      <c r="A4249" s="8" t="s">
        <v>1207</v>
      </c>
      <c r="B4249" s="33">
        <v>400157</v>
      </c>
      <c r="E4249" s="37">
        <v>1</v>
      </c>
      <c r="F4249" s="38" t="s">
        <v>319</v>
      </c>
      <c r="I4249" s="40" t="s">
        <v>1223</v>
      </c>
    </row>
    <row r="4250" spans="1:9" ht="16.5" customHeight="1">
      <c r="A4250" s="8" t="s">
        <v>1207</v>
      </c>
      <c r="B4250" s="33">
        <v>400158</v>
      </c>
      <c r="E4250" s="37">
        <v>1</v>
      </c>
      <c r="F4250" s="38" t="s">
        <v>1327</v>
      </c>
      <c r="I4250" s="40" t="s">
        <v>1223</v>
      </c>
    </row>
    <row r="4251" spans="1:9" ht="16.5" customHeight="1">
      <c r="A4251" s="8" t="s">
        <v>1207</v>
      </c>
      <c r="B4251" s="33">
        <v>400159</v>
      </c>
      <c r="E4251" s="37">
        <v>1</v>
      </c>
      <c r="F4251" s="38" t="s">
        <v>1554</v>
      </c>
      <c r="I4251" s="40" t="s">
        <v>1223</v>
      </c>
    </row>
    <row r="4252" spans="1:9" ht="16.5" customHeight="1">
      <c r="A4252" s="8" t="s">
        <v>1207</v>
      </c>
      <c r="B4252" s="33">
        <v>400160</v>
      </c>
      <c r="E4252" s="37">
        <v>1</v>
      </c>
      <c r="F4252" s="38" t="s">
        <v>334</v>
      </c>
      <c r="I4252" s="40" t="s">
        <v>1223</v>
      </c>
    </row>
    <row r="4253" spans="1:9" ht="16.5" customHeight="1">
      <c r="A4253" s="8" t="s">
        <v>1207</v>
      </c>
      <c r="B4253" s="33">
        <v>400161</v>
      </c>
      <c r="E4253" s="37">
        <v>1</v>
      </c>
      <c r="F4253" s="38" t="s">
        <v>1305</v>
      </c>
      <c r="I4253" s="40" t="s">
        <v>1223</v>
      </c>
    </row>
    <row r="4254" spans="1:9" ht="16.5" customHeight="1">
      <c r="A4254" s="8" t="s">
        <v>1207</v>
      </c>
      <c r="B4254" s="33">
        <v>400162</v>
      </c>
      <c r="E4254" s="37">
        <v>1</v>
      </c>
      <c r="F4254" s="38" t="s">
        <v>1506</v>
      </c>
      <c r="I4254" s="40" t="s">
        <v>1223</v>
      </c>
    </row>
    <row r="4255" spans="1:9" ht="16.5" customHeight="1">
      <c r="A4255" s="8" t="s">
        <v>1207</v>
      </c>
      <c r="B4255" s="33">
        <v>400163</v>
      </c>
      <c r="E4255" s="37">
        <v>1</v>
      </c>
      <c r="F4255" s="38" t="s">
        <v>2652</v>
      </c>
      <c r="I4255" s="40" t="s">
        <v>1223</v>
      </c>
    </row>
    <row r="4256" spans="1:9" ht="16.5" customHeight="1">
      <c r="A4256" s="8" t="s">
        <v>1207</v>
      </c>
      <c r="B4256" s="33">
        <v>400164</v>
      </c>
      <c r="E4256" s="37">
        <v>1</v>
      </c>
      <c r="F4256" s="38" t="s">
        <v>1509</v>
      </c>
      <c r="I4256" s="40" t="s">
        <v>1223</v>
      </c>
    </row>
    <row r="4257" spans="1:9" ht="16.5" customHeight="1">
      <c r="A4257" s="8" t="s">
        <v>1207</v>
      </c>
      <c r="B4257" s="33">
        <v>400165</v>
      </c>
      <c r="E4257" s="37">
        <v>1</v>
      </c>
      <c r="F4257" s="38" t="s">
        <v>1509</v>
      </c>
      <c r="I4257" s="40" t="s">
        <v>1223</v>
      </c>
    </row>
    <row r="4258" spans="1:9" ht="16.5" customHeight="1">
      <c r="A4258" s="8" t="s">
        <v>1207</v>
      </c>
      <c r="B4258" s="33">
        <v>400166</v>
      </c>
      <c r="E4258" s="37">
        <v>1</v>
      </c>
      <c r="F4258" s="38" t="s">
        <v>1509</v>
      </c>
      <c r="I4258" s="40" t="s">
        <v>1223</v>
      </c>
    </row>
    <row r="4259" spans="1:9" ht="16.5" customHeight="1">
      <c r="A4259" s="8" t="s">
        <v>1207</v>
      </c>
      <c r="B4259" s="33">
        <v>400167</v>
      </c>
      <c r="E4259" s="37">
        <v>1</v>
      </c>
      <c r="F4259" s="38" t="s">
        <v>1509</v>
      </c>
      <c r="I4259" s="40" t="s">
        <v>1223</v>
      </c>
    </row>
    <row r="4260" spans="1:9" ht="16.5" customHeight="1">
      <c r="A4260" s="8" t="s">
        <v>1207</v>
      </c>
      <c r="B4260" s="33">
        <v>400168</v>
      </c>
      <c r="E4260" s="37">
        <v>1</v>
      </c>
      <c r="F4260" s="38" t="s">
        <v>1509</v>
      </c>
      <c r="I4260" s="40" t="s">
        <v>1223</v>
      </c>
    </row>
    <row r="4261" spans="1:9" ht="16.5" customHeight="1">
      <c r="A4261" s="8" t="s">
        <v>1207</v>
      </c>
      <c r="B4261" s="33">
        <v>400169</v>
      </c>
      <c r="E4261" s="37">
        <v>1</v>
      </c>
      <c r="F4261" s="38" t="s">
        <v>867</v>
      </c>
      <c r="I4261" s="40" t="s">
        <v>1233</v>
      </c>
    </row>
    <row r="4262" spans="1:9" ht="16.5" customHeight="1">
      <c r="A4262" s="8" t="s">
        <v>1207</v>
      </c>
      <c r="B4262" s="33">
        <v>400170</v>
      </c>
      <c r="E4262" s="37">
        <v>1</v>
      </c>
      <c r="F4262" s="38" t="s">
        <v>1265</v>
      </c>
      <c r="I4262" s="40" t="s">
        <v>1233</v>
      </c>
    </row>
    <row r="4263" spans="1:9" ht="16.5" customHeight="1">
      <c r="A4263" s="8" t="s">
        <v>1207</v>
      </c>
      <c r="B4263" s="33">
        <v>400171</v>
      </c>
      <c r="E4263" s="37">
        <v>1</v>
      </c>
      <c r="F4263" s="38" t="s">
        <v>2915</v>
      </c>
      <c r="I4263" s="40" t="s">
        <v>1233</v>
      </c>
    </row>
    <row r="4264" spans="1:9" ht="16.5" customHeight="1">
      <c r="A4264" s="8" t="s">
        <v>1207</v>
      </c>
      <c r="B4264" s="33">
        <v>400172</v>
      </c>
      <c r="E4264" s="37">
        <v>1</v>
      </c>
      <c r="F4264" s="38" t="s">
        <v>2916</v>
      </c>
      <c r="I4264" s="40" t="s">
        <v>1233</v>
      </c>
    </row>
    <row r="4265" spans="1:9" ht="16.5" customHeight="1">
      <c r="A4265" s="8" t="s">
        <v>1207</v>
      </c>
      <c r="B4265" s="33">
        <v>400173</v>
      </c>
      <c r="E4265" s="37">
        <v>1</v>
      </c>
      <c r="F4265" s="38" t="s">
        <v>1311</v>
      </c>
      <c r="I4265" s="40" t="s">
        <v>1233</v>
      </c>
    </row>
    <row r="4266" spans="1:9" ht="16.5" customHeight="1">
      <c r="A4266" s="8" t="s">
        <v>1207</v>
      </c>
      <c r="B4266" s="33">
        <v>400174</v>
      </c>
      <c r="E4266" s="37">
        <v>1</v>
      </c>
      <c r="F4266" s="38" t="s">
        <v>1270</v>
      </c>
      <c r="I4266" s="40" t="s">
        <v>1233</v>
      </c>
    </row>
    <row r="4267" spans="1:9" ht="16.5" customHeight="1">
      <c r="A4267" s="8" t="s">
        <v>1207</v>
      </c>
      <c r="B4267" s="33">
        <v>400175</v>
      </c>
      <c r="E4267" s="37">
        <v>1</v>
      </c>
      <c r="F4267" s="38" t="s">
        <v>1990</v>
      </c>
      <c r="I4267" s="40" t="s">
        <v>1233</v>
      </c>
    </row>
    <row r="4268" spans="1:9" ht="16.5" customHeight="1">
      <c r="A4268" s="8" t="s">
        <v>1207</v>
      </c>
      <c r="B4268" s="33">
        <v>400176</v>
      </c>
      <c r="E4268" s="37">
        <v>1</v>
      </c>
      <c r="F4268" s="38" t="s">
        <v>2917</v>
      </c>
      <c r="I4268" s="40" t="s">
        <v>1233</v>
      </c>
    </row>
    <row r="4269" spans="1:9" ht="16.5" customHeight="1">
      <c r="A4269" s="8" t="s">
        <v>1207</v>
      </c>
      <c r="B4269" s="33">
        <v>400177</v>
      </c>
      <c r="E4269" s="37">
        <v>1</v>
      </c>
      <c r="F4269" s="38" t="s">
        <v>2918</v>
      </c>
      <c r="I4269" s="40" t="s">
        <v>1233</v>
      </c>
    </row>
    <row r="4270" spans="1:9" ht="16.5" customHeight="1">
      <c r="A4270" s="8" t="s">
        <v>1207</v>
      </c>
      <c r="B4270" s="33">
        <v>400178</v>
      </c>
      <c r="E4270" s="37">
        <v>1</v>
      </c>
      <c r="F4270" s="38" t="s">
        <v>2919</v>
      </c>
      <c r="I4270" s="40" t="s">
        <v>1233</v>
      </c>
    </row>
    <row r="4271" spans="1:9" ht="16.5" customHeight="1">
      <c r="A4271" s="8" t="s">
        <v>1207</v>
      </c>
      <c r="B4271" s="33">
        <v>400179</v>
      </c>
      <c r="E4271" s="37">
        <v>1</v>
      </c>
      <c r="F4271" s="38" t="s">
        <v>1946</v>
      </c>
      <c r="I4271" s="40" t="s">
        <v>1233</v>
      </c>
    </row>
    <row r="4272" spans="1:9" ht="16.5" customHeight="1">
      <c r="A4272" s="8" t="s">
        <v>1207</v>
      </c>
      <c r="B4272" s="33">
        <v>400180</v>
      </c>
      <c r="E4272" s="37">
        <v>1</v>
      </c>
      <c r="F4272" s="38" t="s">
        <v>2920</v>
      </c>
      <c r="I4272" s="40" t="s">
        <v>1233</v>
      </c>
    </row>
    <row r="4273" spans="1:9" ht="16.5" customHeight="1">
      <c r="A4273" s="8" t="s">
        <v>1207</v>
      </c>
      <c r="B4273" s="33">
        <v>400193</v>
      </c>
      <c r="E4273" s="37">
        <v>1</v>
      </c>
      <c r="F4273" s="38" t="s">
        <v>315</v>
      </c>
      <c r="I4273" s="40" t="s">
        <v>1223</v>
      </c>
    </row>
    <row r="4274" spans="1:9" ht="16.5" customHeight="1">
      <c r="A4274" s="8" t="s">
        <v>1207</v>
      </c>
      <c r="B4274" s="33">
        <v>400194</v>
      </c>
      <c r="E4274" s="37">
        <v>1</v>
      </c>
      <c r="F4274" s="38" t="s">
        <v>1302</v>
      </c>
      <c r="I4274" s="40" t="s">
        <v>1223</v>
      </c>
    </row>
    <row r="4275" spans="1:9" ht="16.5" customHeight="1">
      <c r="A4275" s="8" t="s">
        <v>1207</v>
      </c>
      <c r="B4275" s="33">
        <v>400195</v>
      </c>
      <c r="E4275" s="37">
        <v>1</v>
      </c>
      <c r="F4275" s="38" t="s">
        <v>1553</v>
      </c>
      <c r="I4275" s="40" t="s">
        <v>1223</v>
      </c>
    </row>
    <row r="4276" spans="1:9" ht="16.5" customHeight="1">
      <c r="A4276" s="8" t="s">
        <v>1207</v>
      </c>
      <c r="B4276" s="33">
        <v>400196</v>
      </c>
      <c r="E4276" s="37">
        <v>1</v>
      </c>
      <c r="F4276" s="38" t="s">
        <v>1716</v>
      </c>
      <c r="I4276" s="40" t="s">
        <v>1223</v>
      </c>
    </row>
    <row r="4277" spans="1:9" ht="16.5" customHeight="1">
      <c r="A4277" s="8" t="s">
        <v>1207</v>
      </c>
      <c r="B4277" s="33">
        <v>400197</v>
      </c>
      <c r="E4277" s="37">
        <v>1</v>
      </c>
      <c r="F4277" s="38" t="s">
        <v>2921</v>
      </c>
      <c r="I4277" s="40" t="s">
        <v>1223</v>
      </c>
    </row>
    <row r="4278" spans="1:9" ht="16.5" customHeight="1">
      <c r="A4278" s="8" t="s">
        <v>1207</v>
      </c>
      <c r="B4278" s="33">
        <v>400198</v>
      </c>
      <c r="E4278" s="37">
        <v>1</v>
      </c>
      <c r="F4278" s="38" t="s">
        <v>1600</v>
      </c>
      <c r="I4278" s="40" t="s">
        <v>1223</v>
      </c>
    </row>
    <row r="4279" spans="1:9" ht="16.5" customHeight="1">
      <c r="A4279" s="8" t="s">
        <v>1207</v>
      </c>
      <c r="B4279" s="33">
        <v>400199</v>
      </c>
      <c r="E4279" s="37">
        <v>1</v>
      </c>
      <c r="F4279" s="38" t="s">
        <v>2922</v>
      </c>
      <c r="I4279" s="40" t="s">
        <v>1223</v>
      </c>
    </row>
    <row r="4280" spans="1:9" ht="16.5" customHeight="1">
      <c r="A4280" s="8" t="s">
        <v>1207</v>
      </c>
      <c r="B4280" s="33">
        <v>400200</v>
      </c>
      <c r="E4280" s="37">
        <v>1</v>
      </c>
      <c r="F4280" s="38" t="s">
        <v>2923</v>
      </c>
      <c r="I4280" s="40" t="s">
        <v>1223</v>
      </c>
    </row>
    <row r="4281" spans="1:9" ht="16.5" customHeight="1">
      <c r="A4281" s="8" t="s">
        <v>1207</v>
      </c>
      <c r="B4281" s="33">
        <v>400201</v>
      </c>
      <c r="E4281" s="37">
        <v>1</v>
      </c>
      <c r="F4281" s="38" t="s">
        <v>2111</v>
      </c>
      <c r="I4281" s="40" t="s">
        <v>1223</v>
      </c>
    </row>
    <row r="4282" spans="1:9" ht="16.5" customHeight="1">
      <c r="A4282" s="8" t="s">
        <v>1207</v>
      </c>
      <c r="B4282" s="33">
        <v>400202</v>
      </c>
      <c r="E4282" s="37">
        <v>1</v>
      </c>
      <c r="F4282" s="38" t="s">
        <v>2605</v>
      </c>
      <c r="I4282" s="40" t="s">
        <v>1223</v>
      </c>
    </row>
    <row r="4283" spans="1:9" ht="16.5" customHeight="1">
      <c r="A4283" s="8" t="s">
        <v>1207</v>
      </c>
      <c r="B4283" s="33">
        <v>400203</v>
      </c>
      <c r="E4283" s="37">
        <v>1</v>
      </c>
      <c r="F4283" s="38" t="s">
        <v>2605</v>
      </c>
      <c r="I4283" s="40" t="s">
        <v>1223</v>
      </c>
    </row>
    <row r="4284" spans="1:9" ht="16.5" customHeight="1">
      <c r="A4284" s="8" t="s">
        <v>1207</v>
      </c>
      <c r="B4284" s="33">
        <v>400204</v>
      </c>
      <c r="E4284" s="37">
        <v>1</v>
      </c>
      <c r="F4284" s="38" t="s">
        <v>2605</v>
      </c>
      <c r="I4284" s="40" t="s">
        <v>1223</v>
      </c>
    </row>
    <row r="4285" spans="1:9" ht="16.5" customHeight="1">
      <c r="A4285" s="8" t="s">
        <v>1207</v>
      </c>
      <c r="B4285" s="33">
        <v>400205</v>
      </c>
      <c r="E4285" s="37">
        <v>1</v>
      </c>
      <c r="F4285" s="38" t="s">
        <v>1349</v>
      </c>
      <c r="I4285" s="40" t="s">
        <v>2887</v>
      </c>
    </row>
    <row r="4286" spans="1:9" ht="16.5" customHeight="1">
      <c r="A4286" s="8" t="s">
        <v>1207</v>
      </c>
      <c r="B4286" s="33">
        <v>400206</v>
      </c>
      <c r="E4286" s="37">
        <v>1</v>
      </c>
      <c r="F4286" s="38" t="s">
        <v>2924</v>
      </c>
      <c r="I4286" s="40" t="s">
        <v>2887</v>
      </c>
    </row>
    <row r="4287" spans="1:9" ht="16.5" customHeight="1">
      <c r="A4287" s="8" t="s">
        <v>1207</v>
      </c>
      <c r="B4287" s="33">
        <v>400207</v>
      </c>
      <c r="E4287" s="37">
        <v>1</v>
      </c>
      <c r="F4287" s="38" t="s">
        <v>1277</v>
      </c>
      <c r="I4287" s="40" t="s">
        <v>2887</v>
      </c>
    </row>
    <row r="4288" spans="1:9" ht="16.5" customHeight="1">
      <c r="A4288" s="8" t="s">
        <v>1207</v>
      </c>
      <c r="B4288" s="33">
        <v>400208</v>
      </c>
      <c r="E4288" s="37">
        <v>1</v>
      </c>
      <c r="F4288" s="38" t="s">
        <v>2925</v>
      </c>
      <c r="I4288" s="40" t="s">
        <v>2887</v>
      </c>
    </row>
    <row r="4289" spans="1:9" ht="16.5" customHeight="1">
      <c r="A4289" s="8" t="s">
        <v>1207</v>
      </c>
      <c r="B4289" s="33">
        <v>400209</v>
      </c>
      <c r="E4289" s="37">
        <v>1</v>
      </c>
      <c r="F4289" s="38" t="s">
        <v>1321</v>
      </c>
      <c r="I4289" s="40" t="s">
        <v>2887</v>
      </c>
    </row>
    <row r="4290" spans="1:9" ht="16.5" customHeight="1">
      <c r="A4290" s="8" t="s">
        <v>1207</v>
      </c>
      <c r="B4290" s="33">
        <v>400210</v>
      </c>
      <c r="E4290" s="37">
        <v>1</v>
      </c>
      <c r="F4290" s="38" t="s">
        <v>2926</v>
      </c>
      <c r="I4290" s="40" t="s">
        <v>2887</v>
      </c>
    </row>
    <row r="4291" spans="1:9" ht="16.5" customHeight="1">
      <c r="A4291" s="8" t="s">
        <v>1207</v>
      </c>
      <c r="B4291" s="33">
        <v>400211</v>
      </c>
      <c r="E4291" s="37">
        <v>1</v>
      </c>
      <c r="F4291" s="38" t="s">
        <v>2927</v>
      </c>
      <c r="I4291" s="40" t="s">
        <v>2887</v>
      </c>
    </row>
    <row r="4292" spans="1:9" ht="16.5" customHeight="1">
      <c r="A4292" s="8" t="s">
        <v>1207</v>
      </c>
      <c r="B4292" s="33">
        <v>400212</v>
      </c>
      <c r="E4292" s="37">
        <v>1</v>
      </c>
      <c r="F4292" s="38" t="s">
        <v>1626</v>
      </c>
      <c r="I4292" s="40" t="s">
        <v>2887</v>
      </c>
    </row>
    <row r="4293" spans="1:9" ht="16.5" customHeight="1">
      <c r="A4293" s="8" t="s">
        <v>1207</v>
      </c>
      <c r="B4293" s="33">
        <v>400213</v>
      </c>
      <c r="E4293" s="37">
        <v>1</v>
      </c>
      <c r="F4293" s="38" t="s">
        <v>1626</v>
      </c>
      <c r="I4293" s="40" t="s">
        <v>2887</v>
      </c>
    </row>
    <row r="4294" spans="1:9" ht="16.5" customHeight="1">
      <c r="A4294" s="8" t="s">
        <v>1207</v>
      </c>
      <c r="B4294" s="33">
        <v>400214</v>
      </c>
      <c r="E4294" s="37">
        <v>1</v>
      </c>
      <c r="F4294" s="38" t="s">
        <v>1626</v>
      </c>
      <c r="I4294" s="40" t="s">
        <v>2887</v>
      </c>
    </row>
    <row r="4295" spans="1:9" ht="16.5" customHeight="1">
      <c r="A4295" s="8" t="s">
        <v>1207</v>
      </c>
      <c r="B4295" s="33">
        <v>400215</v>
      </c>
      <c r="E4295" s="37">
        <v>1</v>
      </c>
      <c r="F4295" s="38" t="s">
        <v>1626</v>
      </c>
      <c r="I4295" s="40" t="s">
        <v>2887</v>
      </c>
    </row>
    <row r="4296" spans="1:9" ht="16.5" customHeight="1">
      <c r="A4296" s="8" t="s">
        <v>1207</v>
      </c>
      <c r="B4296" s="33">
        <v>400216</v>
      </c>
      <c r="E4296" s="37">
        <v>1</v>
      </c>
      <c r="F4296" s="38" t="s">
        <v>1626</v>
      </c>
      <c r="I4296" s="40" t="s">
        <v>2887</v>
      </c>
    </row>
    <row r="4297" spans="1:9" ht="16.5" customHeight="1">
      <c r="A4297" s="8" t="s">
        <v>1207</v>
      </c>
      <c r="B4297" s="33">
        <v>400217</v>
      </c>
      <c r="E4297" s="37">
        <v>1</v>
      </c>
      <c r="F4297" s="38" t="s">
        <v>2928</v>
      </c>
      <c r="I4297" s="40" t="s">
        <v>1220</v>
      </c>
    </row>
    <row r="4298" spans="1:9" ht="16.5" customHeight="1">
      <c r="A4298" s="8" t="s">
        <v>1207</v>
      </c>
      <c r="B4298" s="33">
        <v>400218</v>
      </c>
      <c r="E4298" s="37">
        <v>1</v>
      </c>
      <c r="F4298" s="38" t="s">
        <v>1412</v>
      </c>
      <c r="I4298" s="40" t="s">
        <v>1220</v>
      </c>
    </row>
    <row r="4299" spans="1:9" ht="16.5" customHeight="1">
      <c r="A4299" s="8" t="s">
        <v>1207</v>
      </c>
      <c r="B4299" s="33">
        <v>400219</v>
      </c>
      <c r="E4299" s="37">
        <v>1</v>
      </c>
      <c r="F4299" s="38" t="s">
        <v>2929</v>
      </c>
      <c r="I4299" s="40" t="s">
        <v>1220</v>
      </c>
    </row>
    <row r="4300" spans="1:9" ht="16.5" customHeight="1">
      <c r="A4300" s="8" t="s">
        <v>1207</v>
      </c>
      <c r="B4300" s="33">
        <v>400220</v>
      </c>
      <c r="E4300" s="37">
        <v>1</v>
      </c>
      <c r="F4300" s="38" t="s">
        <v>2930</v>
      </c>
      <c r="I4300" s="40" t="s">
        <v>1220</v>
      </c>
    </row>
    <row r="4301" spans="1:9" ht="16.5" customHeight="1">
      <c r="A4301" s="8" t="s">
        <v>1207</v>
      </c>
      <c r="B4301" s="33">
        <v>400221</v>
      </c>
      <c r="E4301" s="37">
        <v>1</v>
      </c>
      <c r="F4301" s="38" t="s">
        <v>1828</v>
      </c>
      <c r="I4301" s="40" t="s">
        <v>1220</v>
      </c>
    </row>
    <row r="4302" spans="1:9" ht="16.5" customHeight="1">
      <c r="A4302" s="8" t="s">
        <v>1207</v>
      </c>
      <c r="B4302" s="33">
        <v>400222</v>
      </c>
      <c r="E4302" s="37">
        <v>1</v>
      </c>
      <c r="F4302" s="38" t="s">
        <v>1534</v>
      </c>
      <c r="I4302" s="40" t="s">
        <v>1220</v>
      </c>
    </row>
    <row r="4303" spans="1:9" ht="16.5" customHeight="1">
      <c r="A4303" s="8" t="s">
        <v>1207</v>
      </c>
      <c r="B4303" s="33">
        <v>400223</v>
      </c>
      <c r="E4303" s="37">
        <v>1</v>
      </c>
      <c r="F4303" s="38" t="s">
        <v>1759</v>
      </c>
      <c r="I4303" s="40" t="s">
        <v>1220</v>
      </c>
    </row>
    <row r="4304" spans="1:9" ht="16.5" customHeight="1">
      <c r="A4304" s="8" t="s">
        <v>1207</v>
      </c>
      <c r="B4304" s="33">
        <v>400224</v>
      </c>
      <c r="E4304" s="37">
        <v>1</v>
      </c>
      <c r="F4304" s="38" t="s">
        <v>2931</v>
      </c>
      <c r="I4304" s="40" t="s">
        <v>1220</v>
      </c>
    </row>
    <row r="4305" spans="1:9" ht="16.5" customHeight="1">
      <c r="A4305" s="8" t="s">
        <v>1207</v>
      </c>
      <c r="B4305" s="33">
        <v>400225</v>
      </c>
      <c r="E4305" s="37">
        <v>1</v>
      </c>
      <c r="F4305" s="38" t="s">
        <v>2932</v>
      </c>
      <c r="I4305" s="40" t="s">
        <v>1220</v>
      </c>
    </row>
    <row r="4306" spans="1:9" ht="16.5" customHeight="1">
      <c r="A4306" s="8" t="s">
        <v>1207</v>
      </c>
      <c r="B4306" s="33">
        <v>400226</v>
      </c>
      <c r="E4306" s="37">
        <v>1</v>
      </c>
      <c r="F4306" s="38" t="s">
        <v>2933</v>
      </c>
      <c r="I4306" s="40" t="s">
        <v>1220</v>
      </c>
    </row>
    <row r="4307" spans="1:9" ht="16.5" customHeight="1">
      <c r="A4307" s="8" t="s">
        <v>1207</v>
      </c>
      <c r="B4307" s="33">
        <v>400227</v>
      </c>
      <c r="E4307" s="37">
        <v>1</v>
      </c>
      <c r="F4307" s="38" t="s">
        <v>2934</v>
      </c>
      <c r="I4307" s="40" t="s">
        <v>1220</v>
      </c>
    </row>
    <row r="4308" spans="1:9" ht="16.5" customHeight="1">
      <c r="A4308" s="8" t="s">
        <v>1207</v>
      </c>
      <c r="B4308" s="33">
        <v>400228</v>
      </c>
      <c r="E4308" s="37">
        <v>1</v>
      </c>
      <c r="F4308" s="38" t="s">
        <v>2019</v>
      </c>
      <c r="I4308" s="40" t="s">
        <v>1220</v>
      </c>
    </row>
    <row r="4309" spans="1:9" ht="16.5" customHeight="1">
      <c r="A4309" s="8" t="s">
        <v>1207</v>
      </c>
      <c r="B4309" s="33">
        <v>400241</v>
      </c>
      <c r="E4309" s="37">
        <v>1</v>
      </c>
      <c r="F4309" s="38" t="s">
        <v>593</v>
      </c>
      <c r="I4309" s="40" t="s">
        <v>2887</v>
      </c>
    </row>
    <row r="4310" spans="1:9" ht="16.5" customHeight="1">
      <c r="A4310" s="8" t="s">
        <v>1207</v>
      </c>
      <c r="B4310" s="33">
        <v>400242</v>
      </c>
      <c r="E4310" s="37">
        <v>1</v>
      </c>
      <c r="F4310" s="38" t="s">
        <v>1244</v>
      </c>
      <c r="I4310" s="40" t="s">
        <v>2887</v>
      </c>
    </row>
    <row r="4311" spans="1:9" ht="16.5" customHeight="1">
      <c r="A4311" s="8" t="s">
        <v>1207</v>
      </c>
      <c r="B4311" s="33">
        <v>400243</v>
      </c>
      <c r="E4311" s="37">
        <v>1</v>
      </c>
      <c r="F4311" s="38" t="s">
        <v>2935</v>
      </c>
      <c r="I4311" s="40" t="s">
        <v>2887</v>
      </c>
    </row>
    <row r="4312" spans="1:9" ht="16.5" customHeight="1">
      <c r="A4312" s="8" t="s">
        <v>1207</v>
      </c>
      <c r="B4312" s="33">
        <v>400244</v>
      </c>
      <c r="E4312" s="37">
        <v>1</v>
      </c>
      <c r="F4312" s="38" t="s">
        <v>607</v>
      </c>
      <c r="I4312" s="40" t="s">
        <v>2887</v>
      </c>
    </row>
    <row r="4313" spans="1:9" ht="16.5" customHeight="1">
      <c r="A4313" s="8" t="s">
        <v>1207</v>
      </c>
      <c r="B4313" s="33">
        <v>400245</v>
      </c>
      <c r="E4313" s="37">
        <v>1</v>
      </c>
      <c r="F4313" s="38" t="s">
        <v>2936</v>
      </c>
      <c r="I4313" s="40" t="s">
        <v>2887</v>
      </c>
    </row>
    <row r="4314" spans="1:9" ht="16.5" customHeight="1">
      <c r="A4314" s="8" t="s">
        <v>1207</v>
      </c>
      <c r="B4314" s="33">
        <v>400246</v>
      </c>
      <c r="E4314" s="37">
        <v>1</v>
      </c>
      <c r="F4314" s="38" t="s">
        <v>1276</v>
      </c>
      <c r="I4314" s="40" t="s">
        <v>2887</v>
      </c>
    </row>
    <row r="4315" spans="1:9" ht="16.5" customHeight="1">
      <c r="A4315" s="8" t="s">
        <v>1207</v>
      </c>
      <c r="B4315" s="33">
        <v>400247</v>
      </c>
      <c r="E4315" s="37">
        <v>1</v>
      </c>
      <c r="F4315" s="38" t="s">
        <v>613</v>
      </c>
      <c r="I4315" s="40" t="s">
        <v>2887</v>
      </c>
    </row>
    <row r="4316" spans="1:9" ht="16.5" customHeight="1">
      <c r="A4316" s="8" t="s">
        <v>1207</v>
      </c>
      <c r="B4316" s="33">
        <v>400248</v>
      </c>
      <c r="E4316" s="37">
        <v>1</v>
      </c>
      <c r="F4316" s="38" t="s">
        <v>2937</v>
      </c>
      <c r="I4316" s="40" t="s">
        <v>2887</v>
      </c>
    </row>
    <row r="4317" spans="1:9" ht="16.5" customHeight="1">
      <c r="A4317" s="8" t="s">
        <v>1207</v>
      </c>
      <c r="B4317" s="33">
        <v>400249</v>
      </c>
      <c r="E4317" s="37">
        <v>1</v>
      </c>
      <c r="F4317" s="38" t="s">
        <v>2720</v>
      </c>
      <c r="I4317" s="40" t="s">
        <v>2887</v>
      </c>
    </row>
    <row r="4318" spans="1:9" ht="16.5" customHeight="1">
      <c r="A4318" s="8" t="s">
        <v>1207</v>
      </c>
      <c r="B4318" s="33">
        <v>400250</v>
      </c>
      <c r="E4318" s="37">
        <v>1</v>
      </c>
      <c r="F4318" s="38" t="s">
        <v>2938</v>
      </c>
      <c r="I4318" s="40" t="s">
        <v>2887</v>
      </c>
    </row>
    <row r="4319" spans="1:9" ht="16.5" customHeight="1">
      <c r="A4319" s="8" t="s">
        <v>1207</v>
      </c>
      <c r="B4319" s="33">
        <v>400251</v>
      </c>
      <c r="E4319" s="37">
        <v>1</v>
      </c>
      <c r="F4319" s="38" t="s">
        <v>2938</v>
      </c>
      <c r="I4319" s="40" t="s">
        <v>2887</v>
      </c>
    </row>
    <row r="4320" spans="1:9" ht="16.5" customHeight="1">
      <c r="A4320" s="8" t="s">
        <v>1207</v>
      </c>
      <c r="B4320" s="33">
        <v>400252</v>
      </c>
      <c r="E4320" s="37">
        <v>1</v>
      </c>
      <c r="F4320" s="38" t="s">
        <v>2938</v>
      </c>
      <c r="I4320" s="40" t="s">
        <v>2887</v>
      </c>
    </row>
    <row r="4321" spans="1:9" ht="16.5" customHeight="1">
      <c r="A4321" s="8" t="s">
        <v>1207</v>
      </c>
      <c r="B4321" s="33">
        <v>400253</v>
      </c>
      <c r="E4321" s="37">
        <v>1</v>
      </c>
      <c r="F4321" s="38" t="s">
        <v>1268</v>
      </c>
      <c r="I4321" s="40" t="s">
        <v>1233</v>
      </c>
    </row>
    <row r="4322" spans="1:9" ht="16.5" customHeight="1">
      <c r="A4322" s="8" t="s">
        <v>1207</v>
      </c>
      <c r="B4322" s="33">
        <v>400254</v>
      </c>
      <c r="E4322" s="37">
        <v>1</v>
      </c>
      <c r="F4322" s="38" t="s">
        <v>2939</v>
      </c>
      <c r="I4322" s="40" t="s">
        <v>1233</v>
      </c>
    </row>
    <row r="4323" spans="1:9" ht="16.5" customHeight="1">
      <c r="A4323" s="8" t="s">
        <v>1207</v>
      </c>
      <c r="B4323" s="33">
        <v>400255</v>
      </c>
      <c r="E4323" s="37">
        <v>1</v>
      </c>
      <c r="F4323" s="38" t="s">
        <v>1239</v>
      </c>
      <c r="I4323" s="40" t="s">
        <v>1233</v>
      </c>
    </row>
    <row r="4324" spans="1:9" ht="16.5" customHeight="1">
      <c r="A4324" s="8" t="s">
        <v>1207</v>
      </c>
      <c r="B4324" s="33">
        <v>400256</v>
      </c>
      <c r="E4324" s="37">
        <v>1</v>
      </c>
      <c r="F4324" s="38" t="s">
        <v>1790</v>
      </c>
      <c r="I4324" s="40" t="s">
        <v>1233</v>
      </c>
    </row>
    <row r="4325" spans="1:9" ht="16.5" customHeight="1">
      <c r="A4325" s="8" t="s">
        <v>1207</v>
      </c>
      <c r="B4325" s="33">
        <v>400257</v>
      </c>
      <c r="E4325" s="37">
        <v>1</v>
      </c>
      <c r="F4325" s="38" t="s">
        <v>2416</v>
      </c>
      <c r="I4325" s="40" t="s">
        <v>1233</v>
      </c>
    </row>
    <row r="4326" spans="1:9" ht="16.5" customHeight="1">
      <c r="A4326" s="8" t="s">
        <v>1207</v>
      </c>
      <c r="B4326" s="33">
        <v>400258</v>
      </c>
      <c r="E4326" s="37">
        <v>1</v>
      </c>
      <c r="F4326" s="38" t="s">
        <v>2782</v>
      </c>
      <c r="I4326" s="40" t="s">
        <v>1233</v>
      </c>
    </row>
    <row r="4327" spans="1:9" ht="16.5" customHeight="1">
      <c r="A4327" s="8" t="s">
        <v>1207</v>
      </c>
      <c r="B4327" s="33">
        <v>400259</v>
      </c>
      <c r="E4327" s="37">
        <v>1</v>
      </c>
      <c r="F4327" s="38" t="s">
        <v>2940</v>
      </c>
      <c r="I4327" s="40" t="s">
        <v>1233</v>
      </c>
    </row>
    <row r="4328" spans="1:9" ht="16.5" customHeight="1">
      <c r="A4328" s="8" t="s">
        <v>1207</v>
      </c>
      <c r="B4328" s="33">
        <v>400260</v>
      </c>
      <c r="E4328" s="37">
        <v>1</v>
      </c>
      <c r="F4328" s="38" t="s">
        <v>2941</v>
      </c>
      <c r="I4328" s="40" t="s">
        <v>1233</v>
      </c>
    </row>
    <row r="4329" spans="1:9" ht="16.5" customHeight="1">
      <c r="A4329" s="8" t="s">
        <v>1207</v>
      </c>
      <c r="B4329" s="33">
        <v>400261</v>
      </c>
      <c r="E4329" s="37">
        <v>1</v>
      </c>
      <c r="F4329" s="38" t="s">
        <v>2941</v>
      </c>
      <c r="I4329" s="40" t="s">
        <v>1233</v>
      </c>
    </row>
    <row r="4330" spans="1:9" ht="16.5" customHeight="1">
      <c r="A4330" s="8" t="s">
        <v>1207</v>
      </c>
      <c r="B4330" s="33">
        <v>400262</v>
      </c>
      <c r="E4330" s="37">
        <v>1</v>
      </c>
      <c r="F4330" s="38" t="s">
        <v>2941</v>
      </c>
      <c r="I4330" s="40" t="s">
        <v>1233</v>
      </c>
    </row>
    <row r="4331" spans="1:9" ht="16.5" customHeight="1">
      <c r="A4331" s="8" t="s">
        <v>1207</v>
      </c>
      <c r="B4331" s="33">
        <v>400263</v>
      </c>
      <c r="E4331" s="37">
        <v>1</v>
      </c>
      <c r="F4331" s="38" t="s">
        <v>2941</v>
      </c>
      <c r="I4331" s="40" t="s">
        <v>1233</v>
      </c>
    </row>
    <row r="4332" spans="1:9" ht="16.5" customHeight="1">
      <c r="A4332" s="8" t="s">
        <v>1207</v>
      </c>
      <c r="B4332" s="33">
        <v>400264</v>
      </c>
      <c r="E4332" s="37">
        <v>1</v>
      </c>
      <c r="F4332" s="38" t="s">
        <v>2941</v>
      </c>
      <c r="I4332" s="40" t="s">
        <v>1233</v>
      </c>
    </row>
    <row r="4333" spans="1:9" ht="16.5" customHeight="1">
      <c r="A4333" s="8" t="s">
        <v>1207</v>
      </c>
      <c r="B4333" s="33">
        <v>400265</v>
      </c>
      <c r="E4333" s="37">
        <v>1</v>
      </c>
      <c r="F4333" s="38" t="s">
        <v>319</v>
      </c>
      <c r="I4333" s="40" t="s">
        <v>1223</v>
      </c>
    </row>
    <row r="4334" spans="1:9" ht="16.5" customHeight="1">
      <c r="A4334" s="8" t="s">
        <v>1207</v>
      </c>
      <c r="B4334" s="33">
        <v>400266</v>
      </c>
      <c r="E4334" s="37">
        <v>1</v>
      </c>
      <c r="F4334" s="38" t="s">
        <v>1327</v>
      </c>
      <c r="I4334" s="40" t="s">
        <v>1223</v>
      </c>
    </row>
    <row r="4335" spans="1:9" ht="16.5" customHeight="1">
      <c r="A4335" s="8" t="s">
        <v>1207</v>
      </c>
      <c r="B4335" s="33">
        <v>400267</v>
      </c>
      <c r="E4335" s="37">
        <v>1</v>
      </c>
      <c r="F4335" s="38" t="s">
        <v>1716</v>
      </c>
      <c r="I4335" s="40" t="s">
        <v>1223</v>
      </c>
    </row>
    <row r="4336" spans="1:9" ht="16.5" customHeight="1">
      <c r="A4336" s="8" t="s">
        <v>1207</v>
      </c>
      <c r="B4336" s="33">
        <v>400268</v>
      </c>
      <c r="E4336" s="37">
        <v>1</v>
      </c>
      <c r="F4336" s="38" t="s">
        <v>334</v>
      </c>
      <c r="I4336" s="40" t="s">
        <v>1223</v>
      </c>
    </row>
    <row r="4337" spans="1:9" ht="16.5" customHeight="1">
      <c r="A4337" s="8" t="s">
        <v>1207</v>
      </c>
      <c r="B4337" s="33">
        <v>400269</v>
      </c>
      <c r="E4337" s="37">
        <v>1</v>
      </c>
      <c r="F4337" s="38" t="s">
        <v>1305</v>
      </c>
      <c r="I4337" s="40" t="s">
        <v>1223</v>
      </c>
    </row>
    <row r="4338" spans="1:9" ht="16.5" customHeight="1">
      <c r="A4338" s="8" t="s">
        <v>1207</v>
      </c>
      <c r="B4338" s="33">
        <v>400270</v>
      </c>
      <c r="E4338" s="37">
        <v>1</v>
      </c>
      <c r="F4338" s="38" t="s">
        <v>1229</v>
      </c>
      <c r="I4338" s="40" t="s">
        <v>1223</v>
      </c>
    </row>
    <row r="4339" spans="1:9" ht="16.5" customHeight="1">
      <c r="A4339" s="8" t="s">
        <v>1207</v>
      </c>
      <c r="B4339" s="33">
        <v>400271</v>
      </c>
      <c r="E4339" s="37">
        <v>1</v>
      </c>
      <c r="F4339" s="38" t="s">
        <v>2652</v>
      </c>
      <c r="I4339" s="40" t="s">
        <v>1223</v>
      </c>
    </row>
    <row r="4340" spans="1:9" ht="16.5" customHeight="1">
      <c r="A4340" s="8" t="s">
        <v>1207</v>
      </c>
      <c r="B4340" s="33">
        <v>400272</v>
      </c>
      <c r="E4340" s="37">
        <v>1</v>
      </c>
      <c r="F4340" s="38" t="s">
        <v>2942</v>
      </c>
      <c r="I4340" s="40" t="s">
        <v>1223</v>
      </c>
    </row>
    <row r="4341" spans="1:9" ht="16.5" customHeight="1">
      <c r="A4341" s="8" t="s">
        <v>1207</v>
      </c>
      <c r="B4341" s="33">
        <v>400273</v>
      </c>
      <c r="E4341" s="37">
        <v>1</v>
      </c>
      <c r="F4341" s="38" t="s">
        <v>2943</v>
      </c>
      <c r="I4341" s="40" t="s">
        <v>1223</v>
      </c>
    </row>
    <row r="4342" spans="1:9" ht="16.5" customHeight="1">
      <c r="A4342" s="8" t="s">
        <v>1207</v>
      </c>
      <c r="B4342" s="33">
        <v>400274</v>
      </c>
      <c r="E4342" s="37">
        <v>1</v>
      </c>
      <c r="F4342" s="38" t="s">
        <v>2944</v>
      </c>
      <c r="I4342" s="40" t="s">
        <v>1223</v>
      </c>
    </row>
    <row r="4343" spans="1:9" ht="16.5" customHeight="1">
      <c r="A4343" s="8" t="s">
        <v>1207</v>
      </c>
      <c r="B4343" s="33">
        <v>400275</v>
      </c>
      <c r="E4343" s="37">
        <v>1</v>
      </c>
      <c r="F4343" s="38" t="s">
        <v>1513</v>
      </c>
      <c r="I4343" s="40" t="s">
        <v>1223</v>
      </c>
    </row>
    <row r="4344" spans="1:9" ht="16.5" customHeight="1">
      <c r="A4344" s="8" t="s">
        <v>1207</v>
      </c>
      <c r="B4344" s="33">
        <v>400276</v>
      </c>
      <c r="E4344" s="37">
        <v>1</v>
      </c>
      <c r="F4344" s="38" t="s">
        <v>2945</v>
      </c>
      <c r="I4344" s="40" t="s">
        <v>1223</v>
      </c>
    </row>
    <row r="4345" spans="1:9" ht="16.5" customHeight="1">
      <c r="A4345" s="8" t="s">
        <v>1207</v>
      </c>
      <c r="B4345" s="33">
        <v>400289</v>
      </c>
      <c r="E4345" s="37">
        <v>1</v>
      </c>
      <c r="F4345" s="38" t="s">
        <v>871</v>
      </c>
      <c r="I4345" s="40" t="s">
        <v>1233</v>
      </c>
    </row>
    <row r="4346" spans="1:9" ht="16.5" customHeight="1">
      <c r="A4346" s="8" t="s">
        <v>1207</v>
      </c>
      <c r="B4346" s="33">
        <v>400290</v>
      </c>
      <c r="E4346" s="37">
        <v>1</v>
      </c>
      <c r="F4346" s="38" t="s">
        <v>2893</v>
      </c>
      <c r="I4346" s="40" t="s">
        <v>1233</v>
      </c>
    </row>
    <row r="4347" spans="1:9" ht="16.5" customHeight="1">
      <c r="A4347" s="8" t="s">
        <v>1207</v>
      </c>
      <c r="B4347" s="33">
        <v>400291</v>
      </c>
      <c r="E4347" s="37">
        <v>1</v>
      </c>
      <c r="F4347" s="38" t="s">
        <v>2946</v>
      </c>
      <c r="I4347" s="40" t="s">
        <v>1233</v>
      </c>
    </row>
    <row r="4348" spans="1:9" ht="16.5" customHeight="1">
      <c r="A4348" s="8" t="s">
        <v>1207</v>
      </c>
      <c r="B4348" s="33">
        <v>400292</v>
      </c>
      <c r="E4348" s="37">
        <v>1</v>
      </c>
      <c r="F4348" s="38" t="s">
        <v>886</v>
      </c>
      <c r="I4348" s="40" t="s">
        <v>1233</v>
      </c>
    </row>
    <row r="4349" spans="1:9" ht="16.5" customHeight="1">
      <c r="A4349" s="8" t="s">
        <v>1207</v>
      </c>
      <c r="B4349" s="33">
        <v>400293</v>
      </c>
      <c r="E4349" s="37">
        <v>1</v>
      </c>
      <c r="F4349" s="38" t="s">
        <v>2947</v>
      </c>
      <c r="I4349" s="40" t="s">
        <v>1233</v>
      </c>
    </row>
    <row r="4350" spans="1:9" ht="16.5" customHeight="1">
      <c r="A4350" s="8" t="s">
        <v>1207</v>
      </c>
      <c r="B4350" s="33">
        <v>400294</v>
      </c>
      <c r="E4350" s="37">
        <v>1</v>
      </c>
      <c r="F4350" s="38" t="s">
        <v>2948</v>
      </c>
      <c r="I4350" s="40" t="s">
        <v>1233</v>
      </c>
    </row>
    <row r="4351" spans="1:9" ht="16.5" customHeight="1">
      <c r="A4351" s="8" t="s">
        <v>1207</v>
      </c>
      <c r="B4351" s="33">
        <v>400295</v>
      </c>
      <c r="E4351" s="37">
        <v>1</v>
      </c>
      <c r="F4351" s="38" t="s">
        <v>890</v>
      </c>
      <c r="I4351" s="40" t="s">
        <v>1233</v>
      </c>
    </row>
    <row r="4352" spans="1:9" ht="16.5" customHeight="1">
      <c r="A4352" s="8" t="s">
        <v>1207</v>
      </c>
      <c r="B4352" s="33">
        <v>400296</v>
      </c>
      <c r="E4352" s="37">
        <v>1</v>
      </c>
      <c r="F4352" s="38" t="s">
        <v>2949</v>
      </c>
      <c r="I4352" s="40" t="s">
        <v>1233</v>
      </c>
    </row>
    <row r="4353" spans="1:9" ht="16.5" customHeight="1">
      <c r="A4353" s="8" t="s">
        <v>1207</v>
      </c>
      <c r="B4353" s="33">
        <v>400297</v>
      </c>
      <c r="E4353" s="37">
        <v>1</v>
      </c>
      <c r="F4353" s="38" t="s">
        <v>1792</v>
      </c>
      <c r="I4353" s="40" t="s">
        <v>1233</v>
      </c>
    </row>
    <row r="4354" spans="1:9" ht="16.5" customHeight="1">
      <c r="A4354" s="8" t="s">
        <v>1207</v>
      </c>
      <c r="B4354" s="33">
        <v>400298</v>
      </c>
      <c r="E4354" s="37">
        <v>1</v>
      </c>
      <c r="F4354" s="38" t="s">
        <v>2950</v>
      </c>
      <c r="I4354" s="40" t="s">
        <v>1233</v>
      </c>
    </row>
    <row r="4355" spans="1:9" ht="16.5" customHeight="1">
      <c r="A4355" s="8" t="s">
        <v>1207</v>
      </c>
      <c r="B4355" s="33">
        <v>400299</v>
      </c>
      <c r="E4355" s="37">
        <v>1</v>
      </c>
      <c r="F4355" s="38" t="s">
        <v>2950</v>
      </c>
      <c r="I4355" s="40" t="s">
        <v>1233</v>
      </c>
    </row>
    <row r="4356" spans="1:9" ht="16.5" customHeight="1">
      <c r="A4356" s="8" t="s">
        <v>1207</v>
      </c>
      <c r="B4356" s="33">
        <v>400300</v>
      </c>
      <c r="E4356" s="37">
        <v>1</v>
      </c>
      <c r="F4356" s="38" t="s">
        <v>2950</v>
      </c>
      <c r="I4356" s="40" t="s">
        <v>1233</v>
      </c>
    </row>
    <row r="4357" spans="1:9" ht="16.5" customHeight="1">
      <c r="A4357" s="8" t="s">
        <v>1207</v>
      </c>
      <c r="B4357" s="33">
        <v>400301</v>
      </c>
      <c r="E4357" s="37">
        <v>1</v>
      </c>
      <c r="F4357" s="38" t="s">
        <v>2951</v>
      </c>
      <c r="I4357" s="40" t="s">
        <v>1283</v>
      </c>
    </row>
    <row r="4358" spans="1:9" ht="16.5" customHeight="1">
      <c r="A4358" s="8" t="s">
        <v>1207</v>
      </c>
      <c r="B4358" s="33">
        <v>400302</v>
      </c>
      <c r="E4358" s="37">
        <v>1</v>
      </c>
      <c r="F4358" s="38" t="s">
        <v>1474</v>
      </c>
      <c r="I4358" s="40" t="s">
        <v>1283</v>
      </c>
    </row>
    <row r="4359" spans="1:9" ht="16.5" customHeight="1">
      <c r="A4359" s="8" t="s">
        <v>1207</v>
      </c>
      <c r="B4359" s="33">
        <v>400303</v>
      </c>
      <c r="E4359" s="37">
        <v>1</v>
      </c>
      <c r="F4359" s="38" t="s">
        <v>2952</v>
      </c>
      <c r="I4359" s="40" t="s">
        <v>1283</v>
      </c>
    </row>
    <row r="4360" spans="1:9" ht="16.5" customHeight="1">
      <c r="A4360" s="8" t="s">
        <v>1207</v>
      </c>
      <c r="B4360" s="33">
        <v>400304</v>
      </c>
      <c r="E4360" s="37">
        <v>1</v>
      </c>
      <c r="F4360" s="38" t="s">
        <v>2953</v>
      </c>
      <c r="I4360" s="40" t="s">
        <v>1283</v>
      </c>
    </row>
    <row r="4361" spans="1:9" ht="16.5" customHeight="1">
      <c r="A4361" s="8" t="s">
        <v>1207</v>
      </c>
      <c r="B4361" s="33">
        <v>400305</v>
      </c>
      <c r="E4361" s="37">
        <v>1</v>
      </c>
      <c r="F4361" s="38" t="s">
        <v>2954</v>
      </c>
      <c r="I4361" s="40" t="s">
        <v>1283</v>
      </c>
    </row>
    <row r="4362" spans="1:9" ht="16.5" customHeight="1">
      <c r="A4362" s="8" t="s">
        <v>1207</v>
      </c>
      <c r="B4362" s="33">
        <v>400306</v>
      </c>
      <c r="E4362" s="37">
        <v>1</v>
      </c>
      <c r="F4362" s="38" t="s">
        <v>2955</v>
      </c>
      <c r="I4362" s="40" t="s">
        <v>1283</v>
      </c>
    </row>
    <row r="4363" spans="1:9" ht="16.5" customHeight="1">
      <c r="A4363" s="8" t="s">
        <v>1207</v>
      </c>
      <c r="B4363" s="33">
        <v>400307</v>
      </c>
      <c r="E4363" s="37">
        <v>1</v>
      </c>
      <c r="F4363" s="38" t="s">
        <v>2956</v>
      </c>
      <c r="I4363" s="40" t="s">
        <v>1283</v>
      </c>
    </row>
    <row r="4364" spans="1:9" ht="16.5" customHeight="1">
      <c r="A4364" s="8" t="s">
        <v>1207</v>
      </c>
      <c r="B4364" s="33">
        <v>400308</v>
      </c>
      <c r="E4364" s="37">
        <v>1</v>
      </c>
      <c r="F4364" s="38" t="s">
        <v>1820</v>
      </c>
      <c r="I4364" s="40" t="s">
        <v>1283</v>
      </c>
    </row>
    <row r="4365" spans="1:9" ht="16.5" customHeight="1">
      <c r="A4365" s="8" t="s">
        <v>1207</v>
      </c>
      <c r="B4365" s="33">
        <v>400309</v>
      </c>
      <c r="E4365" s="37">
        <v>1</v>
      </c>
      <c r="F4365" s="38" t="s">
        <v>1820</v>
      </c>
      <c r="I4365" s="40" t="s">
        <v>1283</v>
      </c>
    </row>
    <row r="4366" spans="1:9" ht="16.5" customHeight="1">
      <c r="A4366" s="8" t="s">
        <v>1207</v>
      </c>
      <c r="B4366" s="33">
        <v>400310</v>
      </c>
      <c r="E4366" s="37">
        <v>1</v>
      </c>
      <c r="F4366" s="38" t="s">
        <v>1820</v>
      </c>
      <c r="I4366" s="40" t="s">
        <v>1283</v>
      </c>
    </row>
    <row r="4367" spans="1:9" ht="16.5" customHeight="1">
      <c r="A4367" s="8" t="s">
        <v>1207</v>
      </c>
      <c r="B4367" s="33">
        <v>400311</v>
      </c>
      <c r="E4367" s="37">
        <v>1</v>
      </c>
      <c r="F4367" s="38" t="s">
        <v>1820</v>
      </c>
      <c r="I4367" s="40" t="s">
        <v>1283</v>
      </c>
    </row>
    <row r="4368" spans="1:9" ht="16.5" customHeight="1">
      <c r="A4368" s="8" t="s">
        <v>1207</v>
      </c>
      <c r="B4368" s="33">
        <v>400312</v>
      </c>
      <c r="E4368" s="37">
        <v>1</v>
      </c>
      <c r="F4368" s="38" t="s">
        <v>1820</v>
      </c>
      <c r="I4368" s="40" t="s">
        <v>1283</v>
      </c>
    </row>
    <row r="4369" spans="1:9" ht="16.5" customHeight="1">
      <c r="A4369" s="8" t="s">
        <v>1207</v>
      </c>
      <c r="B4369" s="33">
        <v>400313</v>
      </c>
      <c r="E4369" s="37">
        <v>1</v>
      </c>
      <c r="F4369" s="38" t="s">
        <v>597</v>
      </c>
      <c r="I4369" s="40" t="s">
        <v>2887</v>
      </c>
    </row>
    <row r="4370" spans="1:9" ht="16.5" customHeight="1">
      <c r="A4370" s="8" t="s">
        <v>1207</v>
      </c>
      <c r="B4370" s="33">
        <v>400314</v>
      </c>
      <c r="E4370" s="37">
        <v>1</v>
      </c>
      <c r="F4370" s="38" t="s">
        <v>1526</v>
      </c>
      <c r="I4370" s="40" t="s">
        <v>2887</v>
      </c>
    </row>
    <row r="4371" spans="1:9" ht="16.5" customHeight="1">
      <c r="A4371" s="8" t="s">
        <v>1207</v>
      </c>
      <c r="B4371" s="33">
        <v>400315</v>
      </c>
      <c r="E4371" s="37">
        <v>1</v>
      </c>
      <c r="F4371" s="38" t="s">
        <v>2957</v>
      </c>
      <c r="I4371" s="40" t="s">
        <v>2887</v>
      </c>
    </row>
    <row r="4372" spans="1:9" ht="16.5" customHeight="1">
      <c r="A4372" s="8" t="s">
        <v>1207</v>
      </c>
      <c r="B4372" s="33">
        <v>400316</v>
      </c>
      <c r="E4372" s="37">
        <v>1</v>
      </c>
      <c r="F4372" s="38" t="s">
        <v>2958</v>
      </c>
      <c r="I4372" s="40" t="s">
        <v>2887</v>
      </c>
    </row>
    <row r="4373" spans="1:9" ht="16.5" customHeight="1">
      <c r="A4373" s="8" t="s">
        <v>1207</v>
      </c>
      <c r="B4373" s="33">
        <v>400317</v>
      </c>
      <c r="E4373" s="37">
        <v>1</v>
      </c>
      <c r="F4373" s="38" t="s">
        <v>2959</v>
      </c>
      <c r="I4373" s="40" t="s">
        <v>2887</v>
      </c>
    </row>
    <row r="4374" spans="1:9" ht="16.5" customHeight="1">
      <c r="A4374" s="8" t="s">
        <v>1207</v>
      </c>
      <c r="B4374" s="33">
        <v>400318</v>
      </c>
      <c r="E4374" s="37">
        <v>1</v>
      </c>
      <c r="F4374" s="38" t="s">
        <v>2960</v>
      </c>
      <c r="I4374" s="40" t="s">
        <v>2887</v>
      </c>
    </row>
    <row r="4375" spans="1:9" ht="16.5" customHeight="1">
      <c r="A4375" s="8" t="s">
        <v>1207</v>
      </c>
      <c r="B4375" s="33">
        <v>400319</v>
      </c>
      <c r="E4375" s="37">
        <v>1</v>
      </c>
      <c r="F4375" s="38" t="s">
        <v>1737</v>
      </c>
      <c r="I4375" s="40" t="s">
        <v>2887</v>
      </c>
    </row>
    <row r="4376" spans="1:9" ht="16.5" customHeight="1">
      <c r="A4376" s="8" t="s">
        <v>1207</v>
      </c>
      <c r="B4376" s="33">
        <v>400320</v>
      </c>
      <c r="E4376" s="37">
        <v>1</v>
      </c>
      <c r="F4376" s="38" t="s">
        <v>2961</v>
      </c>
      <c r="I4376" s="40" t="s">
        <v>2887</v>
      </c>
    </row>
    <row r="4377" spans="1:9" ht="16.5" customHeight="1">
      <c r="A4377" s="8" t="s">
        <v>1207</v>
      </c>
      <c r="B4377" s="33">
        <v>400321</v>
      </c>
      <c r="E4377" s="37">
        <v>1</v>
      </c>
      <c r="F4377" s="38" t="s">
        <v>2962</v>
      </c>
      <c r="I4377" s="40" t="s">
        <v>2887</v>
      </c>
    </row>
    <row r="4378" spans="1:9" ht="16.5" customHeight="1">
      <c r="A4378" s="8" t="s">
        <v>1207</v>
      </c>
      <c r="B4378" s="33">
        <v>400322</v>
      </c>
      <c r="E4378" s="37">
        <v>1</v>
      </c>
      <c r="F4378" s="38" t="s">
        <v>2963</v>
      </c>
      <c r="I4378" s="40" t="s">
        <v>2887</v>
      </c>
    </row>
    <row r="4379" spans="1:9" ht="16.5" customHeight="1">
      <c r="A4379" s="8" t="s">
        <v>1207</v>
      </c>
      <c r="B4379" s="33">
        <v>400323</v>
      </c>
      <c r="E4379" s="37">
        <v>1</v>
      </c>
      <c r="F4379" s="38" t="s">
        <v>2673</v>
      </c>
      <c r="I4379" s="40" t="s">
        <v>2887</v>
      </c>
    </row>
    <row r="4380" spans="1:9" ht="16.5" customHeight="1">
      <c r="A4380" s="8" t="s">
        <v>1207</v>
      </c>
      <c r="B4380" s="33">
        <v>400324</v>
      </c>
      <c r="E4380" s="37">
        <v>1</v>
      </c>
      <c r="F4380" s="38" t="s">
        <v>2964</v>
      </c>
      <c r="I4380" s="40" t="s">
        <v>2887</v>
      </c>
    </row>
    <row r="4381" spans="1:9" ht="16.5" customHeight="1">
      <c r="A4381" s="8" t="s">
        <v>1207</v>
      </c>
      <c r="B4381" s="33">
        <v>400337</v>
      </c>
      <c r="E4381" s="37">
        <v>1</v>
      </c>
      <c r="F4381" s="38" t="s">
        <v>2965</v>
      </c>
      <c r="I4381" s="40" t="s">
        <v>1221</v>
      </c>
    </row>
    <row r="4382" spans="1:9" ht="16.5" customHeight="1">
      <c r="A4382" s="8" t="s">
        <v>1207</v>
      </c>
      <c r="B4382" s="33">
        <v>400338</v>
      </c>
      <c r="E4382" s="37">
        <v>1</v>
      </c>
      <c r="F4382" s="38" t="s">
        <v>2966</v>
      </c>
      <c r="I4382" s="40" t="s">
        <v>1221</v>
      </c>
    </row>
    <row r="4383" spans="1:9" ht="16.5" customHeight="1">
      <c r="A4383" s="8" t="s">
        <v>1207</v>
      </c>
      <c r="B4383" s="33">
        <v>400339</v>
      </c>
      <c r="E4383" s="37">
        <v>1</v>
      </c>
      <c r="F4383" s="38" t="s">
        <v>2967</v>
      </c>
      <c r="I4383" s="40" t="s">
        <v>1221</v>
      </c>
    </row>
    <row r="4384" spans="1:9" ht="16.5" customHeight="1">
      <c r="A4384" s="8" t="s">
        <v>1207</v>
      </c>
      <c r="B4384" s="33">
        <v>400340</v>
      </c>
      <c r="E4384" s="37">
        <v>1</v>
      </c>
      <c r="F4384" s="38" t="s">
        <v>2968</v>
      </c>
      <c r="I4384" s="40" t="s">
        <v>1221</v>
      </c>
    </row>
    <row r="4385" spans="1:9" ht="16.5" customHeight="1">
      <c r="A4385" s="8" t="s">
        <v>1207</v>
      </c>
      <c r="B4385" s="33">
        <v>400341</v>
      </c>
      <c r="E4385" s="37">
        <v>1</v>
      </c>
      <c r="F4385" s="38" t="s">
        <v>2969</v>
      </c>
      <c r="I4385" s="40" t="s">
        <v>1221</v>
      </c>
    </row>
    <row r="4386" spans="1:9" ht="16.5" customHeight="1">
      <c r="A4386" s="8" t="s">
        <v>1207</v>
      </c>
      <c r="B4386" s="33">
        <v>400342</v>
      </c>
      <c r="E4386" s="37">
        <v>1</v>
      </c>
      <c r="F4386" s="38" t="s">
        <v>2970</v>
      </c>
      <c r="I4386" s="40" t="s">
        <v>1221</v>
      </c>
    </row>
    <row r="4387" spans="1:9" ht="16.5" customHeight="1">
      <c r="A4387" s="8" t="s">
        <v>1207</v>
      </c>
      <c r="B4387" s="33">
        <v>400343</v>
      </c>
      <c r="E4387" s="37">
        <v>1</v>
      </c>
      <c r="F4387" s="38" t="s">
        <v>2971</v>
      </c>
      <c r="I4387" s="40" t="s">
        <v>1221</v>
      </c>
    </row>
    <row r="4388" spans="1:9" ht="16.5" customHeight="1">
      <c r="A4388" s="8" t="s">
        <v>1207</v>
      </c>
      <c r="B4388" s="33">
        <v>400344</v>
      </c>
      <c r="E4388" s="37">
        <v>1</v>
      </c>
      <c r="F4388" s="38" t="s">
        <v>2972</v>
      </c>
      <c r="I4388" s="40" t="s">
        <v>1221</v>
      </c>
    </row>
    <row r="4389" spans="1:9" ht="16.5" customHeight="1">
      <c r="A4389" s="8" t="s">
        <v>1207</v>
      </c>
      <c r="B4389" s="33">
        <v>400345</v>
      </c>
      <c r="E4389" s="37">
        <v>1</v>
      </c>
      <c r="F4389" s="38" t="s">
        <v>2973</v>
      </c>
      <c r="I4389" s="40" t="s">
        <v>1221</v>
      </c>
    </row>
    <row r="4390" spans="1:9" ht="16.5" customHeight="1">
      <c r="A4390" s="8" t="s">
        <v>1207</v>
      </c>
      <c r="B4390" s="33">
        <v>400346</v>
      </c>
      <c r="E4390" s="37">
        <v>1</v>
      </c>
      <c r="F4390" s="38" t="s">
        <v>2974</v>
      </c>
      <c r="I4390" s="40" t="s">
        <v>1221</v>
      </c>
    </row>
    <row r="4391" spans="1:9" ht="16.5" customHeight="1">
      <c r="A4391" s="8" t="s">
        <v>1207</v>
      </c>
      <c r="B4391" s="33">
        <v>400347</v>
      </c>
      <c r="E4391" s="37">
        <v>1</v>
      </c>
      <c r="F4391" s="38" t="s">
        <v>2974</v>
      </c>
      <c r="I4391" s="40" t="s">
        <v>1221</v>
      </c>
    </row>
    <row r="4392" spans="1:9" ht="16.5" customHeight="1">
      <c r="A4392" s="8" t="s">
        <v>1207</v>
      </c>
      <c r="B4392" s="33">
        <v>400348</v>
      </c>
      <c r="E4392" s="37">
        <v>1</v>
      </c>
      <c r="F4392" s="38" t="s">
        <v>2974</v>
      </c>
      <c r="I4392" s="40" t="s">
        <v>1221</v>
      </c>
    </row>
    <row r="4393" spans="1:9" ht="16.5" customHeight="1">
      <c r="A4393" s="8" t="s">
        <v>1207</v>
      </c>
      <c r="B4393" s="33">
        <v>400349</v>
      </c>
      <c r="E4393" s="37">
        <v>1</v>
      </c>
      <c r="F4393" s="38" t="s">
        <v>332</v>
      </c>
      <c r="I4393" s="40" t="s">
        <v>1223</v>
      </c>
    </row>
    <row r="4394" spans="1:9" ht="16.5" customHeight="1">
      <c r="A4394" s="8" t="s">
        <v>1207</v>
      </c>
      <c r="B4394" s="33">
        <v>400350</v>
      </c>
      <c r="E4394" s="37">
        <v>1</v>
      </c>
      <c r="F4394" s="38" t="s">
        <v>2975</v>
      </c>
      <c r="I4394" s="40" t="s">
        <v>1223</v>
      </c>
    </row>
    <row r="4395" spans="1:9" ht="16.5" customHeight="1">
      <c r="A4395" s="8" t="s">
        <v>1207</v>
      </c>
      <c r="B4395" s="33">
        <v>400351</v>
      </c>
      <c r="E4395" s="37">
        <v>1</v>
      </c>
      <c r="F4395" s="38" t="s">
        <v>2041</v>
      </c>
      <c r="I4395" s="40" t="s">
        <v>1223</v>
      </c>
    </row>
    <row r="4396" spans="1:9" ht="16.5" customHeight="1">
      <c r="A4396" s="8" t="s">
        <v>1207</v>
      </c>
      <c r="B4396" s="33">
        <v>400352</v>
      </c>
      <c r="E4396" s="37">
        <v>1</v>
      </c>
      <c r="F4396" s="38" t="s">
        <v>341</v>
      </c>
      <c r="I4396" s="40" t="s">
        <v>1223</v>
      </c>
    </row>
    <row r="4397" spans="1:9" ht="16.5" customHeight="1">
      <c r="A4397" s="8" t="s">
        <v>1207</v>
      </c>
      <c r="B4397" s="33">
        <v>400353</v>
      </c>
      <c r="E4397" s="37">
        <v>1</v>
      </c>
      <c r="F4397" s="38" t="s">
        <v>343</v>
      </c>
      <c r="I4397" s="40" t="s">
        <v>1223</v>
      </c>
    </row>
    <row r="4398" spans="1:9" ht="16.5" customHeight="1">
      <c r="A4398" s="8" t="s">
        <v>1207</v>
      </c>
      <c r="B4398" s="33">
        <v>400354</v>
      </c>
      <c r="E4398" s="37">
        <v>1</v>
      </c>
      <c r="F4398" s="38" t="s">
        <v>2653</v>
      </c>
      <c r="I4398" s="40" t="s">
        <v>1223</v>
      </c>
    </row>
    <row r="4399" spans="1:9" ht="16.5" customHeight="1">
      <c r="A4399" s="8" t="s">
        <v>1207</v>
      </c>
      <c r="B4399" s="33">
        <v>400355</v>
      </c>
      <c r="E4399" s="37">
        <v>1</v>
      </c>
      <c r="F4399" s="38" t="s">
        <v>2976</v>
      </c>
      <c r="I4399" s="40" t="s">
        <v>1223</v>
      </c>
    </row>
    <row r="4400" spans="1:9" ht="16.5" customHeight="1">
      <c r="A4400" s="8" t="s">
        <v>1207</v>
      </c>
      <c r="B4400" s="33">
        <v>400356</v>
      </c>
      <c r="E4400" s="37">
        <v>1</v>
      </c>
      <c r="F4400" s="38" t="s">
        <v>2187</v>
      </c>
      <c r="I4400" s="40" t="s">
        <v>1223</v>
      </c>
    </row>
    <row r="4401" spans="1:9" ht="16.5" customHeight="1">
      <c r="A4401" s="8" t="s">
        <v>1207</v>
      </c>
      <c r="B4401" s="33">
        <v>400357</v>
      </c>
      <c r="E4401" s="37">
        <v>1</v>
      </c>
      <c r="F4401" s="38" t="s">
        <v>2187</v>
      </c>
      <c r="I4401" s="40" t="s">
        <v>1223</v>
      </c>
    </row>
    <row r="4402" spans="1:9" ht="16.5" customHeight="1">
      <c r="A4402" s="8" t="s">
        <v>1207</v>
      </c>
      <c r="B4402" s="33">
        <v>400358</v>
      </c>
      <c r="E4402" s="37">
        <v>1</v>
      </c>
      <c r="F4402" s="38" t="s">
        <v>2187</v>
      </c>
      <c r="I4402" s="40" t="s">
        <v>1223</v>
      </c>
    </row>
    <row r="4403" spans="1:9" ht="16.5" customHeight="1">
      <c r="A4403" s="8" t="s">
        <v>1207</v>
      </c>
      <c r="B4403" s="33">
        <v>400359</v>
      </c>
      <c r="E4403" s="37">
        <v>1</v>
      </c>
      <c r="F4403" s="38" t="s">
        <v>2187</v>
      </c>
      <c r="I4403" s="40" t="s">
        <v>1223</v>
      </c>
    </row>
    <row r="4404" spans="1:9" ht="16.5" customHeight="1">
      <c r="A4404" s="8" t="s">
        <v>1207</v>
      </c>
      <c r="B4404" s="33">
        <v>400360</v>
      </c>
      <c r="E4404" s="37">
        <v>1</v>
      </c>
      <c r="F4404" s="38" t="s">
        <v>2187</v>
      </c>
      <c r="I4404" s="40" t="s">
        <v>1223</v>
      </c>
    </row>
    <row r="4405" spans="1:9" ht="16.5" customHeight="1">
      <c r="A4405" s="8" t="s">
        <v>1207</v>
      </c>
      <c r="B4405" s="33">
        <v>400361</v>
      </c>
      <c r="E4405" s="37">
        <v>1</v>
      </c>
      <c r="F4405" s="38" t="s">
        <v>1379</v>
      </c>
      <c r="I4405" s="40" t="s">
        <v>1233</v>
      </c>
    </row>
    <row r="4406" spans="1:9" ht="16.5" customHeight="1">
      <c r="A4406" s="8" t="s">
        <v>1207</v>
      </c>
      <c r="B4406" s="33">
        <v>400362</v>
      </c>
      <c r="E4406" s="37">
        <v>1</v>
      </c>
      <c r="F4406" s="38" t="s">
        <v>1310</v>
      </c>
      <c r="I4406" s="40" t="s">
        <v>1233</v>
      </c>
    </row>
    <row r="4407" spans="1:9" ht="16.5" customHeight="1">
      <c r="A4407" s="8" t="s">
        <v>1207</v>
      </c>
      <c r="B4407" s="33">
        <v>400363</v>
      </c>
      <c r="E4407" s="37">
        <v>1</v>
      </c>
      <c r="F4407" s="38" t="s">
        <v>2894</v>
      </c>
      <c r="I4407" s="40" t="s">
        <v>1233</v>
      </c>
    </row>
    <row r="4408" spans="1:9" ht="16.5" customHeight="1">
      <c r="A4408" s="8" t="s">
        <v>1207</v>
      </c>
      <c r="B4408" s="33">
        <v>400364</v>
      </c>
      <c r="E4408" s="37">
        <v>1</v>
      </c>
      <c r="F4408" s="38" t="s">
        <v>1271</v>
      </c>
      <c r="I4408" s="40" t="s">
        <v>1233</v>
      </c>
    </row>
    <row r="4409" spans="1:9" ht="16.5" customHeight="1">
      <c r="A4409" s="8" t="s">
        <v>1207</v>
      </c>
      <c r="B4409" s="33">
        <v>400365</v>
      </c>
      <c r="E4409" s="37">
        <v>1</v>
      </c>
      <c r="F4409" s="38" t="s">
        <v>1614</v>
      </c>
      <c r="I4409" s="40" t="s">
        <v>1233</v>
      </c>
    </row>
    <row r="4410" spans="1:9" ht="16.5" customHeight="1">
      <c r="A4410" s="8" t="s">
        <v>1207</v>
      </c>
      <c r="B4410" s="33">
        <v>400366</v>
      </c>
      <c r="E4410" s="37">
        <v>1</v>
      </c>
      <c r="F4410" s="38" t="s">
        <v>2977</v>
      </c>
      <c r="I4410" s="40" t="s">
        <v>1233</v>
      </c>
    </row>
    <row r="4411" spans="1:9" ht="16.5" customHeight="1">
      <c r="A4411" s="8" t="s">
        <v>1207</v>
      </c>
      <c r="B4411" s="33">
        <v>400367</v>
      </c>
      <c r="E4411" s="37">
        <v>1</v>
      </c>
      <c r="F4411" s="38" t="s">
        <v>2978</v>
      </c>
      <c r="I4411" s="40" t="s">
        <v>1233</v>
      </c>
    </row>
    <row r="4412" spans="1:9" ht="16.5" customHeight="1">
      <c r="A4412" s="8" t="s">
        <v>1207</v>
      </c>
      <c r="B4412" s="33">
        <v>400368</v>
      </c>
      <c r="E4412" s="37">
        <v>1</v>
      </c>
      <c r="F4412" s="38" t="s">
        <v>896</v>
      </c>
      <c r="I4412" s="40" t="s">
        <v>1233</v>
      </c>
    </row>
    <row r="4413" spans="1:9" ht="16.5" customHeight="1">
      <c r="A4413" s="8" t="s">
        <v>1207</v>
      </c>
      <c r="B4413" s="33">
        <v>400369</v>
      </c>
      <c r="E4413" s="37">
        <v>1</v>
      </c>
      <c r="F4413" s="38" t="s">
        <v>2979</v>
      </c>
      <c r="I4413" s="40" t="s">
        <v>1233</v>
      </c>
    </row>
    <row r="4414" spans="1:9" ht="16.5" customHeight="1">
      <c r="A4414" s="8" t="s">
        <v>1207</v>
      </c>
      <c r="B4414" s="33">
        <v>400370</v>
      </c>
      <c r="E4414" s="37">
        <v>1</v>
      </c>
      <c r="F4414" s="38" t="s">
        <v>1664</v>
      </c>
      <c r="I4414" s="40" t="s">
        <v>1233</v>
      </c>
    </row>
    <row r="4415" spans="1:9" ht="16.5" customHeight="1">
      <c r="A4415" s="8" t="s">
        <v>1207</v>
      </c>
      <c r="B4415" s="33">
        <v>400371</v>
      </c>
      <c r="E4415" s="37">
        <v>1</v>
      </c>
      <c r="F4415" s="38" t="s">
        <v>2980</v>
      </c>
      <c r="I4415" s="40" t="s">
        <v>1233</v>
      </c>
    </row>
    <row r="4416" spans="1:9" ht="16.5" customHeight="1">
      <c r="A4416" s="8" t="s">
        <v>1207</v>
      </c>
      <c r="B4416" s="33">
        <v>400372</v>
      </c>
      <c r="E4416" s="37">
        <v>1</v>
      </c>
      <c r="F4416" s="38" t="s">
        <v>2981</v>
      </c>
      <c r="I4416" s="40" t="s">
        <v>1233</v>
      </c>
    </row>
    <row r="4417" spans="1:9" ht="16.5" customHeight="1">
      <c r="A4417" s="8" t="s">
        <v>1207</v>
      </c>
      <c r="B4417" s="33">
        <v>400385</v>
      </c>
      <c r="E4417" s="37">
        <v>1</v>
      </c>
      <c r="F4417" s="38" t="s">
        <v>1552</v>
      </c>
      <c r="I4417" s="40" t="s">
        <v>1223</v>
      </c>
    </row>
    <row r="4418" spans="1:9" ht="16.5" customHeight="1">
      <c r="A4418" s="8" t="s">
        <v>1207</v>
      </c>
      <c r="B4418" s="33">
        <v>400386</v>
      </c>
      <c r="E4418" s="37">
        <v>1</v>
      </c>
      <c r="F4418" s="38" t="s">
        <v>2982</v>
      </c>
      <c r="I4418" s="40" t="s">
        <v>1223</v>
      </c>
    </row>
    <row r="4419" spans="1:9" ht="16.5" customHeight="1">
      <c r="A4419" s="8" t="s">
        <v>1207</v>
      </c>
      <c r="B4419" s="33">
        <v>400387</v>
      </c>
      <c r="E4419" s="37">
        <v>1</v>
      </c>
      <c r="F4419" s="38" t="s">
        <v>2983</v>
      </c>
      <c r="I4419" s="40" t="s">
        <v>1223</v>
      </c>
    </row>
    <row r="4420" spans="1:9" ht="16.5" customHeight="1">
      <c r="A4420" s="8" t="s">
        <v>1207</v>
      </c>
      <c r="B4420" s="33">
        <v>400388</v>
      </c>
      <c r="E4420" s="37">
        <v>1</v>
      </c>
      <c r="F4420" s="38" t="s">
        <v>2984</v>
      </c>
      <c r="I4420" s="40" t="s">
        <v>1223</v>
      </c>
    </row>
    <row r="4421" spans="1:9" ht="16.5" customHeight="1">
      <c r="A4421" s="8" t="s">
        <v>1207</v>
      </c>
      <c r="B4421" s="33">
        <v>400389</v>
      </c>
      <c r="E4421" s="37">
        <v>1</v>
      </c>
      <c r="F4421" s="38" t="s">
        <v>1932</v>
      </c>
      <c r="I4421" s="40" t="s">
        <v>1223</v>
      </c>
    </row>
    <row r="4422" spans="1:9" ht="16.5" customHeight="1">
      <c r="A4422" s="8" t="s">
        <v>1207</v>
      </c>
      <c r="B4422" s="33">
        <v>400390</v>
      </c>
      <c r="E4422" s="37">
        <v>1</v>
      </c>
      <c r="F4422" s="38" t="s">
        <v>1645</v>
      </c>
      <c r="I4422" s="40" t="s">
        <v>1223</v>
      </c>
    </row>
    <row r="4423" spans="1:9" ht="16.5" customHeight="1">
      <c r="A4423" s="8" t="s">
        <v>1207</v>
      </c>
      <c r="B4423" s="33">
        <v>400391</v>
      </c>
      <c r="E4423" s="37">
        <v>1</v>
      </c>
      <c r="F4423" s="38" t="s">
        <v>1510</v>
      </c>
      <c r="I4423" s="40" t="s">
        <v>1223</v>
      </c>
    </row>
    <row r="4424" spans="1:9" ht="16.5" customHeight="1">
      <c r="A4424" s="8" t="s">
        <v>1207</v>
      </c>
      <c r="B4424" s="33">
        <v>400392</v>
      </c>
      <c r="E4424" s="37">
        <v>1</v>
      </c>
      <c r="F4424" s="38" t="s">
        <v>2985</v>
      </c>
      <c r="I4424" s="40" t="s">
        <v>1223</v>
      </c>
    </row>
    <row r="4425" spans="1:9" ht="16.5" customHeight="1">
      <c r="A4425" s="8" t="s">
        <v>1207</v>
      </c>
      <c r="B4425" s="33">
        <v>400393</v>
      </c>
      <c r="E4425" s="37">
        <v>1</v>
      </c>
      <c r="F4425" s="38" t="s">
        <v>1937</v>
      </c>
      <c r="I4425" s="40" t="s">
        <v>1223</v>
      </c>
    </row>
    <row r="4426" spans="1:9" ht="16.5" customHeight="1">
      <c r="A4426" s="8" t="s">
        <v>1207</v>
      </c>
      <c r="B4426" s="33">
        <v>400394</v>
      </c>
      <c r="E4426" s="37">
        <v>1</v>
      </c>
      <c r="F4426" s="38" t="s">
        <v>2238</v>
      </c>
      <c r="I4426" s="40" t="s">
        <v>1223</v>
      </c>
    </row>
    <row r="4427" spans="1:9" ht="16.5" customHeight="1">
      <c r="A4427" s="8" t="s">
        <v>1207</v>
      </c>
      <c r="B4427" s="33">
        <v>400395</v>
      </c>
      <c r="E4427" s="37">
        <v>1</v>
      </c>
      <c r="F4427" s="38" t="s">
        <v>2238</v>
      </c>
      <c r="I4427" s="40" t="s">
        <v>1223</v>
      </c>
    </row>
    <row r="4428" spans="1:9" ht="16.5" customHeight="1">
      <c r="A4428" s="8" t="s">
        <v>1207</v>
      </c>
      <c r="B4428" s="33">
        <v>400396</v>
      </c>
      <c r="E4428" s="37">
        <v>1</v>
      </c>
      <c r="F4428" s="38" t="s">
        <v>2238</v>
      </c>
      <c r="I4428" s="40" t="s">
        <v>1223</v>
      </c>
    </row>
    <row r="4429" spans="1:9" ht="16.5" customHeight="1">
      <c r="A4429" s="8" t="s">
        <v>1207</v>
      </c>
      <c r="B4429" s="33">
        <v>400397</v>
      </c>
      <c r="E4429" s="37">
        <v>1</v>
      </c>
      <c r="F4429" s="38" t="s">
        <v>1276</v>
      </c>
      <c r="I4429" s="40" t="s">
        <v>2887</v>
      </c>
    </row>
    <row r="4430" spans="1:9" ht="16.5" customHeight="1">
      <c r="A4430" s="8" t="s">
        <v>1207</v>
      </c>
      <c r="B4430" s="33">
        <v>400398</v>
      </c>
      <c r="E4430" s="37">
        <v>1</v>
      </c>
      <c r="F4430" s="38" t="s">
        <v>2986</v>
      </c>
      <c r="I4430" s="40" t="s">
        <v>2887</v>
      </c>
    </row>
    <row r="4431" spans="1:9" ht="16.5" customHeight="1">
      <c r="A4431" s="8" t="s">
        <v>1207</v>
      </c>
      <c r="B4431" s="33">
        <v>400399</v>
      </c>
      <c r="E4431" s="37">
        <v>1</v>
      </c>
      <c r="F4431" s="38" t="s">
        <v>1459</v>
      </c>
      <c r="I4431" s="40" t="s">
        <v>2887</v>
      </c>
    </row>
    <row r="4432" spans="1:9" ht="16.5" customHeight="1">
      <c r="A4432" s="8" t="s">
        <v>1207</v>
      </c>
      <c r="B4432" s="33">
        <v>400400</v>
      </c>
      <c r="E4432" s="37">
        <v>1</v>
      </c>
      <c r="F4432" s="38" t="s">
        <v>2987</v>
      </c>
      <c r="I4432" s="40" t="s">
        <v>2887</v>
      </c>
    </row>
    <row r="4433" spans="1:9" ht="16.5" customHeight="1">
      <c r="A4433" s="8" t="s">
        <v>1207</v>
      </c>
      <c r="B4433" s="33">
        <v>400401</v>
      </c>
      <c r="E4433" s="37">
        <v>1</v>
      </c>
      <c r="F4433" s="38" t="s">
        <v>2988</v>
      </c>
      <c r="I4433" s="40" t="s">
        <v>2887</v>
      </c>
    </row>
    <row r="4434" spans="1:9" ht="16.5" customHeight="1">
      <c r="A4434" s="8" t="s">
        <v>1207</v>
      </c>
      <c r="B4434" s="33">
        <v>400402</v>
      </c>
      <c r="E4434" s="37">
        <v>1</v>
      </c>
      <c r="F4434" s="38" t="s">
        <v>1673</v>
      </c>
      <c r="I4434" s="40" t="s">
        <v>2887</v>
      </c>
    </row>
    <row r="4435" spans="1:9" ht="16.5" customHeight="1">
      <c r="A4435" s="8" t="s">
        <v>1207</v>
      </c>
      <c r="B4435" s="33">
        <v>400403</v>
      </c>
      <c r="E4435" s="37">
        <v>1</v>
      </c>
      <c r="F4435" s="38" t="s">
        <v>2989</v>
      </c>
      <c r="I4435" s="40" t="s">
        <v>2887</v>
      </c>
    </row>
    <row r="4436" spans="1:9" ht="16.5" customHeight="1">
      <c r="A4436" s="8" t="s">
        <v>1207</v>
      </c>
      <c r="B4436" s="33">
        <v>400404</v>
      </c>
      <c r="E4436" s="37">
        <v>1</v>
      </c>
      <c r="F4436" s="38" t="s">
        <v>2990</v>
      </c>
      <c r="I4436" s="40" t="s">
        <v>2887</v>
      </c>
    </row>
    <row r="4437" spans="1:9" ht="16.5" customHeight="1">
      <c r="A4437" s="8" t="s">
        <v>1207</v>
      </c>
      <c r="B4437" s="33">
        <v>400405</v>
      </c>
      <c r="E4437" s="37">
        <v>1</v>
      </c>
      <c r="F4437" s="38" t="s">
        <v>2990</v>
      </c>
      <c r="I4437" s="40" t="s">
        <v>2887</v>
      </c>
    </row>
    <row r="4438" spans="1:9" ht="16.5" customHeight="1">
      <c r="A4438" s="8" t="s">
        <v>1207</v>
      </c>
      <c r="B4438" s="33">
        <v>400406</v>
      </c>
      <c r="E4438" s="37">
        <v>1</v>
      </c>
      <c r="F4438" s="38" t="s">
        <v>2990</v>
      </c>
      <c r="I4438" s="40" t="s">
        <v>2887</v>
      </c>
    </row>
    <row r="4439" spans="1:9" ht="16.5" customHeight="1">
      <c r="A4439" s="8" t="s">
        <v>1207</v>
      </c>
      <c r="B4439" s="33">
        <v>400407</v>
      </c>
      <c r="E4439" s="37">
        <v>1</v>
      </c>
      <c r="F4439" s="38" t="s">
        <v>2990</v>
      </c>
      <c r="I4439" s="40" t="s">
        <v>2887</v>
      </c>
    </row>
    <row r="4440" spans="1:9" ht="16.5" customHeight="1">
      <c r="A4440" s="8" t="s">
        <v>1207</v>
      </c>
      <c r="B4440" s="33">
        <v>400408</v>
      </c>
      <c r="E4440" s="37">
        <v>1</v>
      </c>
      <c r="F4440" s="38" t="s">
        <v>2990</v>
      </c>
      <c r="I4440" s="40" t="s">
        <v>2887</v>
      </c>
    </row>
    <row r="4441" spans="1:9" ht="16.5" customHeight="1">
      <c r="A4441" s="8" t="s">
        <v>1207</v>
      </c>
      <c r="B4441" s="33">
        <v>400409</v>
      </c>
      <c r="E4441" s="37">
        <v>1</v>
      </c>
      <c r="F4441" s="38" t="s">
        <v>2991</v>
      </c>
      <c r="I4441" s="40" t="s">
        <v>1220</v>
      </c>
    </row>
    <row r="4442" spans="1:9" ht="16.5" customHeight="1">
      <c r="A4442" s="8" t="s">
        <v>1207</v>
      </c>
      <c r="B4442" s="33">
        <v>400410</v>
      </c>
      <c r="E4442" s="37">
        <v>1</v>
      </c>
      <c r="F4442" s="38" t="s">
        <v>2529</v>
      </c>
      <c r="I4442" s="40" t="s">
        <v>1220</v>
      </c>
    </row>
    <row r="4443" spans="1:9" ht="16.5" customHeight="1">
      <c r="A4443" s="8" t="s">
        <v>1207</v>
      </c>
      <c r="B4443" s="33">
        <v>400411</v>
      </c>
      <c r="E4443" s="37">
        <v>1</v>
      </c>
      <c r="F4443" s="38" t="s">
        <v>2531</v>
      </c>
      <c r="I4443" s="40" t="s">
        <v>1220</v>
      </c>
    </row>
    <row r="4444" spans="1:9" ht="16.5" customHeight="1">
      <c r="A4444" s="8" t="s">
        <v>1207</v>
      </c>
      <c r="B4444" s="33">
        <v>400412</v>
      </c>
      <c r="E4444" s="37">
        <v>1</v>
      </c>
      <c r="F4444" s="38" t="s">
        <v>1495</v>
      </c>
      <c r="I4444" s="40" t="s">
        <v>1220</v>
      </c>
    </row>
    <row r="4445" spans="1:9" ht="16.5" customHeight="1">
      <c r="A4445" s="8" t="s">
        <v>1207</v>
      </c>
      <c r="B4445" s="33">
        <v>400413</v>
      </c>
      <c r="E4445" s="37">
        <v>1</v>
      </c>
      <c r="F4445" s="38" t="s">
        <v>2992</v>
      </c>
      <c r="I4445" s="40" t="s">
        <v>1220</v>
      </c>
    </row>
    <row r="4446" spans="1:9" ht="16.5" customHeight="1">
      <c r="A4446" s="8" t="s">
        <v>1207</v>
      </c>
      <c r="B4446" s="33">
        <v>400414</v>
      </c>
      <c r="E4446" s="37">
        <v>1</v>
      </c>
      <c r="F4446" s="38" t="s">
        <v>2993</v>
      </c>
      <c r="I4446" s="40" t="s">
        <v>1220</v>
      </c>
    </row>
    <row r="4447" spans="1:9" ht="16.5" customHeight="1">
      <c r="A4447" s="8" t="s">
        <v>1207</v>
      </c>
      <c r="B4447" s="33">
        <v>400415</v>
      </c>
      <c r="E4447" s="37">
        <v>1</v>
      </c>
      <c r="F4447" s="38" t="s">
        <v>2535</v>
      </c>
      <c r="I4447" s="40" t="s">
        <v>1220</v>
      </c>
    </row>
    <row r="4448" spans="1:9" ht="16.5" customHeight="1">
      <c r="A4448" s="8" t="s">
        <v>1207</v>
      </c>
      <c r="B4448" s="33">
        <v>400416</v>
      </c>
      <c r="E4448" s="37">
        <v>1</v>
      </c>
      <c r="F4448" s="38" t="s">
        <v>2994</v>
      </c>
      <c r="I4448" s="40" t="s">
        <v>1220</v>
      </c>
    </row>
    <row r="4449" spans="1:9" ht="16.5" customHeight="1">
      <c r="A4449" s="8" t="s">
        <v>1207</v>
      </c>
      <c r="B4449" s="33">
        <v>400417</v>
      </c>
      <c r="E4449" s="37">
        <v>1</v>
      </c>
      <c r="F4449" s="38" t="s">
        <v>2995</v>
      </c>
      <c r="I4449" s="40" t="s">
        <v>1220</v>
      </c>
    </row>
    <row r="4450" spans="1:9" ht="16.5" customHeight="1">
      <c r="A4450" s="8" t="s">
        <v>1207</v>
      </c>
      <c r="B4450" s="33">
        <v>400418</v>
      </c>
      <c r="E4450" s="37">
        <v>1</v>
      </c>
      <c r="F4450" s="38" t="s">
        <v>2996</v>
      </c>
      <c r="I4450" s="40" t="s">
        <v>1220</v>
      </c>
    </row>
    <row r="4451" spans="1:9" ht="16.5" customHeight="1">
      <c r="A4451" s="8" t="s">
        <v>1207</v>
      </c>
      <c r="B4451" s="33">
        <v>400419</v>
      </c>
      <c r="E4451" s="37">
        <v>1</v>
      </c>
      <c r="F4451" s="38" t="s">
        <v>2997</v>
      </c>
      <c r="I4451" s="40" t="s">
        <v>1220</v>
      </c>
    </row>
    <row r="4452" spans="1:9" ht="16.5" customHeight="1">
      <c r="A4452" s="8" t="s">
        <v>1207</v>
      </c>
      <c r="B4452" s="33">
        <v>400420</v>
      </c>
      <c r="E4452" s="37">
        <v>1</v>
      </c>
      <c r="F4452" s="38" t="s">
        <v>2998</v>
      </c>
      <c r="I4452" s="40" t="s">
        <v>1220</v>
      </c>
    </row>
    <row r="4453" spans="1:9" ht="16.5" customHeight="1">
      <c r="A4453" s="8" t="s">
        <v>1207</v>
      </c>
      <c r="B4453" s="33">
        <v>400433</v>
      </c>
      <c r="E4453" s="37">
        <v>1</v>
      </c>
      <c r="F4453" s="38" t="s">
        <v>1387</v>
      </c>
      <c r="I4453" s="40" t="s">
        <v>2887</v>
      </c>
    </row>
    <row r="4454" spans="1:9" ht="16.5" customHeight="1">
      <c r="A4454" s="8" t="s">
        <v>1207</v>
      </c>
      <c r="B4454" s="33">
        <v>400434</v>
      </c>
      <c r="E4454" s="37">
        <v>1</v>
      </c>
      <c r="F4454" s="38" t="s">
        <v>2999</v>
      </c>
      <c r="I4454" s="40" t="s">
        <v>2887</v>
      </c>
    </row>
    <row r="4455" spans="1:9" ht="16.5" customHeight="1">
      <c r="A4455" s="8" t="s">
        <v>1207</v>
      </c>
      <c r="B4455" s="33">
        <v>400435</v>
      </c>
      <c r="E4455" s="37">
        <v>1</v>
      </c>
      <c r="F4455" s="38" t="s">
        <v>1280</v>
      </c>
      <c r="I4455" s="40" t="s">
        <v>2887</v>
      </c>
    </row>
    <row r="4456" spans="1:9" ht="16.5" customHeight="1">
      <c r="A4456" s="8" t="s">
        <v>1207</v>
      </c>
      <c r="B4456" s="33">
        <v>400436</v>
      </c>
      <c r="E4456" s="37">
        <v>1</v>
      </c>
      <c r="F4456" s="38" t="s">
        <v>3000</v>
      </c>
      <c r="I4456" s="40" t="s">
        <v>2887</v>
      </c>
    </row>
    <row r="4457" spans="1:9" ht="16.5" customHeight="1">
      <c r="A4457" s="8" t="s">
        <v>1207</v>
      </c>
      <c r="B4457" s="33">
        <v>400437</v>
      </c>
      <c r="E4457" s="37">
        <v>1</v>
      </c>
      <c r="F4457" s="38" t="s">
        <v>1575</v>
      </c>
      <c r="I4457" s="40" t="s">
        <v>2887</v>
      </c>
    </row>
    <row r="4458" spans="1:9" ht="16.5" customHeight="1">
      <c r="A4458" s="8" t="s">
        <v>1207</v>
      </c>
      <c r="B4458" s="33">
        <v>400438</v>
      </c>
      <c r="E4458" s="37">
        <v>1</v>
      </c>
      <c r="F4458" s="38" t="s">
        <v>3001</v>
      </c>
      <c r="I4458" s="40" t="s">
        <v>2887</v>
      </c>
    </row>
    <row r="4459" spans="1:9" ht="16.5" customHeight="1">
      <c r="A4459" s="8" t="s">
        <v>1207</v>
      </c>
      <c r="B4459" s="33">
        <v>400439</v>
      </c>
      <c r="E4459" s="37">
        <v>1</v>
      </c>
      <c r="F4459" s="38" t="s">
        <v>3002</v>
      </c>
      <c r="I4459" s="40" t="s">
        <v>2887</v>
      </c>
    </row>
    <row r="4460" spans="1:9" ht="16.5" customHeight="1">
      <c r="A4460" s="8" t="s">
        <v>1207</v>
      </c>
      <c r="B4460" s="33">
        <v>400440</v>
      </c>
      <c r="E4460" s="37">
        <v>1</v>
      </c>
      <c r="F4460" s="38" t="s">
        <v>3003</v>
      </c>
      <c r="I4460" s="40" t="s">
        <v>2887</v>
      </c>
    </row>
    <row r="4461" spans="1:9" ht="16.5" customHeight="1">
      <c r="A4461" s="8" t="s">
        <v>1207</v>
      </c>
      <c r="B4461" s="33">
        <v>400441</v>
      </c>
      <c r="E4461" s="37">
        <v>1</v>
      </c>
      <c r="F4461" s="38" t="s">
        <v>3004</v>
      </c>
      <c r="I4461" s="40" t="s">
        <v>2887</v>
      </c>
    </row>
    <row r="4462" spans="1:9" ht="16.5" customHeight="1">
      <c r="A4462" s="8" t="s">
        <v>1207</v>
      </c>
      <c r="B4462" s="33">
        <v>400442</v>
      </c>
      <c r="E4462" s="37">
        <v>1</v>
      </c>
      <c r="F4462" s="38" t="s">
        <v>3005</v>
      </c>
      <c r="I4462" s="40" t="s">
        <v>2887</v>
      </c>
    </row>
    <row r="4463" spans="1:9" ht="16.5" customHeight="1">
      <c r="A4463" s="8" t="s">
        <v>1207</v>
      </c>
      <c r="B4463" s="33">
        <v>400443</v>
      </c>
      <c r="E4463" s="37">
        <v>1</v>
      </c>
      <c r="F4463" s="38" t="s">
        <v>3005</v>
      </c>
      <c r="I4463" s="40" t="s">
        <v>2887</v>
      </c>
    </row>
    <row r="4464" spans="1:9" ht="16.5" customHeight="1">
      <c r="A4464" s="8" t="s">
        <v>1207</v>
      </c>
      <c r="B4464" s="33">
        <v>400444</v>
      </c>
      <c r="E4464" s="37">
        <v>1</v>
      </c>
      <c r="F4464" s="38" t="s">
        <v>3005</v>
      </c>
      <c r="I4464" s="40" t="s">
        <v>2887</v>
      </c>
    </row>
    <row r="4465" spans="1:9" ht="16.5" customHeight="1">
      <c r="A4465" s="8" t="s">
        <v>1207</v>
      </c>
      <c r="B4465" s="33">
        <v>400445</v>
      </c>
      <c r="E4465" s="37">
        <v>1</v>
      </c>
      <c r="F4465" s="38" t="s">
        <v>1344</v>
      </c>
      <c r="I4465" s="40" t="s">
        <v>1233</v>
      </c>
    </row>
    <row r="4466" spans="1:9" ht="16.5" customHeight="1">
      <c r="A4466" s="8" t="s">
        <v>1207</v>
      </c>
      <c r="B4466" s="33">
        <v>400446</v>
      </c>
      <c r="E4466" s="37">
        <v>1</v>
      </c>
      <c r="F4466" s="38" t="s">
        <v>2949</v>
      </c>
      <c r="I4466" s="40" t="s">
        <v>1233</v>
      </c>
    </row>
    <row r="4467" spans="1:9" ht="16.5" customHeight="1">
      <c r="A4467" s="8" t="s">
        <v>1207</v>
      </c>
      <c r="B4467" s="33">
        <v>400447</v>
      </c>
      <c r="E4467" s="37">
        <v>1</v>
      </c>
      <c r="F4467" s="38" t="s">
        <v>1521</v>
      </c>
      <c r="I4467" s="40" t="s">
        <v>1233</v>
      </c>
    </row>
    <row r="4468" spans="1:9" ht="16.5" customHeight="1">
      <c r="A4468" s="8" t="s">
        <v>1207</v>
      </c>
      <c r="B4468" s="33">
        <v>400448</v>
      </c>
      <c r="E4468" s="37">
        <v>1</v>
      </c>
      <c r="F4468" s="38" t="s">
        <v>1794</v>
      </c>
      <c r="I4468" s="40" t="s">
        <v>1233</v>
      </c>
    </row>
    <row r="4469" spans="1:9" ht="16.5" customHeight="1">
      <c r="A4469" s="8" t="s">
        <v>1207</v>
      </c>
      <c r="B4469" s="33">
        <v>400449</v>
      </c>
      <c r="E4469" s="37">
        <v>1</v>
      </c>
      <c r="F4469" s="38" t="s">
        <v>3006</v>
      </c>
      <c r="I4469" s="40" t="s">
        <v>1233</v>
      </c>
    </row>
    <row r="4470" spans="1:9" ht="16.5" customHeight="1">
      <c r="A4470" s="8" t="s">
        <v>1207</v>
      </c>
      <c r="B4470" s="33">
        <v>400450</v>
      </c>
      <c r="E4470" s="37">
        <v>1</v>
      </c>
      <c r="F4470" s="38" t="s">
        <v>3007</v>
      </c>
      <c r="I4470" s="40" t="s">
        <v>1233</v>
      </c>
    </row>
    <row r="4471" spans="1:9" ht="16.5" customHeight="1">
      <c r="A4471" s="8" t="s">
        <v>1207</v>
      </c>
      <c r="B4471" s="33">
        <v>400451</v>
      </c>
      <c r="E4471" s="37">
        <v>1</v>
      </c>
      <c r="F4471" s="38" t="s">
        <v>3008</v>
      </c>
      <c r="I4471" s="40" t="s">
        <v>1233</v>
      </c>
    </row>
    <row r="4472" spans="1:9" ht="16.5" customHeight="1">
      <c r="A4472" s="8" t="s">
        <v>1207</v>
      </c>
      <c r="B4472" s="33">
        <v>400452</v>
      </c>
      <c r="E4472" s="37">
        <v>1</v>
      </c>
      <c r="F4472" s="38" t="s">
        <v>3009</v>
      </c>
      <c r="I4472" s="40" t="s">
        <v>1233</v>
      </c>
    </row>
    <row r="4473" spans="1:9" ht="16.5" customHeight="1">
      <c r="A4473" s="8" t="s">
        <v>1207</v>
      </c>
      <c r="B4473" s="33">
        <v>400453</v>
      </c>
      <c r="E4473" s="37">
        <v>1</v>
      </c>
      <c r="F4473" s="38" t="s">
        <v>3009</v>
      </c>
      <c r="I4473" s="40" t="s">
        <v>1233</v>
      </c>
    </row>
    <row r="4474" spans="1:9" ht="16.5" customHeight="1">
      <c r="A4474" s="8" t="s">
        <v>1207</v>
      </c>
      <c r="B4474" s="33">
        <v>400454</v>
      </c>
      <c r="E4474" s="37">
        <v>1</v>
      </c>
      <c r="F4474" s="38" t="s">
        <v>3009</v>
      </c>
      <c r="I4474" s="40" t="s">
        <v>1233</v>
      </c>
    </row>
    <row r="4475" spans="1:9" ht="16.5" customHeight="1">
      <c r="A4475" s="8" t="s">
        <v>1207</v>
      </c>
      <c r="B4475" s="33">
        <v>400455</v>
      </c>
      <c r="E4475" s="37">
        <v>1</v>
      </c>
      <c r="F4475" s="38" t="s">
        <v>3009</v>
      </c>
      <c r="I4475" s="40" t="s">
        <v>1233</v>
      </c>
    </row>
    <row r="4476" spans="1:9" ht="16.5" customHeight="1">
      <c r="A4476" s="8" t="s">
        <v>1207</v>
      </c>
      <c r="B4476" s="33">
        <v>400456</v>
      </c>
      <c r="E4476" s="37">
        <v>1</v>
      </c>
      <c r="F4476" s="38" t="s">
        <v>3009</v>
      </c>
      <c r="I4476" s="40" t="s">
        <v>1233</v>
      </c>
    </row>
    <row r="4477" spans="1:9" ht="16.5" customHeight="1">
      <c r="A4477" s="8" t="s">
        <v>1207</v>
      </c>
      <c r="B4477" s="33">
        <v>400457</v>
      </c>
      <c r="E4477" s="37">
        <v>1</v>
      </c>
      <c r="F4477" s="38" t="s">
        <v>1304</v>
      </c>
      <c r="I4477" s="40" t="s">
        <v>1223</v>
      </c>
    </row>
    <row r="4478" spans="1:9" ht="16.5" customHeight="1">
      <c r="A4478" s="8" t="s">
        <v>1207</v>
      </c>
      <c r="B4478" s="33">
        <v>400458</v>
      </c>
      <c r="E4478" s="37">
        <v>1</v>
      </c>
      <c r="F4478" s="38" t="s">
        <v>1603</v>
      </c>
      <c r="I4478" s="40" t="s">
        <v>1223</v>
      </c>
    </row>
    <row r="4479" spans="1:9" ht="16.5" customHeight="1">
      <c r="A4479" s="8" t="s">
        <v>1207</v>
      </c>
      <c r="B4479" s="33">
        <v>400459</v>
      </c>
      <c r="E4479" s="37">
        <v>1</v>
      </c>
      <c r="F4479" s="38" t="s">
        <v>3010</v>
      </c>
      <c r="I4479" s="40" t="s">
        <v>1223</v>
      </c>
    </row>
    <row r="4480" spans="1:9" ht="16.5" customHeight="1">
      <c r="A4480" s="8" t="s">
        <v>1207</v>
      </c>
      <c r="B4480" s="33">
        <v>400460</v>
      </c>
      <c r="E4480" s="37">
        <v>1</v>
      </c>
      <c r="F4480" s="38" t="s">
        <v>1604</v>
      </c>
      <c r="I4480" s="40" t="s">
        <v>1223</v>
      </c>
    </row>
    <row r="4481" spans="1:9" ht="16.5" customHeight="1">
      <c r="A4481" s="8" t="s">
        <v>1207</v>
      </c>
      <c r="B4481" s="33">
        <v>400461</v>
      </c>
      <c r="E4481" s="37">
        <v>1</v>
      </c>
      <c r="F4481" s="38" t="s">
        <v>1978</v>
      </c>
      <c r="I4481" s="40" t="s">
        <v>1223</v>
      </c>
    </row>
    <row r="4482" spans="1:9" ht="16.5" customHeight="1">
      <c r="A4482" s="8" t="s">
        <v>1207</v>
      </c>
      <c r="B4482" s="33">
        <v>400462</v>
      </c>
      <c r="E4482" s="37">
        <v>1</v>
      </c>
      <c r="F4482" s="38" t="s">
        <v>1720</v>
      </c>
      <c r="I4482" s="40" t="s">
        <v>1223</v>
      </c>
    </row>
    <row r="4483" spans="1:9" ht="16.5" customHeight="1">
      <c r="A4483" s="8" t="s">
        <v>1207</v>
      </c>
      <c r="B4483" s="33">
        <v>400463</v>
      </c>
      <c r="E4483" s="37">
        <v>1</v>
      </c>
      <c r="F4483" s="38" t="s">
        <v>3011</v>
      </c>
      <c r="I4483" s="40" t="s">
        <v>1223</v>
      </c>
    </row>
    <row r="4484" spans="1:9" ht="16.5" customHeight="1">
      <c r="A4484" s="8" t="s">
        <v>1207</v>
      </c>
      <c r="B4484" s="33">
        <v>400464</v>
      </c>
      <c r="E4484" s="37">
        <v>1</v>
      </c>
      <c r="F4484" s="38" t="s">
        <v>3012</v>
      </c>
      <c r="I4484" s="40" t="s">
        <v>1223</v>
      </c>
    </row>
    <row r="4485" spans="1:9" ht="16.5" customHeight="1">
      <c r="A4485" s="8" t="s">
        <v>1207</v>
      </c>
      <c r="B4485" s="33">
        <v>400465</v>
      </c>
      <c r="E4485" s="37">
        <v>1</v>
      </c>
      <c r="F4485" s="38" t="s">
        <v>1787</v>
      </c>
      <c r="I4485" s="40" t="s">
        <v>1223</v>
      </c>
    </row>
    <row r="4486" spans="1:9" ht="16.5" customHeight="1">
      <c r="A4486" s="8" t="s">
        <v>1207</v>
      </c>
      <c r="B4486" s="33">
        <v>400466</v>
      </c>
      <c r="E4486" s="37">
        <v>1</v>
      </c>
      <c r="F4486" s="38" t="s">
        <v>3013</v>
      </c>
      <c r="I4486" s="40" t="s">
        <v>1223</v>
      </c>
    </row>
    <row r="4487" spans="1:9" ht="16.5" customHeight="1">
      <c r="A4487" s="8" t="s">
        <v>1207</v>
      </c>
      <c r="B4487" s="33">
        <v>400467</v>
      </c>
      <c r="E4487" s="37">
        <v>1</v>
      </c>
      <c r="F4487" s="38" t="s">
        <v>3014</v>
      </c>
      <c r="I4487" s="40" t="s">
        <v>1223</v>
      </c>
    </row>
    <row r="4488" spans="1:9" ht="16.5" customHeight="1">
      <c r="A4488" s="8" t="s">
        <v>1207</v>
      </c>
      <c r="B4488" s="33">
        <v>400468</v>
      </c>
      <c r="E4488" s="37">
        <v>1</v>
      </c>
      <c r="F4488" s="38" t="s">
        <v>3015</v>
      </c>
      <c r="I4488" s="40" t="s">
        <v>1223</v>
      </c>
    </row>
    <row r="4489" spans="1:9" ht="16.5" customHeight="1">
      <c r="A4489" s="8" t="s">
        <v>1207</v>
      </c>
      <c r="B4489" s="33">
        <v>400481</v>
      </c>
      <c r="E4489" s="37">
        <v>1</v>
      </c>
      <c r="F4489" s="38" t="s">
        <v>1380</v>
      </c>
      <c r="I4489" s="40" t="s">
        <v>1233</v>
      </c>
    </row>
    <row r="4490" spans="1:9" ht="16.5" customHeight="1">
      <c r="A4490" s="8" t="s">
        <v>1207</v>
      </c>
      <c r="B4490" s="33">
        <v>400482</v>
      </c>
      <c r="E4490" s="37">
        <v>1</v>
      </c>
      <c r="F4490" s="38" t="s">
        <v>2707</v>
      </c>
      <c r="I4490" s="40" t="s">
        <v>1233</v>
      </c>
    </row>
    <row r="4491" spans="1:9" ht="16.5" customHeight="1">
      <c r="A4491" s="8" t="s">
        <v>1207</v>
      </c>
      <c r="B4491" s="33">
        <v>400483</v>
      </c>
      <c r="E4491" s="37">
        <v>1</v>
      </c>
      <c r="F4491" s="38" t="s">
        <v>2415</v>
      </c>
      <c r="I4491" s="40" t="s">
        <v>1233</v>
      </c>
    </row>
    <row r="4492" spans="1:9" ht="16.5" customHeight="1">
      <c r="A4492" s="8" t="s">
        <v>1207</v>
      </c>
      <c r="B4492" s="33">
        <v>400484</v>
      </c>
      <c r="E4492" s="37">
        <v>1</v>
      </c>
      <c r="F4492" s="38" t="s">
        <v>2292</v>
      </c>
      <c r="I4492" s="40" t="s">
        <v>1233</v>
      </c>
    </row>
    <row r="4493" spans="1:9" ht="16.5" customHeight="1">
      <c r="A4493" s="8" t="s">
        <v>1207</v>
      </c>
      <c r="B4493" s="33">
        <v>400485</v>
      </c>
      <c r="E4493" s="37">
        <v>1</v>
      </c>
      <c r="F4493" s="38" t="s">
        <v>3016</v>
      </c>
      <c r="I4493" s="40" t="s">
        <v>1233</v>
      </c>
    </row>
    <row r="4494" spans="1:9" ht="16.5" customHeight="1">
      <c r="A4494" s="8" t="s">
        <v>1207</v>
      </c>
      <c r="B4494" s="33">
        <v>400486</v>
      </c>
      <c r="E4494" s="37">
        <v>1</v>
      </c>
      <c r="F4494" s="38" t="s">
        <v>3017</v>
      </c>
      <c r="I4494" s="40" t="s">
        <v>1233</v>
      </c>
    </row>
    <row r="4495" spans="1:9" ht="16.5" customHeight="1">
      <c r="A4495" s="8" t="s">
        <v>1207</v>
      </c>
      <c r="B4495" s="33">
        <v>400487</v>
      </c>
      <c r="E4495" s="37">
        <v>1</v>
      </c>
      <c r="F4495" s="38" t="s">
        <v>1618</v>
      </c>
      <c r="I4495" s="40" t="s">
        <v>1233</v>
      </c>
    </row>
    <row r="4496" spans="1:9" ht="16.5" customHeight="1">
      <c r="A4496" s="8" t="s">
        <v>1207</v>
      </c>
      <c r="B4496" s="33">
        <v>400488</v>
      </c>
      <c r="E4496" s="37">
        <v>1</v>
      </c>
      <c r="F4496" s="38" t="s">
        <v>3018</v>
      </c>
      <c r="I4496" s="40" t="s">
        <v>1233</v>
      </c>
    </row>
    <row r="4497" spans="1:9" ht="16.5" customHeight="1">
      <c r="A4497" s="8" t="s">
        <v>1207</v>
      </c>
      <c r="B4497" s="33">
        <v>400489</v>
      </c>
      <c r="E4497" s="37">
        <v>1</v>
      </c>
      <c r="F4497" s="38" t="s">
        <v>3019</v>
      </c>
      <c r="I4497" s="40" t="s">
        <v>1233</v>
      </c>
    </row>
    <row r="4498" spans="1:9" ht="16.5" customHeight="1">
      <c r="A4498" s="8" t="s">
        <v>1207</v>
      </c>
      <c r="B4498" s="33">
        <v>400490</v>
      </c>
      <c r="E4498" s="37">
        <v>1</v>
      </c>
      <c r="F4498" s="38" t="s">
        <v>3020</v>
      </c>
      <c r="I4498" s="40" t="s">
        <v>1233</v>
      </c>
    </row>
    <row r="4499" spans="1:9" ht="16.5" customHeight="1">
      <c r="A4499" s="8" t="s">
        <v>1207</v>
      </c>
      <c r="B4499" s="33">
        <v>400491</v>
      </c>
      <c r="E4499" s="37">
        <v>1</v>
      </c>
      <c r="F4499" s="38" t="s">
        <v>3020</v>
      </c>
      <c r="I4499" s="40" t="s">
        <v>1233</v>
      </c>
    </row>
    <row r="4500" spans="1:9" ht="16.5" customHeight="1">
      <c r="A4500" s="8" t="s">
        <v>1207</v>
      </c>
      <c r="B4500" s="33">
        <v>400492</v>
      </c>
      <c r="E4500" s="37">
        <v>1</v>
      </c>
      <c r="F4500" s="38" t="s">
        <v>3020</v>
      </c>
      <c r="I4500" s="40" t="s">
        <v>1233</v>
      </c>
    </row>
    <row r="4501" spans="1:9" ht="16.5" customHeight="1">
      <c r="A4501" s="8" t="s">
        <v>1207</v>
      </c>
      <c r="B4501" s="33">
        <v>400493</v>
      </c>
      <c r="E4501" s="37">
        <v>1</v>
      </c>
      <c r="F4501" s="38" t="s">
        <v>3021</v>
      </c>
      <c r="I4501" s="40" t="s">
        <v>1283</v>
      </c>
    </row>
    <row r="4502" spans="1:9" ht="16.5" customHeight="1">
      <c r="A4502" s="8" t="s">
        <v>1207</v>
      </c>
      <c r="B4502" s="33">
        <v>400494</v>
      </c>
      <c r="E4502" s="37">
        <v>1</v>
      </c>
      <c r="F4502" s="38" t="s">
        <v>3022</v>
      </c>
      <c r="I4502" s="40" t="s">
        <v>1283</v>
      </c>
    </row>
    <row r="4503" spans="1:9" ht="16.5" customHeight="1">
      <c r="A4503" s="8" t="s">
        <v>1207</v>
      </c>
      <c r="B4503" s="33">
        <v>400495</v>
      </c>
      <c r="E4503" s="37">
        <v>1</v>
      </c>
      <c r="F4503" s="38" t="s">
        <v>3023</v>
      </c>
      <c r="I4503" s="40" t="s">
        <v>1283</v>
      </c>
    </row>
    <row r="4504" spans="1:9" ht="16.5" customHeight="1">
      <c r="A4504" s="8" t="s">
        <v>1207</v>
      </c>
      <c r="B4504" s="33">
        <v>400496</v>
      </c>
      <c r="E4504" s="37">
        <v>1</v>
      </c>
      <c r="F4504" s="38" t="s">
        <v>3024</v>
      </c>
      <c r="I4504" s="40" t="s">
        <v>1283</v>
      </c>
    </row>
    <row r="4505" spans="1:9" ht="16.5" customHeight="1">
      <c r="A4505" s="8" t="s">
        <v>1207</v>
      </c>
      <c r="B4505" s="33">
        <v>400497</v>
      </c>
      <c r="E4505" s="37">
        <v>1</v>
      </c>
      <c r="F4505" s="38" t="s">
        <v>3025</v>
      </c>
      <c r="I4505" s="40" t="s">
        <v>1283</v>
      </c>
    </row>
    <row r="4506" spans="1:9" ht="16.5" customHeight="1">
      <c r="A4506" s="8" t="s">
        <v>1207</v>
      </c>
      <c r="B4506" s="33">
        <v>400498</v>
      </c>
      <c r="E4506" s="37">
        <v>1</v>
      </c>
      <c r="F4506" s="38" t="s">
        <v>3026</v>
      </c>
      <c r="I4506" s="40" t="s">
        <v>1283</v>
      </c>
    </row>
    <row r="4507" spans="1:9" ht="16.5" customHeight="1">
      <c r="A4507" s="8" t="s">
        <v>1207</v>
      </c>
      <c r="B4507" s="33">
        <v>400499</v>
      </c>
      <c r="E4507" s="37">
        <v>1</v>
      </c>
      <c r="F4507" s="38" t="s">
        <v>3027</v>
      </c>
      <c r="I4507" s="40" t="s">
        <v>1283</v>
      </c>
    </row>
    <row r="4508" spans="1:9" ht="16.5" customHeight="1">
      <c r="A4508" s="8" t="s">
        <v>1207</v>
      </c>
      <c r="B4508" s="33">
        <v>400500</v>
      </c>
      <c r="E4508" s="37">
        <v>1</v>
      </c>
      <c r="F4508" s="38" t="s">
        <v>3028</v>
      </c>
      <c r="I4508" s="40" t="s">
        <v>1283</v>
      </c>
    </row>
    <row r="4509" spans="1:9" ht="16.5" customHeight="1">
      <c r="A4509" s="8" t="s">
        <v>1207</v>
      </c>
      <c r="B4509" s="33">
        <v>400501</v>
      </c>
      <c r="E4509" s="37">
        <v>1</v>
      </c>
      <c r="F4509" s="38" t="s">
        <v>3028</v>
      </c>
      <c r="I4509" s="40" t="s">
        <v>1283</v>
      </c>
    </row>
    <row r="4510" spans="1:9" ht="16.5" customHeight="1">
      <c r="A4510" s="8" t="s">
        <v>1207</v>
      </c>
      <c r="B4510" s="33">
        <v>400502</v>
      </c>
      <c r="E4510" s="37">
        <v>1</v>
      </c>
      <c r="F4510" s="38" t="s">
        <v>3028</v>
      </c>
      <c r="I4510" s="40" t="s">
        <v>1283</v>
      </c>
    </row>
    <row r="4511" spans="1:9" ht="16.5" customHeight="1">
      <c r="A4511" s="8" t="s">
        <v>1207</v>
      </c>
      <c r="B4511" s="33">
        <v>400503</v>
      </c>
      <c r="E4511" s="37">
        <v>1</v>
      </c>
      <c r="F4511" s="38" t="s">
        <v>3028</v>
      </c>
      <c r="I4511" s="40" t="s">
        <v>1283</v>
      </c>
    </row>
    <row r="4512" spans="1:9" ht="16.5" customHeight="1">
      <c r="A4512" s="8" t="s">
        <v>1207</v>
      </c>
      <c r="B4512" s="33">
        <v>400504</v>
      </c>
      <c r="E4512" s="37">
        <v>1</v>
      </c>
      <c r="F4512" s="38" t="s">
        <v>3028</v>
      </c>
      <c r="I4512" s="40" t="s">
        <v>1283</v>
      </c>
    </row>
    <row r="4513" spans="1:9" ht="16.5" customHeight="1">
      <c r="A4513" s="8" t="s">
        <v>1207</v>
      </c>
      <c r="B4513" s="33">
        <v>400505</v>
      </c>
      <c r="E4513" s="37">
        <v>1</v>
      </c>
      <c r="F4513" s="38" t="s">
        <v>3029</v>
      </c>
      <c r="I4513" s="40" t="s">
        <v>2887</v>
      </c>
    </row>
    <row r="4514" spans="1:9" ht="16.5" customHeight="1">
      <c r="A4514" s="8" t="s">
        <v>1207</v>
      </c>
      <c r="B4514" s="33">
        <v>400506</v>
      </c>
      <c r="E4514" s="37">
        <v>1</v>
      </c>
      <c r="F4514" s="38" t="s">
        <v>1390</v>
      </c>
      <c r="I4514" s="40" t="s">
        <v>2887</v>
      </c>
    </row>
    <row r="4515" spans="1:9" ht="16.5" customHeight="1">
      <c r="A4515" s="8" t="s">
        <v>1207</v>
      </c>
      <c r="B4515" s="33">
        <v>400507</v>
      </c>
      <c r="E4515" s="37">
        <v>1</v>
      </c>
      <c r="F4515" s="38" t="s">
        <v>615</v>
      </c>
      <c r="I4515" s="40" t="s">
        <v>2887</v>
      </c>
    </row>
    <row r="4516" spans="1:9" ht="16.5" customHeight="1">
      <c r="A4516" s="8" t="s">
        <v>1207</v>
      </c>
      <c r="B4516" s="33">
        <v>400508</v>
      </c>
      <c r="E4516" s="37">
        <v>1</v>
      </c>
      <c r="F4516" s="38" t="s">
        <v>3030</v>
      </c>
      <c r="I4516" s="40" t="s">
        <v>2887</v>
      </c>
    </row>
    <row r="4517" spans="1:9" ht="16.5" customHeight="1">
      <c r="A4517" s="8" t="s">
        <v>1207</v>
      </c>
      <c r="B4517" s="33">
        <v>400509</v>
      </c>
      <c r="E4517" s="37">
        <v>1</v>
      </c>
      <c r="F4517" s="38" t="s">
        <v>3031</v>
      </c>
      <c r="I4517" s="40" t="s">
        <v>2887</v>
      </c>
    </row>
    <row r="4518" spans="1:9" ht="16.5" customHeight="1">
      <c r="A4518" s="8" t="s">
        <v>1207</v>
      </c>
      <c r="B4518" s="33">
        <v>400510</v>
      </c>
      <c r="E4518" s="37">
        <v>1</v>
      </c>
      <c r="F4518" s="38" t="s">
        <v>2000</v>
      </c>
      <c r="I4518" s="40" t="s">
        <v>2887</v>
      </c>
    </row>
    <row r="4519" spans="1:9" ht="16.5" customHeight="1">
      <c r="A4519" s="8" t="s">
        <v>1207</v>
      </c>
      <c r="B4519" s="33">
        <v>400511</v>
      </c>
      <c r="E4519" s="37">
        <v>1</v>
      </c>
      <c r="F4519" s="38" t="s">
        <v>3032</v>
      </c>
      <c r="I4519" s="40" t="s">
        <v>2887</v>
      </c>
    </row>
    <row r="4520" spans="1:9" ht="16.5" customHeight="1">
      <c r="A4520" s="8" t="s">
        <v>1207</v>
      </c>
      <c r="B4520" s="33">
        <v>400512</v>
      </c>
      <c r="E4520" s="37">
        <v>1</v>
      </c>
      <c r="F4520" s="38" t="s">
        <v>3033</v>
      </c>
      <c r="I4520" s="40" t="s">
        <v>2887</v>
      </c>
    </row>
    <row r="4521" spans="1:9" ht="16.5" customHeight="1">
      <c r="A4521" s="8" t="s">
        <v>1207</v>
      </c>
      <c r="B4521" s="33">
        <v>400513</v>
      </c>
      <c r="E4521" s="37">
        <v>1</v>
      </c>
      <c r="F4521" s="38" t="s">
        <v>3034</v>
      </c>
      <c r="I4521" s="40" t="s">
        <v>2887</v>
      </c>
    </row>
    <row r="4522" spans="1:9" ht="16.5" customHeight="1">
      <c r="A4522" s="8" t="s">
        <v>1207</v>
      </c>
      <c r="B4522" s="33">
        <v>400514</v>
      </c>
      <c r="E4522" s="37">
        <v>1</v>
      </c>
      <c r="F4522" s="38" t="s">
        <v>2800</v>
      </c>
      <c r="I4522" s="40" t="s">
        <v>2887</v>
      </c>
    </row>
    <row r="4523" spans="1:9" ht="16.5" customHeight="1">
      <c r="A4523" s="8" t="s">
        <v>1207</v>
      </c>
      <c r="B4523" s="33">
        <v>400515</v>
      </c>
      <c r="E4523" s="37">
        <v>1</v>
      </c>
      <c r="F4523" s="38" t="s">
        <v>3035</v>
      </c>
      <c r="I4523" s="40" t="s">
        <v>2887</v>
      </c>
    </row>
    <row r="4524" spans="1:9" ht="16.5" customHeight="1">
      <c r="A4524" s="8" t="s">
        <v>1207</v>
      </c>
      <c r="B4524" s="33">
        <v>400516</v>
      </c>
      <c r="E4524" s="37">
        <v>1</v>
      </c>
      <c r="F4524" s="38" t="s">
        <v>3036</v>
      </c>
      <c r="I4524" s="40" t="s">
        <v>2887</v>
      </c>
    </row>
    <row r="4525" spans="1:9" ht="16.5" customHeight="1">
      <c r="A4525" s="8" t="s">
        <v>1207</v>
      </c>
      <c r="B4525" s="33">
        <v>400529</v>
      </c>
      <c r="E4525" s="37">
        <v>1</v>
      </c>
      <c r="F4525" s="38" t="s">
        <v>3037</v>
      </c>
      <c r="I4525" s="40" t="s">
        <v>1221</v>
      </c>
    </row>
    <row r="4526" spans="1:9" ht="16.5" customHeight="1">
      <c r="A4526" s="8" t="s">
        <v>1207</v>
      </c>
      <c r="B4526" s="33">
        <v>400530</v>
      </c>
      <c r="E4526" s="37">
        <v>1</v>
      </c>
      <c r="F4526" s="38" t="s">
        <v>3038</v>
      </c>
      <c r="I4526" s="40" t="s">
        <v>1221</v>
      </c>
    </row>
    <row r="4527" spans="1:9" ht="16.5" customHeight="1">
      <c r="A4527" s="8" t="s">
        <v>1207</v>
      </c>
      <c r="B4527" s="33">
        <v>400531</v>
      </c>
      <c r="E4527" s="37">
        <v>1</v>
      </c>
      <c r="F4527" s="38" t="s">
        <v>3039</v>
      </c>
      <c r="I4527" s="40" t="s">
        <v>1221</v>
      </c>
    </row>
    <row r="4528" spans="1:9" ht="16.5" customHeight="1">
      <c r="A4528" s="8" t="s">
        <v>1207</v>
      </c>
      <c r="B4528" s="33">
        <v>400532</v>
      </c>
      <c r="E4528" s="37">
        <v>1</v>
      </c>
      <c r="F4528" s="38" t="s">
        <v>3040</v>
      </c>
      <c r="I4528" s="40" t="s">
        <v>1221</v>
      </c>
    </row>
    <row r="4529" spans="1:9" ht="16.5" customHeight="1">
      <c r="A4529" s="8" t="s">
        <v>1207</v>
      </c>
      <c r="B4529" s="33">
        <v>400533</v>
      </c>
      <c r="E4529" s="37">
        <v>1</v>
      </c>
      <c r="F4529" s="38" t="s">
        <v>3041</v>
      </c>
      <c r="I4529" s="40" t="s">
        <v>1221</v>
      </c>
    </row>
    <row r="4530" spans="1:9" ht="16.5" customHeight="1">
      <c r="A4530" s="8" t="s">
        <v>1207</v>
      </c>
      <c r="B4530" s="33">
        <v>400534</v>
      </c>
      <c r="E4530" s="37">
        <v>1</v>
      </c>
      <c r="F4530" s="38" t="s">
        <v>3042</v>
      </c>
      <c r="I4530" s="40" t="s">
        <v>1221</v>
      </c>
    </row>
    <row r="4531" spans="1:9" ht="16.5" customHeight="1">
      <c r="A4531" s="8" t="s">
        <v>1207</v>
      </c>
      <c r="B4531" s="33">
        <v>400535</v>
      </c>
      <c r="E4531" s="37">
        <v>1</v>
      </c>
      <c r="F4531" s="38" t="s">
        <v>3043</v>
      </c>
      <c r="I4531" s="40" t="s">
        <v>1221</v>
      </c>
    </row>
    <row r="4532" spans="1:9" ht="16.5" customHeight="1">
      <c r="A4532" s="8" t="s">
        <v>1207</v>
      </c>
      <c r="B4532" s="33">
        <v>400536</v>
      </c>
      <c r="E4532" s="37">
        <v>1</v>
      </c>
      <c r="F4532" s="38" t="s">
        <v>3044</v>
      </c>
      <c r="I4532" s="40" t="s">
        <v>1221</v>
      </c>
    </row>
    <row r="4533" spans="1:9" ht="16.5" customHeight="1">
      <c r="A4533" s="8" t="s">
        <v>1207</v>
      </c>
      <c r="B4533" s="33">
        <v>400537</v>
      </c>
      <c r="E4533" s="37">
        <v>1</v>
      </c>
      <c r="F4533" s="38" t="s">
        <v>3045</v>
      </c>
      <c r="I4533" s="40" t="s">
        <v>1221</v>
      </c>
    </row>
    <row r="4534" spans="1:9" ht="16.5" customHeight="1">
      <c r="A4534" s="8" t="s">
        <v>1207</v>
      </c>
      <c r="B4534" s="33">
        <v>400538</v>
      </c>
      <c r="E4534" s="37">
        <v>1</v>
      </c>
      <c r="F4534" s="38" t="s">
        <v>3046</v>
      </c>
      <c r="I4534" s="40" t="s">
        <v>1221</v>
      </c>
    </row>
    <row r="4535" spans="1:9" ht="16.5" customHeight="1">
      <c r="A4535" s="8" t="s">
        <v>1207</v>
      </c>
      <c r="B4535" s="33">
        <v>400539</v>
      </c>
      <c r="E4535" s="37">
        <v>1</v>
      </c>
      <c r="F4535" s="38" t="s">
        <v>3046</v>
      </c>
      <c r="I4535" s="40" t="s">
        <v>1221</v>
      </c>
    </row>
    <row r="4536" spans="1:9" ht="16.5" customHeight="1">
      <c r="A4536" s="8" t="s">
        <v>1207</v>
      </c>
      <c r="B4536" s="33">
        <v>400540</v>
      </c>
      <c r="E4536" s="37">
        <v>1</v>
      </c>
      <c r="F4536" s="38" t="s">
        <v>3046</v>
      </c>
      <c r="I4536" s="40" t="s">
        <v>1221</v>
      </c>
    </row>
    <row r="4537" spans="1:9" ht="16.5" customHeight="1">
      <c r="A4537" s="8" t="s">
        <v>1207</v>
      </c>
      <c r="B4537" s="33">
        <v>400541</v>
      </c>
      <c r="E4537" s="37">
        <v>1</v>
      </c>
      <c r="F4537" s="38" t="s">
        <v>1934</v>
      </c>
      <c r="I4537" s="40" t="s">
        <v>1223</v>
      </c>
    </row>
    <row r="4538" spans="1:9" ht="16.5" customHeight="1">
      <c r="A4538" s="8" t="s">
        <v>1207</v>
      </c>
      <c r="B4538" s="33">
        <v>400542</v>
      </c>
      <c r="E4538" s="37">
        <v>1</v>
      </c>
      <c r="F4538" s="38" t="s">
        <v>1650</v>
      </c>
      <c r="I4538" s="40" t="s">
        <v>1223</v>
      </c>
    </row>
    <row r="4539" spans="1:9" ht="16.5" customHeight="1">
      <c r="A4539" s="8" t="s">
        <v>1207</v>
      </c>
      <c r="B4539" s="33">
        <v>400543</v>
      </c>
      <c r="E4539" s="37">
        <v>1</v>
      </c>
      <c r="F4539" s="38" t="s">
        <v>3047</v>
      </c>
      <c r="I4539" s="40" t="s">
        <v>1223</v>
      </c>
    </row>
    <row r="4540" spans="1:9" ht="16.5" customHeight="1">
      <c r="A4540" s="8" t="s">
        <v>1207</v>
      </c>
      <c r="B4540" s="33">
        <v>400544</v>
      </c>
      <c r="E4540" s="37">
        <v>1</v>
      </c>
      <c r="F4540" s="38" t="s">
        <v>3048</v>
      </c>
      <c r="I4540" s="40" t="s">
        <v>1223</v>
      </c>
    </row>
    <row r="4541" spans="1:9" ht="16.5" customHeight="1">
      <c r="A4541" s="8" t="s">
        <v>1207</v>
      </c>
      <c r="B4541" s="33">
        <v>400545</v>
      </c>
      <c r="E4541" s="37">
        <v>1</v>
      </c>
      <c r="F4541" s="38" t="s">
        <v>3049</v>
      </c>
      <c r="I4541" s="40" t="s">
        <v>1223</v>
      </c>
    </row>
    <row r="4542" spans="1:9" ht="16.5" customHeight="1">
      <c r="A4542" s="8" t="s">
        <v>1207</v>
      </c>
      <c r="B4542" s="33">
        <v>400546</v>
      </c>
      <c r="E4542" s="37">
        <v>1</v>
      </c>
      <c r="F4542" s="38" t="s">
        <v>354</v>
      </c>
      <c r="I4542" s="40" t="s">
        <v>1223</v>
      </c>
    </row>
    <row r="4543" spans="1:9" ht="16.5" customHeight="1">
      <c r="A4543" s="8" t="s">
        <v>1207</v>
      </c>
      <c r="B4543" s="33">
        <v>400547</v>
      </c>
      <c r="E4543" s="37">
        <v>1</v>
      </c>
      <c r="F4543" s="38" t="s">
        <v>3050</v>
      </c>
      <c r="I4543" s="40" t="s">
        <v>1223</v>
      </c>
    </row>
    <row r="4544" spans="1:9" ht="16.5" customHeight="1">
      <c r="A4544" s="8" t="s">
        <v>1207</v>
      </c>
      <c r="B4544" s="33">
        <v>400548</v>
      </c>
      <c r="E4544" s="37">
        <v>1</v>
      </c>
      <c r="F4544" s="38" t="s">
        <v>3051</v>
      </c>
      <c r="I4544" s="40" t="s">
        <v>1223</v>
      </c>
    </row>
    <row r="4545" spans="1:9" ht="16.5" customHeight="1">
      <c r="A4545" s="8" t="s">
        <v>1207</v>
      </c>
      <c r="B4545" s="33">
        <v>400549</v>
      </c>
      <c r="E4545" s="37">
        <v>1</v>
      </c>
      <c r="F4545" s="38" t="s">
        <v>3051</v>
      </c>
      <c r="I4545" s="40" t="s">
        <v>1223</v>
      </c>
    </row>
    <row r="4546" spans="1:9" ht="16.5" customHeight="1">
      <c r="A4546" s="8" t="s">
        <v>1207</v>
      </c>
      <c r="B4546" s="33">
        <v>400550</v>
      </c>
      <c r="E4546" s="37">
        <v>1</v>
      </c>
      <c r="F4546" s="38" t="s">
        <v>3051</v>
      </c>
      <c r="I4546" s="40" t="s">
        <v>1223</v>
      </c>
    </row>
    <row r="4547" spans="1:9" ht="16.5" customHeight="1">
      <c r="A4547" s="8" t="s">
        <v>1207</v>
      </c>
      <c r="B4547" s="33">
        <v>400551</v>
      </c>
      <c r="E4547" s="37">
        <v>1</v>
      </c>
      <c r="F4547" s="38" t="s">
        <v>3051</v>
      </c>
      <c r="I4547" s="40" t="s">
        <v>1223</v>
      </c>
    </row>
    <row r="4548" spans="1:9" ht="16.5" customHeight="1">
      <c r="A4548" s="8" t="s">
        <v>1207</v>
      </c>
      <c r="B4548" s="33">
        <v>400552</v>
      </c>
      <c r="E4548" s="37">
        <v>1</v>
      </c>
      <c r="F4548" s="38" t="s">
        <v>3051</v>
      </c>
      <c r="I4548" s="40" t="s">
        <v>1223</v>
      </c>
    </row>
    <row r="4549" spans="1:9" ht="16.5" customHeight="1">
      <c r="A4549" s="8" t="s">
        <v>1207</v>
      </c>
      <c r="B4549" s="33">
        <v>400553</v>
      </c>
      <c r="E4549" s="37">
        <v>1</v>
      </c>
      <c r="F4549" s="38" t="s">
        <v>1447</v>
      </c>
      <c r="I4549" s="40" t="s">
        <v>1233</v>
      </c>
    </row>
    <row r="4550" spans="1:9" ht="16.5" customHeight="1">
      <c r="A4550" s="8" t="s">
        <v>1207</v>
      </c>
      <c r="B4550" s="33">
        <v>400554</v>
      </c>
      <c r="E4550" s="37">
        <v>1</v>
      </c>
      <c r="F4550" s="38" t="s">
        <v>889</v>
      </c>
      <c r="I4550" s="40" t="s">
        <v>1233</v>
      </c>
    </row>
    <row r="4551" spans="1:9" ht="16.5" customHeight="1">
      <c r="A4551" s="8" t="s">
        <v>1207</v>
      </c>
      <c r="B4551" s="33">
        <v>400555</v>
      </c>
      <c r="E4551" s="37">
        <v>1</v>
      </c>
      <c r="F4551" s="38" t="s">
        <v>2049</v>
      </c>
      <c r="I4551" s="40" t="s">
        <v>1233</v>
      </c>
    </row>
    <row r="4552" spans="1:9" ht="16.5" customHeight="1">
      <c r="A4552" s="8" t="s">
        <v>1207</v>
      </c>
      <c r="B4552" s="33">
        <v>400556</v>
      </c>
      <c r="E4552" s="37">
        <v>1</v>
      </c>
      <c r="F4552" s="38" t="s">
        <v>1569</v>
      </c>
      <c r="I4552" s="40" t="s">
        <v>1233</v>
      </c>
    </row>
    <row r="4553" spans="1:9" ht="16.5" customHeight="1">
      <c r="A4553" s="8" t="s">
        <v>1207</v>
      </c>
      <c r="B4553" s="33">
        <v>400557</v>
      </c>
      <c r="E4553" s="37">
        <v>1</v>
      </c>
      <c r="F4553" s="38" t="s">
        <v>1662</v>
      </c>
      <c r="I4553" s="40" t="s">
        <v>1233</v>
      </c>
    </row>
    <row r="4554" spans="1:9" ht="16.5" customHeight="1">
      <c r="A4554" s="8" t="s">
        <v>1207</v>
      </c>
      <c r="B4554" s="33">
        <v>400558</v>
      </c>
      <c r="E4554" s="37">
        <v>1</v>
      </c>
      <c r="F4554" s="38" t="s">
        <v>3052</v>
      </c>
      <c r="I4554" s="40" t="s">
        <v>1233</v>
      </c>
    </row>
    <row r="4555" spans="1:9" ht="16.5" customHeight="1">
      <c r="A4555" s="8" t="s">
        <v>1207</v>
      </c>
      <c r="B4555" s="33">
        <v>400559</v>
      </c>
      <c r="E4555" s="37">
        <v>1</v>
      </c>
      <c r="F4555" s="38" t="s">
        <v>3053</v>
      </c>
      <c r="I4555" s="40" t="s">
        <v>1233</v>
      </c>
    </row>
    <row r="4556" spans="1:9" ht="16.5" customHeight="1">
      <c r="A4556" s="8" t="s">
        <v>1207</v>
      </c>
      <c r="B4556" s="33">
        <v>400560</v>
      </c>
      <c r="E4556" s="37">
        <v>1</v>
      </c>
      <c r="F4556" s="38" t="s">
        <v>3054</v>
      </c>
      <c r="I4556" s="40" t="s">
        <v>1233</v>
      </c>
    </row>
    <row r="4557" spans="1:9" ht="16.5" customHeight="1">
      <c r="A4557" s="8" t="s">
        <v>1207</v>
      </c>
      <c r="B4557" s="33">
        <v>400561</v>
      </c>
      <c r="E4557" s="37">
        <v>1</v>
      </c>
      <c r="F4557" s="38" t="s">
        <v>3055</v>
      </c>
      <c r="I4557" s="40" t="s">
        <v>1233</v>
      </c>
    </row>
    <row r="4558" spans="1:9" ht="16.5" customHeight="1">
      <c r="A4558" s="8" t="s">
        <v>1207</v>
      </c>
      <c r="B4558" s="33">
        <v>400562</v>
      </c>
      <c r="E4558" s="37">
        <v>1</v>
      </c>
      <c r="F4558" s="38" t="s">
        <v>3056</v>
      </c>
      <c r="I4558" s="40" t="s">
        <v>1233</v>
      </c>
    </row>
    <row r="4559" spans="1:9" ht="16.5" customHeight="1">
      <c r="A4559" s="8" t="s">
        <v>1207</v>
      </c>
      <c r="B4559" s="33">
        <v>400563</v>
      </c>
      <c r="E4559" s="37">
        <v>1</v>
      </c>
      <c r="F4559" s="38" t="s">
        <v>3057</v>
      </c>
      <c r="I4559" s="40" t="s">
        <v>1233</v>
      </c>
    </row>
    <row r="4560" spans="1:9" ht="16.5" customHeight="1">
      <c r="A4560" s="8" t="s">
        <v>1207</v>
      </c>
      <c r="B4560" s="33">
        <v>400564</v>
      </c>
      <c r="E4560" s="37">
        <v>1</v>
      </c>
      <c r="F4560" s="38" t="s">
        <v>3058</v>
      </c>
      <c r="I4560" s="40" t="s">
        <v>1233</v>
      </c>
    </row>
    <row r="4561" spans="1:9" ht="16.5" customHeight="1">
      <c r="A4561" s="8" t="s">
        <v>1207</v>
      </c>
      <c r="B4561" s="33">
        <v>400577</v>
      </c>
      <c r="E4561" s="37">
        <v>1</v>
      </c>
      <c r="F4561" s="38" t="s">
        <v>1505</v>
      </c>
      <c r="I4561" s="40" t="s">
        <v>1223</v>
      </c>
    </row>
    <row r="4562" spans="1:9" ht="16.5" customHeight="1">
      <c r="A4562" s="8" t="s">
        <v>1207</v>
      </c>
      <c r="B4562" s="33">
        <v>400578</v>
      </c>
      <c r="E4562" s="37">
        <v>1</v>
      </c>
      <c r="F4562" s="38" t="s">
        <v>3059</v>
      </c>
      <c r="I4562" s="40" t="s">
        <v>1223</v>
      </c>
    </row>
    <row r="4563" spans="1:9" ht="16.5" customHeight="1">
      <c r="A4563" s="8" t="s">
        <v>1207</v>
      </c>
      <c r="B4563" s="33">
        <v>400579</v>
      </c>
      <c r="E4563" s="37">
        <v>1</v>
      </c>
      <c r="F4563" s="38" t="s">
        <v>1376</v>
      </c>
      <c r="I4563" s="40" t="s">
        <v>1223</v>
      </c>
    </row>
    <row r="4564" spans="1:9" ht="16.5" customHeight="1">
      <c r="A4564" s="8" t="s">
        <v>1207</v>
      </c>
      <c r="B4564" s="33">
        <v>400580</v>
      </c>
      <c r="E4564" s="37">
        <v>1</v>
      </c>
      <c r="F4564" s="38" t="s">
        <v>1720</v>
      </c>
      <c r="I4564" s="40" t="s">
        <v>1223</v>
      </c>
    </row>
    <row r="4565" spans="1:9" ht="16.5" customHeight="1">
      <c r="A4565" s="8" t="s">
        <v>1207</v>
      </c>
      <c r="B4565" s="33">
        <v>400581</v>
      </c>
      <c r="E4565" s="37">
        <v>1</v>
      </c>
      <c r="F4565" s="38" t="s">
        <v>345</v>
      </c>
      <c r="I4565" s="40" t="s">
        <v>1223</v>
      </c>
    </row>
    <row r="4566" spans="1:9" ht="16.5" customHeight="1">
      <c r="A4566" s="8" t="s">
        <v>1207</v>
      </c>
      <c r="B4566" s="33">
        <v>400582</v>
      </c>
      <c r="E4566" s="37">
        <v>1</v>
      </c>
      <c r="F4566" s="38" t="s">
        <v>3060</v>
      </c>
      <c r="I4566" s="40" t="s">
        <v>1223</v>
      </c>
    </row>
    <row r="4567" spans="1:9" ht="16.5" customHeight="1">
      <c r="A4567" s="8" t="s">
        <v>1207</v>
      </c>
      <c r="B4567" s="33">
        <v>400583</v>
      </c>
      <c r="E4567" s="37">
        <v>1</v>
      </c>
      <c r="F4567" s="38" t="s">
        <v>1851</v>
      </c>
      <c r="I4567" s="40" t="s">
        <v>1223</v>
      </c>
    </row>
    <row r="4568" spans="1:9" ht="16.5" customHeight="1">
      <c r="A4568" s="8" t="s">
        <v>1207</v>
      </c>
      <c r="B4568" s="33">
        <v>400584</v>
      </c>
      <c r="E4568" s="37">
        <v>1</v>
      </c>
      <c r="F4568" s="38" t="s">
        <v>3061</v>
      </c>
      <c r="I4568" s="40" t="s">
        <v>1223</v>
      </c>
    </row>
    <row r="4569" spans="1:9" ht="16.5" customHeight="1">
      <c r="A4569" s="8" t="s">
        <v>1207</v>
      </c>
      <c r="B4569" s="33">
        <v>400585</v>
      </c>
      <c r="E4569" s="37">
        <v>1</v>
      </c>
      <c r="F4569" s="38" t="s">
        <v>3062</v>
      </c>
      <c r="I4569" s="40" t="s">
        <v>1223</v>
      </c>
    </row>
    <row r="4570" spans="1:9" ht="16.5" customHeight="1">
      <c r="A4570" s="8" t="s">
        <v>1207</v>
      </c>
      <c r="B4570" s="33">
        <v>400586</v>
      </c>
      <c r="E4570" s="37">
        <v>1</v>
      </c>
      <c r="F4570" s="38" t="s">
        <v>1897</v>
      </c>
      <c r="I4570" s="40" t="s">
        <v>1223</v>
      </c>
    </row>
    <row r="4571" spans="1:9" ht="16.5" customHeight="1">
      <c r="A4571" s="8" t="s">
        <v>1207</v>
      </c>
      <c r="B4571" s="33">
        <v>400587</v>
      </c>
      <c r="E4571" s="37">
        <v>1</v>
      </c>
      <c r="F4571" s="38" t="s">
        <v>1897</v>
      </c>
      <c r="I4571" s="40" t="s">
        <v>1223</v>
      </c>
    </row>
    <row r="4572" spans="1:9" ht="16.5" customHeight="1">
      <c r="A4572" s="8" t="s">
        <v>1207</v>
      </c>
      <c r="B4572" s="33">
        <v>400588</v>
      </c>
      <c r="E4572" s="37">
        <v>1</v>
      </c>
      <c r="F4572" s="38" t="s">
        <v>1897</v>
      </c>
      <c r="I4572" s="40" t="s">
        <v>1223</v>
      </c>
    </row>
    <row r="4573" spans="1:9" ht="16.5" customHeight="1">
      <c r="A4573" s="8" t="s">
        <v>1207</v>
      </c>
      <c r="B4573" s="33">
        <v>400589</v>
      </c>
      <c r="E4573" s="37">
        <v>1</v>
      </c>
      <c r="F4573" s="38" t="s">
        <v>3063</v>
      </c>
      <c r="I4573" s="40" t="s">
        <v>2887</v>
      </c>
    </row>
    <row r="4574" spans="1:9" ht="16.5" customHeight="1">
      <c r="A4574" s="8" t="s">
        <v>1207</v>
      </c>
      <c r="B4574" s="33">
        <v>400590</v>
      </c>
      <c r="E4574" s="37">
        <v>1</v>
      </c>
      <c r="F4574" s="38" t="s">
        <v>3064</v>
      </c>
      <c r="I4574" s="40" t="s">
        <v>2887</v>
      </c>
    </row>
    <row r="4575" spans="1:9" ht="16.5" customHeight="1">
      <c r="A4575" s="8" t="s">
        <v>1207</v>
      </c>
      <c r="B4575" s="33">
        <v>400591</v>
      </c>
      <c r="E4575" s="37">
        <v>1</v>
      </c>
      <c r="F4575" s="38" t="s">
        <v>3065</v>
      </c>
      <c r="I4575" s="40" t="s">
        <v>2887</v>
      </c>
    </row>
    <row r="4576" spans="1:9" ht="16.5" customHeight="1">
      <c r="A4576" s="8" t="s">
        <v>1207</v>
      </c>
      <c r="B4576" s="33">
        <v>400592</v>
      </c>
      <c r="E4576" s="37">
        <v>1</v>
      </c>
      <c r="F4576" s="38" t="s">
        <v>3066</v>
      </c>
      <c r="I4576" s="40" t="s">
        <v>2887</v>
      </c>
    </row>
    <row r="4577" spans="1:9" ht="16.5" customHeight="1">
      <c r="A4577" s="8" t="s">
        <v>1207</v>
      </c>
      <c r="B4577" s="33">
        <v>400593</v>
      </c>
      <c r="E4577" s="37">
        <v>1</v>
      </c>
      <c r="F4577" s="38" t="s">
        <v>631</v>
      </c>
      <c r="I4577" s="40" t="s">
        <v>2887</v>
      </c>
    </row>
    <row r="4578" spans="1:9" ht="16.5" customHeight="1">
      <c r="A4578" s="8" t="s">
        <v>1207</v>
      </c>
      <c r="B4578" s="33">
        <v>400594</v>
      </c>
      <c r="E4578" s="37">
        <v>1</v>
      </c>
      <c r="F4578" s="38" t="s">
        <v>3067</v>
      </c>
      <c r="I4578" s="40" t="s">
        <v>2887</v>
      </c>
    </row>
    <row r="4579" spans="1:9" ht="16.5" customHeight="1">
      <c r="A4579" s="8" t="s">
        <v>1207</v>
      </c>
      <c r="B4579" s="33">
        <v>400595</v>
      </c>
      <c r="E4579" s="37">
        <v>1</v>
      </c>
      <c r="F4579" s="38" t="s">
        <v>3068</v>
      </c>
      <c r="I4579" s="40" t="s">
        <v>2887</v>
      </c>
    </row>
    <row r="4580" spans="1:9" ht="16.5" customHeight="1">
      <c r="A4580" s="8" t="s">
        <v>1207</v>
      </c>
      <c r="B4580" s="33">
        <v>400596</v>
      </c>
      <c r="E4580" s="37">
        <v>1</v>
      </c>
      <c r="F4580" s="38" t="s">
        <v>3069</v>
      </c>
      <c r="I4580" s="40" t="s">
        <v>2887</v>
      </c>
    </row>
    <row r="4581" spans="1:9" ht="16.5" customHeight="1">
      <c r="A4581" s="8" t="s">
        <v>1207</v>
      </c>
      <c r="B4581" s="33">
        <v>400597</v>
      </c>
      <c r="E4581" s="37">
        <v>1</v>
      </c>
      <c r="F4581" s="38" t="s">
        <v>3069</v>
      </c>
      <c r="I4581" s="40" t="s">
        <v>2887</v>
      </c>
    </row>
    <row r="4582" spans="1:9" ht="16.5" customHeight="1">
      <c r="A4582" s="8" t="s">
        <v>1207</v>
      </c>
      <c r="B4582" s="33">
        <v>400598</v>
      </c>
      <c r="E4582" s="37">
        <v>1</v>
      </c>
      <c r="F4582" s="38" t="s">
        <v>3069</v>
      </c>
      <c r="I4582" s="40" t="s">
        <v>2887</v>
      </c>
    </row>
    <row r="4583" spans="1:9" ht="16.5" customHeight="1">
      <c r="A4583" s="8" t="s">
        <v>1207</v>
      </c>
      <c r="B4583" s="33">
        <v>400599</v>
      </c>
      <c r="E4583" s="37">
        <v>1</v>
      </c>
      <c r="F4583" s="38" t="s">
        <v>3069</v>
      </c>
      <c r="I4583" s="40" t="s">
        <v>2887</v>
      </c>
    </row>
    <row r="4584" spans="1:9" ht="16.5" customHeight="1">
      <c r="A4584" s="8" t="s">
        <v>1207</v>
      </c>
      <c r="B4584" s="33">
        <v>400600</v>
      </c>
      <c r="E4584" s="37">
        <v>1</v>
      </c>
      <c r="F4584" s="38" t="s">
        <v>3069</v>
      </c>
      <c r="I4584" s="40" t="s">
        <v>2887</v>
      </c>
    </row>
    <row r="4585" spans="1:9" ht="16.5" customHeight="1">
      <c r="A4585" s="8" t="s">
        <v>1207</v>
      </c>
      <c r="B4585" s="33">
        <v>400601</v>
      </c>
      <c r="E4585" s="37">
        <v>1</v>
      </c>
      <c r="F4585" s="38" t="s">
        <v>3070</v>
      </c>
      <c r="I4585" s="40" t="s">
        <v>1220</v>
      </c>
    </row>
    <row r="4586" spans="1:9" ht="16.5" customHeight="1">
      <c r="A4586" s="8" t="s">
        <v>1207</v>
      </c>
      <c r="B4586" s="33">
        <v>400602</v>
      </c>
      <c r="E4586" s="37">
        <v>1</v>
      </c>
      <c r="F4586" s="38" t="s">
        <v>1538</v>
      </c>
      <c r="I4586" s="40" t="s">
        <v>1220</v>
      </c>
    </row>
    <row r="4587" spans="1:9" ht="16.5" customHeight="1">
      <c r="A4587" s="8" t="s">
        <v>1207</v>
      </c>
      <c r="B4587" s="33">
        <v>400603</v>
      </c>
      <c r="E4587" s="37">
        <v>1</v>
      </c>
      <c r="F4587" s="38" t="s">
        <v>3071</v>
      </c>
      <c r="I4587" s="40" t="s">
        <v>1220</v>
      </c>
    </row>
    <row r="4588" spans="1:9" ht="16.5" customHeight="1">
      <c r="A4588" s="8" t="s">
        <v>1207</v>
      </c>
      <c r="B4588" s="33">
        <v>400604</v>
      </c>
      <c r="E4588" s="37">
        <v>1</v>
      </c>
      <c r="F4588" s="38" t="s">
        <v>2210</v>
      </c>
      <c r="I4588" s="40" t="s">
        <v>1220</v>
      </c>
    </row>
    <row r="4589" spans="1:9" ht="16.5" customHeight="1">
      <c r="A4589" s="8" t="s">
        <v>1207</v>
      </c>
      <c r="B4589" s="33">
        <v>400605</v>
      </c>
      <c r="E4589" s="37">
        <v>1</v>
      </c>
      <c r="F4589" s="38" t="s">
        <v>3072</v>
      </c>
      <c r="I4589" s="40" t="s">
        <v>1220</v>
      </c>
    </row>
    <row r="4590" spans="1:9" ht="16.5" customHeight="1">
      <c r="A4590" s="8" t="s">
        <v>1207</v>
      </c>
      <c r="B4590" s="33">
        <v>400606</v>
      </c>
      <c r="E4590" s="37">
        <v>1</v>
      </c>
      <c r="F4590" s="38" t="s">
        <v>2886</v>
      </c>
      <c r="I4590" s="40" t="s">
        <v>1220</v>
      </c>
    </row>
    <row r="4591" spans="1:9" ht="16.5" customHeight="1">
      <c r="A4591" s="8" t="s">
        <v>1207</v>
      </c>
      <c r="B4591" s="33">
        <v>400607</v>
      </c>
      <c r="E4591" s="37">
        <v>1</v>
      </c>
      <c r="F4591" s="38" t="s">
        <v>3073</v>
      </c>
      <c r="I4591" s="40" t="s">
        <v>1220</v>
      </c>
    </row>
    <row r="4592" spans="1:9" ht="16.5" customHeight="1">
      <c r="A4592" s="8" t="s">
        <v>1207</v>
      </c>
      <c r="B4592" s="33">
        <v>400608</v>
      </c>
      <c r="E4592" s="37">
        <v>1</v>
      </c>
      <c r="F4592" s="38" t="s">
        <v>3074</v>
      </c>
      <c r="I4592" s="40" t="s">
        <v>1220</v>
      </c>
    </row>
    <row r="4593" spans="1:9" ht="16.5" customHeight="1">
      <c r="A4593" s="8" t="s">
        <v>1207</v>
      </c>
      <c r="B4593" s="33">
        <v>400609</v>
      </c>
      <c r="E4593" s="37">
        <v>1</v>
      </c>
      <c r="F4593" s="38" t="s">
        <v>3075</v>
      </c>
      <c r="I4593" s="40" t="s">
        <v>1220</v>
      </c>
    </row>
    <row r="4594" spans="1:9" ht="16.5" customHeight="1">
      <c r="A4594" s="8" t="s">
        <v>1207</v>
      </c>
      <c r="B4594" s="33">
        <v>400610</v>
      </c>
      <c r="E4594" s="37">
        <v>1</v>
      </c>
      <c r="F4594" s="38" t="s">
        <v>2382</v>
      </c>
      <c r="I4594" s="40" t="s">
        <v>1220</v>
      </c>
    </row>
    <row r="4595" spans="1:9" ht="16.5" customHeight="1">
      <c r="A4595" s="8" t="s">
        <v>1207</v>
      </c>
      <c r="B4595" s="33">
        <v>400611</v>
      </c>
      <c r="E4595" s="37">
        <v>1</v>
      </c>
      <c r="F4595" s="38" t="s">
        <v>3076</v>
      </c>
      <c r="I4595" s="40" t="s">
        <v>1220</v>
      </c>
    </row>
    <row r="4596" spans="1:9" ht="16.5" customHeight="1">
      <c r="A4596" s="8" t="s">
        <v>1207</v>
      </c>
      <c r="B4596" s="33">
        <v>400612</v>
      </c>
      <c r="E4596" s="37">
        <v>1</v>
      </c>
      <c r="F4596" s="38" t="s">
        <v>3077</v>
      </c>
      <c r="I4596" s="40" t="s">
        <v>1220</v>
      </c>
    </row>
    <row r="4597" spans="1:9" ht="16.5" customHeight="1">
      <c r="A4597" s="8" t="s">
        <v>1207</v>
      </c>
      <c r="B4597" s="33">
        <v>400625</v>
      </c>
      <c r="E4597" s="37">
        <v>1</v>
      </c>
      <c r="F4597" s="38" t="s">
        <v>3078</v>
      </c>
      <c r="I4597" s="40" t="s">
        <v>2887</v>
      </c>
    </row>
    <row r="4598" spans="1:9" ht="16.5" customHeight="1">
      <c r="A4598" s="8" t="s">
        <v>1207</v>
      </c>
      <c r="B4598" s="33">
        <v>400626</v>
      </c>
      <c r="E4598" s="37">
        <v>1</v>
      </c>
      <c r="F4598" s="38" t="s">
        <v>3079</v>
      </c>
      <c r="I4598" s="40" t="s">
        <v>2887</v>
      </c>
    </row>
    <row r="4599" spans="1:9" ht="16.5" customHeight="1">
      <c r="A4599" s="8" t="s">
        <v>1207</v>
      </c>
      <c r="B4599" s="33">
        <v>400627</v>
      </c>
      <c r="E4599" s="37">
        <v>1</v>
      </c>
      <c r="F4599" s="38" t="s">
        <v>3080</v>
      </c>
      <c r="I4599" s="40" t="s">
        <v>2887</v>
      </c>
    </row>
    <row r="4600" spans="1:9" ht="16.5" customHeight="1">
      <c r="A4600" s="8" t="s">
        <v>1207</v>
      </c>
      <c r="B4600" s="33">
        <v>400628</v>
      </c>
      <c r="E4600" s="37">
        <v>1</v>
      </c>
      <c r="F4600" s="38" t="s">
        <v>2000</v>
      </c>
      <c r="I4600" s="40" t="s">
        <v>2887</v>
      </c>
    </row>
    <row r="4601" spans="1:9" ht="16.5" customHeight="1">
      <c r="A4601" s="8" t="s">
        <v>1207</v>
      </c>
      <c r="B4601" s="33">
        <v>400629</v>
      </c>
      <c r="E4601" s="37">
        <v>1</v>
      </c>
      <c r="F4601" s="38" t="s">
        <v>3081</v>
      </c>
      <c r="I4601" s="40" t="s">
        <v>2887</v>
      </c>
    </row>
    <row r="4602" spans="1:9" ht="16.5" customHeight="1">
      <c r="A4602" s="8" t="s">
        <v>1207</v>
      </c>
      <c r="B4602" s="33">
        <v>400630</v>
      </c>
      <c r="E4602" s="37">
        <v>1</v>
      </c>
      <c r="F4602" s="38" t="s">
        <v>3082</v>
      </c>
      <c r="I4602" s="40" t="s">
        <v>2887</v>
      </c>
    </row>
    <row r="4603" spans="1:9" ht="16.5" customHeight="1">
      <c r="A4603" s="8" t="s">
        <v>1207</v>
      </c>
      <c r="B4603" s="33">
        <v>400631</v>
      </c>
      <c r="E4603" s="37">
        <v>1</v>
      </c>
      <c r="F4603" s="38" t="s">
        <v>3083</v>
      </c>
      <c r="I4603" s="40" t="s">
        <v>2887</v>
      </c>
    </row>
    <row r="4604" spans="1:9" ht="16.5" customHeight="1">
      <c r="A4604" s="8" t="s">
        <v>1207</v>
      </c>
      <c r="B4604" s="33">
        <v>400632</v>
      </c>
      <c r="E4604" s="37">
        <v>1</v>
      </c>
      <c r="F4604" s="38" t="s">
        <v>3084</v>
      </c>
      <c r="I4604" s="40" t="s">
        <v>2887</v>
      </c>
    </row>
    <row r="4605" spans="1:9" ht="16.5" customHeight="1">
      <c r="A4605" s="8" t="s">
        <v>1207</v>
      </c>
      <c r="B4605" s="33">
        <v>400633</v>
      </c>
      <c r="E4605" s="37">
        <v>1</v>
      </c>
      <c r="F4605" s="38" t="s">
        <v>3085</v>
      </c>
      <c r="I4605" s="40" t="s">
        <v>2887</v>
      </c>
    </row>
    <row r="4606" spans="1:9" ht="16.5" customHeight="1">
      <c r="A4606" s="8" t="s">
        <v>1207</v>
      </c>
      <c r="B4606" s="33">
        <v>400634</v>
      </c>
      <c r="E4606" s="37">
        <v>1</v>
      </c>
      <c r="F4606" s="38" t="s">
        <v>3086</v>
      </c>
      <c r="I4606" s="40" t="s">
        <v>2887</v>
      </c>
    </row>
    <row r="4607" spans="1:9" ht="16.5" customHeight="1">
      <c r="A4607" s="8" t="s">
        <v>1207</v>
      </c>
      <c r="B4607" s="33">
        <v>400635</v>
      </c>
      <c r="E4607" s="37">
        <v>1</v>
      </c>
      <c r="F4607" s="38" t="s">
        <v>3086</v>
      </c>
      <c r="I4607" s="40" t="s">
        <v>2887</v>
      </c>
    </row>
    <row r="4608" spans="1:9" ht="16.5" customHeight="1">
      <c r="A4608" s="8" t="s">
        <v>1207</v>
      </c>
      <c r="B4608" s="33">
        <v>400636</v>
      </c>
      <c r="E4608" s="37">
        <v>1</v>
      </c>
      <c r="F4608" s="38" t="s">
        <v>3086</v>
      </c>
      <c r="I4608" s="40" t="s">
        <v>2887</v>
      </c>
    </row>
    <row r="4609" spans="1:9" ht="16.5" customHeight="1">
      <c r="A4609" s="8" t="s">
        <v>1207</v>
      </c>
      <c r="B4609" s="33">
        <v>400637</v>
      </c>
      <c r="E4609" s="37">
        <v>1</v>
      </c>
      <c r="F4609" s="38" t="s">
        <v>1729</v>
      </c>
      <c r="I4609" s="40" t="s">
        <v>1233</v>
      </c>
    </row>
    <row r="4610" spans="1:9" ht="16.5" customHeight="1">
      <c r="A4610" s="8" t="s">
        <v>1207</v>
      </c>
      <c r="B4610" s="33">
        <v>400638</v>
      </c>
      <c r="E4610" s="37">
        <v>1</v>
      </c>
      <c r="F4610" s="38" t="s">
        <v>3087</v>
      </c>
      <c r="I4610" s="40" t="s">
        <v>1233</v>
      </c>
    </row>
    <row r="4611" spans="1:9" ht="16.5" customHeight="1">
      <c r="A4611" s="8" t="s">
        <v>1207</v>
      </c>
      <c r="B4611" s="33">
        <v>400639</v>
      </c>
      <c r="E4611" s="37">
        <v>1</v>
      </c>
      <c r="F4611" s="38" t="s">
        <v>3088</v>
      </c>
      <c r="I4611" s="40" t="s">
        <v>1233</v>
      </c>
    </row>
    <row r="4612" spans="1:9" ht="16.5" customHeight="1">
      <c r="A4612" s="8" t="s">
        <v>1207</v>
      </c>
      <c r="B4612" s="33">
        <v>400640</v>
      </c>
      <c r="E4612" s="37">
        <v>1</v>
      </c>
      <c r="F4612" s="38" t="s">
        <v>3089</v>
      </c>
      <c r="I4612" s="40" t="s">
        <v>1233</v>
      </c>
    </row>
    <row r="4613" spans="1:9" ht="16.5" customHeight="1">
      <c r="A4613" s="8" t="s">
        <v>1207</v>
      </c>
      <c r="B4613" s="33">
        <v>400641</v>
      </c>
      <c r="E4613" s="37">
        <v>1</v>
      </c>
      <c r="F4613" s="38" t="s">
        <v>2298</v>
      </c>
      <c r="I4613" s="40" t="s">
        <v>1233</v>
      </c>
    </row>
    <row r="4614" spans="1:9" ht="16.5" customHeight="1">
      <c r="A4614" s="8" t="s">
        <v>1207</v>
      </c>
      <c r="B4614" s="33">
        <v>400642</v>
      </c>
      <c r="E4614" s="37">
        <v>1</v>
      </c>
      <c r="F4614" s="38" t="s">
        <v>3090</v>
      </c>
      <c r="I4614" s="40" t="s">
        <v>1233</v>
      </c>
    </row>
    <row r="4615" spans="1:9" ht="16.5" customHeight="1">
      <c r="A4615" s="8" t="s">
        <v>1207</v>
      </c>
      <c r="B4615" s="33">
        <v>400643</v>
      </c>
      <c r="E4615" s="37">
        <v>1</v>
      </c>
      <c r="F4615" s="38" t="s">
        <v>3091</v>
      </c>
      <c r="I4615" s="40" t="s">
        <v>1233</v>
      </c>
    </row>
    <row r="4616" spans="1:9" ht="16.5" customHeight="1">
      <c r="A4616" s="8" t="s">
        <v>1207</v>
      </c>
      <c r="B4616" s="33">
        <v>400644</v>
      </c>
      <c r="E4616" s="37">
        <v>1</v>
      </c>
      <c r="F4616" s="38" t="s">
        <v>3092</v>
      </c>
      <c r="I4616" s="40" t="s">
        <v>1233</v>
      </c>
    </row>
    <row r="4617" spans="1:9" ht="16.5" customHeight="1">
      <c r="A4617" s="8" t="s">
        <v>1207</v>
      </c>
      <c r="B4617" s="33">
        <v>400645</v>
      </c>
      <c r="E4617" s="37">
        <v>1</v>
      </c>
      <c r="F4617" s="38" t="s">
        <v>3092</v>
      </c>
      <c r="I4617" s="40" t="s">
        <v>1233</v>
      </c>
    </row>
    <row r="4618" spans="1:9" ht="16.5" customHeight="1">
      <c r="A4618" s="8" t="s">
        <v>1207</v>
      </c>
      <c r="B4618" s="33">
        <v>400646</v>
      </c>
      <c r="E4618" s="37">
        <v>1</v>
      </c>
      <c r="F4618" s="38" t="s">
        <v>3092</v>
      </c>
      <c r="I4618" s="40" t="s">
        <v>1233</v>
      </c>
    </row>
    <row r="4619" spans="1:9" ht="16.5" customHeight="1">
      <c r="A4619" s="8" t="s">
        <v>1207</v>
      </c>
      <c r="B4619" s="33">
        <v>400647</v>
      </c>
      <c r="E4619" s="37">
        <v>1</v>
      </c>
      <c r="F4619" s="38" t="s">
        <v>3092</v>
      </c>
      <c r="I4619" s="40" t="s">
        <v>1233</v>
      </c>
    </row>
    <row r="4620" spans="1:9" ht="16.5" customHeight="1">
      <c r="A4620" s="8" t="s">
        <v>1207</v>
      </c>
      <c r="B4620" s="33">
        <v>400648</v>
      </c>
      <c r="E4620" s="37">
        <v>1</v>
      </c>
      <c r="F4620" s="38" t="s">
        <v>3092</v>
      </c>
      <c r="I4620" s="40" t="s">
        <v>1233</v>
      </c>
    </row>
    <row r="4621" spans="1:9" ht="16.5" customHeight="1">
      <c r="A4621" s="8" t="s">
        <v>1207</v>
      </c>
      <c r="B4621" s="33">
        <v>400649</v>
      </c>
      <c r="E4621" s="37">
        <v>1</v>
      </c>
      <c r="F4621" s="38" t="s">
        <v>2770</v>
      </c>
      <c r="I4621" s="40" t="s">
        <v>1223</v>
      </c>
    </row>
    <row r="4622" spans="1:9" ht="16.5" customHeight="1">
      <c r="A4622" s="8" t="s">
        <v>1207</v>
      </c>
      <c r="B4622" s="33">
        <v>400650</v>
      </c>
      <c r="E4622" s="37">
        <v>1</v>
      </c>
      <c r="F4622" s="38" t="s">
        <v>2923</v>
      </c>
      <c r="I4622" s="40" t="s">
        <v>1223</v>
      </c>
    </row>
    <row r="4623" spans="1:9" ht="16.5" customHeight="1">
      <c r="A4623" s="8" t="s">
        <v>1207</v>
      </c>
      <c r="B4623" s="33">
        <v>400651</v>
      </c>
      <c r="E4623" s="37">
        <v>1</v>
      </c>
      <c r="F4623" s="38" t="s">
        <v>3093</v>
      </c>
      <c r="I4623" s="40" t="s">
        <v>1223</v>
      </c>
    </row>
    <row r="4624" spans="1:9" ht="16.5" customHeight="1">
      <c r="A4624" s="8" t="s">
        <v>1207</v>
      </c>
      <c r="B4624" s="33">
        <v>400652</v>
      </c>
      <c r="E4624" s="37">
        <v>1</v>
      </c>
      <c r="F4624" s="38" t="s">
        <v>2408</v>
      </c>
      <c r="I4624" s="40" t="s">
        <v>1223</v>
      </c>
    </row>
    <row r="4625" spans="1:9" ht="16.5" customHeight="1">
      <c r="A4625" s="8" t="s">
        <v>1207</v>
      </c>
      <c r="B4625" s="33">
        <v>400653</v>
      </c>
      <c r="E4625" s="37">
        <v>1</v>
      </c>
      <c r="F4625" s="38" t="s">
        <v>3011</v>
      </c>
      <c r="I4625" s="40" t="s">
        <v>1223</v>
      </c>
    </row>
    <row r="4626" spans="1:9" ht="16.5" customHeight="1">
      <c r="A4626" s="8" t="s">
        <v>1207</v>
      </c>
      <c r="B4626" s="33">
        <v>400654</v>
      </c>
      <c r="E4626" s="37">
        <v>1</v>
      </c>
      <c r="F4626" s="38" t="s">
        <v>3094</v>
      </c>
      <c r="I4626" s="40" t="s">
        <v>1223</v>
      </c>
    </row>
    <row r="4627" spans="1:9" ht="16.5" customHeight="1">
      <c r="A4627" s="8" t="s">
        <v>1207</v>
      </c>
      <c r="B4627" s="33">
        <v>400655</v>
      </c>
      <c r="E4627" s="37">
        <v>1</v>
      </c>
      <c r="F4627" s="38" t="s">
        <v>3095</v>
      </c>
      <c r="I4627" s="40" t="s">
        <v>1223</v>
      </c>
    </row>
    <row r="4628" spans="1:9" ht="16.5" customHeight="1">
      <c r="A4628" s="8" t="s">
        <v>1207</v>
      </c>
      <c r="B4628" s="33">
        <v>400656</v>
      </c>
      <c r="E4628" s="37">
        <v>1</v>
      </c>
      <c r="F4628" s="38" t="s">
        <v>3096</v>
      </c>
      <c r="I4628" s="40" t="s">
        <v>1223</v>
      </c>
    </row>
    <row r="4629" spans="1:9" ht="16.5" customHeight="1">
      <c r="A4629" s="8" t="s">
        <v>1207</v>
      </c>
      <c r="B4629" s="33">
        <v>400657</v>
      </c>
      <c r="E4629" s="37">
        <v>1</v>
      </c>
      <c r="F4629" s="38" t="s">
        <v>3097</v>
      </c>
      <c r="I4629" s="40" t="s">
        <v>1223</v>
      </c>
    </row>
    <row r="4630" spans="1:9" ht="16.5" customHeight="1">
      <c r="A4630" s="8" t="s">
        <v>1207</v>
      </c>
      <c r="B4630" s="33">
        <v>400658</v>
      </c>
      <c r="E4630" s="37">
        <v>1</v>
      </c>
      <c r="F4630" s="38" t="s">
        <v>3098</v>
      </c>
      <c r="I4630" s="40" t="s">
        <v>1223</v>
      </c>
    </row>
    <row r="4631" spans="1:9" ht="16.5" customHeight="1">
      <c r="A4631" s="8" t="s">
        <v>1207</v>
      </c>
      <c r="B4631" s="33">
        <v>400659</v>
      </c>
      <c r="E4631" s="37">
        <v>1</v>
      </c>
      <c r="F4631" s="38" t="s">
        <v>3099</v>
      </c>
      <c r="I4631" s="40" t="s">
        <v>1223</v>
      </c>
    </row>
    <row r="4632" spans="1:9" ht="16.5" customHeight="1">
      <c r="A4632" s="8" t="s">
        <v>1207</v>
      </c>
      <c r="B4632" s="33">
        <v>400660</v>
      </c>
      <c r="E4632" s="37">
        <v>1</v>
      </c>
      <c r="F4632" s="38" t="s">
        <v>3100</v>
      </c>
      <c r="I4632" s="40" t="s">
        <v>1223</v>
      </c>
    </row>
    <row r="4633" spans="1:9" ht="16.5" customHeight="1">
      <c r="A4633" s="8" t="s">
        <v>1207</v>
      </c>
      <c r="B4633" s="33">
        <v>400673</v>
      </c>
      <c r="E4633" s="37">
        <v>1</v>
      </c>
      <c r="F4633" s="38" t="s">
        <v>3101</v>
      </c>
      <c r="I4633" s="40" t="s">
        <v>1233</v>
      </c>
    </row>
    <row r="4634" spans="1:9" ht="16.5" customHeight="1">
      <c r="A4634" s="8" t="s">
        <v>1207</v>
      </c>
      <c r="B4634" s="33">
        <v>400674</v>
      </c>
      <c r="E4634" s="37">
        <v>1</v>
      </c>
      <c r="F4634" s="38" t="s">
        <v>1790</v>
      </c>
      <c r="I4634" s="40" t="s">
        <v>1233</v>
      </c>
    </row>
    <row r="4635" spans="1:9" ht="16.5" customHeight="1">
      <c r="A4635" s="8" t="s">
        <v>1207</v>
      </c>
      <c r="B4635" s="33">
        <v>400675</v>
      </c>
      <c r="E4635" s="37">
        <v>1</v>
      </c>
      <c r="F4635" s="38" t="s">
        <v>3102</v>
      </c>
      <c r="I4635" s="40" t="s">
        <v>1233</v>
      </c>
    </row>
    <row r="4636" spans="1:9" ht="16.5" customHeight="1">
      <c r="A4636" s="8" t="s">
        <v>1207</v>
      </c>
      <c r="B4636" s="33">
        <v>400676</v>
      </c>
      <c r="E4636" s="37">
        <v>1</v>
      </c>
      <c r="F4636" s="38" t="s">
        <v>1521</v>
      </c>
      <c r="I4636" s="40" t="s">
        <v>1233</v>
      </c>
    </row>
    <row r="4637" spans="1:9" ht="16.5" customHeight="1">
      <c r="A4637" s="8" t="s">
        <v>1207</v>
      </c>
      <c r="B4637" s="33">
        <v>400677</v>
      </c>
      <c r="E4637" s="37">
        <v>1</v>
      </c>
      <c r="F4637" s="38" t="s">
        <v>3103</v>
      </c>
      <c r="I4637" s="40" t="s">
        <v>1233</v>
      </c>
    </row>
    <row r="4638" spans="1:9" ht="16.5" customHeight="1">
      <c r="A4638" s="8" t="s">
        <v>1207</v>
      </c>
      <c r="B4638" s="33">
        <v>400678</v>
      </c>
      <c r="E4638" s="37">
        <v>1</v>
      </c>
      <c r="F4638" s="38" t="s">
        <v>2784</v>
      </c>
      <c r="I4638" s="40" t="s">
        <v>1233</v>
      </c>
    </row>
    <row r="4639" spans="1:9" ht="16.5" customHeight="1">
      <c r="A4639" s="8" t="s">
        <v>1207</v>
      </c>
      <c r="B4639" s="33">
        <v>400679</v>
      </c>
      <c r="E4639" s="37">
        <v>1</v>
      </c>
      <c r="F4639" s="38" t="s">
        <v>3104</v>
      </c>
      <c r="I4639" s="40" t="s">
        <v>1233</v>
      </c>
    </row>
    <row r="4640" spans="1:9" ht="16.5" customHeight="1">
      <c r="A4640" s="8" t="s">
        <v>1207</v>
      </c>
      <c r="B4640" s="33">
        <v>400680</v>
      </c>
      <c r="E4640" s="37">
        <v>1</v>
      </c>
      <c r="F4640" s="38" t="s">
        <v>3105</v>
      </c>
      <c r="I4640" s="40" t="s">
        <v>1233</v>
      </c>
    </row>
    <row r="4641" spans="1:9" ht="16.5" customHeight="1">
      <c r="A4641" s="8" t="s">
        <v>1207</v>
      </c>
      <c r="B4641" s="33">
        <v>400681</v>
      </c>
      <c r="E4641" s="37">
        <v>1</v>
      </c>
      <c r="F4641" s="38" t="s">
        <v>3106</v>
      </c>
      <c r="I4641" s="40" t="s">
        <v>1233</v>
      </c>
    </row>
    <row r="4642" spans="1:9" ht="16.5" customHeight="1">
      <c r="A4642" s="8" t="s">
        <v>1207</v>
      </c>
      <c r="B4642" s="33">
        <v>400682</v>
      </c>
      <c r="E4642" s="37">
        <v>1</v>
      </c>
      <c r="F4642" s="38" t="s">
        <v>3107</v>
      </c>
      <c r="I4642" s="40" t="s">
        <v>1233</v>
      </c>
    </row>
    <row r="4643" spans="1:9" ht="16.5" customHeight="1">
      <c r="A4643" s="8" t="s">
        <v>1207</v>
      </c>
      <c r="B4643" s="33">
        <v>400683</v>
      </c>
      <c r="E4643" s="37">
        <v>1</v>
      </c>
      <c r="F4643" s="38" t="s">
        <v>3107</v>
      </c>
      <c r="I4643" s="40" t="s">
        <v>1233</v>
      </c>
    </row>
    <row r="4644" spans="1:9" ht="16.5" customHeight="1">
      <c r="A4644" s="8" t="s">
        <v>1207</v>
      </c>
      <c r="B4644" s="33">
        <v>400684</v>
      </c>
      <c r="E4644" s="37">
        <v>1</v>
      </c>
      <c r="F4644" s="38" t="s">
        <v>3107</v>
      </c>
      <c r="I4644" s="40" t="s">
        <v>1233</v>
      </c>
    </row>
    <row r="4645" spans="1:9" ht="16.5" customHeight="1">
      <c r="A4645" s="8" t="s">
        <v>1207</v>
      </c>
      <c r="B4645" s="33">
        <v>400685</v>
      </c>
      <c r="E4645" s="37">
        <v>1</v>
      </c>
      <c r="F4645" s="38" t="s">
        <v>3108</v>
      </c>
      <c r="I4645" s="40" t="s">
        <v>1283</v>
      </c>
    </row>
    <row r="4646" spans="1:9" ht="16.5" customHeight="1">
      <c r="A4646" s="8" t="s">
        <v>1207</v>
      </c>
      <c r="B4646" s="33">
        <v>400686</v>
      </c>
      <c r="E4646" s="37">
        <v>1</v>
      </c>
      <c r="F4646" s="38" t="s">
        <v>3109</v>
      </c>
      <c r="I4646" s="40" t="s">
        <v>1283</v>
      </c>
    </row>
    <row r="4647" spans="1:9" ht="16.5" customHeight="1">
      <c r="A4647" s="8" t="s">
        <v>1207</v>
      </c>
      <c r="B4647" s="33">
        <v>400687</v>
      </c>
      <c r="E4647" s="37">
        <v>1</v>
      </c>
      <c r="F4647" s="38" t="s">
        <v>3110</v>
      </c>
      <c r="I4647" s="40" t="s">
        <v>1283</v>
      </c>
    </row>
    <row r="4648" spans="1:9" ht="16.5" customHeight="1">
      <c r="A4648" s="8" t="s">
        <v>1207</v>
      </c>
      <c r="B4648" s="33">
        <v>400688</v>
      </c>
      <c r="E4648" s="37">
        <v>1</v>
      </c>
      <c r="F4648" s="38" t="s">
        <v>3111</v>
      </c>
      <c r="I4648" s="40" t="s">
        <v>1283</v>
      </c>
    </row>
    <row r="4649" spans="1:9" ht="16.5" customHeight="1">
      <c r="A4649" s="8" t="s">
        <v>1207</v>
      </c>
      <c r="B4649" s="33">
        <v>400689</v>
      </c>
      <c r="E4649" s="37">
        <v>1</v>
      </c>
      <c r="F4649" s="38" t="s">
        <v>3112</v>
      </c>
      <c r="I4649" s="40" t="s">
        <v>1283</v>
      </c>
    </row>
    <row r="4650" spans="1:9" ht="16.5" customHeight="1">
      <c r="A4650" s="8" t="s">
        <v>1207</v>
      </c>
      <c r="B4650" s="33">
        <v>400690</v>
      </c>
      <c r="E4650" s="37">
        <v>1</v>
      </c>
      <c r="F4650" s="38" t="s">
        <v>3113</v>
      </c>
      <c r="I4650" s="40" t="s">
        <v>1283</v>
      </c>
    </row>
    <row r="4651" spans="1:9" ht="16.5" customHeight="1">
      <c r="A4651" s="8" t="s">
        <v>1207</v>
      </c>
      <c r="B4651" s="33">
        <v>400691</v>
      </c>
      <c r="E4651" s="37">
        <v>1</v>
      </c>
      <c r="F4651" s="38" t="s">
        <v>3114</v>
      </c>
      <c r="I4651" s="40" t="s">
        <v>1283</v>
      </c>
    </row>
    <row r="4652" spans="1:9" ht="16.5" customHeight="1">
      <c r="A4652" s="8" t="s">
        <v>1207</v>
      </c>
      <c r="B4652" s="33">
        <v>400692</v>
      </c>
      <c r="E4652" s="37">
        <v>1</v>
      </c>
      <c r="F4652" s="38" t="s">
        <v>3115</v>
      </c>
      <c r="I4652" s="40" t="s">
        <v>1283</v>
      </c>
    </row>
    <row r="4653" spans="1:9" ht="16.5" customHeight="1">
      <c r="A4653" s="8" t="s">
        <v>1207</v>
      </c>
      <c r="B4653" s="33">
        <v>400693</v>
      </c>
      <c r="E4653" s="37">
        <v>1</v>
      </c>
      <c r="F4653" s="38" t="s">
        <v>3115</v>
      </c>
      <c r="I4653" s="40" t="s">
        <v>1283</v>
      </c>
    </row>
    <row r="4654" spans="1:9" ht="16.5" customHeight="1">
      <c r="A4654" s="8" t="s">
        <v>1207</v>
      </c>
      <c r="B4654" s="33">
        <v>400694</v>
      </c>
      <c r="E4654" s="37">
        <v>1</v>
      </c>
      <c r="F4654" s="38" t="s">
        <v>3115</v>
      </c>
      <c r="I4654" s="40" t="s">
        <v>1283</v>
      </c>
    </row>
    <row r="4655" spans="1:9" ht="16.5" customHeight="1">
      <c r="A4655" s="8" t="s">
        <v>1207</v>
      </c>
      <c r="B4655" s="33">
        <v>400695</v>
      </c>
      <c r="E4655" s="37">
        <v>1</v>
      </c>
      <c r="F4655" s="38" t="s">
        <v>3115</v>
      </c>
      <c r="I4655" s="40" t="s">
        <v>1283</v>
      </c>
    </row>
    <row r="4656" spans="1:9" ht="16.5" customHeight="1">
      <c r="A4656" s="8" t="s">
        <v>1207</v>
      </c>
      <c r="B4656" s="33">
        <v>400696</v>
      </c>
      <c r="E4656" s="37">
        <v>1</v>
      </c>
      <c r="F4656" s="38" t="s">
        <v>3115</v>
      </c>
      <c r="I4656" s="40" t="s">
        <v>1283</v>
      </c>
    </row>
    <row r="4657" spans="1:9" ht="16.5" customHeight="1">
      <c r="A4657" s="8" t="s">
        <v>1207</v>
      </c>
      <c r="B4657" s="33">
        <v>400697</v>
      </c>
      <c r="E4657" s="37">
        <v>1</v>
      </c>
      <c r="F4657" s="38" t="s">
        <v>1527</v>
      </c>
      <c r="I4657" s="40" t="s">
        <v>2887</v>
      </c>
    </row>
    <row r="4658" spans="1:9" ht="16.5" customHeight="1">
      <c r="A4658" s="8" t="s">
        <v>1207</v>
      </c>
      <c r="B4658" s="33">
        <v>400698</v>
      </c>
      <c r="E4658" s="37">
        <v>1</v>
      </c>
      <c r="F4658" s="38" t="s">
        <v>3116</v>
      </c>
      <c r="I4658" s="40" t="s">
        <v>2887</v>
      </c>
    </row>
    <row r="4659" spans="1:9" ht="16.5" customHeight="1">
      <c r="A4659" s="8" t="s">
        <v>1207</v>
      </c>
      <c r="B4659" s="33">
        <v>400699</v>
      </c>
      <c r="E4659" s="37">
        <v>1</v>
      </c>
      <c r="F4659" s="38" t="s">
        <v>1460</v>
      </c>
      <c r="I4659" s="40" t="s">
        <v>2887</v>
      </c>
    </row>
    <row r="4660" spans="1:9" ht="16.5" customHeight="1">
      <c r="A4660" s="8" t="s">
        <v>1207</v>
      </c>
      <c r="B4660" s="33">
        <v>400700</v>
      </c>
      <c r="E4660" s="37">
        <v>1</v>
      </c>
      <c r="F4660" s="38" t="s">
        <v>3002</v>
      </c>
      <c r="I4660" s="40" t="s">
        <v>2887</v>
      </c>
    </row>
    <row r="4661" spans="1:9" ht="16.5" customHeight="1">
      <c r="A4661" s="8" t="s">
        <v>1207</v>
      </c>
      <c r="B4661" s="33">
        <v>400701</v>
      </c>
      <c r="E4661" s="37">
        <v>1</v>
      </c>
      <c r="F4661" s="38" t="s">
        <v>3117</v>
      </c>
      <c r="I4661" s="40" t="s">
        <v>2887</v>
      </c>
    </row>
    <row r="4662" spans="1:9" ht="16.5" customHeight="1">
      <c r="A4662" s="8" t="s">
        <v>1207</v>
      </c>
      <c r="B4662" s="33">
        <v>400702</v>
      </c>
      <c r="E4662" s="37">
        <v>1</v>
      </c>
      <c r="F4662" s="38" t="s">
        <v>3032</v>
      </c>
      <c r="I4662" s="40" t="s">
        <v>2887</v>
      </c>
    </row>
    <row r="4663" spans="1:9" ht="16.5" customHeight="1">
      <c r="A4663" s="8" t="s">
        <v>1207</v>
      </c>
      <c r="B4663" s="33">
        <v>400703</v>
      </c>
      <c r="E4663" s="37">
        <v>1</v>
      </c>
      <c r="F4663" s="38" t="s">
        <v>3118</v>
      </c>
      <c r="I4663" s="40" t="s">
        <v>2887</v>
      </c>
    </row>
    <row r="4664" spans="1:9" ht="16.5" customHeight="1">
      <c r="A4664" s="8" t="s">
        <v>1207</v>
      </c>
      <c r="B4664" s="33">
        <v>400704</v>
      </c>
      <c r="E4664" s="37">
        <v>1</v>
      </c>
      <c r="F4664" s="38" t="s">
        <v>3119</v>
      </c>
      <c r="I4664" s="40" t="s">
        <v>2887</v>
      </c>
    </row>
    <row r="4665" spans="1:9" ht="16.5" customHeight="1">
      <c r="A4665" s="8" t="s">
        <v>1207</v>
      </c>
      <c r="B4665" s="33">
        <v>400705</v>
      </c>
      <c r="E4665" s="37">
        <v>1</v>
      </c>
      <c r="F4665" s="38" t="s">
        <v>1810</v>
      </c>
      <c r="I4665" s="40" t="s">
        <v>2887</v>
      </c>
    </row>
    <row r="4666" spans="1:9" ht="16.5" customHeight="1">
      <c r="A4666" s="8" t="s">
        <v>1207</v>
      </c>
      <c r="B4666" s="33">
        <v>400706</v>
      </c>
      <c r="E4666" s="37">
        <v>1</v>
      </c>
      <c r="F4666" s="38" t="s">
        <v>3120</v>
      </c>
      <c r="I4666" s="40" t="s">
        <v>2887</v>
      </c>
    </row>
    <row r="4667" spans="1:9" ht="16.5" customHeight="1">
      <c r="A4667" s="8" t="s">
        <v>1207</v>
      </c>
      <c r="B4667" s="33">
        <v>400707</v>
      </c>
      <c r="E4667" s="37">
        <v>1</v>
      </c>
      <c r="F4667" s="38" t="s">
        <v>3121</v>
      </c>
      <c r="I4667" s="40" t="s">
        <v>2887</v>
      </c>
    </row>
    <row r="4668" spans="1:9" ht="16.5" customHeight="1">
      <c r="A4668" s="8" t="s">
        <v>1207</v>
      </c>
      <c r="B4668" s="33">
        <v>400708</v>
      </c>
      <c r="E4668" s="37">
        <v>1</v>
      </c>
      <c r="F4668" s="38" t="s">
        <v>3122</v>
      </c>
      <c r="I4668" s="40" t="s">
        <v>2887</v>
      </c>
    </row>
    <row r="4669" spans="1:9" ht="16.5" customHeight="1">
      <c r="A4669" s="8" t="s">
        <v>1207</v>
      </c>
      <c r="B4669" s="33">
        <v>400721</v>
      </c>
      <c r="E4669" s="37">
        <v>1</v>
      </c>
      <c r="F4669" s="38" t="s">
        <v>2969</v>
      </c>
      <c r="I4669" s="40" t="s">
        <v>1221</v>
      </c>
    </row>
    <row r="4670" spans="1:9" ht="16.5" customHeight="1">
      <c r="A4670" s="8" t="s">
        <v>1207</v>
      </c>
      <c r="B4670" s="33">
        <v>400722</v>
      </c>
      <c r="E4670" s="37">
        <v>1</v>
      </c>
      <c r="F4670" s="38" t="s">
        <v>3123</v>
      </c>
      <c r="I4670" s="40" t="s">
        <v>1221</v>
      </c>
    </row>
    <row r="4671" spans="1:9" ht="16.5" customHeight="1">
      <c r="A4671" s="8" t="s">
        <v>1207</v>
      </c>
      <c r="B4671" s="33">
        <v>400723</v>
      </c>
      <c r="E4671" s="37">
        <v>1</v>
      </c>
      <c r="F4671" s="38" t="s">
        <v>1683</v>
      </c>
      <c r="I4671" s="40" t="s">
        <v>1221</v>
      </c>
    </row>
    <row r="4672" spans="1:9" ht="16.5" customHeight="1">
      <c r="A4672" s="8" t="s">
        <v>1207</v>
      </c>
      <c r="B4672" s="33">
        <v>400724</v>
      </c>
      <c r="E4672" s="37">
        <v>1</v>
      </c>
      <c r="F4672" s="38" t="s">
        <v>1685</v>
      </c>
      <c r="I4672" s="40" t="s">
        <v>1221</v>
      </c>
    </row>
    <row r="4673" spans="1:9" ht="16.5" customHeight="1">
      <c r="A4673" s="8" t="s">
        <v>1207</v>
      </c>
      <c r="B4673" s="33">
        <v>400725</v>
      </c>
      <c r="E4673" s="37">
        <v>1</v>
      </c>
      <c r="F4673" s="38" t="s">
        <v>3124</v>
      </c>
      <c r="I4673" s="40" t="s">
        <v>1221</v>
      </c>
    </row>
    <row r="4674" spans="1:9" ht="16.5" customHeight="1">
      <c r="A4674" s="8" t="s">
        <v>1207</v>
      </c>
      <c r="B4674" s="33">
        <v>400726</v>
      </c>
      <c r="E4674" s="37">
        <v>1</v>
      </c>
      <c r="F4674" s="38" t="s">
        <v>3125</v>
      </c>
      <c r="I4674" s="40" t="s">
        <v>1221</v>
      </c>
    </row>
    <row r="4675" spans="1:9" ht="16.5" customHeight="1">
      <c r="A4675" s="8" t="s">
        <v>1207</v>
      </c>
      <c r="B4675" s="33">
        <v>400727</v>
      </c>
      <c r="E4675" s="37">
        <v>1</v>
      </c>
      <c r="F4675" s="38" t="s">
        <v>3126</v>
      </c>
      <c r="I4675" s="40" t="s">
        <v>1221</v>
      </c>
    </row>
    <row r="4676" spans="1:9" ht="16.5" customHeight="1">
      <c r="A4676" s="8" t="s">
        <v>1207</v>
      </c>
      <c r="B4676" s="33">
        <v>400728</v>
      </c>
      <c r="E4676" s="37">
        <v>1</v>
      </c>
      <c r="F4676" s="38" t="s">
        <v>3127</v>
      </c>
      <c r="I4676" s="40" t="s">
        <v>1221</v>
      </c>
    </row>
    <row r="4677" spans="1:9" ht="16.5" customHeight="1">
      <c r="A4677" s="8" t="s">
        <v>1207</v>
      </c>
      <c r="B4677" s="33">
        <v>400729</v>
      </c>
      <c r="E4677" s="37">
        <v>1</v>
      </c>
      <c r="F4677" s="38" t="s">
        <v>3128</v>
      </c>
      <c r="I4677" s="40" t="s">
        <v>1221</v>
      </c>
    </row>
    <row r="4678" spans="1:9" ht="16.5" customHeight="1">
      <c r="A4678" s="8" t="s">
        <v>1207</v>
      </c>
      <c r="B4678" s="33">
        <v>400730</v>
      </c>
      <c r="E4678" s="37">
        <v>1</v>
      </c>
      <c r="F4678" s="38" t="s">
        <v>3129</v>
      </c>
      <c r="I4678" s="40" t="s">
        <v>1221</v>
      </c>
    </row>
    <row r="4679" spans="1:9" ht="16.5" customHeight="1">
      <c r="A4679" s="8" t="s">
        <v>1207</v>
      </c>
      <c r="B4679" s="33">
        <v>400731</v>
      </c>
      <c r="E4679" s="37">
        <v>1</v>
      </c>
      <c r="F4679" s="38" t="s">
        <v>3129</v>
      </c>
      <c r="I4679" s="40" t="s">
        <v>1221</v>
      </c>
    </row>
    <row r="4680" spans="1:9" ht="16.5" customHeight="1">
      <c r="A4680" s="8" t="s">
        <v>1207</v>
      </c>
      <c r="B4680" s="33">
        <v>400732</v>
      </c>
      <c r="E4680" s="37">
        <v>1</v>
      </c>
      <c r="F4680" s="38" t="s">
        <v>3129</v>
      </c>
      <c r="I4680" s="40" t="s">
        <v>1221</v>
      </c>
    </row>
    <row r="4681" spans="1:9" ht="16.5" customHeight="1">
      <c r="A4681" s="8" t="s">
        <v>1207</v>
      </c>
      <c r="B4681" s="33">
        <v>400733</v>
      </c>
      <c r="E4681" s="37">
        <v>1</v>
      </c>
      <c r="F4681" s="38" t="s">
        <v>2605</v>
      </c>
      <c r="I4681" s="40" t="s">
        <v>1223</v>
      </c>
    </row>
    <row r="4682" spans="1:9" ht="16.5" customHeight="1">
      <c r="A4682" s="8" t="s">
        <v>1207</v>
      </c>
      <c r="B4682" s="33">
        <v>400734</v>
      </c>
      <c r="E4682" s="37">
        <v>1</v>
      </c>
      <c r="F4682" s="38" t="s">
        <v>3130</v>
      </c>
      <c r="I4682" s="40" t="s">
        <v>1223</v>
      </c>
    </row>
    <row r="4683" spans="1:9" ht="16.5" customHeight="1">
      <c r="A4683" s="8" t="s">
        <v>1207</v>
      </c>
      <c r="B4683" s="33">
        <v>400735</v>
      </c>
      <c r="E4683" s="37">
        <v>1</v>
      </c>
      <c r="F4683" s="38" t="s">
        <v>2847</v>
      </c>
      <c r="I4683" s="40" t="s">
        <v>1223</v>
      </c>
    </row>
    <row r="4684" spans="1:9" ht="16.5" customHeight="1">
      <c r="A4684" s="8" t="s">
        <v>1207</v>
      </c>
      <c r="B4684" s="33">
        <v>400736</v>
      </c>
      <c r="E4684" s="37">
        <v>1</v>
      </c>
      <c r="F4684" s="38" t="s">
        <v>3131</v>
      </c>
      <c r="I4684" s="40" t="s">
        <v>1223</v>
      </c>
    </row>
    <row r="4685" spans="1:9" ht="16.5" customHeight="1">
      <c r="A4685" s="8" t="s">
        <v>1207</v>
      </c>
      <c r="B4685" s="33">
        <v>400737</v>
      </c>
      <c r="E4685" s="37">
        <v>1</v>
      </c>
      <c r="F4685" s="38" t="s">
        <v>3132</v>
      </c>
      <c r="I4685" s="40" t="s">
        <v>1223</v>
      </c>
    </row>
    <row r="4686" spans="1:9" ht="16.5" customHeight="1">
      <c r="A4686" s="8" t="s">
        <v>1207</v>
      </c>
      <c r="B4686" s="33">
        <v>400738</v>
      </c>
      <c r="E4686" s="37">
        <v>1</v>
      </c>
      <c r="F4686" s="38" t="s">
        <v>3133</v>
      </c>
      <c r="I4686" s="40" t="s">
        <v>1223</v>
      </c>
    </row>
    <row r="4687" spans="1:9" ht="16.5" customHeight="1">
      <c r="A4687" s="8" t="s">
        <v>1207</v>
      </c>
      <c r="B4687" s="33">
        <v>400739</v>
      </c>
      <c r="E4687" s="37">
        <v>1</v>
      </c>
      <c r="F4687" s="38" t="s">
        <v>2564</v>
      </c>
      <c r="I4687" s="40" t="s">
        <v>1223</v>
      </c>
    </row>
    <row r="4688" spans="1:9" ht="16.5" customHeight="1">
      <c r="A4688" s="8" t="s">
        <v>1207</v>
      </c>
      <c r="B4688" s="33">
        <v>400740</v>
      </c>
      <c r="E4688" s="37">
        <v>1</v>
      </c>
      <c r="F4688" s="38" t="s">
        <v>3134</v>
      </c>
      <c r="I4688" s="40" t="s">
        <v>1223</v>
      </c>
    </row>
    <row r="4689" spans="1:9" ht="16.5" customHeight="1">
      <c r="A4689" s="8" t="s">
        <v>1207</v>
      </c>
      <c r="B4689" s="33">
        <v>400741</v>
      </c>
      <c r="E4689" s="37">
        <v>1</v>
      </c>
      <c r="F4689" s="38" t="s">
        <v>3134</v>
      </c>
      <c r="I4689" s="40" t="s">
        <v>1223</v>
      </c>
    </row>
    <row r="4690" spans="1:9" ht="16.5" customHeight="1">
      <c r="A4690" s="8" t="s">
        <v>1207</v>
      </c>
      <c r="B4690" s="33">
        <v>400742</v>
      </c>
      <c r="E4690" s="37">
        <v>1</v>
      </c>
      <c r="F4690" s="38" t="s">
        <v>3134</v>
      </c>
      <c r="I4690" s="40" t="s">
        <v>1223</v>
      </c>
    </row>
    <row r="4691" spans="1:9" ht="16.5" customHeight="1">
      <c r="A4691" s="8" t="s">
        <v>1207</v>
      </c>
      <c r="B4691" s="33">
        <v>400743</v>
      </c>
      <c r="E4691" s="37">
        <v>1</v>
      </c>
      <c r="F4691" s="38" t="s">
        <v>3134</v>
      </c>
      <c r="I4691" s="40" t="s">
        <v>1223</v>
      </c>
    </row>
    <row r="4692" spans="1:9" ht="16.5" customHeight="1">
      <c r="A4692" s="8" t="s">
        <v>1207</v>
      </c>
      <c r="B4692" s="33">
        <v>400744</v>
      </c>
      <c r="E4692" s="37">
        <v>1</v>
      </c>
      <c r="F4692" s="38" t="s">
        <v>3134</v>
      </c>
      <c r="I4692" s="40" t="s">
        <v>1223</v>
      </c>
    </row>
    <row r="4693" spans="1:9" ht="16.5" customHeight="1">
      <c r="A4693" s="8" t="s">
        <v>1207</v>
      </c>
      <c r="B4693" s="33">
        <v>400745</v>
      </c>
      <c r="E4693" s="37">
        <v>1</v>
      </c>
      <c r="F4693" s="38" t="s">
        <v>3135</v>
      </c>
      <c r="I4693" s="40" t="s">
        <v>1233</v>
      </c>
    </row>
    <row r="4694" spans="1:9" ht="16.5" customHeight="1">
      <c r="A4694" s="8" t="s">
        <v>1207</v>
      </c>
      <c r="B4694" s="33">
        <v>400746</v>
      </c>
      <c r="E4694" s="37">
        <v>1</v>
      </c>
      <c r="F4694" s="38" t="s">
        <v>3136</v>
      </c>
      <c r="I4694" s="40" t="s">
        <v>1233</v>
      </c>
    </row>
    <row r="4695" spans="1:9" ht="16.5" customHeight="1">
      <c r="A4695" s="8" t="s">
        <v>1207</v>
      </c>
      <c r="B4695" s="33">
        <v>400747</v>
      </c>
      <c r="E4695" s="37">
        <v>1</v>
      </c>
      <c r="F4695" s="38" t="s">
        <v>3137</v>
      </c>
      <c r="I4695" s="40" t="s">
        <v>1233</v>
      </c>
    </row>
    <row r="4696" spans="1:9" ht="16.5" customHeight="1">
      <c r="A4696" s="8" t="s">
        <v>1207</v>
      </c>
      <c r="B4696" s="33">
        <v>400748</v>
      </c>
      <c r="E4696" s="37">
        <v>1</v>
      </c>
      <c r="F4696" s="38" t="s">
        <v>2920</v>
      </c>
      <c r="I4696" s="40" t="s">
        <v>1233</v>
      </c>
    </row>
    <row r="4697" spans="1:9" ht="16.5" customHeight="1">
      <c r="A4697" s="8" t="s">
        <v>1207</v>
      </c>
      <c r="B4697" s="33">
        <v>400749</v>
      </c>
      <c r="E4697" s="37">
        <v>1</v>
      </c>
      <c r="F4697" s="38" t="s">
        <v>2785</v>
      </c>
      <c r="I4697" s="40" t="s">
        <v>1233</v>
      </c>
    </row>
    <row r="4698" spans="1:9" ht="16.5" customHeight="1">
      <c r="A4698" s="8" t="s">
        <v>1207</v>
      </c>
      <c r="B4698" s="33">
        <v>400750</v>
      </c>
      <c r="E4698" s="37">
        <v>1</v>
      </c>
      <c r="F4698" s="38" t="s">
        <v>3138</v>
      </c>
      <c r="I4698" s="40" t="s">
        <v>1233</v>
      </c>
    </row>
    <row r="4699" spans="1:9" ht="16.5" customHeight="1">
      <c r="A4699" s="8" t="s">
        <v>1207</v>
      </c>
      <c r="B4699" s="33">
        <v>400751</v>
      </c>
      <c r="E4699" s="37">
        <v>1</v>
      </c>
      <c r="F4699" s="38" t="s">
        <v>3139</v>
      </c>
      <c r="I4699" s="40" t="s">
        <v>1233</v>
      </c>
    </row>
    <row r="4700" spans="1:9" ht="16.5" customHeight="1">
      <c r="A4700" s="8" t="s">
        <v>1207</v>
      </c>
      <c r="B4700" s="33">
        <v>400752</v>
      </c>
      <c r="E4700" s="37">
        <v>1</v>
      </c>
      <c r="F4700" s="38" t="s">
        <v>3140</v>
      </c>
      <c r="I4700" s="40" t="s">
        <v>1233</v>
      </c>
    </row>
    <row r="4701" spans="1:9" ht="16.5" customHeight="1">
      <c r="A4701" s="8" t="s">
        <v>1207</v>
      </c>
      <c r="B4701" s="33">
        <v>400753</v>
      </c>
      <c r="E4701" s="37">
        <v>1</v>
      </c>
      <c r="F4701" s="38" t="s">
        <v>3141</v>
      </c>
      <c r="I4701" s="40" t="s">
        <v>1233</v>
      </c>
    </row>
    <row r="4702" spans="1:9" ht="16.5" customHeight="1">
      <c r="A4702" s="8" t="s">
        <v>1207</v>
      </c>
      <c r="B4702" s="33">
        <v>400754</v>
      </c>
      <c r="E4702" s="37">
        <v>1</v>
      </c>
      <c r="F4702" s="38" t="s">
        <v>3142</v>
      </c>
      <c r="I4702" s="40" t="s">
        <v>1233</v>
      </c>
    </row>
    <row r="4703" spans="1:9" ht="16.5" customHeight="1">
      <c r="A4703" s="8" t="s">
        <v>1207</v>
      </c>
      <c r="B4703" s="33">
        <v>400755</v>
      </c>
      <c r="E4703" s="37">
        <v>1</v>
      </c>
      <c r="F4703" s="38" t="s">
        <v>3143</v>
      </c>
      <c r="I4703" s="40" t="s">
        <v>1233</v>
      </c>
    </row>
    <row r="4704" spans="1:9" ht="16.5" customHeight="1">
      <c r="A4704" s="8" t="s">
        <v>1207</v>
      </c>
      <c r="B4704" s="33">
        <v>400756</v>
      </c>
      <c r="E4704" s="37">
        <v>1</v>
      </c>
      <c r="F4704" s="38" t="s">
        <v>3144</v>
      </c>
      <c r="I4704" s="40" t="s">
        <v>1233</v>
      </c>
    </row>
    <row r="4705" spans="1:9" ht="16.5" customHeight="1">
      <c r="A4705" s="8" t="s">
        <v>1207</v>
      </c>
      <c r="B4705" s="33">
        <v>400769</v>
      </c>
      <c r="E4705" s="37">
        <v>1</v>
      </c>
      <c r="F4705" s="38" t="s">
        <v>2403</v>
      </c>
      <c r="I4705" s="40" t="s">
        <v>1223</v>
      </c>
    </row>
    <row r="4706" spans="1:9" ht="16.5" customHeight="1">
      <c r="A4706" s="8" t="s">
        <v>1207</v>
      </c>
      <c r="B4706" s="33">
        <v>400770</v>
      </c>
      <c r="E4706" s="37">
        <v>1</v>
      </c>
      <c r="F4706" s="38" t="s">
        <v>1647</v>
      </c>
      <c r="I4706" s="40" t="s">
        <v>1223</v>
      </c>
    </row>
    <row r="4707" spans="1:9" ht="16.5" customHeight="1">
      <c r="A4707" s="8" t="s">
        <v>1207</v>
      </c>
      <c r="B4707" s="33">
        <v>400771</v>
      </c>
      <c r="E4707" s="37">
        <v>1</v>
      </c>
      <c r="F4707" s="38" t="s">
        <v>1605</v>
      </c>
      <c r="I4707" s="40" t="s">
        <v>1223</v>
      </c>
    </row>
    <row r="4708" spans="1:9" ht="16.5" customHeight="1">
      <c r="A4708" s="8" t="s">
        <v>1207</v>
      </c>
      <c r="B4708" s="33">
        <v>400772</v>
      </c>
      <c r="E4708" s="37">
        <v>1</v>
      </c>
      <c r="F4708" s="38" t="s">
        <v>2479</v>
      </c>
      <c r="I4708" s="40" t="s">
        <v>1223</v>
      </c>
    </row>
    <row r="4709" spans="1:9" ht="16.5" customHeight="1">
      <c r="A4709" s="8" t="s">
        <v>1207</v>
      </c>
      <c r="B4709" s="33">
        <v>400773</v>
      </c>
      <c r="E4709" s="37">
        <v>1</v>
      </c>
      <c r="F4709" s="38" t="s">
        <v>3145</v>
      </c>
      <c r="I4709" s="40" t="s">
        <v>1223</v>
      </c>
    </row>
    <row r="4710" spans="1:9" ht="16.5" customHeight="1">
      <c r="A4710" s="8" t="s">
        <v>1207</v>
      </c>
      <c r="B4710" s="33">
        <v>400774</v>
      </c>
      <c r="E4710" s="37">
        <v>1</v>
      </c>
      <c r="F4710" s="38" t="s">
        <v>3146</v>
      </c>
      <c r="I4710" s="40" t="s">
        <v>1223</v>
      </c>
    </row>
    <row r="4711" spans="1:9" ht="16.5" customHeight="1">
      <c r="A4711" s="8" t="s">
        <v>1207</v>
      </c>
      <c r="B4711" s="33">
        <v>400775</v>
      </c>
      <c r="E4711" s="37">
        <v>1</v>
      </c>
      <c r="F4711" s="38" t="s">
        <v>2335</v>
      </c>
      <c r="I4711" s="40" t="s">
        <v>1223</v>
      </c>
    </row>
    <row r="4712" spans="1:9" ht="16.5" customHeight="1">
      <c r="A4712" s="8" t="s">
        <v>1207</v>
      </c>
      <c r="B4712" s="33">
        <v>400776</v>
      </c>
      <c r="E4712" s="37">
        <v>1</v>
      </c>
      <c r="F4712" s="38" t="s">
        <v>2047</v>
      </c>
      <c r="I4712" s="40" t="s">
        <v>1223</v>
      </c>
    </row>
    <row r="4713" spans="1:9" ht="16.5" customHeight="1">
      <c r="A4713" s="8" t="s">
        <v>1207</v>
      </c>
      <c r="B4713" s="33">
        <v>400777</v>
      </c>
      <c r="E4713" s="37">
        <v>1</v>
      </c>
      <c r="F4713" s="38" t="s">
        <v>3147</v>
      </c>
      <c r="I4713" s="40" t="s">
        <v>1223</v>
      </c>
    </row>
    <row r="4714" spans="1:9" ht="16.5" customHeight="1">
      <c r="A4714" s="8" t="s">
        <v>1207</v>
      </c>
      <c r="B4714" s="33">
        <v>400778</v>
      </c>
      <c r="E4714" s="37">
        <v>1</v>
      </c>
      <c r="F4714" s="38" t="s">
        <v>3148</v>
      </c>
      <c r="I4714" s="40" t="s">
        <v>1223</v>
      </c>
    </row>
    <row r="4715" spans="1:9" ht="16.5" customHeight="1">
      <c r="A4715" s="8" t="s">
        <v>1207</v>
      </c>
      <c r="B4715" s="33">
        <v>400779</v>
      </c>
      <c r="E4715" s="37">
        <v>1</v>
      </c>
      <c r="F4715" s="38" t="s">
        <v>3148</v>
      </c>
      <c r="I4715" s="40" t="s">
        <v>1223</v>
      </c>
    </row>
    <row r="4716" spans="1:9" ht="16.5" customHeight="1">
      <c r="A4716" s="8" t="s">
        <v>1207</v>
      </c>
      <c r="B4716" s="33">
        <v>400780</v>
      </c>
      <c r="E4716" s="37">
        <v>1</v>
      </c>
      <c r="F4716" s="38" t="s">
        <v>3148</v>
      </c>
      <c r="I4716" s="40" t="s">
        <v>1223</v>
      </c>
    </row>
    <row r="4717" spans="1:9" ht="16.5" customHeight="1">
      <c r="A4717" s="8" t="s">
        <v>1207</v>
      </c>
      <c r="B4717" s="33">
        <v>400781</v>
      </c>
      <c r="E4717" s="37">
        <v>1</v>
      </c>
      <c r="F4717" s="38" t="s">
        <v>2000</v>
      </c>
      <c r="I4717" s="40" t="s">
        <v>2887</v>
      </c>
    </row>
    <row r="4718" spans="1:9" ht="16.5" customHeight="1">
      <c r="A4718" s="8" t="s">
        <v>1207</v>
      </c>
      <c r="B4718" s="33">
        <v>400782</v>
      </c>
      <c r="E4718" s="37">
        <v>1</v>
      </c>
      <c r="F4718" s="38" t="s">
        <v>3149</v>
      </c>
      <c r="I4718" s="40" t="s">
        <v>2887</v>
      </c>
    </row>
    <row r="4719" spans="1:9" ht="16.5" customHeight="1">
      <c r="A4719" s="8" t="s">
        <v>1207</v>
      </c>
      <c r="B4719" s="33">
        <v>400783</v>
      </c>
      <c r="E4719" s="37">
        <v>1</v>
      </c>
      <c r="F4719" s="38" t="s">
        <v>3150</v>
      </c>
      <c r="I4719" s="40" t="s">
        <v>2887</v>
      </c>
    </row>
    <row r="4720" spans="1:9" ht="16.5" customHeight="1">
      <c r="A4720" s="8" t="s">
        <v>1207</v>
      </c>
      <c r="B4720" s="33">
        <v>400784</v>
      </c>
      <c r="E4720" s="37">
        <v>1</v>
      </c>
      <c r="F4720" s="38" t="s">
        <v>2258</v>
      </c>
      <c r="I4720" s="40" t="s">
        <v>2887</v>
      </c>
    </row>
    <row r="4721" spans="1:9" ht="16.5" customHeight="1">
      <c r="A4721" s="8" t="s">
        <v>1207</v>
      </c>
      <c r="B4721" s="33">
        <v>400785</v>
      </c>
      <c r="E4721" s="37">
        <v>1</v>
      </c>
      <c r="F4721" s="38" t="s">
        <v>3151</v>
      </c>
      <c r="I4721" s="40" t="s">
        <v>2887</v>
      </c>
    </row>
    <row r="4722" spans="1:9" ht="16.5" customHeight="1">
      <c r="A4722" s="8" t="s">
        <v>1207</v>
      </c>
      <c r="B4722" s="33">
        <v>400786</v>
      </c>
      <c r="E4722" s="37">
        <v>1</v>
      </c>
      <c r="F4722" s="38" t="s">
        <v>637</v>
      </c>
      <c r="I4722" s="40" t="s">
        <v>2887</v>
      </c>
    </row>
    <row r="4723" spans="1:9" ht="16.5" customHeight="1">
      <c r="A4723" s="8" t="s">
        <v>1207</v>
      </c>
      <c r="B4723" s="33">
        <v>400787</v>
      </c>
      <c r="E4723" s="37">
        <v>1</v>
      </c>
      <c r="F4723" s="38" t="s">
        <v>2679</v>
      </c>
      <c r="I4723" s="40" t="s">
        <v>2887</v>
      </c>
    </row>
    <row r="4724" spans="1:9" ht="16.5" customHeight="1">
      <c r="A4724" s="8" t="s">
        <v>1207</v>
      </c>
      <c r="B4724" s="33">
        <v>400788</v>
      </c>
      <c r="E4724" s="37">
        <v>1</v>
      </c>
      <c r="F4724" s="38" t="s">
        <v>3152</v>
      </c>
      <c r="I4724" s="40" t="s">
        <v>2887</v>
      </c>
    </row>
    <row r="4725" spans="1:9" ht="16.5" customHeight="1">
      <c r="A4725" s="8" t="s">
        <v>1207</v>
      </c>
      <c r="B4725" s="33">
        <v>400789</v>
      </c>
      <c r="E4725" s="37">
        <v>1</v>
      </c>
      <c r="F4725" s="38" t="s">
        <v>3152</v>
      </c>
      <c r="I4725" s="40" t="s">
        <v>2887</v>
      </c>
    </row>
    <row r="4726" spans="1:9" ht="16.5" customHeight="1">
      <c r="A4726" s="8" t="s">
        <v>1207</v>
      </c>
      <c r="B4726" s="33">
        <v>400790</v>
      </c>
      <c r="E4726" s="37">
        <v>1</v>
      </c>
      <c r="F4726" s="38" t="s">
        <v>3152</v>
      </c>
      <c r="I4726" s="40" t="s">
        <v>2887</v>
      </c>
    </row>
    <row r="4727" spans="1:9" ht="16.5" customHeight="1">
      <c r="A4727" s="8" t="s">
        <v>1207</v>
      </c>
      <c r="B4727" s="33">
        <v>400791</v>
      </c>
      <c r="E4727" s="37">
        <v>1</v>
      </c>
      <c r="F4727" s="38" t="s">
        <v>3152</v>
      </c>
      <c r="I4727" s="40" t="s">
        <v>2887</v>
      </c>
    </row>
    <row r="4728" spans="1:9" ht="16.5" customHeight="1">
      <c r="A4728" s="8" t="s">
        <v>1207</v>
      </c>
      <c r="B4728" s="33">
        <v>400792</v>
      </c>
      <c r="E4728" s="37">
        <v>1</v>
      </c>
      <c r="F4728" s="38" t="s">
        <v>3152</v>
      </c>
      <c r="I4728" s="40" t="s">
        <v>2887</v>
      </c>
    </row>
    <row r="4729" spans="1:9" ht="16.5" customHeight="1">
      <c r="A4729" s="8" t="s">
        <v>1207</v>
      </c>
      <c r="B4729" s="33">
        <v>400793</v>
      </c>
      <c r="E4729" s="37">
        <v>1</v>
      </c>
      <c r="F4729" s="38" t="s">
        <v>3153</v>
      </c>
      <c r="I4729" s="40" t="s">
        <v>1220</v>
      </c>
    </row>
    <row r="4730" spans="1:9" ht="16.5" customHeight="1">
      <c r="A4730" s="8" t="s">
        <v>1207</v>
      </c>
      <c r="B4730" s="33">
        <v>400794</v>
      </c>
      <c r="E4730" s="37">
        <v>1</v>
      </c>
      <c r="F4730" s="38" t="s">
        <v>2448</v>
      </c>
      <c r="I4730" s="40" t="s">
        <v>1220</v>
      </c>
    </row>
    <row r="4731" spans="1:9" ht="16.5" customHeight="1">
      <c r="A4731" s="8" t="s">
        <v>1207</v>
      </c>
      <c r="B4731" s="33">
        <v>400795</v>
      </c>
      <c r="E4731" s="37">
        <v>1</v>
      </c>
      <c r="F4731" s="38" t="s">
        <v>3154</v>
      </c>
      <c r="I4731" s="40" t="s">
        <v>1220</v>
      </c>
    </row>
    <row r="4732" spans="1:9" ht="16.5" customHeight="1">
      <c r="A4732" s="8" t="s">
        <v>1207</v>
      </c>
      <c r="B4732" s="33">
        <v>400796</v>
      </c>
      <c r="E4732" s="37">
        <v>1</v>
      </c>
      <c r="F4732" s="38" t="s">
        <v>2451</v>
      </c>
      <c r="I4732" s="40" t="s">
        <v>1220</v>
      </c>
    </row>
    <row r="4733" spans="1:9" ht="16.5" customHeight="1">
      <c r="A4733" s="8" t="s">
        <v>1207</v>
      </c>
      <c r="B4733" s="33">
        <v>400797</v>
      </c>
      <c r="E4733" s="37">
        <v>1</v>
      </c>
      <c r="F4733" s="38" t="s">
        <v>1767</v>
      </c>
      <c r="I4733" s="40" t="s">
        <v>1220</v>
      </c>
    </row>
    <row r="4734" spans="1:9" ht="16.5" customHeight="1">
      <c r="A4734" s="8" t="s">
        <v>1207</v>
      </c>
      <c r="B4734" s="33">
        <v>400798</v>
      </c>
      <c r="E4734" s="37">
        <v>1</v>
      </c>
      <c r="F4734" s="38" t="s">
        <v>1542</v>
      </c>
      <c r="I4734" s="40" t="s">
        <v>1220</v>
      </c>
    </row>
    <row r="4735" spans="1:9" ht="16.5" customHeight="1">
      <c r="A4735" s="8" t="s">
        <v>1207</v>
      </c>
      <c r="B4735" s="33">
        <v>400799</v>
      </c>
      <c r="E4735" s="37">
        <v>1</v>
      </c>
      <c r="F4735" s="38" t="s">
        <v>3155</v>
      </c>
      <c r="I4735" s="40" t="s">
        <v>1220</v>
      </c>
    </row>
    <row r="4736" spans="1:9" ht="16.5" customHeight="1">
      <c r="A4736" s="8" t="s">
        <v>1207</v>
      </c>
      <c r="B4736" s="33">
        <v>400800</v>
      </c>
      <c r="E4736" s="37">
        <v>1</v>
      </c>
      <c r="F4736" s="38" t="s">
        <v>3156</v>
      </c>
      <c r="I4736" s="40" t="s">
        <v>1220</v>
      </c>
    </row>
    <row r="4737" spans="1:9" ht="16.5" customHeight="1">
      <c r="A4737" s="8" t="s">
        <v>1207</v>
      </c>
      <c r="B4737" s="33">
        <v>400801</v>
      </c>
      <c r="E4737" s="37">
        <v>1</v>
      </c>
      <c r="F4737" s="38" t="s">
        <v>3157</v>
      </c>
      <c r="I4737" s="40" t="s">
        <v>1220</v>
      </c>
    </row>
    <row r="4738" spans="1:9" ht="16.5" customHeight="1">
      <c r="A4738" s="8" t="s">
        <v>1207</v>
      </c>
      <c r="B4738" s="33">
        <v>400802</v>
      </c>
      <c r="E4738" s="37">
        <v>1</v>
      </c>
      <c r="F4738" s="38" t="s">
        <v>3158</v>
      </c>
      <c r="I4738" s="40" t="s">
        <v>1220</v>
      </c>
    </row>
    <row r="4739" spans="1:9" ht="16.5" customHeight="1">
      <c r="A4739" s="8" t="s">
        <v>1207</v>
      </c>
      <c r="B4739" s="33">
        <v>400803</v>
      </c>
      <c r="E4739" s="37">
        <v>1</v>
      </c>
      <c r="F4739" s="38" t="s">
        <v>3159</v>
      </c>
      <c r="I4739" s="40" t="s">
        <v>1220</v>
      </c>
    </row>
    <row r="4740" spans="1:9" ht="16.5" customHeight="1">
      <c r="A4740" s="8" t="s">
        <v>1207</v>
      </c>
      <c r="B4740" s="33">
        <v>400804</v>
      </c>
      <c r="E4740" s="37">
        <v>1</v>
      </c>
      <c r="F4740" s="38" t="s">
        <v>3160</v>
      </c>
      <c r="I4740" s="40" t="s">
        <v>1220</v>
      </c>
    </row>
    <row r="4741" spans="1:9" ht="16.5" customHeight="1">
      <c r="A4741" s="8" t="s">
        <v>1207</v>
      </c>
      <c r="B4741" s="33">
        <v>400817</v>
      </c>
      <c r="E4741" s="37">
        <v>1</v>
      </c>
      <c r="F4741" s="38" t="s">
        <v>3161</v>
      </c>
      <c r="I4741" s="40" t="s">
        <v>2887</v>
      </c>
    </row>
    <row r="4742" spans="1:9" ht="16.5" customHeight="1">
      <c r="A4742" s="8" t="s">
        <v>1207</v>
      </c>
      <c r="B4742" s="33">
        <v>400818</v>
      </c>
      <c r="E4742" s="37">
        <v>1</v>
      </c>
      <c r="F4742" s="38" t="s">
        <v>1997</v>
      </c>
      <c r="I4742" s="40" t="s">
        <v>2887</v>
      </c>
    </row>
    <row r="4743" spans="1:9" ht="16.5" customHeight="1">
      <c r="A4743" s="8" t="s">
        <v>1207</v>
      </c>
      <c r="B4743" s="33">
        <v>400819</v>
      </c>
      <c r="E4743" s="37">
        <v>1</v>
      </c>
      <c r="F4743" s="38" t="s">
        <v>3162</v>
      </c>
      <c r="I4743" s="40" t="s">
        <v>2887</v>
      </c>
    </row>
    <row r="4744" spans="1:9" ht="16.5" customHeight="1">
      <c r="A4744" s="8" t="s">
        <v>1207</v>
      </c>
      <c r="B4744" s="33">
        <v>400820</v>
      </c>
      <c r="E4744" s="37">
        <v>1</v>
      </c>
      <c r="F4744" s="38" t="s">
        <v>3163</v>
      </c>
      <c r="I4744" s="40" t="s">
        <v>2887</v>
      </c>
    </row>
    <row r="4745" spans="1:9" ht="16.5" customHeight="1">
      <c r="A4745" s="8" t="s">
        <v>1207</v>
      </c>
      <c r="B4745" s="33">
        <v>400821</v>
      </c>
      <c r="E4745" s="37">
        <v>1</v>
      </c>
      <c r="F4745" s="38" t="s">
        <v>3164</v>
      </c>
      <c r="I4745" s="40" t="s">
        <v>2887</v>
      </c>
    </row>
    <row r="4746" spans="1:9" ht="16.5" customHeight="1">
      <c r="A4746" s="8" t="s">
        <v>1207</v>
      </c>
      <c r="B4746" s="33">
        <v>400822</v>
      </c>
      <c r="E4746" s="37">
        <v>1</v>
      </c>
      <c r="F4746" s="38" t="s">
        <v>3165</v>
      </c>
      <c r="I4746" s="40" t="s">
        <v>2887</v>
      </c>
    </row>
    <row r="4747" spans="1:9" ht="16.5" customHeight="1">
      <c r="A4747" s="8" t="s">
        <v>1207</v>
      </c>
      <c r="B4747" s="33">
        <v>400823</v>
      </c>
      <c r="E4747" s="37">
        <v>1</v>
      </c>
      <c r="F4747" s="38" t="s">
        <v>3166</v>
      </c>
      <c r="I4747" s="40" t="s">
        <v>2887</v>
      </c>
    </row>
    <row r="4748" spans="1:9" ht="16.5" customHeight="1">
      <c r="A4748" s="8" t="s">
        <v>1207</v>
      </c>
      <c r="B4748" s="33">
        <v>400824</v>
      </c>
      <c r="E4748" s="37">
        <v>1</v>
      </c>
      <c r="F4748" s="38" t="s">
        <v>1678</v>
      </c>
      <c r="I4748" s="40" t="s">
        <v>2887</v>
      </c>
    </row>
    <row r="4749" spans="1:9" ht="16.5" customHeight="1">
      <c r="A4749" s="8" t="s">
        <v>1207</v>
      </c>
      <c r="B4749" s="33">
        <v>400825</v>
      </c>
      <c r="E4749" s="37">
        <v>1</v>
      </c>
      <c r="F4749" s="38" t="s">
        <v>3167</v>
      </c>
      <c r="I4749" s="40" t="s">
        <v>2887</v>
      </c>
    </row>
    <row r="4750" spans="1:9" ht="16.5" customHeight="1">
      <c r="A4750" s="8" t="s">
        <v>1207</v>
      </c>
      <c r="B4750" s="33">
        <v>400826</v>
      </c>
      <c r="E4750" s="37">
        <v>1</v>
      </c>
      <c r="F4750" s="38" t="s">
        <v>3168</v>
      </c>
      <c r="I4750" s="40" t="s">
        <v>2887</v>
      </c>
    </row>
    <row r="4751" spans="1:9" ht="16.5" customHeight="1">
      <c r="A4751" s="8" t="s">
        <v>1207</v>
      </c>
      <c r="B4751" s="33">
        <v>400827</v>
      </c>
      <c r="E4751" s="37">
        <v>1</v>
      </c>
      <c r="F4751" s="38" t="s">
        <v>3168</v>
      </c>
      <c r="I4751" s="40" t="s">
        <v>2887</v>
      </c>
    </row>
    <row r="4752" spans="1:9" ht="16.5" customHeight="1">
      <c r="A4752" s="8" t="s">
        <v>1207</v>
      </c>
      <c r="B4752" s="33">
        <v>400828</v>
      </c>
      <c r="E4752" s="37">
        <v>1</v>
      </c>
      <c r="F4752" s="38" t="s">
        <v>3168</v>
      </c>
      <c r="I4752" s="40" t="s">
        <v>2887</v>
      </c>
    </row>
    <row r="4753" spans="1:9" ht="16.5" customHeight="1">
      <c r="A4753" s="8" t="s">
        <v>1207</v>
      </c>
      <c r="B4753" s="33">
        <v>400829</v>
      </c>
      <c r="E4753" s="37">
        <v>1</v>
      </c>
      <c r="F4753" s="38" t="s">
        <v>1662</v>
      </c>
      <c r="I4753" s="40" t="s">
        <v>1233</v>
      </c>
    </row>
    <row r="4754" spans="1:9" ht="16.5" customHeight="1">
      <c r="A4754" s="8" t="s">
        <v>1207</v>
      </c>
      <c r="B4754" s="33">
        <v>400830</v>
      </c>
      <c r="E4754" s="37">
        <v>1</v>
      </c>
      <c r="F4754" s="38" t="s">
        <v>3169</v>
      </c>
      <c r="I4754" s="40" t="s">
        <v>1233</v>
      </c>
    </row>
    <row r="4755" spans="1:9" ht="16.5" customHeight="1">
      <c r="A4755" s="8" t="s">
        <v>1207</v>
      </c>
      <c r="B4755" s="33">
        <v>400831</v>
      </c>
      <c r="E4755" s="37">
        <v>1</v>
      </c>
      <c r="F4755" s="38" t="s">
        <v>3170</v>
      </c>
      <c r="I4755" s="40" t="s">
        <v>1233</v>
      </c>
    </row>
    <row r="4756" spans="1:9" ht="16.5" customHeight="1">
      <c r="A4756" s="8" t="s">
        <v>1207</v>
      </c>
      <c r="B4756" s="33">
        <v>400832</v>
      </c>
      <c r="E4756" s="37">
        <v>1</v>
      </c>
      <c r="F4756" s="38" t="s">
        <v>3171</v>
      </c>
      <c r="I4756" s="40" t="s">
        <v>1233</v>
      </c>
    </row>
    <row r="4757" spans="1:9" ht="16.5" customHeight="1">
      <c r="A4757" s="8" t="s">
        <v>1207</v>
      </c>
      <c r="B4757" s="33">
        <v>400833</v>
      </c>
      <c r="E4757" s="37">
        <v>1</v>
      </c>
      <c r="F4757" s="38" t="s">
        <v>3172</v>
      </c>
      <c r="I4757" s="40" t="s">
        <v>1233</v>
      </c>
    </row>
    <row r="4758" spans="1:9" ht="16.5" customHeight="1">
      <c r="A4758" s="8" t="s">
        <v>1207</v>
      </c>
      <c r="B4758" s="33">
        <v>400834</v>
      </c>
      <c r="E4758" s="37">
        <v>1</v>
      </c>
      <c r="F4758" s="38" t="s">
        <v>3173</v>
      </c>
      <c r="I4758" s="40" t="s">
        <v>1233</v>
      </c>
    </row>
    <row r="4759" spans="1:9" ht="16.5" customHeight="1">
      <c r="A4759" s="8" t="s">
        <v>1207</v>
      </c>
      <c r="B4759" s="33">
        <v>400835</v>
      </c>
      <c r="E4759" s="37">
        <v>1</v>
      </c>
      <c r="F4759" s="38" t="s">
        <v>3174</v>
      </c>
      <c r="I4759" s="40" t="s">
        <v>1233</v>
      </c>
    </row>
    <row r="4760" spans="1:9" ht="16.5" customHeight="1">
      <c r="A4760" s="8" t="s">
        <v>1207</v>
      </c>
      <c r="B4760" s="33">
        <v>400836</v>
      </c>
      <c r="E4760" s="37">
        <v>1</v>
      </c>
      <c r="F4760" s="38" t="s">
        <v>3175</v>
      </c>
      <c r="I4760" s="40" t="s">
        <v>1233</v>
      </c>
    </row>
    <row r="4761" spans="1:9" ht="16.5" customHeight="1">
      <c r="A4761" s="8" t="s">
        <v>1207</v>
      </c>
      <c r="B4761" s="33">
        <v>400837</v>
      </c>
      <c r="E4761" s="37">
        <v>1</v>
      </c>
      <c r="F4761" s="38" t="s">
        <v>3175</v>
      </c>
      <c r="I4761" s="40" t="s">
        <v>1233</v>
      </c>
    </row>
    <row r="4762" spans="1:9" ht="16.5" customHeight="1">
      <c r="A4762" s="8" t="s">
        <v>1207</v>
      </c>
      <c r="B4762" s="33">
        <v>400838</v>
      </c>
      <c r="E4762" s="37">
        <v>1</v>
      </c>
      <c r="F4762" s="38" t="s">
        <v>3175</v>
      </c>
      <c r="I4762" s="40" t="s">
        <v>1233</v>
      </c>
    </row>
    <row r="4763" spans="1:9" ht="16.5" customHeight="1">
      <c r="A4763" s="8" t="s">
        <v>1207</v>
      </c>
      <c r="B4763" s="33">
        <v>400839</v>
      </c>
      <c r="E4763" s="37">
        <v>1</v>
      </c>
      <c r="F4763" s="38" t="s">
        <v>3175</v>
      </c>
      <c r="I4763" s="40" t="s">
        <v>1233</v>
      </c>
    </row>
    <row r="4764" spans="1:9" ht="16.5" customHeight="1">
      <c r="A4764" s="8" t="s">
        <v>1207</v>
      </c>
      <c r="B4764" s="33">
        <v>400840</v>
      </c>
      <c r="E4764" s="37">
        <v>1</v>
      </c>
      <c r="F4764" s="38" t="s">
        <v>3175</v>
      </c>
      <c r="I4764" s="40" t="s">
        <v>1233</v>
      </c>
    </row>
    <row r="4765" spans="1:9" ht="16.5" customHeight="1">
      <c r="A4765" s="8" t="s">
        <v>1207</v>
      </c>
      <c r="B4765" s="33">
        <v>400841</v>
      </c>
      <c r="E4765" s="37">
        <v>1</v>
      </c>
      <c r="F4765" s="38" t="s">
        <v>3176</v>
      </c>
      <c r="I4765" s="40" t="s">
        <v>1223</v>
      </c>
    </row>
    <row r="4766" spans="1:9" ht="16.5" customHeight="1">
      <c r="A4766" s="8" t="s">
        <v>1207</v>
      </c>
      <c r="B4766" s="33">
        <v>400842</v>
      </c>
      <c r="E4766" s="37">
        <v>1</v>
      </c>
      <c r="F4766" s="38" t="s">
        <v>3177</v>
      </c>
      <c r="I4766" s="40" t="s">
        <v>1223</v>
      </c>
    </row>
    <row r="4767" spans="1:9" ht="16.5" customHeight="1">
      <c r="A4767" s="8" t="s">
        <v>1207</v>
      </c>
      <c r="B4767" s="33">
        <v>400843</v>
      </c>
      <c r="E4767" s="37">
        <v>1</v>
      </c>
      <c r="F4767" s="38" t="s">
        <v>1893</v>
      </c>
      <c r="I4767" s="40" t="s">
        <v>1223</v>
      </c>
    </row>
    <row r="4768" spans="1:9" ht="16.5" customHeight="1">
      <c r="A4768" s="8" t="s">
        <v>1207</v>
      </c>
      <c r="B4768" s="33">
        <v>400844</v>
      </c>
      <c r="E4768" s="37">
        <v>1</v>
      </c>
      <c r="F4768" s="38" t="s">
        <v>3178</v>
      </c>
      <c r="I4768" s="40" t="s">
        <v>1223</v>
      </c>
    </row>
    <row r="4769" spans="1:9" ht="16.5" customHeight="1">
      <c r="A4769" s="8" t="s">
        <v>1207</v>
      </c>
      <c r="B4769" s="33">
        <v>400845</v>
      </c>
      <c r="E4769" s="37">
        <v>1</v>
      </c>
      <c r="F4769" s="38" t="s">
        <v>2333</v>
      </c>
      <c r="I4769" s="40" t="s">
        <v>1223</v>
      </c>
    </row>
    <row r="4770" spans="1:9" ht="16.5" customHeight="1">
      <c r="A4770" s="8" t="s">
        <v>1207</v>
      </c>
      <c r="B4770" s="33">
        <v>400846</v>
      </c>
      <c r="E4770" s="37">
        <v>1</v>
      </c>
      <c r="F4770" s="38" t="s">
        <v>3179</v>
      </c>
      <c r="I4770" s="40" t="s">
        <v>1223</v>
      </c>
    </row>
    <row r="4771" spans="1:9" ht="16.5" customHeight="1">
      <c r="A4771" s="8" t="s">
        <v>1207</v>
      </c>
      <c r="B4771" s="33">
        <v>400847</v>
      </c>
      <c r="E4771" s="37">
        <v>1</v>
      </c>
      <c r="F4771" s="38" t="s">
        <v>2046</v>
      </c>
      <c r="I4771" s="40" t="s">
        <v>1223</v>
      </c>
    </row>
    <row r="4772" spans="1:9" ht="16.5" customHeight="1">
      <c r="A4772" s="8" t="s">
        <v>1207</v>
      </c>
      <c r="B4772" s="33">
        <v>400848</v>
      </c>
      <c r="E4772" s="37">
        <v>1</v>
      </c>
      <c r="F4772" s="38" t="s">
        <v>3180</v>
      </c>
      <c r="I4772" s="40" t="s">
        <v>1223</v>
      </c>
    </row>
    <row r="4773" spans="1:9" ht="16.5" customHeight="1">
      <c r="A4773" s="8" t="s">
        <v>1207</v>
      </c>
      <c r="B4773" s="33">
        <v>400849</v>
      </c>
      <c r="E4773" s="37">
        <v>1</v>
      </c>
      <c r="F4773" s="38" t="s">
        <v>3181</v>
      </c>
      <c r="I4773" s="40" t="s">
        <v>1223</v>
      </c>
    </row>
    <row r="4774" spans="1:9" ht="16.5" customHeight="1">
      <c r="A4774" s="8" t="s">
        <v>1207</v>
      </c>
      <c r="B4774" s="33">
        <v>400850</v>
      </c>
      <c r="E4774" s="37">
        <v>1</v>
      </c>
      <c r="F4774" s="38" t="s">
        <v>3182</v>
      </c>
      <c r="I4774" s="40" t="s">
        <v>1223</v>
      </c>
    </row>
    <row r="4775" spans="1:9" ht="16.5" customHeight="1">
      <c r="A4775" s="8" t="s">
        <v>1207</v>
      </c>
      <c r="B4775" s="33">
        <v>400851</v>
      </c>
      <c r="E4775" s="37">
        <v>1</v>
      </c>
      <c r="F4775" s="38" t="s">
        <v>1988</v>
      </c>
      <c r="I4775" s="40" t="s">
        <v>1223</v>
      </c>
    </row>
    <row r="4776" spans="1:9" ht="16.5" customHeight="1">
      <c r="A4776" s="8" t="s">
        <v>1207</v>
      </c>
      <c r="B4776" s="33">
        <v>400852</v>
      </c>
      <c r="E4776" s="37">
        <v>1</v>
      </c>
      <c r="F4776" s="38" t="s">
        <v>3183</v>
      </c>
      <c r="I4776" s="40" t="s">
        <v>1223</v>
      </c>
    </row>
    <row r="4777" spans="1:9" ht="16.5" customHeight="1">
      <c r="A4777" s="8" t="s">
        <v>1207</v>
      </c>
      <c r="B4777" s="33">
        <v>400865</v>
      </c>
      <c r="E4777" s="37">
        <v>1</v>
      </c>
      <c r="F4777" s="38" t="s">
        <v>3184</v>
      </c>
      <c r="I4777" s="40" t="s">
        <v>1233</v>
      </c>
    </row>
    <row r="4778" spans="1:9" ht="16.5" customHeight="1">
      <c r="A4778" s="8" t="s">
        <v>1207</v>
      </c>
      <c r="B4778" s="33">
        <v>400866</v>
      </c>
      <c r="E4778" s="37">
        <v>1</v>
      </c>
      <c r="F4778" s="38" t="s">
        <v>3185</v>
      </c>
      <c r="I4778" s="40" t="s">
        <v>1233</v>
      </c>
    </row>
    <row r="4779" spans="1:9" ht="16.5" customHeight="1">
      <c r="A4779" s="8" t="s">
        <v>1207</v>
      </c>
      <c r="B4779" s="33">
        <v>400867</v>
      </c>
      <c r="E4779" s="37">
        <v>1</v>
      </c>
      <c r="F4779" s="38" t="s">
        <v>2295</v>
      </c>
      <c r="I4779" s="40" t="s">
        <v>1233</v>
      </c>
    </row>
    <row r="4780" spans="1:9" ht="16.5" customHeight="1">
      <c r="A4780" s="8" t="s">
        <v>1207</v>
      </c>
      <c r="B4780" s="33">
        <v>400868</v>
      </c>
      <c r="E4780" s="37">
        <v>1</v>
      </c>
      <c r="F4780" s="38" t="s">
        <v>3186</v>
      </c>
      <c r="I4780" s="40" t="s">
        <v>1233</v>
      </c>
    </row>
    <row r="4781" spans="1:9" ht="16.5" customHeight="1">
      <c r="A4781" s="8" t="s">
        <v>1207</v>
      </c>
      <c r="B4781" s="33">
        <v>400869</v>
      </c>
      <c r="E4781" s="37">
        <v>1</v>
      </c>
      <c r="F4781" s="38" t="s">
        <v>3187</v>
      </c>
      <c r="I4781" s="40" t="s">
        <v>1233</v>
      </c>
    </row>
    <row r="4782" spans="1:9" ht="16.5" customHeight="1">
      <c r="A4782" s="8" t="s">
        <v>1207</v>
      </c>
      <c r="B4782" s="33">
        <v>400870</v>
      </c>
      <c r="E4782" s="37">
        <v>1</v>
      </c>
      <c r="F4782" s="38" t="s">
        <v>3188</v>
      </c>
      <c r="I4782" s="40" t="s">
        <v>1233</v>
      </c>
    </row>
    <row r="4783" spans="1:9" ht="16.5" customHeight="1">
      <c r="A4783" s="8" t="s">
        <v>1207</v>
      </c>
      <c r="B4783" s="33">
        <v>400871</v>
      </c>
      <c r="E4783" s="37">
        <v>1</v>
      </c>
      <c r="F4783" s="38" t="s">
        <v>3189</v>
      </c>
      <c r="I4783" s="40" t="s">
        <v>1233</v>
      </c>
    </row>
    <row r="4784" spans="1:9" ht="16.5" customHeight="1">
      <c r="A4784" s="8" t="s">
        <v>1207</v>
      </c>
      <c r="B4784" s="33">
        <v>400872</v>
      </c>
      <c r="E4784" s="37">
        <v>1</v>
      </c>
      <c r="F4784" s="38" t="s">
        <v>3190</v>
      </c>
      <c r="I4784" s="40" t="s">
        <v>1233</v>
      </c>
    </row>
    <row r="4785" spans="1:9" ht="16.5" customHeight="1">
      <c r="A4785" s="8" t="s">
        <v>1207</v>
      </c>
      <c r="B4785" s="33">
        <v>400873</v>
      </c>
      <c r="E4785" s="37">
        <v>1</v>
      </c>
      <c r="F4785" s="38" t="s">
        <v>918</v>
      </c>
      <c r="I4785" s="40" t="s">
        <v>1233</v>
      </c>
    </row>
    <row r="4786" spans="1:9" ht="16.5" customHeight="1">
      <c r="A4786" s="8" t="s">
        <v>1207</v>
      </c>
      <c r="B4786" s="33">
        <v>400874</v>
      </c>
      <c r="E4786" s="37">
        <v>1</v>
      </c>
      <c r="F4786" s="38" t="s">
        <v>3191</v>
      </c>
      <c r="I4786" s="40" t="s">
        <v>1233</v>
      </c>
    </row>
    <row r="4787" spans="1:9" ht="16.5" customHeight="1">
      <c r="A4787" s="8" t="s">
        <v>1207</v>
      </c>
      <c r="B4787" s="33">
        <v>400875</v>
      </c>
      <c r="E4787" s="37">
        <v>1</v>
      </c>
      <c r="F4787" s="38" t="s">
        <v>3191</v>
      </c>
      <c r="I4787" s="40" t="s">
        <v>1233</v>
      </c>
    </row>
    <row r="4788" spans="1:9" ht="16.5" customHeight="1">
      <c r="A4788" s="8" t="s">
        <v>1207</v>
      </c>
      <c r="B4788" s="33">
        <v>400876</v>
      </c>
      <c r="E4788" s="37">
        <v>1</v>
      </c>
      <c r="F4788" s="38" t="s">
        <v>3191</v>
      </c>
      <c r="I4788" s="40" t="s">
        <v>1233</v>
      </c>
    </row>
    <row r="4789" spans="1:9" ht="16.5" customHeight="1">
      <c r="A4789" s="8" t="s">
        <v>1207</v>
      </c>
      <c r="B4789" s="33">
        <v>400877</v>
      </c>
      <c r="E4789" s="37">
        <v>1</v>
      </c>
      <c r="F4789" s="38" t="s">
        <v>3192</v>
      </c>
      <c r="I4789" s="40" t="s">
        <v>1283</v>
      </c>
    </row>
    <row r="4790" spans="1:9" ht="16.5" customHeight="1">
      <c r="A4790" s="8" t="s">
        <v>1207</v>
      </c>
      <c r="B4790" s="33">
        <v>400878</v>
      </c>
      <c r="E4790" s="37">
        <v>1</v>
      </c>
      <c r="F4790" s="38" t="s">
        <v>3193</v>
      </c>
      <c r="I4790" s="40" t="s">
        <v>1283</v>
      </c>
    </row>
    <row r="4791" spans="1:9" ht="16.5" customHeight="1">
      <c r="A4791" s="8" t="s">
        <v>1207</v>
      </c>
      <c r="B4791" s="33">
        <v>400879</v>
      </c>
      <c r="E4791" s="37">
        <v>1</v>
      </c>
      <c r="F4791" s="38" t="s">
        <v>3194</v>
      </c>
      <c r="I4791" s="40" t="s">
        <v>1283</v>
      </c>
    </row>
    <row r="4792" spans="1:9" ht="16.5" customHeight="1">
      <c r="A4792" s="8" t="s">
        <v>1207</v>
      </c>
      <c r="B4792" s="33">
        <v>400880</v>
      </c>
      <c r="E4792" s="37">
        <v>1</v>
      </c>
      <c r="F4792" s="38" t="s">
        <v>3195</v>
      </c>
      <c r="I4792" s="40" t="s">
        <v>1283</v>
      </c>
    </row>
    <row r="4793" spans="1:9" ht="16.5" customHeight="1">
      <c r="A4793" s="8" t="s">
        <v>1207</v>
      </c>
      <c r="B4793" s="33">
        <v>400881</v>
      </c>
      <c r="E4793" s="37">
        <v>1</v>
      </c>
      <c r="F4793" s="38" t="s">
        <v>3196</v>
      </c>
      <c r="I4793" s="40" t="s">
        <v>1283</v>
      </c>
    </row>
    <row r="4794" spans="1:9" ht="16.5" customHeight="1">
      <c r="A4794" s="8" t="s">
        <v>1207</v>
      </c>
      <c r="B4794" s="33">
        <v>400882</v>
      </c>
      <c r="E4794" s="37">
        <v>1</v>
      </c>
      <c r="F4794" s="38" t="s">
        <v>3197</v>
      </c>
      <c r="I4794" s="40" t="s">
        <v>1283</v>
      </c>
    </row>
    <row r="4795" spans="1:9" ht="16.5" customHeight="1">
      <c r="A4795" s="8" t="s">
        <v>1207</v>
      </c>
      <c r="B4795" s="33">
        <v>400883</v>
      </c>
      <c r="E4795" s="37">
        <v>1</v>
      </c>
      <c r="F4795" s="38" t="s">
        <v>3198</v>
      </c>
      <c r="I4795" s="40" t="s">
        <v>1283</v>
      </c>
    </row>
    <row r="4796" spans="1:9" ht="16.5" customHeight="1">
      <c r="A4796" s="8" t="s">
        <v>1207</v>
      </c>
      <c r="B4796" s="33">
        <v>400884</v>
      </c>
      <c r="E4796" s="37">
        <v>1</v>
      </c>
      <c r="F4796" s="38" t="s">
        <v>3199</v>
      </c>
      <c r="I4796" s="40" t="s">
        <v>1283</v>
      </c>
    </row>
    <row r="4797" spans="1:9" ht="16.5" customHeight="1">
      <c r="A4797" s="8" t="s">
        <v>1207</v>
      </c>
      <c r="B4797" s="33">
        <v>400885</v>
      </c>
      <c r="E4797" s="37">
        <v>1</v>
      </c>
      <c r="F4797" s="38" t="s">
        <v>3199</v>
      </c>
      <c r="I4797" s="40" t="s">
        <v>1283</v>
      </c>
    </row>
    <row r="4798" spans="1:9" ht="16.5" customHeight="1">
      <c r="A4798" s="8" t="s">
        <v>1207</v>
      </c>
      <c r="B4798" s="33">
        <v>400886</v>
      </c>
      <c r="E4798" s="37">
        <v>1</v>
      </c>
      <c r="F4798" s="38" t="s">
        <v>3199</v>
      </c>
      <c r="I4798" s="40" t="s">
        <v>1283</v>
      </c>
    </row>
    <row r="4799" spans="1:9" ht="16.5" customHeight="1">
      <c r="A4799" s="8" t="s">
        <v>1207</v>
      </c>
      <c r="B4799" s="33">
        <v>400887</v>
      </c>
      <c r="E4799" s="37">
        <v>1</v>
      </c>
      <c r="F4799" s="38" t="s">
        <v>3199</v>
      </c>
      <c r="I4799" s="40" t="s">
        <v>1283</v>
      </c>
    </row>
    <row r="4800" spans="1:9" ht="16.5" customHeight="1">
      <c r="A4800" s="8" t="s">
        <v>1207</v>
      </c>
      <c r="B4800" s="33">
        <v>400888</v>
      </c>
      <c r="E4800" s="37">
        <v>1</v>
      </c>
      <c r="F4800" s="38" t="s">
        <v>3199</v>
      </c>
      <c r="I4800" s="40" t="s">
        <v>1283</v>
      </c>
    </row>
    <row r="4801" spans="1:9" ht="16.5" customHeight="1">
      <c r="A4801" s="8" t="s">
        <v>1207</v>
      </c>
      <c r="B4801" s="33">
        <v>400889</v>
      </c>
      <c r="E4801" s="37">
        <v>1</v>
      </c>
      <c r="F4801" s="38" t="s">
        <v>3200</v>
      </c>
      <c r="I4801" s="40" t="s">
        <v>2887</v>
      </c>
    </row>
    <row r="4802" spans="1:9" ht="16.5" customHeight="1">
      <c r="A4802" s="8" t="s">
        <v>1207</v>
      </c>
      <c r="B4802" s="33">
        <v>400890</v>
      </c>
      <c r="E4802" s="37">
        <v>1</v>
      </c>
      <c r="F4802" s="38" t="s">
        <v>1575</v>
      </c>
      <c r="I4802" s="40" t="s">
        <v>2887</v>
      </c>
    </row>
    <row r="4803" spans="1:9" ht="16.5" customHeight="1">
      <c r="A4803" s="8" t="s">
        <v>1207</v>
      </c>
      <c r="B4803" s="33">
        <v>400891</v>
      </c>
      <c r="E4803" s="37">
        <v>1</v>
      </c>
      <c r="F4803" s="38" t="s">
        <v>3201</v>
      </c>
      <c r="I4803" s="40" t="s">
        <v>2887</v>
      </c>
    </row>
    <row r="4804" spans="1:9" ht="16.5" customHeight="1">
      <c r="A4804" s="8" t="s">
        <v>1207</v>
      </c>
      <c r="B4804" s="33">
        <v>400892</v>
      </c>
      <c r="E4804" s="37">
        <v>1</v>
      </c>
      <c r="F4804" s="38" t="s">
        <v>3202</v>
      </c>
      <c r="I4804" s="40" t="s">
        <v>2887</v>
      </c>
    </row>
    <row r="4805" spans="1:9" ht="16.5" customHeight="1">
      <c r="A4805" s="8" t="s">
        <v>1207</v>
      </c>
      <c r="B4805" s="33">
        <v>400893</v>
      </c>
      <c r="E4805" s="37">
        <v>1</v>
      </c>
      <c r="F4805" s="38" t="s">
        <v>3203</v>
      </c>
      <c r="I4805" s="40" t="s">
        <v>2887</v>
      </c>
    </row>
    <row r="4806" spans="1:9" ht="16.5" customHeight="1">
      <c r="A4806" s="8" t="s">
        <v>1207</v>
      </c>
      <c r="B4806" s="33">
        <v>400894</v>
      </c>
      <c r="E4806" s="37">
        <v>1</v>
      </c>
      <c r="F4806" s="38" t="s">
        <v>2002</v>
      </c>
      <c r="I4806" s="40" t="s">
        <v>2887</v>
      </c>
    </row>
    <row r="4807" spans="1:9" ht="16.5" customHeight="1">
      <c r="A4807" s="8" t="s">
        <v>1207</v>
      </c>
      <c r="B4807" s="33">
        <v>400895</v>
      </c>
      <c r="E4807" s="37">
        <v>1</v>
      </c>
      <c r="F4807" s="38" t="s">
        <v>1807</v>
      </c>
      <c r="I4807" s="40" t="s">
        <v>2887</v>
      </c>
    </row>
    <row r="4808" spans="1:9" ht="16.5" customHeight="1">
      <c r="A4808" s="8" t="s">
        <v>1207</v>
      </c>
      <c r="B4808" s="33">
        <v>400896</v>
      </c>
      <c r="E4808" s="37">
        <v>1</v>
      </c>
      <c r="F4808" s="38" t="s">
        <v>3204</v>
      </c>
      <c r="I4808" s="40" t="s">
        <v>2887</v>
      </c>
    </row>
    <row r="4809" spans="1:9" ht="16.5" customHeight="1">
      <c r="A4809" s="8" t="s">
        <v>1207</v>
      </c>
      <c r="B4809" s="33">
        <v>400897</v>
      </c>
      <c r="E4809" s="37">
        <v>1</v>
      </c>
      <c r="F4809" s="38" t="s">
        <v>3205</v>
      </c>
      <c r="I4809" s="40" t="s">
        <v>2887</v>
      </c>
    </row>
    <row r="4810" spans="1:9" ht="16.5" customHeight="1">
      <c r="A4810" s="8" t="s">
        <v>1207</v>
      </c>
      <c r="B4810" s="33">
        <v>400898</v>
      </c>
      <c r="E4810" s="37">
        <v>1</v>
      </c>
      <c r="F4810" s="38" t="s">
        <v>2633</v>
      </c>
      <c r="I4810" s="40" t="s">
        <v>2887</v>
      </c>
    </row>
    <row r="4811" spans="1:9" ht="16.5" customHeight="1">
      <c r="A4811" s="8" t="s">
        <v>1207</v>
      </c>
      <c r="B4811" s="33">
        <v>400899</v>
      </c>
      <c r="E4811" s="37">
        <v>1</v>
      </c>
      <c r="F4811" s="38" t="s">
        <v>3206</v>
      </c>
      <c r="I4811" s="40" t="s">
        <v>2887</v>
      </c>
    </row>
    <row r="4812" spans="1:9" ht="16.5" customHeight="1">
      <c r="A4812" s="8" t="s">
        <v>1207</v>
      </c>
      <c r="B4812" s="33">
        <v>400900</v>
      </c>
      <c r="E4812" s="37">
        <v>1</v>
      </c>
      <c r="F4812" s="38" t="s">
        <v>3207</v>
      </c>
      <c r="I4812" s="40" t="s">
        <v>2887</v>
      </c>
    </row>
    <row r="4813" spans="1:9" ht="16.5" customHeight="1">
      <c r="A4813" s="8" t="s">
        <v>1207</v>
      </c>
      <c r="B4813" s="33">
        <v>400913</v>
      </c>
      <c r="E4813" s="37">
        <v>1</v>
      </c>
      <c r="F4813" s="38" t="s">
        <v>3208</v>
      </c>
      <c r="I4813" s="40" t="s">
        <v>1221</v>
      </c>
    </row>
    <row r="4814" spans="1:9" ht="16.5" customHeight="1">
      <c r="A4814" s="8" t="s">
        <v>1207</v>
      </c>
      <c r="B4814" s="33">
        <v>400914</v>
      </c>
      <c r="E4814" s="37">
        <v>1</v>
      </c>
      <c r="F4814" s="38" t="s">
        <v>3209</v>
      </c>
      <c r="I4814" s="40" t="s">
        <v>1221</v>
      </c>
    </row>
    <row r="4815" spans="1:9" ht="16.5" customHeight="1">
      <c r="A4815" s="8" t="s">
        <v>1207</v>
      </c>
      <c r="B4815" s="33">
        <v>400915</v>
      </c>
      <c r="E4815" s="37">
        <v>1</v>
      </c>
      <c r="F4815" s="38" t="s">
        <v>3210</v>
      </c>
      <c r="I4815" s="40" t="s">
        <v>1221</v>
      </c>
    </row>
    <row r="4816" spans="1:9" ht="16.5" customHeight="1">
      <c r="A4816" s="8" t="s">
        <v>1207</v>
      </c>
      <c r="B4816" s="33">
        <v>400916</v>
      </c>
      <c r="E4816" s="37">
        <v>1</v>
      </c>
      <c r="F4816" s="38" t="s">
        <v>3211</v>
      </c>
      <c r="I4816" s="40" t="s">
        <v>1221</v>
      </c>
    </row>
    <row r="4817" spans="1:9" ht="16.5" customHeight="1">
      <c r="A4817" s="8" t="s">
        <v>1207</v>
      </c>
      <c r="B4817" s="33">
        <v>400917</v>
      </c>
      <c r="E4817" s="37">
        <v>1</v>
      </c>
      <c r="F4817" s="38" t="s">
        <v>3212</v>
      </c>
      <c r="I4817" s="40" t="s">
        <v>1221</v>
      </c>
    </row>
    <row r="4818" spans="1:9" ht="16.5" customHeight="1">
      <c r="A4818" s="8" t="s">
        <v>1207</v>
      </c>
      <c r="B4818" s="33">
        <v>400918</v>
      </c>
      <c r="E4818" s="37">
        <v>1</v>
      </c>
      <c r="F4818" s="38" t="s">
        <v>3213</v>
      </c>
      <c r="I4818" s="40" t="s">
        <v>1221</v>
      </c>
    </row>
    <row r="4819" spans="1:9" ht="16.5" customHeight="1">
      <c r="A4819" s="8" t="s">
        <v>1207</v>
      </c>
      <c r="B4819" s="33">
        <v>400919</v>
      </c>
      <c r="E4819" s="37">
        <v>1</v>
      </c>
      <c r="F4819" s="38" t="s">
        <v>2808</v>
      </c>
      <c r="I4819" s="40" t="s">
        <v>1221</v>
      </c>
    </row>
    <row r="4820" spans="1:9" ht="16.5" customHeight="1">
      <c r="A4820" s="8" t="s">
        <v>1207</v>
      </c>
      <c r="B4820" s="33">
        <v>400920</v>
      </c>
      <c r="E4820" s="37">
        <v>1</v>
      </c>
      <c r="F4820" s="38" t="s">
        <v>3214</v>
      </c>
      <c r="I4820" s="40" t="s">
        <v>1221</v>
      </c>
    </row>
    <row r="4821" spans="1:9" ht="16.5" customHeight="1">
      <c r="A4821" s="8" t="s">
        <v>1207</v>
      </c>
      <c r="B4821" s="33">
        <v>400921</v>
      </c>
      <c r="E4821" s="37">
        <v>1</v>
      </c>
      <c r="F4821" s="38" t="s">
        <v>3215</v>
      </c>
      <c r="I4821" s="40" t="s">
        <v>1221</v>
      </c>
    </row>
    <row r="4822" spans="1:9" ht="16.5" customHeight="1">
      <c r="A4822" s="8" t="s">
        <v>1207</v>
      </c>
      <c r="B4822" s="33">
        <v>400922</v>
      </c>
      <c r="E4822" s="37">
        <v>1</v>
      </c>
      <c r="F4822" s="38" t="s">
        <v>3216</v>
      </c>
      <c r="I4822" s="40" t="s">
        <v>1221</v>
      </c>
    </row>
    <row r="4823" spans="1:9" ht="16.5" customHeight="1">
      <c r="A4823" s="8" t="s">
        <v>1207</v>
      </c>
      <c r="B4823" s="33">
        <v>400923</v>
      </c>
      <c r="E4823" s="37">
        <v>1</v>
      </c>
      <c r="F4823" s="38" t="s">
        <v>3216</v>
      </c>
      <c r="I4823" s="40" t="s">
        <v>1221</v>
      </c>
    </row>
    <row r="4824" spans="1:9" ht="16.5" customHeight="1">
      <c r="A4824" s="8" t="s">
        <v>1207</v>
      </c>
      <c r="B4824" s="33">
        <v>400924</v>
      </c>
      <c r="E4824" s="37">
        <v>1</v>
      </c>
      <c r="F4824" s="38" t="s">
        <v>3216</v>
      </c>
      <c r="I4824" s="40" t="s">
        <v>1221</v>
      </c>
    </row>
    <row r="4825" spans="1:9" ht="16.5" customHeight="1">
      <c r="A4825" s="8" t="s">
        <v>1207</v>
      </c>
      <c r="B4825" s="33">
        <v>400925</v>
      </c>
      <c r="E4825" s="37">
        <v>1</v>
      </c>
      <c r="F4825" s="38" t="s">
        <v>2607</v>
      </c>
      <c r="I4825" s="40" t="s">
        <v>1223</v>
      </c>
    </row>
    <row r="4826" spans="1:9" ht="16.5" customHeight="1">
      <c r="A4826" s="8" t="s">
        <v>1207</v>
      </c>
      <c r="B4826" s="33">
        <v>400926</v>
      </c>
      <c r="E4826" s="37">
        <v>1</v>
      </c>
      <c r="F4826" s="38" t="s">
        <v>3217</v>
      </c>
      <c r="I4826" s="40" t="s">
        <v>1223</v>
      </c>
    </row>
    <row r="4827" spans="1:9" ht="16.5" customHeight="1">
      <c r="A4827" s="8" t="s">
        <v>1207</v>
      </c>
      <c r="B4827" s="33">
        <v>400927</v>
      </c>
      <c r="E4827" s="37">
        <v>1</v>
      </c>
      <c r="F4827" s="38" t="s">
        <v>3218</v>
      </c>
      <c r="I4827" s="40" t="s">
        <v>1223</v>
      </c>
    </row>
    <row r="4828" spans="1:9" ht="16.5" customHeight="1">
      <c r="A4828" s="8" t="s">
        <v>1207</v>
      </c>
      <c r="B4828" s="33">
        <v>400928</v>
      </c>
      <c r="E4828" s="37">
        <v>1</v>
      </c>
      <c r="F4828" s="38" t="s">
        <v>3219</v>
      </c>
      <c r="I4828" s="40" t="s">
        <v>1223</v>
      </c>
    </row>
    <row r="4829" spans="1:9" ht="16.5" customHeight="1">
      <c r="A4829" s="8" t="s">
        <v>1207</v>
      </c>
      <c r="B4829" s="33">
        <v>400929</v>
      </c>
      <c r="E4829" s="37">
        <v>1</v>
      </c>
      <c r="F4829" s="38" t="s">
        <v>3220</v>
      </c>
      <c r="I4829" s="40" t="s">
        <v>1223</v>
      </c>
    </row>
    <row r="4830" spans="1:9" ht="16.5" customHeight="1">
      <c r="A4830" s="8" t="s">
        <v>1207</v>
      </c>
      <c r="B4830" s="33">
        <v>400930</v>
      </c>
      <c r="E4830" s="37">
        <v>1</v>
      </c>
      <c r="F4830" s="38" t="s">
        <v>3221</v>
      </c>
      <c r="I4830" s="40" t="s">
        <v>1223</v>
      </c>
    </row>
    <row r="4831" spans="1:9" ht="16.5" customHeight="1">
      <c r="A4831" s="8" t="s">
        <v>1207</v>
      </c>
      <c r="B4831" s="33">
        <v>400931</v>
      </c>
      <c r="E4831" s="37">
        <v>1</v>
      </c>
      <c r="F4831" s="38" t="s">
        <v>3222</v>
      </c>
      <c r="I4831" s="40" t="s">
        <v>1223</v>
      </c>
    </row>
    <row r="4832" spans="1:9" ht="16.5" customHeight="1">
      <c r="A4832" s="8" t="s">
        <v>1207</v>
      </c>
      <c r="B4832" s="33">
        <v>400932</v>
      </c>
      <c r="E4832" s="37">
        <v>1</v>
      </c>
      <c r="F4832" s="38" t="s">
        <v>1987</v>
      </c>
      <c r="I4832" s="40" t="s">
        <v>1223</v>
      </c>
    </row>
    <row r="4833" spans="1:9" ht="16.5" customHeight="1">
      <c r="A4833" s="8" t="s">
        <v>1207</v>
      </c>
      <c r="B4833" s="33">
        <v>400933</v>
      </c>
      <c r="E4833" s="37">
        <v>1</v>
      </c>
      <c r="F4833" s="38" t="s">
        <v>1987</v>
      </c>
      <c r="I4833" s="40" t="s">
        <v>1223</v>
      </c>
    </row>
    <row r="4834" spans="1:9" ht="16.5" customHeight="1">
      <c r="A4834" s="8" t="s">
        <v>1207</v>
      </c>
      <c r="B4834" s="33">
        <v>400934</v>
      </c>
      <c r="E4834" s="37">
        <v>1</v>
      </c>
      <c r="F4834" s="38" t="s">
        <v>1987</v>
      </c>
      <c r="I4834" s="40" t="s">
        <v>1223</v>
      </c>
    </row>
    <row r="4835" spans="1:9" ht="16.5" customHeight="1">
      <c r="A4835" s="8" t="s">
        <v>1207</v>
      </c>
      <c r="B4835" s="33">
        <v>400935</v>
      </c>
      <c r="E4835" s="37">
        <v>1</v>
      </c>
      <c r="F4835" s="38" t="s">
        <v>1987</v>
      </c>
      <c r="I4835" s="40" t="s">
        <v>1223</v>
      </c>
    </row>
    <row r="4836" spans="1:9" ht="16.5" customHeight="1">
      <c r="A4836" s="8" t="s">
        <v>1207</v>
      </c>
      <c r="B4836" s="33">
        <v>400936</v>
      </c>
      <c r="E4836" s="37">
        <v>1</v>
      </c>
      <c r="F4836" s="38" t="s">
        <v>1987</v>
      </c>
      <c r="I4836" s="40" t="s">
        <v>1223</v>
      </c>
    </row>
    <row r="4837" spans="1:9" ht="16.5" customHeight="1">
      <c r="A4837" s="8" t="s">
        <v>1207</v>
      </c>
      <c r="B4837" s="33">
        <v>400937</v>
      </c>
      <c r="E4837" s="37">
        <v>1</v>
      </c>
      <c r="F4837" s="38" t="s">
        <v>1517</v>
      </c>
      <c r="I4837" s="40" t="s">
        <v>1233</v>
      </c>
    </row>
    <row r="4838" spans="1:9" ht="16.5" customHeight="1">
      <c r="A4838" s="8" t="s">
        <v>1207</v>
      </c>
      <c r="B4838" s="33">
        <v>400938</v>
      </c>
      <c r="E4838" s="37">
        <v>1</v>
      </c>
      <c r="F4838" s="38" t="s">
        <v>3223</v>
      </c>
      <c r="I4838" s="40" t="s">
        <v>1233</v>
      </c>
    </row>
    <row r="4839" spans="1:9" ht="16.5" customHeight="1">
      <c r="A4839" s="8" t="s">
        <v>1207</v>
      </c>
      <c r="B4839" s="33">
        <v>400939</v>
      </c>
      <c r="E4839" s="37">
        <v>1</v>
      </c>
      <c r="F4839" s="38" t="s">
        <v>3224</v>
      </c>
      <c r="I4839" s="40" t="s">
        <v>1233</v>
      </c>
    </row>
    <row r="4840" spans="1:9" ht="16.5" customHeight="1">
      <c r="A4840" s="8" t="s">
        <v>1207</v>
      </c>
      <c r="B4840" s="33">
        <v>400940</v>
      </c>
      <c r="E4840" s="37">
        <v>1</v>
      </c>
      <c r="F4840" s="38" t="s">
        <v>3225</v>
      </c>
      <c r="I4840" s="40" t="s">
        <v>1233</v>
      </c>
    </row>
    <row r="4841" spans="1:9" ht="16.5" customHeight="1">
      <c r="A4841" s="8" t="s">
        <v>1207</v>
      </c>
      <c r="B4841" s="33">
        <v>400941</v>
      </c>
      <c r="E4841" s="37">
        <v>1</v>
      </c>
      <c r="F4841" s="38" t="s">
        <v>3226</v>
      </c>
      <c r="I4841" s="40" t="s">
        <v>1233</v>
      </c>
    </row>
    <row r="4842" spans="1:9" ht="16.5" customHeight="1">
      <c r="A4842" s="8" t="s">
        <v>1207</v>
      </c>
      <c r="B4842" s="33">
        <v>400942</v>
      </c>
      <c r="E4842" s="37">
        <v>1</v>
      </c>
      <c r="F4842" s="38" t="s">
        <v>2980</v>
      </c>
      <c r="I4842" s="40" t="s">
        <v>1233</v>
      </c>
    </row>
    <row r="4843" spans="1:9" ht="16.5" customHeight="1">
      <c r="A4843" s="8" t="s">
        <v>1207</v>
      </c>
      <c r="B4843" s="33">
        <v>400943</v>
      </c>
      <c r="E4843" s="37">
        <v>1</v>
      </c>
      <c r="F4843" s="38" t="s">
        <v>3227</v>
      </c>
      <c r="I4843" s="40" t="s">
        <v>1233</v>
      </c>
    </row>
    <row r="4844" spans="1:9" ht="16.5" customHeight="1">
      <c r="A4844" s="8" t="s">
        <v>1207</v>
      </c>
      <c r="B4844" s="33">
        <v>400944</v>
      </c>
      <c r="E4844" s="37">
        <v>1</v>
      </c>
      <c r="F4844" s="38" t="s">
        <v>3228</v>
      </c>
      <c r="I4844" s="40" t="s">
        <v>1233</v>
      </c>
    </row>
    <row r="4845" spans="1:9" ht="16.5" customHeight="1">
      <c r="A4845" s="8" t="s">
        <v>1207</v>
      </c>
      <c r="B4845" s="33">
        <v>400945</v>
      </c>
      <c r="E4845" s="37">
        <v>1</v>
      </c>
      <c r="F4845" s="38" t="s">
        <v>3229</v>
      </c>
      <c r="I4845" s="40" t="s">
        <v>1233</v>
      </c>
    </row>
    <row r="4846" spans="1:9" ht="16.5" customHeight="1">
      <c r="A4846" s="8" t="s">
        <v>1207</v>
      </c>
      <c r="B4846" s="33">
        <v>400946</v>
      </c>
      <c r="E4846" s="37">
        <v>1</v>
      </c>
      <c r="F4846" s="38" t="s">
        <v>3230</v>
      </c>
      <c r="I4846" s="40" t="s">
        <v>1233</v>
      </c>
    </row>
    <row r="4847" spans="1:9" ht="16.5" customHeight="1">
      <c r="A4847" s="8" t="s">
        <v>1207</v>
      </c>
      <c r="B4847" s="33">
        <v>400947</v>
      </c>
      <c r="E4847" s="37">
        <v>1</v>
      </c>
      <c r="F4847" s="38" t="s">
        <v>3231</v>
      </c>
      <c r="I4847" s="40" t="s">
        <v>1233</v>
      </c>
    </row>
    <row r="4848" spans="1:9" ht="16.5" customHeight="1">
      <c r="A4848" s="8" t="s">
        <v>1207</v>
      </c>
      <c r="B4848" s="33">
        <v>400948</v>
      </c>
      <c r="E4848" s="37">
        <v>1</v>
      </c>
      <c r="F4848" s="38" t="s">
        <v>3232</v>
      </c>
      <c r="I4848" s="40" t="s">
        <v>1233</v>
      </c>
    </row>
    <row r="4849" spans="1:9" ht="16.5" customHeight="1">
      <c r="A4849" s="8" t="s">
        <v>1207</v>
      </c>
      <c r="B4849" s="33">
        <v>400961</v>
      </c>
      <c r="E4849" s="37">
        <v>1</v>
      </c>
      <c r="F4849" s="38" t="s">
        <v>1442</v>
      </c>
      <c r="I4849" s="40" t="s">
        <v>1223</v>
      </c>
    </row>
    <row r="4850" spans="1:9" ht="16.5" customHeight="1">
      <c r="A4850" s="8" t="s">
        <v>1207</v>
      </c>
      <c r="B4850" s="33">
        <v>400962</v>
      </c>
      <c r="E4850" s="37">
        <v>1</v>
      </c>
      <c r="F4850" s="38" t="s">
        <v>3233</v>
      </c>
      <c r="I4850" s="40" t="s">
        <v>1223</v>
      </c>
    </row>
    <row r="4851" spans="1:9" ht="16.5" customHeight="1">
      <c r="A4851" s="8" t="s">
        <v>1207</v>
      </c>
      <c r="B4851" s="33">
        <v>400963</v>
      </c>
      <c r="E4851" s="37">
        <v>1</v>
      </c>
      <c r="F4851" s="38" t="s">
        <v>3234</v>
      </c>
      <c r="I4851" s="40" t="s">
        <v>1223</v>
      </c>
    </row>
    <row r="4852" spans="1:9" ht="16.5" customHeight="1">
      <c r="A4852" s="8" t="s">
        <v>1207</v>
      </c>
      <c r="B4852" s="33">
        <v>400964</v>
      </c>
      <c r="E4852" s="37">
        <v>1</v>
      </c>
      <c r="F4852" s="38" t="s">
        <v>3235</v>
      </c>
      <c r="I4852" s="40" t="s">
        <v>1223</v>
      </c>
    </row>
    <row r="4853" spans="1:9" ht="16.5" customHeight="1">
      <c r="A4853" s="8" t="s">
        <v>1207</v>
      </c>
      <c r="B4853" s="33">
        <v>400965</v>
      </c>
      <c r="E4853" s="37">
        <v>1</v>
      </c>
      <c r="F4853" s="38" t="s">
        <v>3236</v>
      </c>
      <c r="I4853" s="40" t="s">
        <v>1223</v>
      </c>
    </row>
    <row r="4854" spans="1:9" ht="16.5" customHeight="1">
      <c r="A4854" s="8" t="s">
        <v>1207</v>
      </c>
      <c r="B4854" s="33">
        <v>400966</v>
      </c>
      <c r="E4854" s="37">
        <v>1</v>
      </c>
      <c r="F4854" s="38" t="s">
        <v>3237</v>
      </c>
      <c r="I4854" s="40" t="s">
        <v>1223</v>
      </c>
    </row>
    <row r="4855" spans="1:9" ht="16.5" customHeight="1">
      <c r="A4855" s="8" t="s">
        <v>1207</v>
      </c>
      <c r="B4855" s="33">
        <v>400967</v>
      </c>
      <c r="E4855" s="37">
        <v>1</v>
      </c>
      <c r="F4855" s="38" t="s">
        <v>3238</v>
      </c>
      <c r="I4855" s="40" t="s">
        <v>1223</v>
      </c>
    </row>
    <row r="4856" spans="1:9" ht="16.5" customHeight="1">
      <c r="A4856" s="8" t="s">
        <v>1207</v>
      </c>
      <c r="B4856" s="33">
        <v>400968</v>
      </c>
      <c r="E4856" s="37">
        <v>1</v>
      </c>
      <c r="F4856" s="38" t="s">
        <v>3239</v>
      </c>
      <c r="I4856" s="40" t="s">
        <v>1223</v>
      </c>
    </row>
    <row r="4857" spans="1:9" ht="16.5" customHeight="1">
      <c r="A4857" s="8" t="s">
        <v>1207</v>
      </c>
      <c r="B4857" s="33">
        <v>400969</v>
      </c>
      <c r="E4857" s="37">
        <v>1</v>
      </c>
      <c r="F4857" s="38" t="s">
        <v>3240</v>
      </c>
      <c r="I4857" s="40" t="s">
        <v>1223</v>
      </c>
    </row>
    <row r="4858" spans="1:9" ht="16.5" customHeight="1">
      <c r="A4858" s="8" t="s">
        <v>1207</v>
      </c>
      <c r="B4858" s="33">
        <v>400970</v>
      </c>
      <c r="E4858" s="37">
        <v>1</v>
      </c>
      <c r="F4858" s="38" t="s">
        <v>3241</v>
      </c>
      <c r="I4858" s="40" t="s">
        <v>1223</v>
      </c>
    </row>
    <row r="4859" spans="1:9" ht="16.5" customHeight="1">
      <c r="A4859" s="8" t="s">
        <v>1207</v>
      </c>
      <c r="B4859" s="33">
        <v>400971</v>
      </c>
      <c r="E4859" s="37">
        <v>1</v>
      </c>
      <c r="F4859" s="38" t="s">
        <v>3241</v>
      </c>
      <c r="I4859" s="40" t="s">
        <v>1223</v>
      </c>
    </row>
    <row r="4860" spans="1:9" ht="16.5" customHeight="1">
      <c r="A4860" s="8" t="s">
        <v>1207</v>
      </c>
      <c r="B4860" s="33">
        <v>400972</v>
      </c>
      <c r="E4860" s="37">
        <v>1</v>
      </c>
      <c r="F4860" s="38" t="s">
        <v>3241</v>
      </c>
      <c r="I4860" s="40" t="s">
        <v>1223</v>
      </c>
    </row>
    <row r="4861" spans="1:9" ht="16.5" customHeight="1">
      <c r="A4861" s="8" t="s">
        <v>1207</v>
      </c>
      <c r="B4861" s="33">
        <v>400973</v>
      </c>
      <c r="E4861" s="37">
        <v>1</v>
      </c>
      <c r="F4861" s="38" t="s">
        <v>1395</v>
      </c>
      <c r="I4861" s="40" t="s">
        <v>2887</v>
      </c>
    </row>
    <row r="4862" spans="1:9" ht="16.5" customHeight="1">
      <c r="A4862" s="8" t="s">
        <v>1207</v>
      </c>
      <c r="B4862" s="33">
        <v>400974</v>
      </c>
      <c r="E4862" s="37">
        <v>1</v>
      </c>
      <c r="F4862" s="38" t="s">
        <v>2307</v>
      </c>
      <c r="I4862" s="40" t="s">
        <v>2887</v>
      </c>
    </row>
    <row r="4863" spans="1:9" ht="16.5" customHeight="1">
      <c r="A4863" s="8" t="s">
        <v>1207</v>
      </c>
      <c r="B4863" s="33">
        <v>400975</v>
      </c>
      <c r="E4863" s="37">
        <v>1</v>
      </c>
      <c r="F4863" s="38" t="s">
        <v>3242</v>
      </c>
      <c r="I4863" s="40" t="s">
        <v>2887</v>
      </c>
    </row>
    <row r="4864" spans="1:9" ht="16.5" customHeight="1">
      <c r="A4864" s="8" t="s">
        <v>1207</v>
      </c>
      <c r="B4864" s="33">
        <v>400976</v>
      </c>
      <c r="E4864" s="37">
        <v>1</v>
      </c>
      <c r="F4864" s="38" t="s">
        <v>1809</v>
      </c>
      <c r="I4864" s="40" t="s">
        <v>2887</v>
      </c>
    </row>
    <row r="4865" spans="1:9" ht="16.5" customHeight="1">
      <c r="A4865" s="8" t="s">
        <v>1207</v>
      </c>
      <c r="B4865" s="33">
        <v>400977</v>
      </c>
      <c r="E4865" s="37">
        <v>1</v>
      </c>
      <c r="F4865" s="38" t="s">
        <v>3243</v>
      </c>
      <c r="I4865" s="40" t="s">
        <v>2887</v>
      </c>
    </row>
    <row r="4866" spans="1:9" ht="16.5" customHeight="1">
      <c r="A4866" s="8" t="s">
        <v>1207</v>
      </c>
      <c r="B4866" s="33">
        <v>400978</v>
      </c>
      <c r="E4866" s="37">
        <v>1</v>
      </c>
      <c r="F4866" s="38" t="s">
        <v>3244</v>
      </c>
      <c r="I4866" s="40" t="s">
        <v>2887</v>
      </c>
    </row>
    <row r="4867" spans="1:9" ht="16.5" customHeight="1">
      <c r="A4867" s="8" t="s">
        <v>1207</v>
      </c>
      <c r="B4867" s="33">
        <v>400979</v>
      </c>
      <c r="E4867" s="37">
        <v>1</v>
      </c>
      <c r="F4867" s="38" t="s">
        <v>3245</v>
      </c>
      <c r="I4867" s="40" t="s">
        <v>2887</v>
      </c>
    </row>
    <row r="4868" spans="1:9" ht="16.5" customHeight="1">
      <c r="A4868" s="8" t="s">
        <v>1207</v>
      </c>
      <c r="B4868" s="33">
        <v>400980</v>
      </c>
      <c r="E4868" s="37">
        <v>1</v>
      </c>
      <c r="F4868" s="38" t="s">
        <v>3246</v>
      </c>
      <c r="I4868" s="40" t="s">
        <v>2887</v>
      </c>
    </row>
    <row r="4869" spans="1:9" ht="16.5" customHeight="1">
      <c r="A4869" s="8" t="s">
        <v>1207</v>
      </c>
      <c r="B4869" s="33">
        <v>400981</v>
      </c>
      <c r="E4869" s="37">
        <v>1</v>
      </c>
      <c r="F4869" s="38" t="s">
        <v>3246</v>
      </c>
      <c r="I4869" s="40" t="s">
        <v>2887</v>
      </c>
    </row>
    <row r="4870" spans="1:9" ht="16.5" customHeight="1">
      <c r="A4870" s="8" t="s">
        <v>1207</v>
      </c>
      <c r="B4870" s="33">
        <v>400982</v>
      </c>
      <c r="E4870" s="37">
        <v>1</v>
      </c>
      <c r="F4870" s="38" t="s">
        <v>3246</v>
      </c>
      <c r="I4870" s="40" t="s">
        <v>2887</v>
      </c>
    </row>
    <row r="4871" spans="1:9" ht="16.5" customHeight="1">
      <c r="A4871" s="8" t="s">
        <v>1207</v>
      </c>
      <c r="B4871" s="33">
        <v>400983</v>
      </c>
      <c r="E4871" s="37">
        <v>1</v>
      </c>
      <c r="F4871" s="38" t="s">
        <v>3246</v>
      </c>
      <c r="I4871" s="40" t="s">
        <v>2887</v>
      </c>
    </row>
    <row r="4872" spans="1:9" ht="16.5" customHeight="1">
      <c r="A4872" s="8" t="s">
        <v>1207</v>
      </c>
      <c r="B4872" s="33">
        <v>400984</v>
      </c>
      <c r="E4872" s="37">
        <v>1</v>
      </c>
      <c r="F4872" s="38" t="s">
        <v>3246</v>
      </c>
      <c r="I4872" s="40" t="s">
        <v>2887</v>
      </c>
    </row>
    <row r="4873" spans="1:9" ht="16.5" customHeight="1">
      <c r="A4873" s="8" t="s">
        <v>1207</v>
      </c>
      <c r="B4873" s="33">
        <v>400985</v>
      </c>
      <c r="E4873" s="37">
        <v>1</v>
      </c>
      <c r="F4873" s="38" t="s">
        <v>3247</v>
      </c>
      <c r="I4873" s="40" t="s">
        <v>1220</v>
      </c>
    </row>
    <row r="4874" spans="1:9" ht="16.5" customHeight="1">
      <c r="A4874" s="8" t="s">
        <v>1207</v>
      </c>
      <c r="B4874" s="33">
        <v>400986</v>
      </c>
      <c r="E4874" s="37">
        <v>1</v>
      </c>
      <c r="F4874" s="38" t="s">
        <v>3248</v>
      </c>
      <c r="I4874" s="40" t="s">
        <v>1220</v>
      </c>
    </row>
    <row r="4875" spans="1:9" ht="16.5" customHeight="1">
      <c r="A4875" s="8" t="s">
        <v>1207</v>
      </c>
      <c r="B4875" s="33">
        <v>400987</v>
      </c>
      <c r="E4875" s="37">
        <v>1</v>
      </c>
      <c r="F4875" s="38" t="s">
        <v>3249</v>
      </c>
      <c r="I4875" s="40" t="s">
        <v>1220</v>
      </c>
    </row>
    <row r="4876" spans="1:9" ht="16.5" customHeight="1">
      <c r="A4876" s="8" t="s">
        <v>1207</v>
      </c>
      <c r="B4876" s="33">
        <v>400988</v>
      </c>
      <c r="E4876" s="37">
        <v>1</v>
      </c>
      <c r="F4876" s="38" t="s">
        <v>3250</v>
      </c>
      <c r="I4876" s="40" t="s">
        <v>1220</v>
      </c>
    </row>
    <row r="4877" spans="1:9" ht="16.5" customHeight="1">
      <c r="A4877" s="8" t="s">
        <v>1207</v>
      </c>
      <c r="B4877" s="33">
        <v>400989</v>
      </c>
      <c r="E4877" s="37">
        <v>1</v>
      </c>
      <c r="F4877" s="38" t="s">
        <v>2586</v>
      </c>
      <c r="I4877" s="40" t="s">
        <v>1220</v>
      </c>
    </row>
    <row r="4878" spans="1:9" ht="16.5" customHeight="1">
      <c r="A4878" s="8" t="s">
        <v>1207</v>
      </c>
      <c r="B4878" s="33">
        <v>400990</v>
      </c>
      <c r="E4878" s="37">
        <v>1</v>
      </c>
      <c r="F4878" s="38" t="s">
        <v>3251</v>
      </c>
      <c r="I4878" s="40" t="s">
        <v>1220</v>
      </c>
    </row>
    <row r="4879" spans="1:9" ht="16.5" customHeight="1">
      <c r="A4879" s="8" t="s">
        <v>1207</v>
      </c>
      <c r="B4879" s="33">
        <v>400991</v>
      </c>
      <c r="E4879" s="37">
        <v>1</v>
      </c>
      <c r="F4879" s="38" t="s">
        <v>3252</v>
      </c>
      <c r="I4879" s="40" t="s">
        <v>1220</v>
      </c>
    </row>
    <row r="4880" spans="1:9" ht="16.5" customHeight="1">
      <c r="A4880" s="8" t="s">
        <v>1207</v>
      </c>
      <c r="B4880" s="33">
        <v>400992</v>
      </c>
      <c r="E4880" s="37">
        <v>1</v>
      </c>
      <c r="F4880" s="38" t="s">
        <v>3253</v>
      </c>
      <c r="I4880" s="40" t="s">
        <v>1220</v>
      </c>
    </row>
    <row r="4881" spans="1:9" ht="16.5" customHeight="1">
      <c r="A4881" s="8" t="s">
        <v>1207</v>
      </c>
      <c r="B4881" s="33">
        <v>400993</v>
      </c>
      <c r="E4881" s="37">
        <v>1</v>
      </c>
      <c r="F4881" s="38" t="s">
        <v>3254</v>
      </c>
      <c r="I4881" s="40" t="s">
        <v>1220</v>
      </c>
    </row>
    <row r="4882" spans="1:9" ht="16.5" customHeight="1">
      <c r="A4882" s="8" t="s">
        <v>1207</v>
      </c>
      <c r="B4882" s="33">
        <v>400994</v>
      </c>
      <c r="E4882" s="37">
        <v>1</v>
      </c>
      <c r="F4882" s="38" t="s">
        <v>3255</v>
      </c>
      <c r="I4882" s="40" t="s">
        <v>1220</v>
      </c>
    </row>
    <row r="4883" spans="1:9" ht="16.5" customHeight="1">
      <c r="A4883" s="8" t="s">
        <v>1207</v>
      </c>
      <c r="B4883" s="33">
        <v>400995</v>
      </c>
      <c r="E4883" s="37">
        <v>1</v>
      </c>
      <c r="F4883" s="38" t="s">
        <v>3256</v>
      </c>
      <c r="I4883" s="40" t="s">
        <v>1220</v>
      </c>
    </row>
    <row r="4884" spans="1:9" ht="16.5" customHeight="1">
      <c r="A4884" s="8" t="s">
        <v>1207</v>
      </c>
      <c r="B4884" s="33">
        <v>400996</v>
      </c>
      <c r="E4884" s="37">
        <v>1</v>
      </c>
      <c r="F4884" s="38" t="s">
        <v>3257</v>
      </c>
      <c r="I4884" s="40" t="s">
        <v>1220</v>
      </c>
    </row>
    <row r="4885" spans="1:9" ht="16.5" customHeight="1">
      <c r="A4885" s="8" t="s">
        <v>1207</v>
      </c>
      <c r="B4885" s="33">
        <v>401009</v>
      </c>
      <c r="E4885" s="37">
        <v>1</v>
      </c>
      <c r="F4885" s="38" t="s">
        <v>3258</v>
      </c>
      <c r="I4885" s="40" t="s">
        <v>2887</v>
      </c>
    </row>
    <row r="4886" spans="1:9" ht="16.5" customHeight="1">
      <c r="A4886" s="8" t="s">
        <v>1207</v>
      </c>
      <c r="B4886" s="33">
        <v>401010</v>
      </c>
      <c r="E4886" s="37">
        <v>1</v>
      </c>
      <c r="F4886" s="38" t="s">
        <v>3259</v>
      </c>
      <c r="I4886" s="40" t="s">
        <v>2887</v>
      </c>
    </row>
    <row r="4887" spans="1:9" ht="16.5" customHeight="1">
      <c r="A4887" s="8" t="s">
        <v>1207</v>
      </c>
      <c r="B4887" s="33">
        <v>401011</v>
      </c>
      <c r="E4887" s="37">
        <v>1</v>
      </c>
      <c r="F4887" s="38" t="s">
        <v>3260</v>
      </c>
      <c r="I4887" s="40" t="s">
        <v>2887</v>
      </c>
    </row>
    <row r="4888" spans="1:9" ht="16.5" customHeight="1">
      <c r="A4888" s="8" t="s">
        <v>1207</v>
      </c>
      <c r="B4888" s="33">
        <v>401012</v>
      </c>
      <c r="E4888" s="37">
        <v>1</v>
      </c>
      <c r="F4888" s="38" t="s">
        <v>2359</v>
      </c>
      <c r="I4888" s="40" t="s">
        <v>2887</v>
      </c>
    </row>
    <row r="4889" spans="1:9" ht="16.5" customHeight="1">
      <c r="A4889" s="8" t="s">
        <v>1207</v>
      </c>
      <c r="B4889" s="33">
        <v>401013</v>
      </c>
      <c r="E4889" s="37">
        <v>1</v>
      </c>
      <c r="F4889" s="38" t="s">
        <v>3261</v>
      </c>
      <c r="I4889" s="40" t="s">
        <v>2887</v>
      </c>
    </row>
    <row r="4890" spans="1:9" ht="16.5" customHeight="1">
      <c r="A4890" s="8" t="s">
        <v>1207</v>
      </c>
      <c r="B4890" s="33">
        <v>401014</v>
      </c>
      <c r="E4890" s="37">
        <v>1</v>
      </c>
      <c r="F4890" s="38" t="s">
        <v>3262</v>
      </c>
      <c r="I4890" s="40" t="s">
        <v>2887</v>
      </c>
    </row>
    <row r="4891" spans="1:9" ht="16.5" customHeight="1">
      <c r="A4891" s="8" t="s">
        <v>1207</v>
      </c>
      <c r="B4891" s="33">
        <v>401015</v>
      </c>
      <c r="E4891" s="37">
        <v>1</v>
      </c>
      <c r="F4891" s="38" t="s">
        <v>3263</v>
      </c>
      <c r="I4891" s="40" t="s">
        <v>2887</v>
      </c>
    </row>
    <row r="4892" spans="1:9" ht="16.5" customHeight="1">
      <c r="A4892" s="8" t="s">
        <v>1207</v>
      </c>
      <c r="B4892" s="33">
        <v>401016</v>
      </c>
      <c r="E4892" s="37">
        <v>1</v>
      </c>
      <c r="F4892" s="38" t="s">
        <v>2005</v>
      </c>
      <c r="I4892" s="40" t="s">
        <v>2887</v>
      </c>
    </row>
    <row r="4893" spans="1:9" ht="16.5" customHeight="1">
      <c r="A4893" s="8" t="s">
        <v>1207</v>
      </c>
      <c r="B4893" s="33">
        <v>401017</v>
      </c>
      <c r="E4893" s="37">
        <v>1</v>
      </c>
      <c r="F4893" s="38" t="s">
        <v>3264</v>
      </c>
      <c r="I4893" s="40" t="s">
        <v>2887</v>
      </c>
    </row>
    <row r="4894" spans="1:9" ht="16.5" customHeight="1">
      <c r="A4894" s="8" t="s">
        <v>1207</v>
      </c>
      <c r="B4894" s="33">
        <v>401018</v>
      </c>
      <c r="E4894" s="37">
        <v>1</v>
      </c>
      <c r="F4894" s="38" t="s">
        <v>3265</v>
      </c>
      <c r="I4894" s="40" t="s">
        <v>2887</v>
      </c>
    </row>
    <row r="4895" spans="1:9" ht="16.5" customHeight="1">
      <c r="A4895" s="8" t="s">
        <v>1207</v>
      </c>
      <c r="B4895" s="33">
        <v>401019</v>
      </c>
      <c r="E4895" s="37">
        <v>1</v>
      </c>
      <c r="F4895" s="38" t="s">
        <v>3265</v>
      </c>
      <c r="I4895" s="40" t="s">
        <v>2887</v>
      </c>
    </row>
    <row r="4896" spans="1:9" ht="16.5" customHeight="1">
      <c r="A4896" s="8" t="s">
        <v>1207</v>
      </c>
      <c r="B4896" s="33">
        <v>401020</v>
      </c>
      <c r="E4896" s="37">
        <v>1</v>
      </c>
      <c r="F4896" s="38" t="s">
        <v>3265</v>
      </c>
      <c r="I4896" s="40" t="s">
        <v>2887</v>
      </c>
    </row>
    <row r="4897" spans="1:9" ht="16.5" customHeight="1">
      <c r="A4897" s="8" t="s">
        <v>1207</v>
      </c>
      <c r="B4897" s="33">
        <v>401021</v>
      </c>
      <c r="E4897" s="37">
        <v>1</v>
      </c>
      <c r="F4897" s="38" t="s">
        <v>2296</v>
      </c>
      <c r="I4897" s="40" t="s">
        <v>1233</v>
      </c>
    </row>
    <row r="4898" spans="1:9" ht="16.5" customHeight="1">
      <c r="A4898" s="8" t="s">
        <v>1207</v>
      </c>
      <c r="B4898" s="33">
        <v>401022</v>
      </c>
      <c r="E4898" s="37">
        <v>1</v>
      </c>
      <c r="F4898" s="38" t="s">
        <v>3266</v>
      </c>
      <c r="I4898" s="40" t="s">
        <v>1233</v>
      </c>
    </row>
    <row r="4899" spans="1:9" ht="16.5" customHeight="1">
      <c r="A4899" s="8" t="s">
        <v>1207</v>
      </c>
      <c r="B4899" s="33">
        <v>401023</v>
      </c>
      <c r="E4899" s="37">
        <v>1</v>
      </c>
      <c r="F4899" s="38" t="s">
        <v>3267</v>
      </c>
      <c r="I4899" s="40" t="s">
        <v>1233</v>
      </c>
    </row>
    <row r="4900" spans="1:9" ht="16.5" customHeight="1">
      <c r="A4900" s="8" t="s">
        <v>1207</v>
      </c>
      <c r="B4900" s="33">
        <v>401024</v>
      </c>
      <c r="E4900" s="37">
        <v>1</v>
      </c>
      <c r="F4900" s="38" t="s">
        <v>3268</v>
      </c>
      <c r="I4900" s="40" t="s">
        <v>1233</v>
      </c>
    </row>
    <row r="4901" spans="1:9" ht="16.5" customHeight="1">
      <c r="A4901" s="8" t="s">
        <v>1207</v>
      </c>
      <c r="B4901" s="33">
        <v>401025</v>
      </c>
      <c r="E4901" s="37">
        <v>1</v>
      </c>
      <c r="F4901" s="38" t="s">
        <v>3269</v>
      </c>
      <c r="I4901" s="40" t="s">
        <v>1233</v>
      </c>
    </row>
    <row r="4902" spans="1:9" ht="16.5" customHeight="1">
      <c r="A4902" s="8" t="s">
        <v>1207</v>
      </c>
      <c r="B4902" s="33">
        <v>401026</v>
      </c>
      <c r="E4902" s="37">
        <v>1</v>
      </c>
      <c r="F4902" s="38" t="s">
        <v>3270</v>
      </c>
      <c r="I4902" s="40" t="s">
        <v>1233</v>
      </c>
    </row>
    <row r="4903" spans="1:9" ht="16.5" customHeight="1">
      <c r="A4903" s="8" t="s">
        <v>1207</v>
      </c>
      <c r="B4903" s="33">
        <v>401027</v>
      </c>
      <c r="E4903" s="37">
        <v>1</v>
      </c>
      <c r="F4903" s="38" t="s">
        <v>3271</v>
      </c>
      <c r="I4903" s="40" t="s">
        <v>1233</v>
      </c>
    </row>
    <row r="4904" spans="1:9" ht="16.5" customHeight="1">
      <c r="A4904" s="8" t="s">
        <v>1207</v>
      </c>
      <c r="B4904" s="33">
        <v>401028</v>
      </c>
      <c r="E4904" s="37">
        <v>1</v>
      </c>
      <c r="F4904" s="38" t="s">
        <v>3272</v>
      </c>
      <c r="I4904" s="40" t="s">
        <v>1233</v>
      </c>
    </row>
    <row r="4905" spans="1:9" ht="16.5" customHeight="1">
      <c r="A4905" s="8" t="s">
        <v>1207</v>
      </c>
      <c r="B4905" s="33">
        <v>401029</v>
      </c>
      <c r="E4905" s="37">
        <v>1</v>
      </c>
      <c r="F4905" s="38" t="s">
        <v>3272</v>
      </c>
      <c r="I4905" s="40" t="s">
        <v>1233</v>
      </c>
    </row>
    <row r="4906" spans="1:9" ht="16.5" customHeight="1">
      <c r="A4906" s="8" t="s">
        <v>1207</v>
      </c>
      <c r="B4906" s="33">
        <v>401030</v>
      </c>
      <c r="E4906" s="37">
        <v>1</v>
      </c>
      <c r="F4906" s="38" t="s">
        <v>3272</v>
      </c>
      <c r="I4906" s="40" t="s">
        <v>1233</v>
      </c>
    </row>
    <row r="4907" spans="1:9" ht="16.5" customHeight="1">
      <c r="A4907" s="8" t="s">
        <v>1207</v>
      </c>
      <c r="B4907" s="33">
        <v>401031</v>
      </c>
      <c r="E4907" s="37">
        <v>1</v>
      </c>
      <c r="F4907" s="38" t="s">
        <v>3272</v>
      </c>
      <c r="I4907" s="40" t="s">
        <v>1233</v>
      </c>
    </row>
    <row r="4908" spans="1:9" ht="16.5" customHeight="1">
      <c r="A4908" s="8" t="s">
        <v>1207</v>
      </c>
      <c r="B4908" s="33">
        <v>401032</v>
      </c>
      <c r="E4908" s="37">
        <v>1</v>
      </c>
      <c r="F4908" s="38" t="s">
        <v>3272</v>
      </c>
      <c r="I4908" s="40" t="s">
        <v>1233</v>
      </c>
    </row>
    <row r="4909" spans="1:9" ht="16.5" customHeight="1">
      <c r="A4909" s="8" t="s">
        <v>1207</v>
      </c>
      <c r="B4909" s="33">
        <v>401033</v>
      </c>
      <c r="E4909" s="37">
        <v>1</v>
      </c>
      <c r="F4909" s="38" t="s">
        <v>3273</v>
      </c>
      <c r="I4909" s="40" t="s">
        <v>1223</v>
      </c>
    </row>
    <row r="4910" spans="1:9" ht="16.5" customHeight="1">
      <c r="A4910" s="8" t="s">
        <v>1207</v>
      </c>
      <c r="B4910" s="33">
        <v>401034</v>
      </c>
      <c r="E4910" s="37">
        <v>1</v>
      </c>
      <c r="F4910" s="38" t="s">
        <v>3274</v>
      </c>
      <c r="I4910" s="40" t="s">
        <v>1223</v>
      </c>
    </row>
    <row r="4911" spans="1:9" ht="16.5" customHeight="1">
      <c r="A4911" s="8" t="s">
        <v>1207</v>
      </c>
      <c r="B4911" s="33">
        <v>401035</v>
      </c>
      <c r="E4911" s="37">
        <v>1</v>
      </c>
      <c r="F4911" s="38" t="s">
        <v>1850</v>
      </c>
      <c r="I4911" s="40" t="s">
        <v>1223</v>
      </c>
    </row>
    <row r="4912" spans="1:9" ht="16.5" customHeight="1">
      <c r="A4912" s="8" t="s">
        <v>1207</v>
      </c>
      <c r="B4912" s="33">
        <v>401036</v>
      </c>
      <c r="E4912" s="37">
        <v>1</v>
      </c>
      <c r="F4912" s="38" t="s">
        <v>352</v>
      </c>
      <c r="I4912" s="40" t="s">
        <v>1223</v>
      </c>
    </row>
    <row r="4913" spans="1:9" ht="16.5" customHeight="1">
      <c r="A4913" s="8" t="s">
        <v>1207</v>
      </c>
      <c r="B4913" s="33">
        <v>401037</v>
      </c>
      <c r="E4913" s="37">
        <v>1</v>
      </c>
      <c r="F4913" s="38" t="s">
        <v>2610</v>
      </c>
      <c r="I4913" s="40" t="s">
        <v>1223</v>
      </c>
    </row>
    <row r="4914" spans="1:9" ht="16.5" customHeight="1">
      <c r="A4914" s="8" t="s">
        <v>1207</v>
      </c>
      <c r="B4914" s="33">
        <v>401038</v>
      </c>
      <c r="E4914" s="37">
        <v>1</v>
      </c>
      <c r="F4914" s="38" t="s">
        <v>3275</v>
      </c>
      <c r="I4914" s="40" t="s">
        <v>1223</v>
      </c>
    </row>
    <row r="4915" spans="1:9" ht="16.5" customHeight="1">
      <c r="A4915" s="8" t="s">
        <v>1207</v>
      </c>
      <c r="B4915" s="33">
        <v>401039</v>
      </c>
      <c r="E4915" s="37">
        <v>1</v>
      </c>
      <c r="F4915" s="38" t="s">
        <v>2611</v>
      </c>
      <c r="I4915" s="40" t="s">
        <v>1223</v>
      </c>
    </row>
    <row r="4916" spans="1:9" ht="16.5" customHeight="1">
      <c r="A4916" s="8" t="s">
        <v>1207</v>
      </c>
      <c r="B4916" s="33">
        <v>401040</v>
      </c>
      <c r="E4916" s="37">
        <v>1</v>
      </c>
      <c r="F4916" s="38" t="s">
        <v>3276</v>
      </c>
      <c r="I4916" s="40" t="s">
        <v>1223</v>
      </c>
    </row>
    <row r="4917" spans="1:9" ht="16.5" customHeight="1">
      <c r="A4917" s="8" t="s">
        <v>1207</v>
      </c>
      <c r="B4917" s="33">
        <v>401041</v>
      </c>
      <c r="E4917" s="37">
        <v>1</v>
      </c>
      <c r="F4917" s="38" t="s">
        <v>3277</v>
      </c>
      <c r="I4917" s="40" t="s">
        <v>1223</v>
      </c>
    </row>
    <row r="4918" spans="1:9" ht="16.5" customHeight="1">
      <c r="A4918" s="8" t="s">
        <v>1207</v>
      </c>
      <c r="B4918" s="33">
        <v>401042</v>
      </c>
      <c r="E4918" s="37">
        <v>1</v>
      </c>
      <c r="F4918" s="38" t="s">
        <v>3278</v>
      </c>
      <c r="I4918" s="40" t="s">
        <v>1223</v>
      </c>
    </row>
    <row r="4919" spans="1:9" ht="16.5" customHeight="1">
      <c r="A4919" s="8" t="s">
        <v>1207</v>
      </c>
      <c r="B4919" s="33">
        <v>401043</v>
      </c>
      <c r="E4919" s="37">
        <v>1</v>
      </c>
      <c r="F4919" s="38" t="s">
        <v>3279</v>
      </c>
      <c r="I4919" s="40" t="s">
        <v>1223</v>
      </c>
    </row>
    <row r="4920" spans="1:9" ht="16.5" customHeight="1">
      <c r="A4920" s="8" t="s">
        <v>1207</v>
      </c>
      <c r="B4920" s="33">
        <v>401044</v>
      </c>
      <c r="E4920" s="37">
        <v>1</v>
      </c>
      <c r="F4920" s="38" t="s">
        <v>3280</v>
      </c>
      <c r="I4920" s="40" t="s">
        <v>1223</v>
      </c>
    </row>
    <row r="4921" spans="1:9" ht="16.5" customHeight="1">
      <c r="A4921" s="8" t="s">
        <v>1207</v>
      </c>
      <c r="B4921" s="33">
        <v>401057</v>
      </c>
      <c r="E4921" s="37">
        <v>1</v>
      </c>
      <c r="F4921" s="38" t="s">
        <v>1567</v>
      </c>
      <c r="I4921" s="40" t="s">
        <v>1233</v>
      </c>
    </row>
    <row r="4922" spans="1:9" ht="16.5" customHeight="1">
      <c r="A4922" s="8" t="s">
        <v>1207</v>
      </c>
      <c r="B4922" s="33">
        <v>401058</v>
      </c>
      <c r="E4922" s="37">
        <v>1</v>
      </c>
      <c r="F4922" s="38" t="s">
        <v>3281</v>
      </c>
      <c r="I4922" s="40" t="s">
        <v>1233</v>
      </c>
    </row>
    <row r="4923" spans="1:9" ht="16.5" customHeight="1">
      <c r="A4923" s="8" t="s">
        <v>1207</v>
      </c>
      <c r="B4923" s="33">
        <v>401059</v>
      </c>
      <c r="E4923" s="37">
        <v>1</v>
      </c>
      <c r="F4923" s="38" t="s">
        <v>1663</v>
      </c>
      <c r="I4923" s="40" t="s">
        <v>1233</v>
      </c>
    </row>
    <row r="4924" spans="1:9" ht="16.5" customHeight="1">
      <c r="A4924" s="8" t="s">
        <v>1207</v>
      </c>
      <c r="B4924" s="33">
        <v>401060</v>
      </c>
      <c r="E4924" s="37">
        <v>1</v>
      </c>
      <c r="F4924" s="38" t="s">
        <v>904</v>
      </c>
      <c r="I4924" s="40" t="s">
        <v>1233</v>
      </c>
    </row>
    <row r="4925" spans="1:9" ht="16.5" customHeight="1">
      <c r="A4925" s="8" t="s">
        <v>1207</v>
      </c>
      <c r="B4925" s="33">
        <v>401061</v>
      </c>
      <c r="E4925" s="37">
        <v>1</v>
      </c>
      <c r="F4925" s="38" t="s">
        <v>3282</v>
      </c>
      <c r="I4925" s="40" t="s">
        <v>1233</v>
      </c>
    </row>
    <row r="4926" spans="1:9" ht="16.5" customHeight="1">
      <c r="A4926" s="8" t="s">
        <v>1207</v>
      </c>
      <c r="B4926" s="33">
        <v>401062</v>
      </c>
      <c r="E4926" s="37">
        <v>1</v>
      </c>
      <c r="F4926" s="38" t="s">
        <v>3170</v>
      </c>
      <c r="I4926" s="40" t="s">
        <v>1233</v>
      </c>
    </row>
    <row r="4927" spans="1:9" ht="16.5" customHeight="1">
      <c r="A4927" s="8" t="s">
        <v>1207</v>
      </c>
      <c r="B4927" s="33">
        <v>401063</v>
      </c>
      <c r="E4927" s="37">
        <v>1</v>
      </c>
      <c r="F4927" s="38" t="s">
        <v>3283</v>
      </c>
      <c r="I4927" s="40" t="s">
        <v>1233</v>
      </c>
    </row>
    <row r="4928" spans="1:9" ht="16.5" customHeight="1">
      <c r="A4928" s="8" t="s">
        <v>1207</v>
      </c>
      <c r="B4928" s="33">
        <v>401064</v>
      </c>
      <c r="E4928" s="37">
        <v>1</v>
      </c>
      <c r="F4928" s="38" t="s">
        <v>3284</v>
      </c>
      <c r="I4928" s="40" t="s">
        <v>1233</v>
      </c>
    </row>
    <row r="4929" spans="1:9" ht="16.5" customHeight="1">
      <c r="A4929" s="8" t="s">
        <v>1207</v>
      </c>
      <c r="B4929" s="33">
        <v>401065</v>
      </c>
      <c r="E4929" s="37">
        <v>1</v>
      </c>
      <c r="F4929" s="38" t="s">
        <v>3285</v>
      </c>
      <c r="I4929" s="40" t="s">
        <v>1233</v>
      </c>
    </row>
    <row r="4930" spans="1:9" ht="16.5" customHeight="1">
      <c r="A4930" s="8" t="s">
        <v>1207</v>
      </c>
      <c r="B4930" s="33">
        <v>401066</v>
      </c>
      <c r="E4930" s="37">
        <v>1</v>
      </c>
      <c r="F4930" s="38" t="s">
        <v>3286</v>
      </c>
      <c r="I4930" s="40" t="s">
        <v>1233</v>
      </c>
    </row>
    <row r="4931" spans="1:9" ht="16.5" customHeight="1">
      <c r="A4931" s="8" t="s">
        <v>1207</v>
      </c>
      <c r="B4931" s="33">
        <v>401067</v>
      </c>
      <c r="E4931" s="37">
        <v>1</v>
      </c>
      <c r="F4931" s="38" t="s">
        <v>3286</v>
      </c>
      <c r="I4931" s="40" t="s">
        <v>1233</v>
      </c>
    </row>
    <row r="4932" spans="1:9" ht="16.5" customHeight="1">
      <c r="A4932" s="8" t="s">
        <v>1207</v>
      </c>
      <c r="B4932" s="33">
        <v>401068</v>
      </c>
      <c r="E4932" s="37">
        <v>1</v>
      </c>
      <c r="F4932" s="38" t="s">
        <v>3286</v>
      </c>
      <c r="I4932" s="40" t="s">
        <v>1233</v>
      </c>
    </row>
    <row r="4933" spans="1:9" ht="16.5" customHeight="1">
      <c r="A4933" s="8" t="s">
        <v>1207</v>
      </c>
      <c r="B4933" s="33">
        <v>401069</v>
      </c>
      <c r="E4933" s="37">
        <v>1</v>
      </c>
      <c r="F4933" s="38" t="s">
        <v>3287</v>
      </c>
      <c r="I4933" s="40" t="s">
        <v>1283</v>
      </c>
    </row>
    <row r="4934" spans="1:9" ht="16.5" customHeight="1">
      <c r="A4934" s="8" t="s">
        <v>1207</v>
      </c>
      <c r="B4934" s="33">
        <v>401070</v>
      </c>
      <c r="E4934" s="37">
        <v>1</v>
      </c>
      <c r="F4934" s="38" t="s">
        <v>3288</v>
      </c>
      <c r="I4934" s="40" t="s">
        <v>1283</v>
      </c>
    </row>
    <row r="4935" spans="1:9" ht="16.5" customHeight="1">
      <c r="A4935" s="8" t="s">
        <v>1207</v>
      </c>
      <c r="B4935" s="33">
        <v>401071</v>
      </c>
      <c r="E4935" s="37">
        <v>1</v>
      </c>
      <c r="F4935" s="38" t="s">
        <v>3289</v>
      </c>
      <c r="I4935" s="40" t="s">
        <v>1283</v>
      </c>
    </row>
    <row r="4936" spans="1:9" ht="16.5" customHeight="1">
      <c r="A4936" s="8" t="s">
        <v>1207</v>
      </c>
      <c r="B4936" s="33">
        <v>401072</v>
      </c>
      <c r="E4936" s="37">
        <v>1</v>
      </c>
      <c r="F4936" s="38" t="s">
        <v>1193</v>
      </c>
      <c r="I4936" s="40" t="s">
        <v>1283</v>
      </c>
    </row>
    <row r="4937" spans="1:9" ht="16.5" customHeight="1">
      <c r="A4937" s="8" t="s">
        <v>1207</v>
      </c>
      <c r="B4937" s="33">
        <v>401073</v>
      </c>
      <c r="E4937" s="37">
        <v>1</v>
      </c>
      <c r="F4937" s="38" t="s">
        <v>3290</v>
      </c>
      <c r="I4937" s="40" t="s">
        <v>1283</v>
      </c>
    </row>
    <row r="4938" spans="1:9" ht="16.5" customHeight="1">
      <c r="A4938" s="8" t="s">
        <v>1207</v>
      </c>
      <c r="B4938" s="33">
        <v>401074</v>
      </c>
      <c r="E4938" s="37">
        <v>1</v>
      </c>
      <c r="F4938" s="38" t="s">
        <v>3291</v>
      </c>
      <c r="I4938" s="40" t="s">
        <v>1283</v>
      </c>
    </row>
    <row r="4939" spans="1:9" ht="16.5" customHeight="1">
      <c r="A4939" s="8" t="s">
        <v>1207</v>
      </c>
      <c r="B4939" s="33">
        <v>401075</v>
      </c>
      <c r="E4939" s="37">
        <v>1</v>
      </c>
      <c r="F4939" s="38" t="s">
        <v>3292</v>
      </c>
      <c r="I4939" s="40" t="s">
        <v>1283</v>
      </c>
    </row>
    <row r="4940" spans="1:9" ht="16.5" customHeight="1">
      <c r="A4940" s="8" t="s">
        <v>1207</v>
      </c>
      <c r="B4940" s="33">
        <v>401076</v>
      </c>
      <c r="E4940" s="37">
        <v>1</v>
      </c>
      <c r="F4940" s="38" t="s">
        <v>3293</v>
      </c>
      <c r="I4940" s="40" t="s">
        <v>1283</v>
      </c>
    </row>
    <row r="4941" spans="1:9" ht="16.5" customHeight="1">
      <c r="A4941" s="8" t="s">
        <v>1207</v>
      </c>
      <c r="B4941" s="33">
        <v>401077</v>
      </c>
      <c r="E4941" s="37">
        <v>1</v>
      </c>
      <c r="F4941" s="38" t="s">
        <v>3293</v>
      </c>
      <c r="I4941" s="40" t="s">
        <v>1283</v>
      </c>
    </row>
    <row r="4942" spans="1:9" ht="16.5" customHeight="1">
      <c r="A4942" s="8" t="s">
        <v>1207</v>
      </c>
      <c r="B4942" s="33">
        <v>401078</v>
      </c>
      <c r="E4942" s="37">
        <v>1</v>
      </c>
      <c r="F4942" s="38" t="s">
        <v>3293</v>
      </c>
      <c r="I4942" s="40" t="s">
        <v>1283</v>
      </c>
    </row>
    <row r="4943" spans="1:9" ht="16.5" customHeight="1">
      <c r="A4943" s="8" t="s">
        <v>1207</v>
      </c>
      <c r="B4943" s="33">
        <v>401079</v>
      </c>
      <c r="E4943" s="37">
        <v>1</v>
      </c>
      <c r="F4943" s="38" t="s">
        <v>3293</v>
      </c>
      <c r="I4943" s="40" t="s">
        <v>1283</v>
      </c>
    </row>
    <row r="4944" spans="1:9" ht="16.5" customHeight="1">
      <c r="A4944" s="8" t="s">
        <v>1207</v>
      </c>
      <c r="B4944" s="33">
        <v>401080</v>
      </c>
      <c r="E4944" s="37">
        <v>1</v>
      </c>
      <c r="F4944" s="38" t="s">
        <v>3293</v>
      </c>
      <c r="I4944" s="40" t="s">
        <v>1283</v>
      </c>
    </row>
    <row r="4945" spans="1:9" ht="16.5" customHeight="1">
      <c r="A4945" s="8" t="s">
        <v>1207</v>
      </c>
      <c r="B4945" s="33">
        <v>401081</v>
      </c>
      <c r="E4945" s="37">
        <v>1</v>
      </c>
      <c r="F4945" s="38" t="s">
        <v>616</v>
      </c>
      <c r="I4945" s="40" t="s">
        <v>2887</v>
      </c>
    </row>
    <row r="4946" spans="1:9" ht="16.5" customHeight="1">
      <c r="A4946" s="8" t="s">
        <v>1207</v>
      </c>
      <c r="B4946" s="33">
        <v>401082</v>
      </c>
      <c r="E4946" s="37">
        <v>1</v>
      </c>
      <c r="F4946" s="38" t="s">
        <v>3294</v>
      </c>
      <c r="I4946" s="40" t="s">
        <v>2887</v>
      </c>
    </row>
    <row r="4947" spans="1:9" ht="16.5" customHeight="1">
      <c r="A4947" s="8" t="s">
        <v>1207</v>
      </c>
      <c r="B4947" s="33">
        <v>401083</v>
      </c>
      <c r="E4947" s="37">
        <v>1</v>
      </c>
      <c r="F4947" s="38" t="s">
        <v>2963</v>
      </c>
      <c r="I4947" s="40" t="s">
        <v>2887</v>
      </c>
    </row>
    <row r="4948" spans="1:9" ht="16.5" customHeight="1">
      <c r="A4948" s="8" t="s">
        <v>1207</v>
      </c>
      <c r="B4948" s="33">
        <v>401084</v>
      </c>
      <c r="E4948" s="37">
        <v>1</v>
      </c>
      <c r="F4948" s="38" t="s">
        <v>3295</v>
      </c>
      <c r="I4948" s="40" t="s">
        <v>2887</v>
      </c>
    </row>
    <row r="4949" spans="1:9" ht="16.5" customHeight="1">
      <c r="A4949" s="8" t="s">
        <v>1207</v>
      </c>
      <c r="B4949" s="33">
        <v>401085</v>
      </c>
      <c r="E4949" s="37">
        <v>1</v>
      </c>
      <c r="F4949" s="38" t="s">
        <v>3296</v>
      </c>
      <c r="I4949" s="40" t="s">
        <v>2887</v>
      </c>
    </row>
    <row r="4950" spans="1:9" ht="16.5" customHeight="1">
      <c r="A4950" s="8" t="s">
        <v>1207</v>
      </c>
      <c r="B4950" s="33">
        <v>401086</v>
      </c>
      <c r="E4950" s="37">
        <v>1</v>
      </c>
      <c r="F4950" s="38" t="s">
        <v>631</v>
      </c>
      <c r="I4950" s="40" t="s">
        <v>2887</v>
      </c>
    </row>
    <row r="4951" spans="1:9" ht="16.5" customHeight="1">
      <c r="A4951" s="8" t="s">
        <v>1207</v>
      </c>
      <c r="B4951" s="33">
        <v>401087</v>
      </c>
      <c r="E4951" s="37">
        <v>1</v>
      </c>
      <c r="F4951" s="38" t="s">
        <v>3297</v>
      </c>
      <c r="I4951" s="40" t="s">
        <v>2887</v>
      </c>
    </row>
    <row r="4952" spans="1:9" ht="16.5" customHeight="1">
      <c r="A4952" s="8" t="s">
        <v>1207</v>
      </c>
      <c r="B4952" s="33">
        <v>401088</v>
      </c>
      <c r="E4952" s="37">
        <v>1</v>
      </c>
      <c r="F4952" s="38" t="s">
        <v>3298</v>
      </c>
      <c r="I4952" s="40" t="s">
        <v>2887</v>
      </c>
    </row>
    <row r="4953" spans="1:9" ht="16.5" customHeight="1">
      <c r="A4953" s="8" t="s">
        <v>1207</v>
      </c>
      <c r="B4953" s="33">
        <v>401089</v>
      </c>
      <c r="E4953" s="37">
        <v>1</v>
      </c>
      <c r="F4953" s="38" t="s">
        <v>645</v>
      </c>
      <c r="I4953" s="40" t="s">
        <v>2887</v>
      </c>
    </row>
    <row r="4954" spans="1:9" ht="16.5" customHeight="1">
      <c r="A4954" s="8" t="s">
        <v>1207</v>
      </c>
      <c r="B4954" s="33">
        <v>401090</v>
      </c>
      <c r="E4954" s="37">
        <v>1</v>
      </c>
      <c r="F4954" s="38" t="s">
        <v>3299</v>
      </c>
      <c r="I4954" s="40" t="s">
        <v>2887</v>
      </c>
    </row>
    <row r="4955" spans="1:9" ht="16.5" customHeight="1">
      <c r="A4955" s="8" t="s">
        <v>1207</v>
      </c>
      <c r="B4955" s="33">
        <v>401091</v>
      </c>
      <c r="E4955" s="37">
        <v>1</v>
      </c>
      <c r="F4955" s="38" t="s">
        <v>3300</v>
      </c>
      <c r="I4955" s="40" t="s">
        <v>2887</v>
      </c>
    </row>
    <row r="4956" spans="1:9" ht="16.5" customHeight="1">
      <c r="A4956" s="8" t="s">
        <v>1207</v>
      </c>
      <c r="B4956" s="33">
        <v>401092</v>
      </c>
      <c r="E4956" s="37">
        <v>1</v>
      </c>
      <c r="F4956" s="38" t="s">
        <v>3301</v>
      </c>
      <c r="I4956" s="40" t="s">
        <v>2887</v>
      </c>
    </row>
    <row r="4957" spans="1:9" ht="16.5" customHeight="1">
      <c r="A4957" s="8" t="s">
        <v>1207</v>
      </c>
      <c r="B4957" s="33">
        <v>401105</v>
      </c>
      <c r="E4957" s="37">
        <v>1</v>
      </c>
      <c r="F4957" s="38" t="s">
        <v>2165</v>
      </c>
      <c r="I4957" s="40" t="s">
        <v>1220</v>
      </c>
    </row>
    <row r="4958" spans="1:9" ht="16.5" customHeight="1">
      <c r="A4958" s="8" t="s">
        <v>1207</v>
      </c>
      <c r="B4958" s="33">
        <v>401106</v>
      </c>
      <c r="E4958" s="37">
        <v>1</v>
      </c>
      <c r="F4958" s="38" t="s">
        <v>2210</v>
      </c>
      <c r="I4958" s="40" t="s">
        <v>1220</v>
      </c>
    </row>
    <row r="4959" spans="1:9" ht="16.5" customHeight="1">
      <c r="A4959" s="8" t="s">
        <v>1207</v>
      </c>
      <c r="B4959" s="33">
        <v>401107</v>
      </c>
      <c r="E4959" s="37">
        <v>1</v>
      </c>
      <c r="F4959" s="38" t="s">
        <v>3302</v>
      </c>
      <c r="I4959" s="40" t="s">
        <v>1220</v>
      </c>
    </row>
    <row r="4960" spans="1:9" ht="16.5" customHeight="1">
      <c r="A4960" s="8" t="s">
        <v>1207</v>
      </c>
      <c r="B4960" s="33">
        <v>401108</v>
      </c>
      <c r="E4960" s="37">
        <v>1</v>
      </c>
      <c r="F4960" s="38" t="s">
        <v>3303</v>
      </c>
      <c r="I4960" s="40" t="s">
        <v>1220</v>
      </c>
    </row>
    <row r="4961" spans="1:9" ht="16.5" customHeight="1">
      <c r="A4961" s="8" t="s">
        <v>1207</v>
      </c>
      <c r="B4961" s="33">
        <v>401109</v>
      </c>
      <c r="E4961" s="37">
        <v>1</v>
      </c>
      <c r="F4961" s="38" t="s">
        <v>3304</v>
      </c>
      <c r="I4961" s="40" t="s">
        <v>1220</v>
      </c>
    </row>
    <row r="4962" spans="1:9" ht="16.5" customHeight="1">
      <c r="A4962" s="8" t="s">
        <v>1207</v>
      </c>
      <c r="B4962" s="33">
        <v>401110</v>
      </c>
      <c r="E4962" s="37">
        <v>1</v>
      </c>
      <c r="F4962" s="38" t="s">
        <v>3305</v>
      </c>
      <c r="I4962" s="40" t="s">
        <v>1220</v>
      </c>
    </row>
    <row r="4963" spans="1:9" ht="16.5" customHeight="1">
      <c r="A4963" s="8" t="s">
        <v>1207</v>
      </c>
      <c r="B4963" s="33">
        <v>401111</v>
      </c>
      <c r="E4963" s="37">
        <v>1</v>
      </c>
      <c r="F4963" s="38" t="s">
        <v>3306</v>
      </c>
      <c r="I4963" s="40" t="s">
        <v>1220</v>
      </c>
    </row>
    <row r="4964" spans="1:9" ht="16.5" customHeight="1">
      <c r="A4964" s="8" t="s">
        <v>1207</v>
      </c>
      <c r="B4964" s="33">
        <v>401112</v>
      </c>
      <c r="E4964" s="37">
        <v>1</v>
      </c>
      <c r="F4964" s="38" t="s">
        <v>3307</v>
      </c>
      <c r="I4964" s="40" t="s">
        <v>1220</v>
      </c>
    </row>
    <row r="4965" spans="1:9" ht="16.5" customHeight="1">
      <c r="A4965" s="8" t="s">
        <v>1207</v>
      </c>
      <c r="B4965" s="33">
        <v>401113</v>
      </c>
      <c r="E4965" s="37">
        <v>1</v>
      </c>
      <c r="F4965" s="38" t="s">
        <v>3308</v>
      </c>
      <c r="I4965" s="40" t="s">
        <v>1220</v>
      </c>
    </row>
    <row r="4966" spans="1:9" ht="16.5" customHeight="1">
      <c r="A4966" s="8" t="s">
        <v>1207</v>
      </c>
      <c r="B4966" s="33">
        <v>401114</v>
      </c>
      <c r="E4966" s="37">
        <v>1</v>
      </c>
      <c r="F4966" s="38" t="s">
        <v>3309</v>
      </c>
      <c r="I4966" s="40" t="s">
        <v>1220</v>
      </c>
    </row>
    <row r="4967" spans="1:9" ht="16.5" customHeight="1">
      <c r="A4967" s="8" t="s">
        <v>1207</v>
      </c>
      <c r="B4967" s="33">
        <v>401115</v>
      </c>
      <c r="E4967" s="37">
        <v>1</v>
      </c>
      <c r="F4967" s="38" t="s">
        <v>3309</v>
      </c>
      <c r="I4967" s="40" t="s">
        <v>1220</v>
      </c>
    </row>
    <row r="4968" spans="1:9" ht="16.5" customHeight="1">
      <c r="A4968" s="8" t="s">
        <v>1207</v>
      </c>
      <c r="B4968" s="33">
        <v>401116</v>
      </c>
      <c r="E4968" s="37">
        <v>1</v>
      </c>
      <c r="F4968" s="38" t="s">
        <v>3309</v>
      </c>
      <c r="I4968" s="40" t="s">
        <v>1220</v>
      </c>
    </row>
    <row r="4969" spans="1:9" ht="16.5" customHeight="1">
      <c r="A4969" s="8" t="s">
        <v>1207</v>
      </c>
      <c r="B4969" s="33">
        <v>401117</v>
      </c>
      <c r="E4969" s="37">
        <v>1</v>
      </c>
      <c r="F4969" s="38" t="s">
        <v>350</v>
      </c>
      <c r="I4969" s="40" t="s">
        <v>1223</v>
      </c>
    </row>
    <row r="4970" spans="1:9" ht="16.5" customHeight="1">
      <c r="A4970" s="8" t="s">
        <v>1207</v>
      </c>
      <c r="B4970" s="33">
        <v>401118</v>
      </c>
      <c r="E4970" s="37">
        <v>1</v>
      </c>
      <c r="F4970" s="38" t="s">
        <v>3310</v>
      </c>
      <c r="I4970" s="40" t="s">
        <v>1223</v>
      </c>
    </row>
    <row r="4971" spans="1:9" ht="16.5" customHeight="1">
      <c r="A4971" s="8" t="s">
        <v>1207</v>
      </c>
      <c r="B4971" s="33">
        <v>401119</v>
      </c>
      <c r="E4971" s="37">
        <v>1</v>
      </c>
      <c r="F4971" s="38" t="s">
        <v>3311</v>
      </c>
      <c r="I4971" s="40" t="s">
        <v>1223</v>
      </c>
    </row>
    <row r="4972" spans="1:9" ht="16.5" customHeight="1">
      <c r="A4972" s="8" t="s">
        <v>1207</v>
      </c>
      <c r="B4972" s="33">
        <v>401120</v>
      </c>
      <c r="E4972" s="37">
        <v>1</v>
      </c>
      <c r="F4972" s="38" t="s">
        <v>365</v>
      </c>
      <c r="I4972" s="40" t="s">
        <v>1223</v>
      </c>
    </row>
    <row r="4973" spans="1:9" ht="16.5" customHeight="1">
      <c r="A4973" s="8" t="s">
        <v>1207</v>
      </c>
      <c r="B4973" s="33">
        <v>401121</v>
      </c>
      <c r="E4973" s="37">
        <v>1</v>
      </c>
      <c r="F4973" s="38" t="s">
        <v>3312</v>
      </c>
      <c r="I4973" s="40" t="s">
        <v>1223</v>
      </c>
    </row>
    <row r="4974" spans="1:9" ht="16.5" customHeight="1">
      <c r="A4974" s="8" t="s">
        <v>1207</v>
      </c>
      <c r="B4974" s="33">
        <v>401122</v>
      </c>
      <c r="E4974" s="37">
        <v>1</v>
      </c>
      <c r="F4974" s="38" t="s">
        <v>3313</v>
      </c>
      <c r="I4974" s="40" t="s">
        <v>1223</v>
      </c>
    </row>
    <row r="4975" spans="1:9" ht="16.5" customHeight="1">
      <c r="A4975" s="8" t="s">
        <v>1207</v>
      </c>
      <c r="B4975" s="33">
        <v>401123</v>
      </c>
      <c r="E4975" s="37">
        <v>1</v>
      </c>
      <c r="F4975" s="38" t="s">
        <v>2703</v>
      </c>
      <c r="I4975" s="40" t="s">
        <v>1223</v>
      </c>
    </row>
    <row r="4976" spans="1:9" ht="16.5" customHeight="1">
      <c r="A4976" s="8" t="s">
        <v>1207</v>
      </c>
      <c r="B4976" s="33">
        <v>401124</v>
      </c>
      <c r="E4976" s="37">
        <v>1</v>
      </c>
      <c r="F4976" s="38" t="s">
        <v>3314</v>
      </c>
      <c r="I4976" s="40" t="s">
        <v>1223</v>
      </c>
    </row>
    <row r="4977" spans="1:9" ht="16.5" customHeight="1">
      <c r="A4977" s="8" t="s">
        <v>1207</v>
      </c>
      <c r="B4977" s="33">
        <v>401125</v>
      </c>
      <c r="E4977" s="37">
        <v>1</v>
      </c>
      <c r="F4977" s="38" t="s">
        <v>3314</v>
      </c>
      <c r="I4977" s="40" t="s">
        <v>1223</v>
      </c>
    </row>
    <row r="4978" spans="1:9" ht="16.5" customHeight="1">
      <c r="A4978" s="8" t="s">
        <v>1207</v>
      </c>
      <c r="B4978" s="33">
        <v>401126</v>
      </c>
      <c r="E4978" s="37">
        <v>1</v>
      </c>
      <c r="F4978" s="38" t="s">
        <v>3314</v>
      </c>
      <c r="I4978" s="40" t="s">
        <v>1223</v>
      </c>
    </row>
    <row r="4979" spans="1:9" ht="16.5" customHeight="1">
      <c r="A4979" s="8" t="s">
        <v>1207</v>
      </c>
      <c r="B4979" s="33">
        <v>401127</v>
      </c>
      <c r="E4979" s="37">
        <v>1</v>
      </c>
      <c r="F4979" s="38" t="s">
        <v>3314</v>
      </c>
      <c r="I4979" s="40" t="s">
        <v>1223</v>
      </c>
    </row>
    <row r="4980" spans="1:9" ht="16.5" customHeight="1">
      <c r="A4980" s="8" t="s">
        <v>1207</v>
      </c>
      <c r="B4980" s="33">
        <v>401128</v>
      </c>
      <c r="E4980" s="37">
        <v>1</v>
      </c>
      <c r="F4980" s="38" t="s">
        <v>3314</v>
      </c>
      <c r="I4980" s="40" t="s">
        <v>1223</v>
      </c>
    </row>
    <row r="4981" spans="1:9" ht="16.5" customHeight="1">
      <c r="A4981" s="8" t="s">
        <v>1207</v>
      </c>
      <c r="B4981" s="33">
        <v>401129</v>
      </c>
      <c r="E4981" s="37">
        <v>1</v>
      </c>
      <c r="F4981" s="38" t="s">
        <v>3315</v>
      </c>
      <c r="I4981" s="40" t="s">
        <v>1233</v>
      </c>
    </row>
    <row r="4982" spans="1:9" ht="16.5" customHeight="1">
      <c r="A4982" s="8" t="s">
        <v>1207</v>
      </c>
      <c r="B4982" s="33">
        <v>401130</v>
      </c>
      <c r="E4982" s="37">
        <v>1</v>
      </c>
      <c r="F4982" s="38" t="s">
        <v>2712</v>
      </c>
      <c r="I4982" s="40" t="s">
        <v>1233</v>
      </c>
    </row>
    <row r="4983" spans="1:9" ht="16.5" customHeight="1">
      <c r="A4983" s="8" t="s">
        <v>1207</v>
      </c>
      <c r="B4983" s="33">
        <v>401131</v>
      </c>
      <c r="E4983" s="37">
        <v>1</v>
      </c>
      <c r="F4983" s="38" t="s">
        <v>3316</v>
      </c>
      <c r="I4983" s="40" t="s">
        <v>1233</v>
      </c>
    </row>
    <row r="4984" spans="1:9" ht="16.5" customHeight="1">
      <c r="A4984" s="8" t="s">
        <v>1207</v>
      </c>
      <c r="B4984" s="33">
        <v>401132</v>
      </c>
      <c r="E4984" s="37">
        <v>1</v>
      </c>
      <c r="F4984" s="38" t="s">
        <v>905</v>
      </c>
      <c r="I4984" s="40" t="s">
        <v>1233</v>
      </c>
    </row>
    <row r="4985" spans="1:9" ht="16.5" customHeight="1">
      <c r="A4985" s="8" t="s">
        <v>1207</v>
      </c>
      <c r="B4985" s="33">
        <v>401133</v>
      </c>
      <c r="E4985" s="37">
        <v>1</v>
      </c>
      <c r="F4985" s="38" t="s">
        <v>3317</v>
      </c>
      <c r="I4985" s="40" t="s">
        <v>1233</v>
      </c>
    </row>
    <row r="4986" spans="1:9" ht="16.5" customHeight="1">
      <c r="A4986" s="8" t="s">
        <v>1207</v>
      </c>
      <c r="B4986" s="33">
        <v>401134</v>
      </c>
      <c r="E4986" s="37">
        <v>1</v>
      </c>
      <c r="F4986" s="38" t="s">
        <v>3318</v>
      </c>
      <c r="I4986" s="40" t="s">
        <v>1233</v>
      </c>
    </row>
    <row r="4987" spans="1:9" ht="16.5" customHeight="1">
      <c r="A4987" s="8" t="s">
        <v>1207</v>
      </c>
      <c r="B4987" s="33">
        <v>401135</v>
      </c>
      <c r="E4987" s="37">
        <v>1</v>
      </c>
      <c r="F4987" s="38" t="s">
        <v>3319</v>
      </c>
      <c r="I4987" s="40" t="s">
        <v>1233</v>
      </c>
    </row>
    <row r="4988" spans="1:9" ht="16.5" customHeight="1">
      <c r="A4988" s="8" t="s">
        <v>1207</v>
      </c>
      <c r="B4988" s="33">
        <v>401136</v>
      </c>
      <c r="E4988" s="37">
        <v>1</v>
      </c>
      <c r="F4988" s="38" t="s">
        <v>3320</v>
      </c>
      <c r="I4988" s="40" t="s">
        <v>1233</v>
      </c>
    </row>
    <row r="4989" spans="1:9" ht="16.5" customHeight="1">
      <c r="A4989" s="8" t="s">
        <v>1207</v>
      </c>
      <c r="B4989" s="33">
        <v>401137</v>
      </c>
      <c r="E4989" s="37">
        <v>1</v>
      </c>
      <c r="F4989" s="38" t="s">
        <v>3321</v>
      </c>
      <c r="I4989" s="40" t="s">
        <v>1233</v>
      </c>
    </row>
    <row r="4990" spans="1:9" ht="16.5" customHeight="1">
      <c r="A4990" s="8" t="s">
        <v>1207</v>
      </c>
      <c r="B4990" s="33">
        <v>401138</v>
      </c>
      <c r="E4990" s="37">
        <v>1</v>
      </c>
      <c r="F4990" s="38" t="s">
        <v>3322</v>
      </c>
      <c r="I4990" s="40" t="s">
        <v>1233</v>
      </c>
    </row>
    <row r="4991" spans="1:9" ht="16.5" customHeight="1">
      <c r="A4991" s="8" t="s">
        <v>1207</v>
      </c>
      <c r="B4991" s="33">
        <v>401139</v>
      </c>
      <c r="E4991" s="37">
        <v>1</v>
      </c>
      <c r="F4991" s="38" t="s">
        <v>3323</v>
      </c>
      <c r="I4991" s="40" t="s">
        <v>1233</v>
      </c>
    </row>
    <row r="4992" spans="1:9" ht="16.5" customHeight="1">
      <c r="A4992" s="8" t="s">
        <v>1207</v>
      </c>
      <c r="B4992" s="33">
        <v>401140</v>
      </c>
      <c r="E4992" s="37">
        <v>1</v>
      </c>
      <c r="F4992" s="38" t="s">
        <v>3324</v>
      </c>
      <c r="I4992" s="40" t="s">
        <v>1233</v>
      </c>
    </row>
    <row r="4993" spans="1:9" ht="16.5" customHeight="1">
      <c r="A4993" s="8" t="s">
        <v>1207</v>
      </c>
      <c r="B4993" s="33">
        <v>401153</v>
      </c>
      <c r="E4993" s="37">
        <v>1</v>
      </c>
      <c r="F4993" s="38" t="s">
        <v>2111</v>
      </c>
      <c r="I4993" s="40" t="s">
        <v>1223</v>
      </c>
    </row>
    <row r="4994" spans="1:9" ht="16.5" customHeight="1">
      <c r="A4994" s="8" t="s">
        <v>1207</v>
      </c>
      <c r="B4994" s="33">
        <v>401154</v>
      </c>
      <c r="E4994" s="37">
        <v>1</v>
      </c>
      <c r="F4994" s="38" t="s">
        <v>3325</v>
      </c>
      <c r="I4994" s="40" t="s">
        <v>1223</v>
      </c>
    </row>
    <row r="4995" spans="1:9" ht="16.5" customHeight="1">
      <c r="A4995" s="8" t="s">
        <v>1207</v>
      </c>
      <c r="B4995" s="33">
        <v>401155</v>
      </c>
      <c r="E4995" s="37">
        <v>1</v>
      </c>
      <c r="F4995" s="38" t="s">
        <v>1607</v>
      </c>
      <c r="I4995" s="40" t="s">
        <v>1223</v>
      </c>
    </row>
    <row r="4996" spans="1:9" ht="16.5" customHeight="1">
      <c r="A4996" s="8" t="s">
        <v>1207</v>
      </c>
      <c r="B4996" s="33">
        <v>401156</v>
      </c>
      <c r="E4996" s="37">
        <v>1</v>
      </c>
      <c r="F4996" s="38" t="s">
        <v>353</v>
      </c>
      <c r="I4996" s="40" t="s">
        <v>1223</v>
      </c>
    </row>
    <row r="4997" spans="1:9" ht="16.5" customHeight="1">
      <c r="A4997" s="8" t="s">
        <v>1207</v>
      </c>
      <c r="B4997" s="33">
        <v>401157</v>
      </c>
      <c r="E4997" s="37">
        <v>1</v>
      </c>
      <c r="F4997" s="38" t="s">
        <v>3326</v>
      </c>
      <c r="I4997" s="40" t="s">
        <v>1223</v>
      </c>
    </row>
    <row r="4998" spans="1:9" ht="16.5" customHeight="1">
      <c r="A4998" s="8" t="s">
        <v>1207</v>
      </c>
      <c r="B4998" s="33">
        <v>401158</v>
      </c>
      <c r="E4998" s="37">
        <v>1</v>
      </c>
      <c r="F4998" s="38" t="s">
        <v>3327</v>
      </c>
      <c r="I4998" s="40" t="s">
        <v>1223</v>
      </c>
    </row>
    <row r="4999" spans="1:9" ht="16.5" customHeight="1">
      <c r="A4999" s="8" t="s">
        <v>1207</v>
      </c>
      <c r="B4999" s="33">
        <v>401159</v>
      </c>
      <c r="E4999" s="37">
        <v>1</v>
      </c>
      <c r="F4999" s="38" t="s">
        <v>3328</v>
      </c>
      <c r="I4999" s="40" t="s">
        <v>1223</v>
      </c>
    </row>
    <row r="5000" spans="1:9" ht="16.5" customHeight="1">
      <c r="A5000" s="8" t="s">
        <v>1207</v>
      </c>
      <c r="B5000" s="33">
        <v>401160</v>
      </c>
      <c r="E5000" s="37">
        <v>1</v>
      </c>
      <c r="F5000" s="38" t="s">
        <v>3329</v>
      </c>
      <c r="I5000" s="40" t="s">
        <v>1223</v>
      </c>
    </row>
    <row r="5001" spans="1:9" ht="16.5" customHeight="1">
      <c r="A5001" s="8" t="s">
        <v>1207</v>
      </c>
      <c r="B5001" s="33">
        <v>401161</v>
      </c>
      <c r="E5001" s="37">
        <v>1</v>
      </c>
      <c r="F5001" s="38" t="s">
        <v>3330</v>
      </c>
      <c r="I5001" s="40" t="s">
        <v>1223</v>
      </c>
    </row>
    <row r="5002" spans="1:9" ht="16.5" customHeight="1">
      <c r="A5002" s="8" t="s">
        <v>1207</v>
      </c>
      <c r="B5002" s="33">
        <v>401162</v>
      </c>
      <c r="E5002" s="37">
        <v>1</v>
      </c>
      <c r="F5002" s="38" t="s">
        <v>3331</v>
      </c>
      <c r="I5002" s="40" t="s">
        <v>1223</v>
      </c>
    </row>
    <row r="5003" spans="1:9" ht="16.5" customHeight="1">
      <c r="A5003" s="8" t="s">
        <v>1207</v>
      </c>
      <c r="B5003" s="33">
        <v>401163</v>
      </c>
      <c r="E5003" s="37">
        <v>1</v>
      </c>
      <c r="F5003" s="38" t="s">
        <v>3331</v>
      </c>
      <c r="I5003" s="40" t="s">
        <v>1223</v>
      </c>
    </row>
    <row r="5004" spans="1:9" ht="16.5" customHeight="1">
      <c r="A5004" s="8" t="s">
        <v>1207</v>
      </c>
      <c r="B5004" s="33">
        <v>401164</v>
      </c>
      <c r="E5004" s="37">
        <v>1</v>
      </c>
      <c r="F5004" s="38" t="s">
        <v>3331</v>
      </c>
      <c r="I5004" s="40" t="s">
        <v>1223</v>
      </c>
    </row>
    <row r="5005" spans="1:9" ht="16.5" customHeight="1">
      <c r="A5005" s="8" t="s">
        <v>1207</v>
      </c>
      <c r="B5005" s="33">
        <v>401165</v>
      </c>
      <c r="E5005" s="37">
        <v>1</v>
      </c>
      <c r="F5005" s="38" t="s">
        <v>3202</v>
      </c>
      <c r="I5005" s="40" t="s">
        <v>2887</v>
      </c>
    </row>
    <row r="5006" spans="1:9" ht="16.5" customHeight="1">
      <c r="A5006" s="8" t="s">
        <v>1207</v>
      </c>
      <c r="B5006" s="33">
        <v>401166</v>
      </c>
      <c r="E5006" s="37">
        <v>1</v>
      </c>
      <c r="F5006" s="38" t="s">
        <v>3332</v>
      </c>
      <c r="I5006" s="40" t="s">
        <v>2887</v>
      </c>
    </row>
    <row r="5007" spans="1:9" ht="16.5" customHeight="1">
      <c r="A5007" s="8" t="s">
        <v>1207</v>
      </c>
      <c r="B5007" s="33">
        <v>401167</v>
      </c>
      <c r="E5007" s="37">
        <v>1</v>
      </c>
      <c r="F5007" s="38" t="s">
        <v>3333</v>
      </c>
      <c r="I5007" s="40" t="s">
        <v>2887</v>
      </c>
    </row>
    <row r="5008" spans="1:9" ht="16.5" customHeight="1">
      <c r="A5008" s="8" t="s">
        <v>1207</v>
      </c>
      <c r="B5008" s="33">
        <v>401168</v>
      </c>
      <c r="E5008" s="37">
        <v>1</v>
      </c>
      <c r="F5008" s="38" t="s">
        <v>3334</v>
      </c>
      <c r="I5008" s="40" t="s">
        <v>2887</v>
      </c>
    </row>
    <row r="5009" spans="1:9" ht="16.5" customHeight="1">
      <c r="A5009" s="8" t="s">
        <v>1207</v>
      </c>
      <c r="B5009" s="33">
        <v>401169</v>
      </c>
      <c r="E5009" s="37">
        <v>1</v>
      </c>
      <c r="F5009" s="38" t="s">
        <v>3335</v>
      </c>
      <c r="I5009" s="40" t="s">
        <v>2887</v>
      </c>
    </row>
    <row r="5010" spans="1:9" ht="16.5" customHeight="1">
      <c r="A5010" s="8" t="s">
        <v>1207</v>
      </c>
      <c r="B5010" s="33">
        <v>401170</v>
      </c>
      <c r="E5010" s="37">
        <v>1</v>
      </c>
      <c r="F5010" s="38" t="s">
        <v>3336</v>
      </c>
      <c r="I5010" s="40" t="s">
        <v>2887</v>
      </c>
    </row>
    <row r="5011" spans="1:9" ht="16.5" customHeight="1">
      <c r="A5011" s="8" t="s">
        <v>1207</v>
      </c>
      <c r="B5011" s="33">
        <v>401171</v>
      </c>
      <c r="E5011" s="37">
        <v>1</v>
      </c>
      <c r="F5011" s="38" t="s">
        <v>3337</v>
      </c>
      <c r="I5011" s="40" t="s">
        <v>2887</v>
      </c>
    </row>
    <row r="5012" spans="1:9" ht="16.5" customHeight="1">
      <c r="A5012" s="8" t="s">
        <v>1207</v>
      </c>
      <c r="B5012" s="33">
        <v>401172</v>
      </c>
      <c r="E5012" s="37">
        <v>1</v>
      </c>
      <c r="F5012" s="38" t="s">
        <v>3338</v>
      </c>
      <c r="I5012" s="40" t="s">
        <v>2887</v>
      </c>
    </row>
    <row r="5013" spans="1:9" ht="16.5" customHeight="1">
      <c r="A5013" s="8" t="s">
        <v>1207</v>
      </c>
      <c r="B5013" s="33">
        <v>401173</v>
      </c>
      <c r="E5013" s="37">
        <v>1</v>
      </c>
      <c r="F5013" s="38" t="s">
        <v>3338</v>
      </c>
      <c r="I5013" s="40" t="s">
        <v>2887</v>
      </c>
    </row>
    <row r="5014" spans="1:9" ht="16.5" customHeight="1">
      <c r="A5014" s="8" t="s">
        <v>1207</v>
      </c>
      <c r="B5014" s="33">
        <v>401174</v>
      </c>
      <c r="E5014" s="37">
        <v>1</v>
      </c>
      <c r="F5014" s="38" t="s">
        <v>3338</v>
      </c>
      <c r="I5014" s="40" t="s">
        <v>2887</v>
      </c>
    </row>
    <row r="5015" spans="1:9" ht="16.5" customHeight="1">
      <c r="A5015" s="8" t="s">
        <v>1207</v>
      </c>
      <c r="B5015" s="33">
        <v>401175</v>
      </c>
      <c r="E5015" s="37">
        <v>1</v>
      </c>
      <c r="F5015" s="38" t="s">
        <v>3338</v>
      </c>
      <c r="I5015" s="40" t="s">
        <v>2887</v>
      </c>
    </row>
    <row r="5016" spans="1:9" ht="16.5" customHeight="1">
      <c r="A5016" s="8" t="s">
        <v>1207</v>
      </c>
      <c r="B5016" s="33">
        <v>401176</v>
      </c>
      <c r="E5016" s="37">
        <v>1</v>
      </c>
      <c r="F5016" s="38" t="s">
        <v>3338</v>
      </c>
      <c r="I5016" s="40" t="s">
        <v>2887</v>
      </c>
    </row>
    <row r="5017" spans="1:9" ht="16.5" customHeight="1">
      <c r="A5017" s="8" t="s">
        <v>1207</v>
      </c>
      <c r="B5017" s="33">
        <v>401177</v>
      </c>
      <c r="E5017" s="37">
        <v>1</v>
      </c>
      <c r="F5017" s="38" t="s">
        <v>3339</v>
      </c>
      <c r="I5017" s="40" t="s">
        <v>1221</v>
      </c>
    </row>
    <row r="5018" spans="1:9" ht="16.5" customHeight="1">
      <c r="A5018" s="8" t="s">
        <v>1207</v>
      </c>
      <c r="B5018" s="33">
        <v>401178</v>
      </c>
      <c r="E5018" s="37">
        <v>1</v>
      </c>
      <c r="F5018" s="38" t="s">
        <v>3340</v>
      </c>
      <c r="I5018" s="40" t="s">
        <v>1221</v>
      </c>
    </row>
    <row r="5019" spans="1:9" ht="16.5" customHeight="1">
      <c r="A5019" s="8" t="s">
        <v>1207</v>
      </c>
      <c r="B5019" s="33">
        <v>401179</v>
      </c>
      <c r="E5019" s="37">
        <v>1</v>
      </c>
      <c r="F5019" s="38" t="s">
        <v>3341</v>
      </c>
      <c r="I5019" s="40" t="s">
        <v>1221</v>
      </c>
    </row>
    <row r="5020" spans="1:9" ht="16.5" customHeight="1">
      <c r="A5020" s="8" t="s">
        <v>1207</v>
      </c>
      <c r="B5020" s="33">
        <v>401180</v>
      </c>
      <c r="E5020" s="37">
        <v>1</v>
      </c>
      <c r="F5020" s="38" t="s">
        <v>3342</v>
      </c>
      <c r="I5020" s="40" t="s">
        <v>1221</v>
      </c>
    </row>
    <row r="5021" spans="1:9" ht="16.5" customHeight="1">
      <c r="A5021" s="8" t="s">
        <v>1207</v>
      </c>
      <c r="B5021" s="33">
        <v>401181</v>
      </c>
      <c r="E5021" s="37">
        <v>1</v>
      </c>
      <c r="F5021" s="38" t="s">
        <v>3343</v>
      </c>
      <c r="I5021" s="40" t="s">
        <v>1221</v>
      </c>
    </row>
    <row r="5022" spans="1:9" ht="16.5" customHeight="1">
      <c r="A5022" s="8" t="s">
        <v>1207</v>
      </c>
      <c r="B5022" s="33">
        <v>401182</v>
      </c>
      <c r="E5022" s="37">
        <v>1</v>
      </c>
      <c r="F5022" s="38" t="s">
        <v>3344</v>
      </c>
      <c r="I5022" s="40" t="s">
        <v>1221</v>
      </c>
    </row>
    <row r="5023" spans="1:9" ht="16.5" customHeight="1">
      <c r="A5023" s="8" t="s">
        <v>1207</v>
      </c>
      <c r="B5023" s="33">
        <v>401183</v>
      </c>
      <c r="E5023" s="37">
        <v>1</v>
      </c>
      <c r="F5023" s="38" t="s">
        <v>3345</v>
      </c>
      <c r="I5023" s="40" t="s">
        <v>1221</v>
      </c>
    </row>
    <row r="5024" spans="1:9" ht="16.5" customHeight="1">
      <c r="A5024" s="8" t="s">
        <v>1207</v>
      </c>
      <c r="B5024" s="33">
        <v>401184</v>
      </c>
      <c r="E5024" s="37">
        <v>1</v>
      </c>
      <c r="F5024" s="38" t="s">
        <v>3346</v>
      </c>
      <c r="I5024" s="40" t="s">
        <v>1221</v>
      </c>
    </row>
    <row r="5025" spans="1:9" ht="16.5" customHeight="1">
      <c r="A5025" s="8" t="s">
        <v>1207</v>
      </c>
      <c r="B5025" s="33">
        <v>401185</v>
      </c>
      <c r="E5025" s="37">
        <v>1</v>
      </c>
      <c r="F5025" s="38" t="s">
        <v>3347</v>
      </c>
      <c r="I5025" s="40" t="s">
        <v>1221</v>
      </c>
    </row>
    <row r="5026" spans="1:9" ht="16.5" customHeight="1">
      <c r="A5026" s="8" t="s">
        <v>1207</v>
      </c>
      <c r="B5026" s="33">
        <v>401186</v>
      </c>
      <c r="E5026" s="37">
        <v>1</v>
      </c>
      <c r="F5026" s="38" t="s">
        <v>3348</v>
      </c>
      <c r="I5026" s="40" t="s">
        <v>1221</v>
      </c>
    </row>
    <row r="5027" spans="1:9" ht="16.5" customHeight="1">
      <c r="A5027" s="8" t="s">
        <v>1207</v>
      </c>
      <c r="B5027" s="33">
        <v>401187</v>
      </c>
      <c r="E5027" s="37">
        <v>1</v>
      </c>
      <c r="F5027" s="38" t="s">
        <v>3349</v>
      </c>
      <c r="I5027" s="40" t="s">
        <v>1221</v>
      </c>
    </row>
    <row r="5028" spans="1:9" ht="16.5" customHeight="1">
      <c r="A5028" s="8" t="s">
        <v>1207</v>
      </c>
      <c r="B5028" s="33">
        <v>401188</v>
      </c>
      <c r="E5028" s="37">
        <v>1</v>
      </c>
      <c r="F5028" s="38" t="s">
        <v>3350</v>
      </c>
      <c r="I5028" s="40" t="s">
        <v>1221</v>
      </c>
    </row>
    <row r="5029" spans="1:9" ht="16.5" customHeight="1">
      <c r="A5029" s="8" t="s">
        <v>1207</v>
      </c>
      <c r="B5029" s="33">
        <v>401201</v>
      </c>
      <c r="E5029" s="37">
        <v>1</v>
      </c>
      <c r="F5029" s="38" t="s">
        <v>1738</v>
      </c>
      <c r="I5029" s="40" t="s">
        <v>2887</v>
      </c>
    </row>
    <row r="5030" spans="1:9" ht="16.5" customHeight="1">
      <c r="A5030" s="8" t="s">
        <v>1207</v>
      </c>
      <c r="B5030" s="33">
        <v>401202</v>
      </c>
      <c r="E5030" s="37">
        <v>1</v>
      </c>
      <c r="F5030" s="38" t="s">
        <v>3351</v>
      </c>
      <c r="I5030" s="40" t="s">
        <v>2887</v>
      </c>
    </row>
    <row r="5031" spans="1:9" ht="16.5" customHeight="1">
      <c r="A5031" s="8" t="s">
        <v>1207</v>
      </c>
      <c r="B5031" s="33">
        <v>401203</v>
      </c>
      <c r="E5031" s="37">
        <v>1</v>
      </c>
      <c r="F5031" s="38" t="s">
        <v>3352</v>
      </c>
      <c r="I5031" s="40" t="s">
        <v>2887</v>
      </c>
    </row>
    <row r="5032" spans="1:9" ht="16.5" customHeight="1">
      <c r="A5032" s="8" t="s">
        <v>1207</v>
      </c>
      <c r="B5032" s="33">
        <v>401204</v>
      </c>
      <c r="E5032" s="37">
        <v>1</v>
      </c>
      <c r="F5032" s="38" t="s">
        <v>3353</v>
      </c>
      <c r="I5032" s="40" t="s">
        <v>2887</v>
      </c>
    </row>
    <row r="5033" spans="1:9" ht="16.5" customHeight="1">
      <c r="A5033" s="8" t="s">
        <v>1207</v>
      </c>
      <c r="B5033" s="33">
        <v>401205</v>
      </c>
      <c r="E5033" s="37">
        <v>1</v>
      </c>
      <c r="F5033" s="38" t="s">
        <v>3354</v>
      </c>
      <c r="I5033" s="40" t="s">
        <v>2887</v>
      </c>
    </row>
    <row r="5034" spans="1:9" ht="16.5" customHeight="1">
      <c r="A5034" s="8" t="s">
        <v>1207</v>
      </c>
      <c r="B5034" s="33">
        <v>401206</v>
      </c>
      <c r="E5034" s="37">
        <v>1</v>
      </c>
      <c r="F5034" s="38" t="s">
        <v>3355</v>
      </c>
      <c r="I5034" s="40" t="s">
        <v>2887</v>
      </c>
    </row>
    <row r="5035" spans="1:9" ht="16.5" customHeight="1">
      <c r="A5035" s="8" t="s">
        <v>1207</v>
      </c>
      <c r="B5035" s="33">
        <v>401207</v>
      </c>
      <c r="E5035" s="37">
        <v>1</v>
      </c>
      <c r="F5035" s="38" t="s">
        <v>3356</v>
      </c>
      <c r="I5035" s="40" t="s">
        <v>2887</v>
      </c>
    </row>
    <row r="5036" spans="1:9" ht="16.5" customHeight="1">
      <c r="A5036" s="8" t="s">
        <v>1207</v>
      </c>
      <c r="B5036" s="33">
        <v>401208</v>
      </c>
      <c r="E5036" s="37">
        <v>1</v>
      </c>
      <c r="F5036" s="38" t="s">
        <v>3357</v>
      </c>
      <c r="I5036" s="40" t="s">
        <v>2887</v>
      </c>
    </row>
    <row r="5037" spans="1:9" ht="16.5" customHeight="1">
      <c r="A5037" s="8" t="s">
        <v>1207</v>
      </c>
      <c r="B5037" s="33">
        <v>401209</v>
      </c>
      <c r="E5037" s="37">
        <v>1</v>
      </c>
      <c r="F5037" s="38" t="s">
        <v>3358</v>
      </c>
      <c r="I5037" s="40" t="s">
        <v>2887</v>
      </c>
    </row>
    <row r="5038" spans="1:9" ht="16.5" customHeight="1">
      <c r="A5038" s="8" t="s">
        <v>1207</v>
      </c>
      <c r="B5038" s="33">
        <v>401210</v>
      </c>
      <c r="E5038" s="37">
        <v>1</v>
      </c>
      <c r="F5038" s="38" t="s">
        <v>2366</v>
      </c>
      <c r="I5038" s="40" t="s">
        <v>2887</v>
      </c>
    </row>
    <row r="5039" spans="1:9" ht="16.5" customHeight="1">
      <c r="A5039" s="8" t="s">
        <v>1207</v>
      </c>
      <c r="B5039" s="33">
        <v>401211</v>
      </c>
      <c r="E5039" s="37">
        <v>1</v>
      </c>
      <c r="F5039" s="38" t="s">
        <v>2366</v>
      </c>
      <c r="I5039" s="40" t="s">
        <v>2887</v>
      </c>
    </row>
    <row r="5040" spans="1:9" ht="16.5" customHeight="1">
      <c r="A5040" s="8" t="s">
        <v>1207</v>
      </c>
      <c r="B5040" s="33">
        <v>401212</v>
      </c>
      <c r="E5040" s="37">
        <v>1</v>
      </c>
      <c r="F5040" s="38" t="s">
        <v>2366</v>
      </c>
      <c r="I5040" s="40" t="s">
        <v>2887</v>
      </c>
    </row>
    <row r="5041" spans="1:9" ht="16.5" customHeight="1">
      <c r="A5041" s="8" t="s">
        <v>1207</v>
      </c>
      <c r="B5041" s="33">
        <v>401213</v>
      </c>
      <c r="E5041" s="37">
        <v>1</v>
      </c>
      <c r="F5041" s="38" t="s">
        <v>3359</v>
      </c>
      <c r="I5041" s="40" t="s">
        <v>1233</v>
      </c>
    </row>
    <row r="5042" spans="1:9" ht="16.5" customHeight="1">
      <c r="A5042" s="8" t="s">
        <v>1207</v>
      </c>
      <c r="B5042" s="33">
        <v>401214</v>
      </c>
      <c r="E5042" s="37">
        <v>1</v>
      </c>
      <c r="F5042" s="38" t="s">
        <v>3019</v>
      </c>
      <c r="I5042" s="40" t="s">
        <v>1233</v>
      </c>
    </row>
    <row r="5043" spans="1:9" ht="16.5" customHeight="1">
      <c r="A5043" s="8" t="s">
        <v>1207</v>
      </c>
      <c r="B5043" s="33">
        <v>401215</v>
      </c>
      <c r="E5043" s="37">
        <v>1</v>
      </c>
      <c r="F5043" s="38" t="s">
        <v>3360</v>
      </c>
      <c r="I5043" s="40" t="s">
        <v>1233</v>
      </c>
    </row>
    <row r="5044" spans="1:9" ht="16.5" customHeight="1">
      <c r="A5044" s="8" t="s">
        <v>1207</v>
      </c>
      <c r="B5044" s="33">
        <v>401216</v>
      </c>
      <c r="E5044" s="37">
        <v>1</v>
      </c>
      <c r="F5044" s="38" t="s">
        <v>3361</v>
      </c>
      <c r="I5044" s="40" t="s">
        <v>1233</v>
      </c>
    </row>
    <row r="5045" spans="1:9" ht="16.5" customHeight="1">
      <c r="A5045" s="8" t="s">
        <v>1207</v>
      </c>
      <c r="B5045" s="33">
        <v>401217</v>
      </c>
      <c r="E5045" s="37">
        <v>1</v>
      </c>
      <c r="F5045" s="38" t="s">
        <v>1953</v>
      </c>
      <c r="I5045" s="40" t="s">
        <v>1233</v>
      </c>
    </row>
    <row r="5046" spans="1:9" ht="16.5" customHeight="1">
      <c r="A5046" s="8" t="s">
        <v>1207</v>
      </c>
      <c r="B5046" s="33">
        <v>401218</v>
      </c>
      <c r="E5046" s="37">
        <v>1</v>
      </c>
      <c r="F5046" s="38" t="s">
        <v>2059</v>
      </c>
      <c r="I5046" s="40" t="s">
        <v>1233</v>
      </c>
    </row>
    <row r="5047" spans="1:9" ht="16.5" customHeight="1">
      <c r="A5047" s="8" t="s">
        <v>1207</v>
      </c>
      <c r="B5047" s="33">
        <v>401219</v>
      </c>
      <c r="E5047" s="37">
        <v>1</v>
      </c>
      <c r="F5047" s="38" t="s">
        <v>3362</v>
      </c>
      <c r="I5047" s="40" t="s">
        <v>1233</v>
      </c>
    </row>
    <row r="5048" spans="1:9" ht="16.5" customHeight="1">
      <c r="A5048" s="8" t="s">
        <v>1207</v>
      </c>
      <c r="B5048" s="33">
        <v>401220</v>
      </c>
      <c r="E5048" s="37">
        <v>1</v>
      </c>
      <c r="F5048" s="38" t="s">
        <v>3363</v>
      </c>
      <c r="I5048" s="40" t="s">
        <v>1233</v>
      </c>
    </row>
    <row r="5049" spans="1:9" ht="16.5" customHeight="1">
      <c r="A5049" s="8" t="s">
        <v>1207</v>
      </c>
      <c r="B5049" s="33">
        <v>401221</v>
      </c>
      <c r="E5049" s="37">
        <v>1</v>
      </c>
      <c r="F5049" s="38" t="s">
        <v>3363</v>
      </c>
      <c r="I5049" s="40" t="s">
        <v>1233</v>
      </c>
    </row>
    <row r="5050" spans="1:9" ht="16.5" customHeight="1">
      <c r="A5050" s="8" t="s">
        <v>1207</v>
      </c>
      <c r="B5050" s="33">
        <v>401222</v>
      </c>
      <c r="E5050" s="37">
        <v>1</v>
      </c>
      <c r="F5050" s="38" t="s">
        <v>3363</v>
      </c>
      <c r="I5050" s="40" t="s">
        <v>1233</v>
      </c>
    </row>
    <row r="5051" spans="1:9" ht="16.5" customHeight="1">
      <c r="A5051" s="8" t="s">
        <v>1207</v>
      </c>
      <c r="B5051" s="33">
        <v>401223</v>
      </c>
      <c r="E5051" s="37">
        <v>1</v>
      </c>
      <c r="F5051" s="38" t="s">
        <v>3363</v>
      </c>
      <c r="I5051" s="40" t="s">
        <v>1233</v>
      </c>
    </row>
    <row r="5052" spans="1:9" ht="16.5" customHeight="1">
      <c r="A5052" s="8" t="s">
        <v>1207</v>
      </c>
      <c r="B5052" s="33">
        <v>401224</v>
      </c>
      <c r="E5052" s="37">
        <v>1</v>
      </c>
      <c r="F5052" s="38" t="s">
        <v>3363</v>
      </c>
      <c r="I5052" s="40" t="s">
        <v>1233</v>
      </c>
    </row>
    <row r="5053" spans="1:9" ht="16.5" customHeight="1">
      <c r="A5053" s="8" t="s">
        <v>1207</v>
      </c>
      <c r="B5053" s="33">
        <v>401225</v>
      </c>
      <c r="E5053" s="37">
        <v>1</v>
      </c>
      <c r="F5053" s="38" t="s">
        <v>1443</v>
      </c>
      <c r="I5053" s="40" t="s">
        <v>1223</v>
      </c>
    </row>
    <row r="5054" spans="1:9" ht="16.5" customHeight="1">
      <c r="A5054" s="8" t="s">
        <v>1207</v>
      </c>
      <c r="B5054" s="33">
        <v>401226</v>
      </c>
      <c r="E5054" s="37">
        <v>1</v>
      </c>
      <c r="F5054" s="38" t="s">
        <v>3364</v>
      </c>
      <c r="I5054" s="40" t="s">
        <v>1223</v>
      </c>
    </row>
    <row r="5055" spans="1:9" ht="16.5" customHeight="1">
      <c r="A5055" s="8" t="s">
        <v>1207</v>
      </c>
      <c r="B5055" s="33">
        <v>401227</v>
      </c>
      <c r="E5055" s="37">
        <v>1</v>
      </c>
      <c r="F5055" s="38" t="s">
        <v>3365</v>
      </c>
      <c r="I5055" s="40" t="s">
        <v>1223</v>
      </c>
    </row>
    <row r="5056" spans="1:9" ht="16.5" customHeight="1">
      <c r="A5056" s="8" t="s">
        <v>1207</v>
      </c>
      <c r="B5056" s="33">
        <v>401228</v>
      </c>
      <c r="E5056" s="37">
        <v>1</v>
      </c>
      <c r="F5056" s="38" t="s">
        <v>354</v>
      </c>
      <c r="I5056" s="40" t="s">
        <v>1223</v>
      </c>
    </row>
    <row r="5057" spans="1:9" ht="16.5" customHeight="1">
      <c r="A5057" s="8" t="s">
        <v>1207</v>
      </c>
      <c r="B5057" s="33">
        <v>401229</v>
      </c>
      <c r="E5057" s="37">
        <v>1</v>
      </c>
      <c r="F5057" s="38" t="s">
        <v>3366</v>
      </c>
      <c r="I5057" s="40" t="s">
        <v>1223</v>
      </c>
    </row>
    <row r="5058" spans="1:9" ht="16.5" customHeight="1">
      <c r="A5058" s="8" t="s">
        <v>1207</v>
      </c>
      <c r="B5058" s="33">
        <v>401230</v>
      </c>
      <c r="E5058" s="37">
        <v>1</v>
      </c>
      <c r="F5058" s="38" t="s">
        <v>3096</v>
      </c>
      <c r="I5058" s="40" t="s">
        <v>1223</v>
      </c>
    </row>
    <row r="5059" spans="1:9" ht="16.5" customHeight="1">
      <c r="A5059" s="8" t="s">
        <v>1207</v>
      </c>
      <c r="B5059" s="33">
        <v>401231</v>
      </c>
      <c r="E5059" s="37">
        <v>1</v>
      </c>
      <c r="F5059" s="38" t="s">
        <v>3367</v>
      </c>
      <c r="I5059" s="40" t="s">
        <v>1223</v>
      </c>
    </row>
    <row r="5060" spans="1:9" ht="16.5" customHeight="1">
      <c r="A5060" s="8" t="s">
        <v>1207</v>
      </c>
      <c r="B5060" s="33">
        <v>401232</v>
      </c>
      <c r="E5060" s="37">
        <v>1</v>
      </c>
      <c r="F5060" s="38" t="s">
        <v>3368</v>
      </c>
      <c r="I5060" s="40" t="s">
        <v>1223</v>
      </c>
    </row>
    <row r="5061" spans="1:9" ht="16.5" customHeight="1">
      <c r="A5061" s="8" t="s">
        <v>1207</v>
      </c>
      <c r="B5061" s="33">
        <v>401233</v>
      </c>
      <c r="E5061" s="37">
        <v>1</v>
      </c>
      <c r="F5061" s="38" t="s">
        <v>3369</v>
      </c>
      <c r="I5061" s="40" t="s">
        <v>1223</v>
      </c>
    </row>
    <row r="5062" spans="1:9" ht="16.5" customHeight="1">
      <c r="A5062" s="8" t="s">
        <v>1207</v>
      </c>
      <c r="B5062" s="33">
        <v>401234</v>
      </c>
      <c r="E5062" s="37">
        <v>1</v>
      </c>
      <c r="F5062" s="38" t="s">
        <v>3370</v>
      </c>
      <c r="I5062" s="40" t="s">
        <v>1223</v>
      </c>
    </row>
    <row r="5063" spans="1:9" ht="16.5" customHeight="1">
      <c r="A5063" s="8" t="s">
        <v>1207</v>
      </c>
      <c r="B5063" s="33">
        <v>401235</v>
      </c>
      <c r="E5063" s="37">
        <v>1</v>
      </c>
      <c r="F5063" s="38" t="s">
        <v>3371</v>
      </c>
      <c r="I5063" s="40" t="s">
        <v>1223</v>
      </c>
    </row>
    <row r="5064" spans="1:9" ht="16.5" customHeight="1">
      <c r="A5064" s="8" t="s">
        <v>1207</v>
      </c>
      <c r="B5064" s="33">
        <v>401236</v>
      </c>
      <c r="E5064" s="37">
        <v>1</v>
      </c>
      <c r="F5064" s="38" t="s">
        <v>3372</v>
      </c>
      <c r="I5064" s="40" t="s">
        <v>1223</v>
      </c>
    </row>
    <row r="5065" spans="1:9" ht="16.5" customHeight="1">
      <c r="A5065" s="8" t="s">
        <v>1207</v>
      </c>
      <c r="B5065" s="33">
        <v>401249</v>
      </c>
      <c r="E5065" s="37">
        <v>1</v>
      </c>
      <c r="F5065" s="38" t="s">
        <v>3373</v>
      </c>
      <c r="I5065" s="40" t="s">
        <v>1233</v>
      </c>
    </row>
    <row r="5066" spans="1:9" ht="16.5" customHeight="1">
      <c r="A5066" s="8" t="s">
        <v>1207</v>
      </c>
      <c r="B5066" s="33">
        <v>401250</v>
      </c>
      <c r="E5066" s="37">
        <v>1</v>
      </c>
      <c r="F5066" s="38" t="s">
        <v>3374</v>
      </c>
      <c r="I5066" s="40" t="s">
        <v>1233</v>
      </c>
    </row>
    <row r="5067" spans="1:9" ht="16.5" customHeight="1">
      <c r="A5067" s="8" t="s">
        <v>1207</v>
      </c>
      <c r="B5067" s="33">
        <v>401251</v>
      </c>
      <c r="E5067" s="37">
        <v>1</v>
      </c>
      <c r="F5067" s="38" t="s">
        <v>3225</v>
      </c>
      <c r="I5067" s="40" t="s">
        <v>1233</v>
      </c>
    </row>
    <row r="5068" spans="1:9" ht="16.5" customHeight="1">
      <c r="A5068" s="8" t="s">
        <v>1207</v>
      </c>
      <c r="B5068" s="33">
        <v>401252</v>
      </c>
      <c r="E5068" s="37">
        <v>1</v>
      </c>
      <c r="F5068" s="38" t="s">
        <v>906</v>
      </c>
      <c r="I5068" s="40" t="s">
        <v>1233</v>
      </c>
    </row>
    <row r="5069" spans="1:9" ht="16.5" customHeight="1">
      <c r="A5069" s="8" t="s">
        <v>1207</v>
      </c>
      <c r="B5069" s="33">
        <v>401253</v>
      </c>
      <c r="E5069" s="37">
        <v>1</v>
      </c>
      <c r="F5069" s="38" t="s">
        <v>3375</v>
      </c>
      <c r="I5069" s="40" t="s">
        <v>1233</v>
      </c>
    </row>
    <row r="5070" spans="1:9" ht="16.5" customHeight="1">
      <c r="A5070" s="8" t="s">
        <v>1207</v>
      </c>
      <c r="B5070" s="33">
        <v>401254</v>
      </c>
      <c r="E5070" s="37">
        <v>1</v>
      </c>
      <c r="F5070" s="38" t="s">
        <v>3105</v>
      </c>
      <c r="I5070" s="40" t="s">
        <v>1233</v>
      </c>
    </row>
    <row r="5071" spans="1:9" ht="16.5" customHeight="1">
      <c r="A5071" s="8" t="s">
        <v>1207</v>
      </c>
      <c r="B5071" s="33">
        <v>401255</v>
      </c>
      <c r="E5071" s="37">
        <v>1</v>
      </c>
      <c r="F5071" s="38" t="s">
        <v>3376</v>
      </c>
      <c r="I5071" s="40" t="s">
        <v>1233</v>
      </c>
    </row>
    <row r="5072" spans="1:9" ht="16.5" customHeight="1">
      <c r="A5072" s="8" t="s">
        <v>1207</v>
      </c>
      <c r="B5072" s="33">
        <v>401256</v>
      </c>
      <c r="E5072" s="37">
        <v>1</v>
      </c>
      <c r="F5072" s="38" t="s">
        <v>3377</v>
      </c>
      <c r="I5072" s="40" t="s">
        <v>1233</v>
      </c>
    </row>
    <row r="5073" spans="1:9" ht="16.5" customHeight="1">
      <c r="A5073" s="8" t="s">
        <v>1207</v>
      </c>
      <c r="B5073" s="33">
        <v>401257</v>
      </c>
      <c r="E5073" s="37">
        <v>1</v>
      </c>
      <c r="F5073" s="38" t="s">
        <v>3378</v>
      </c>
      <c r="I5073" s="40" t="s">
        <v>1233</v>
      </c>
    </row>
    <row r="5074" spans="1:9" ht="16.5" customHeight="1">
      <c r="A5074" s="8" t="s">
        <v>1207</v>
      </c>
      <c r="B5074" s="33">
        <v>401258</v>
      </c>
      <c r="E5074" s="37">
        <v>1</v>
      </c>
      <c r="F5074" s="38" t="s">
        <v>3379</v>
      </c>
      <c r="I5074" s="40" t="s">
        <v>1233</v>
      </c>
    </row>
    <row r="5075" spans="1:9" ht="16.5" customHeight="1">
      <c r="A5075" s="8" t="s">
        <v>1207</v>
      </c>
      <c r="B5075" s="33">
        <v>401259</v>
      </c>
      <c r="E5075" s="37">
        <v>1</v>
      </c>
      <c r="F5075" s="38" t="s">
        <v>3379</v>
      </c>
      <c r="I5075" s="40" t="s">
        <v>1233</v>
      </c>
    </row>
    <row r="5076" spans="1:9" ht="16.5" customHeight="1">
      <c r="A5076" s="8" t="s">
        <v>1207</v>
      </c>
      <c r="B5076" s="33">
        <v>401260</v>
      </c>
      <c r="E5076" s="37">
        <v>1</v>
      </c>
      <c r="F5076" s="38" t="s">
        <v>3379</v>
      </c>
      <c r="I5076" s="40" t="s">
        <v>1233</v>
      </c>
    </row>
    <row r="5077" spans="1:9" ht="16.5" customHeight="1">
      <c r="A5077" s="8" t="s">
        <v>1207</v>
      </c>
      <c r="B5077" s="33">
        <v>401261</v>
      </c>
      <c r="E5077" s="37">
        <v>1</v>
      </c>
      <c r="F5077" s="38" t="s">
        <v>2584</v>
      </c>
      <c r="I5077" s="40" t="s">
        <v>1220</v>
      </c>
    </row>
    <row r="5078" spans="1:9" ht="16.5" customHeight="1">
      <c r="A5078" s="8" t="s">
        <v>1207</v>
      </c>
      <c r="B5078" s="33">
        <v>401262</v>
      </c>
      <c r="E5078" s="37">
        <v>1</v>
      </c>
      <c r="F5078" s="38" t="s">
        <v>3380</v>
      </c>
      <c r="I5078" s="40" t="s">
        <v>1220</v>
      </c>
    </row>
    <row r="5079" spans="1:9" ht="16.5" customHeight="1">
      <c r="A5079" s="8" t="s">
        <v>1207</v>
      </c>
      <c r="B5079" s="33">
        <v>401263</v>
      </c>
      <c r="E5079" s="37">
        <v>1</v>
      </c>
      <c r="F5079" s="38" t="s">
        <v>2381</v>
      </c>
      <c r="I5079" s="40" t="s">
        <v>1220</v>
      </c>
    </row>
    <row r="5080" spans="1:9" ht="16.5" customHeight="1">
      <c r="A5080" s="8" t="s">
        <v>1207</v>
      </c>
      <c r="B5080" s="33">
        <v>401264</v>
      </c>
      <c r="E5080" s="37">
        <v>1</v>
      </c>
      <c r="F5080" s="38" t="s">
        <v>3381</v>
      </c>
      <c r="I5080" s="40" t="s">
        <v>1220</v>
      </c>
    </row>
    <row r="5081" spans="1:9" ht="16.5" customHeight="1">
      <c r="A5081" s="8" t="s">
        <v>1207</v>
      </c>
      <c r="B5081" s="33">
        <v>401265</v>
      </c>
      <c r="E5081" s="37">
        <v>1</v>
      </c>
      <c r="F5081" s="38" t="s">
        <v>3382</v>
      </c>
      <c r="I5081" s="40" t="s">
        <v>1220</v>
      </c>
    </row>
    <row r="5082" spans="1:9" ht="16.5" customHeight="1">
      <c r="A5082" s="8" t="s">
        <v>1207</v>
      </c>
      <c r="B5082" s="33">
        <v>401266</v>
      </c>
      <c r="E5082" s="37">
        <v>1</v>
      </c>
      <c r="F5082" s="38" t="s">
        <v>3383</v>
      </c>
      <c r="I5082" s="40" t="s">
        <v>1220</v>
      </c>
    </row>
    <row r="5083" spans="1:9" ht="16.5" customHeight="1">
      <c r="A5083" s="8" t="s">
        <v>1207</v>
      </c>
      <c r="B5083" s="33">
        <v>401267</v>
      </c>
      <c r="E5083" s="37">
        <v>1</v>
      </c>
      <c r="F5083" s="38" t="s">
        <v>3384</v>
      </c>
      <c r="I5083" s="40" t="s">
        <v>1220</v>
      </c>
    </row>
    <row r="5084" spans="1:9" ht="16.5" customHeight="1">
      <c r="A5084" s="8" t="s">
        <v>1207</v>
      </c>
      <c r="B5084" s="33">
        <v>401268</v>
      </c>
      <c r="E5084" s="37">
        <v>1</v>
      </c>
      <c r="F5084" s="38" t="s">
        <v>3385</v>
      </c>
      <c r="I5084" s="40" t="s">
        <v>1220</v>
      </c>
    </row>
    <row r="5085" spans="1:9" ht="16.5" customHeight="1">
      <c r="A5085" s="8" t="s">
        <v>1207</v>
      </c>
      <c r="B5085" s="33">
        <v>401269</v>
      </c>
      <c r="E5085" s="37">
        <v>1</v>
      </c>
      <c r="F5085" s="38" t="s">
        <v>3385</v>
      </c>
      <c r="I5085" s="40" t="s">
        <v>1220</v>
      </c>
    </row>
    <row r="5086" spans="1:9" ht="16.5" customHeight="1">
      <c r="A5086" s="8" t="s">
        <v>1207</v>
      </c>
      <c r="B5086" s="33">
        <v>401270</v>
      </c>
      <c r="E5086" s="37">
        <v>1</v>
      </c>
      <c r="F5086" s="38" t="s">
        <v>3385</v>
      </c>
      <c r="I5086" s="40" t="s">
        <v>1220</v>
      </c>
    </row>
    <row r="5087" spans="1:9" ht="16.5" customHeight="1">
      <c r="A5087" s="8" t="s">
        <v>1207</v>
      </c>
      <c r="B5087" s="33">
        <v>401271</v>
      </c>
      <c r="E5087" s="37">
        <v>1</v>
      </c>
      <c r="F5087" s="38" t="s">
        <v>3385</v>
      </c>
      <c r="I5087" s="40" t="s">
        <v>1220</v>
      </c>
    </row>
    <row r="5088" spans="1:9" ht="16.5" customHeight="1">
      <c r="A5088" s="8" t="s">
        <v>1207</v>
      </c>
      <c r="B5088" s="33">
        <v>401272</v>
      </c>
      <c r="E5088" s="37">
        <v>1</v>
      </c>
      <c r="F5088" s="38" t="s">
        <v>3385</v>
      </c>
      <c r="I5088" s="40" t="s">
        <v>1220</v>
      </c>
    </row>
    <row r="5089" spans="1:9" ht="16.5" customHeight="1">
      <c r="A5089" s="8" t="s">
        <v>1207</v>
      </c>
      <c r="B5089" s="33">
        <v>401273</v>
      </c>
      <c r="E5089" s="37">
        <v>1</v>
      </c>
      <c r="F5089" s="38" t="s">
        <v>1625</v>
      </c>
      <c r="I5089" s="40" t="s">
        <v>2887</v>
      </c>
    </row>
    <row r="5090" spans="1:9" ht="16.5" customHeight="1">
      <c r="A5090" s="8" t="s">
        <v>1207</v>
      </c>
      <c r="B5090" s="33">
        <v>401274</v>
      </c>
      <c r="E5090" s="37">
        <v>1</v>
      </c>
      <c r="F5090" s="38" t="s">
        <v>3386</v>
      </c>
      <c r="I5090" s="40" t="s">
        <v>2887</v>
      </c>
    </row>
    <row r="5091" spans="1:9" ht="16.5" customHeight="1">
      <c r="A5091" s="8" t="s">
        <v>1207</v>
      </c>
      <c r="B5091" s="33">
        <v>401275</v>
      </c>
      <c r="E5091" s="37">
        <v>1</v>
      </c>
      <c r="F5091" s="38" t="s">
        <v>3387</v>
      </c>
      <c r="I5091" s="40" t="s">
        <v>2887</v>
      </c>
    </row>
    <row r="5092" spans="1:9" ht="16.5" customHeight="1">
      <c r="A5092" s="8" t="s">
        <v>1207</v>
      </c>
      <c r="B5092" s="33">
        <v>401276</v>
      </c>
      <c r="E5092" s="37">
        <v>1</v>
      </c>
      <c r="F5092" s="38" t="s">
        <v>3388</v>
      </c>
      <c r="I5092" s="40" t="s">
        <v>2887</v>
      </c>
    </row>
    <row r="5093" spans="1:9" ht="16.5" customHeight="1">
      <c r="A5093" s="8" t="s">
        <v>1207</v>
      </c>
      <c r="B5093" s="33">
        <v>401277</v>
      </c>
      <c r="E5093" s="37">
        <v>1</v>
      </c>
      <c r="F5093" s="38" t="s">
        <v>3005</v>
      </c>
      <c r="I5093" s="40" t="s">
        <v>2887</v>
      </c>
    </row>
    <row r="5094" spans="1:9" ht="16.5" customHeight="1">
      <c r="A5094" s="8" t="s">
        <v>1207</v>
      </c>
      <c r="B5094" s="33">
        <v>401278</v>
      </c>
      <c r="E5094" s="37">
        <v>1</v>
      </c>
      <c r="F5094" s="38" t="s">
        <v>3389</v>
      </c>
      <c r="I5094" s="40" t="s">
        <v>2887</v>
      </c>
    </row>
    <row r="5095" spans="1:9" ht="16.5" customHeight="1">
      <c r="A5095" s="8" t="s">
        <v>1207</v>
      </c>
      <c r="B5095" s="33">
        <v>401279</v>
      </c>
      <c r="E5095" s="37">
        <v>1</v>
      </c>
      <c r="F5095" s="38" t="s">
        <v>3390</v>
      </c>
      <c r="I5095" s="40" t="s">
        <v>2887</v>
      </c>
    </row>
    <row r="5096" spans="1:9" ht="16.5" customHeight="1">
      <c r="A5096" s="8" t="s">
        <v>1207</v>
      </c>
      <c r="B5096" s="33">
        <v>401280</v>
      </c>
      <c r="E5096" s="37">
        <v>1</v>
      </c>
      <c r="F5096" s="38" t="s">
        <v>2871</v>
      </c>
      <c r="I5096" s="40" t="s">
        <v>2887</v>
      </c>
    </row>
    <row r="5097" spans="1:9" ht="16.5" customHeight="1">
      <c r="A5097" s="8" t="s">
        <v>1207</v>
      </c>
      <c r="B5097" s="33">
        <v>401281</v>
      </c>
      <c r="E5097" s="37">
        <v>1</v>
      </c>
      <c r="F5097" s="38" t="s">
        <v>3391</v>
      </c>
      <c r="I5097" s="40" t="s">
        <v>2887</v>
      </c>
    </row>
    <row r="5098" spans="1:9" ht="16.5" customHeight="1">
      <c r="A5098" s="8" t="s">
        <v>1207</v>
      </c>
      <c r="B5098" s="33">
        <v>401282</v>
      </c>
      <c r="E5098" s="37">
        <v>1</v>
      </c>
      <c r="F5098" s="38" t="s">
        <v>3392</v>
      </c>
      <c r="I5098" s="40" t="s">
        <v>2887</v>
      </c>
    </row>
    <row r="5099" spans="1:9" ht="16.5" customHeight="1">
      <c r="A5099" s="8" t="s">
        <v>1207</v>
      </c>
      <c r="B5099" s="33">
        <v>401283</v>
      </c>
      <c r="E5099" s="37">
        <v>1</v>
      </c>
      <c r="F5099" s="38" t="s">
        <v>3393</v>
      </c>
      <c r="I5099" s="40" t="s">
        <v>2887</v>
      </c>
    </row>
    <row r="5100" spans="1:9" ht="16.5" customHeight="1">
      <c r="A5100" s="8" t="s">
        <v>1207</v>
      </c>
      <c r="B5100" s="33">
        <v>401284</v>
      </c>
      <c r="E5100" s="37">
        <v>1</v>
      </c>
      <c r="F5100" s="38" t="s">
        <v>3394</v>
      </c>
      <c r="I5100" s="40" t="s">
        <v>2887</v>
      </c>
    </row>
    <row r="5101" spans="1:9" ht="16.5" customHeight="1">
      <c r="A5101" s="8" t="s">
        <v>1207</v>
      </c>
      <c r="B5101" s="33">
        <v>401297</v>
      </c>
      <c r="E5101" s="37">
        <v>1</v>
      </c>
      <c r="F5101" s="38" t="s">
        <v>2146</v>
      </c>
      <c r="I5101" s="40" t="s">
        <v>1283</v>
      </c>
    </row>
    <row r="5102" spans="1:9" ht="16.5" customHeight="1">
      <c r="A5102" s="8" t="s">
        <v>1207</v>
      </c>
      <c r="B5102" s="33">
        <v>401298</v>
      </c>
      <c r="E5102" s="37">
        <v>1</v>
      </c>
      <c r="F5102" s="38" t="s">
        <v>3395</v>
      </c>
      <c r="I5102" s="40" t="s">
        <v>1283</v>
      </c>
    </row>
    <row r="5103" spans="1:9" ht="16.5" customHeight="1">
      <c r="A5103" s="8" t="s">
        <v>1207</v>
      </c>
      <c r="B5103" s="33">
        <v>401299</v>
      </c>
      <c r="E5103" s="37">
        <v>1</v>
      </c>
      <c r="F5103" s="38" t="s">
        <v>3396</v>
      </c>
      <c r="I5103" s="40" t="s">
        <v>1283</v>
      </c>
    </row>
    <row r="5104" spans="1:9" ht="16.5" customHeight="1">
      <c r="A5104" s="8" t="s">
        <v>1207</v>
      </c>
      <c r="B5104" s="33">
        <v>401300</v>
      </c>
      <c r="E5104" s="37">
        <v>1</v>
      </c>
      <c r="F5104" s="38" t="s">
        <v>3397</v>
      </c>
      <c r="I5104" s="40" t="s">
        <v>1283</v>
      </c>
    </row>
    <row r="5105" spans="1:9" ht="16.5" customHeight="1">
      <c r="A5105" s="8" t="s">
        <v>1207</v>
      </c>
      <c r="B5105" s="33">
        <v>401301</v>
      </c>
      <c r="E5105" s="37">
        <v>1</v>
      </c>
      <c r="F5105" s="38" t="s">
        <v>3398</v>
      </c>
      <c r="I5105" s="40" t="s">
        <v>1283</v>
      </c>
    </row>
    <row r="5106" spans="1:9" ht="16.5" customHeight="1">
      <c r="A5106" s="8" t="s">
        <v>1207</v>
      </c>
      <c r="B5106" s="33">
        <v>401302</v>
      </c>
      <c r="E5106" s="37">
        <v>1</v>
      </c>
      <c r="F5106" s="38" t="s">
        <v>3399</v>
      </c>
      <c r="I5106" s="40" t="s">
        <v>1283</v>
      </c>
    </row>
    <row r="5107" spans="1:9" ht="16.5" customHeight="1">
      <c r="A5107" s="8" t="s">
        <v>1207</v>
      </c>
      <c r="B5107" s="33">
        <v>401303</v>
      </c>
      <c r="E5107" s="37">
        <v>1</v>
      </c>
      <c r="F5107" s="38" t="s">
        <v>3400</v>
      </c>
      <c r="I5107" s="40" t="s">
        <v>1283</v>
      </c>
    </row>
    <row r="5108" spans="1:9" ht="16.5" customHeight="1">
      <c r="A5108" s="8" t="s">
        <v>1207</v>
      </c>
      <c r="B5108" s="33">
        <v>401304</v>
      </c>
      <c r="E5108" s="37">
        <v>1</v>
      </c>
      <c r="F5108" s="38" t="s">
        <v>3401</v>
      </c>
      <c r="I5108" s="40" t="s">
        <v>1283</v>
      </c>
    </row>
    <row r="5109" spans="1:9" ht="16.5" customHeight="1">
      <c r="A5109" s="8" t="s">
        <v>1207</v>
      </c>
      <c r="B5109" s="33">
        <v>401305</v>
      </c>
      <c r="E5109" s="37">
        <v>1</v>
      </c>
      <c r="F5109" s="38" t="s">
        <v>3402</v>
      </c>
      <c r="I5109" s="40" t="s">
        <v>1283</v>
      </c>
    </row>
    <row r="5110" spans="1:9" ht="16.5" customHeight="1">
      <c r="A5110" s="8" t="s">
        <v>1207</v>
      </c>
      <c r="B5110" s="33">
        <v>401306</v>
      </c>
      <c r="E5110" s="37">
        <v>1</v>
      </c>
      <c r="F5110" s="38" t="s">
        <v>3403</v>
      </c>
      <c r="I5110" s="40" t="s">
        <v>1283</v>
      </c>
    </row>
    <row r="5111" spans="1:9" ht="16.5" customHeight="1">
      <c r="A5111" s="8" t="s">
        <v>1207</v>
      </c>
      <c r="B5111" s="33">
        <v>401307</v>
      </c>
      <c r="E5111" s="37">
        <v>1</v>
      </c>
      <c r="F5111" s="38" t="s">
        <v>3403</v>
      </c>
      <c r="I5111" s="40" t="s">
        <v>1283</v>
      </c>
    </row>
    <row r="5112" spans="1:9" ht="16.5" customHeight="1">
      <c r="A5112" s="8" t="s">
        <v>1207</v>
      </c>
      <c r="B5112" s="33">
        <v>401308</v>
      </c>
      <c r="E5112" s="37">
        <v>1</v>
      </c>
      <c r="F5112" s="38" t="s">
        <v>3403</v>
      </c>
      <c r="I5112" s="40" t="s">
        <v>1283</v>
      </c>
    </row>
    <row r="5113" spans="1:9" ht="16.5" customHeight="1">
      <c r="A5113" s="8" t="s">
        <v>1207</v>
      </c>
      <c r="B5113" s="33">
        <v>401309</v>
      </c>
      <c r="E5113" s="37">
        <v>1</v>
      </c>
      <c r="F5113" s="38" t="s">
        <v>3404</v>
      </c>
      <c r="I5113" s="40" t="s">
        <v>1223</v>
      </c>
    </row>
    <row r="5114" spans="1:9" ht="16.5" customHeight="1">
      <c r="A5114" s="8" t="s">
        <v>1207</v>
      </c>
      <c r="B5114" s="33">
        <v>401310</v>
      </c>
      <c r="E5114" s="37">
        <v>1</v>
      </c>
      <c r="F5114" s="38" t="s">
        <v>3405</v>
      </c>
      <c r="I5114" s="40" t="s">
        <v>1223</v>
      </c>
    </row>
    <row r="5115" spans="1:9" ht="16.5" customHeight="1">
      <c r="A5115" s="8" t="s">
        <v>1207</v>
      </c>
      <c r="B5115" s="33">
        <v>401311</v>
      </c>
      <c r="E5115" s="37">
        <v>1</v>
      </c>
      <c r="F5115" s="38" t="s">
        <v>3406</v>
      </c>
      <c r="I5115" s="40" t="s">
        <v>1223</v>
      </c>
    </row>
    <row r="5116" spans="1:9" ht="16.5" customHeight="1">
      <c r="A5116" s="8" t="s">
        <v>1207</v>
      </c>
      <c r="B5116" s="33">
        <v>401312</v>
      </c>
      <c r="E5116" s="37">
        <v>1</v>
      </c>
      <c r="F5116" s="38" t="s">
        <v>3407</v>
      </c>
      <c r="I5116" s="40" t="s">
        <v>1223</v>
      </c>
    </row>
    <row r="5117" spans="1:9" ht="16.5" customHeight="1">
      <c r="A5117" s="8" t="s">
        <v>1207</v>
      </c>
      <c r="B5117" s="33">
        <v>401313</v>
      </c>
      <c r="E5117" s="37">
        <v>1</v>
      </c>
      <c r="F5117" s="38" t="s">
        <v>3408</v>
      </c>
      <c r="I5117" s="40" t="s">
        <v>1223</v>
      </c>
    </row>
    <row r="5118" spans="1:9" ht="16.5" customHeight="1">
      <c r="A5118" s="8" t="s">
        <v>1207</v>
      </c>
      <c r="B5118" s="33">
        <v>401314</v>
      </c>
      <c r="E5118" s="37">
        <v>1</v>
      </c>
      <c r="F5118" s="38" t="s">
        <v>3409</v>
      </c>
      <c r="I5118" s="40" t="s">
        <v>1223</v>
      </c>
    </row>
    <row r="5119" spans="1:9" ht="16.5" customHeight="1">
      <c r="A5119" s="8" t="s">
        <v>1207</v>
      </c>
      <c r="B5119" s="33">
        <v>401315</v>
      </c>
      <c r="E5119" s="37">
        <v>1</v>
      </c>
      <c r="F5119" s="38" t="s">
        <v>3410</v>
      </c>
      <c r="I5119" s="40" t="s">
        <v>1223</v>
      </c>
    </row>
    <row r="5120" spans="1:9" ht="16.5" customHeight="1">
      <c r="A5120" s="8" t="s">
        <v>1207</v>
      </c>
      <c r="B5120" s="33">
        <v>401316</v>
      </c>
      <c r="E5120" s="37">
        <v>1</v>
      </c>
      <c r="F5120" s="38" t="s">
        <v>3411</v>
      </c>
      <c r="I5120" s="40" t="s">
        <v>1223</v>
      </c>
    </row>
    <row r="5121" spans="1:9" ht="16.5" customHeight="1">
      <c r="A5121" s="8" t="s">
        <v>1207</v>
      </c>
      <c r="B5121" s="33">
        <v>401317</v>
      </c>
      <c r="E5121" s="37">
        <v>1</v>
      </c>
      <c r="F5121" s="38" t="s">
        <v>3411</v>
      </c>
      <c r="I5121" s="40" t="s">
        <v>1223</v>
      </c>
    </row>
    <row r="5122" spans="1:9" ht="16.5" customHeight="1">
      <c r="A5122" s="8" t="s">
        <v>1207</v>
      </c>
      <c r="B5122" s="33">
        <v>401318</v>
      </c>
      <c r="E5122" s="37">
        <v>1</v>
      </c>
      <c r="F5122" s="38" t="s">
        <v>3411</v>
      </c>
      <c r="I5122" s="40" t="s">
        <v>1223</v>
      </c>
    </row>
    <row r="5123" spans="1:9" ht="16.5" customHeight="1">
      <c r="A5123" s="8" t="s">
        <v>1207</v>
      </c>
      <c r="B5123" s="33">
        <v>401319</v>
      </c>
      <c r="E5123" s="37">
        <v>1</v>
      </c>
      <c r="F5123" s="38" t="s">
        <v>3411</v>
      </c>
      <c r="I5123" s="40" t="s">
        <v>1223</v>
      </c>
    </row>
    <row r="5124" spans="1:9" ht="16.5" customHeight="1">
      <c r="A5124" s="8" t="s">
        <v>1207</v>
      </c>
      <c r="B5124" s="33">
        <v>401320</v>
      </c>
      <c r="E5124" s="37">
        <v>1</v>
      </c>
      <c r="F5124" s="38" t="s">
        <v>3411</v>
      </c>
      <c r="I5124" s="40" t="s">
        <v>1223</v>
      </c>
    </row>
    <row r="5125" spans="1:9" ht="16.5" customHeight="1">
      <c r="A5125" s="8" t="s">
        <v>1207</v>
      </c>
      <c r="B5125" s="33">
        <v>401321</v>
      </c>
      <c r="E5125" s="37">
        <v>1</v>
      </c>
      <c r="F5125" s="38" t="s">
        <v>3412</v>
      </c>
      <c r="I5125" s="40" t="s">
        <v>1233</v>
      </c>
    </row>
    <row r="5126" spans="1:9" ht="16.5" customHeight="1">
      <c r="A5126" s="8" t="s">
        <v>1207</v>
      </c>
      <c r="B5126" s="33">
        <v>401322</v>
      </c>
      <c r="E5126" s="37">
        <v>1</v>
      </c>
      <c r="F5126" s="38" t="s">
        <v>3413</v>
      </c>
      <c r="I5126" s="40" t="s">
        <v>1233</v>
      </c>
    </row>
    <row r="5127" spans="1:9" ht="16.5" customHeight="1">
      <c r="A5127" s="8" t="s">
        <v>1207</v>
      </c>
      <c r="B5127" s="33">
        <v>401323</v>
      </c>
      <c r="E5127" s="37">
        <v>1</v>
      </c>
      <c r="F5127" s="38" t="s">
        <v>2663</v>
      </c>
      <c r="I5127" s="40" t="s">
        <v>1233</v>
      </c>
    </row>
    <row r="5128" spans="1:9" ht="16.5" customHeight="1">
      <c r="A5128" s="8" t="s">
        <v>1207</v>
      </c>
      <c r="B5128" s="33">
        <v>401324</v>
      </c>
      <c r="E5128" s="37">
        <v>1</v>
      </c>
      <c r="F5128" s="38" t="s">
        <v>3414</v>
      </c>
      <c r="I5128" s="40" t="s">
        <v>1233</v>
      </c>
    </row>
    <row r="5129" spans="1:9" ht="16.5" customHeight="1">
      <c r="A5129" s="8" t="s">
        <v>1207</v>
      </c>
      <c r="B5129" s="33">
        <v>401325</v>
      </c>
      <c r="E5129" s="37">
        <v>1</v>
      </c>
      <c r="F5129" s="38" t="s">
        <v>3415</v>
      </c>
      <c r="I5129" s="40" t="s">
        <v>1233</v>
      </c>
    </row>
    <row r="5130" spans="1:9" ht="16.5" customHeight="1">
      <c r="A5130" s="8" t="s">
        <v>1207</v>
      </c>
      <c r="B5130" s="33">
        <v>401326</v>
      </c>
      <c r="E5130" s="37">
        <v>1</v>
      </c>
      <c r="F5130" s="38" t="s">
        <v>3416</v>
      </c>
      <c r="I5130" s="40" t="s">
        <v>1233</v>
      </c>
    </row>
    <row r="5131" spans="1:9" ht="16.5" customHeight="1">
      <c r="A5131" s="8" t="s">
        <v>1207</v>
      </c>
      <c r="B5131" s="33">
        <v>401327</v>
      </c>
      <c r="E5131" s="37">
        <v>1</v>
      </c>
      <c r="F5131" s="38" t="s">
        <v>3417</v>
      </c>
      <c r="I5131" s="40" t="s">
        <v>1233</v>
      </c>
    </row>
    <row r="5132" spans="1:9" ht="16.5" customHeight="1">
      <c r="A5132" s="8" t="s">
        <v>1207</v>
      </c>
      <c r="B5132" s="33">
        <v>401328</v>
      </c>
      <c r="E5132" s="37">
        <v>1</v>
      </c>
      <c r="F5132" s="38" t="s">
        <v>3418</v>
      </c>
      <c r="I5132" s="40" t="s">
        <v>1233</v>
      </c>
    </row>
    <row r="5133" spans="1:9" ht="16.5" customHeight="1">
      <c r="A5133" s="8" t="s">
        <v>1207</v>
      </c>
      <c r="B5133" s="33">
        <v>401329</v>
      </c>
      <c r="E5133" s="37">
        <v>1</v>
      </c>
      <c r="F5133" s="38" t="s">
        <v>3419</v>
      </c>
      <c r="I5133" s="40" t="s">
        <v>1233</v>
      </c>
    </row>
    <row r="5134" spans="1:9" ht="16.5" customHeight="1">
      <c r="A5134" s="8" t="s">
        <v>1207</v>
      </c>
      <c r="B5134" s="33">
        <v>401330</v>
      </c>
      <c r="E5134" s="37">
        <v>1</v>
      </c>
      <c r="F5134" s="38" t="s">
        <v>3420</v>
      </c>
      <c r="I5134" s="40" t="s">
        <v>1233</v>
      </c>
    </row>
    <row r="5135" spans="1:9" ht="16.5" customHeight="1">
      <c r="A5135" s="8" t="s">
        <v>1207</v>
      </c>
      <c r="B5135" s="33">
        <v>401331</v>
      </c>
      <c r="E5135" s="37">
        <v>1</v>
      </c>
      <c r="F5135" s="38" t="s">
        <v>3421</v>
      </c>
      <c r="I5135" s="40" t="s">
        <v>1233</v>
      </c>
    </row>
    <row r="5136" spans="1:9" ht="16.5" customHeight="1">
      <c r="A5136" s="8" t="s">
        <v>1207</v>
      </c>
      <c r="B5136" s="33">
        <v>401332</v>
      </c>
      <c r="E5136" s="37">
        <v>1</v>
      </c>
      <c r="F5136" s="38" t="s">
        <v>3422</v>
      </c>
      <c r="I5136" s="40" t="s">
        <v>1233</v>
      </c>
    </row>
    <row r="5137" spans="1:9" ht="16.5" customHeight="1">
      <c r="A5137" s="8" t="s">
        <v>1207</v>
      </c>
      <c r="B5137" s="33">
        <v>401345</v>
      </c>
      <c r="E5137" s="37">
        <v>1</v>
      </c>
      <c r="F5137" s="38" t="s">
        <v>3423</v>
      </c>
      <c r="I5137" s="40" t="s">
        <v>1223</v>
      </c>
    </row>
    <row r="5138" spans="1:9" ht="16.5" customHeight="1">
      <c r="A5138" s="8" t="s">
        <v>1207</v>
      </c>
      <c r="B5138" s="33">
        <v>401346</v>
      </c>
      <c r="E5138" s="37">
        <v>1</v>
      </c>
      <c r="F5138" s="38" t="s">
        <v>3424</v>
      </c>
      <c r="I5138" s="40" t="s">
        <v>1223</v>
      </c>
    </row>
    <row r="5139" spans="1:9" ht="16.5" customHeight="1">
      <c r="A5139" s="8" t="s">
        <v>1207</v>
      </c>
      <c r="B5139" s="33">
        <v>401347</v>
      </c>
      <c r="E5139" s="37">
        <v>1</v>
      </c>
      <c r="F5139" s="38" t="s">
        <v>3425</v>
      </c>
      <c r="I5139" s="40" t="s">
        <v>1223</v>
      </c>
    </row>
    <row r="5140" spans="1:9" ht="16.5" customHeight="1">
      <c r="A5140" s="8" t="s">
        <v>1207</v>
      </c>
      <c r="B5140" s="33">
        <v>401348</v>
      </c>
      <c r="E5140" s="37">
        <v>1</v>
      </c>
      <c r="F5140" s="38" t="s">
        <v>3426</v>
      </c>
      <c r="I5140" s="40" t="s">
        <v>1223</v>
      </c>
    </row>
    <row r="5141" spans="1:9" ht="16.5" customHeight="1">
      <c r="A5141" s="8" t="s">
        <v>1207</v>
      </c>
      <c r="B5141" s="33">
        <v>401349</v>
      </c>
      <c r="E5141" s="37">
        <v>1</v>
      </c>
      <c r="F5141" s="38" t="s">
        <v>3427</v>
      </c>
      <c r="I5141" s="40" t="s">
        <v>1223</v>
      </c>
    </row>
    <row r="5142" spans="1:9" ht="16.5" customHeight="1">
      <c r="A5142" s="8" t="s">
        <v>1207</v>
      </c>
      <c r="B5142" s="33">
        <v>401350</v>
      </c>
      <c r="E5142" s="37">
        <v>1</v>
      </c>
      <c r="F5142" s="38" t="s">
        <v>2560</v>
      </c>
      <c r="I5142" s="40" t="s">
        <v>1223</v>
      </c>
    </row>
    <row r="5143" spans="1:9" ht="16.5" customHeight="1">
      <c r="A5143" s="8" t="s">
        <v>1207</v>
      </c>
      <c r="B5143" s="33">
        <v>401351</v>
      </c>
      <c r="E5143" s="37">
        <v>1</v>
      </c>
      <c r="F5143" s="38" t="s">
        <v>3428</v>
      </c>
      <c r="I5143" s="40" t="s">
        <v>1223</v>
      </c>
    </row>
    <row r="5144" spans="1:9" ht="16.5" customHeight="1">
      <c r="A5144" s="8" t="s">
        <v>1207</v>
      </c>
      <c r="B5144" s="33">
        <v>401352</v>
      </c>
      <c r="E5144" s="37">
        <v>1</v>
      </c>
      <c r="F5144" s="38" t="s">
        <v>3429</v>
      </c>
      <c r="I5144" s="40" t="s">
        <v>1223</v>
      </c>
    </row>
    <row r="5145" spans="1:9" ht="16.5" customHeight="1">
      <c r="A5145" s="8" t="s">
        <v>1207</v>
      </c>
      <c r="B5145" s="33">
        <v>401353</v>
      </c>
      <c r="E5145" s="37">
        <v>1</v>
      </c>
      <c r="F5145" s="38" t="s">
        <v>3430</v>
      </c>
      <c r="I5145" s="40" t="s">
        <v>1223</v>
      </c>
    </row>
    <row r="5146" spans="1:9" ht="16.5" customHeight="1">
      <c r="A5146" s="8" t="s">
        <v>1207</v>
      </c>
      <c r="B5146" s="33">
        <v>401354</v>
      </c>
      <c r="E5146" s="37">
        <v>1</v>
      </c>
      <c r="F5146" s="38" t="s">
        <v>3431</v>
      </c>
      <c r="I5146" s="40" t="s">
        <v>1223</v>
      </c>
    </row>
    <row r="5147" spans="1:9" ht="16.5" customHeight="1">
      <c r="A5147" s="8" t="s">
        <v>1207</v>
      </c>
      <c r="B5147" s="33">
        <v>401355</v>
      </c>
      <c r="E5147" s="37">
        <v>1</v>
      </c>
      <c r="F5147" s="38" t="s">
        <v>3431</v>
      </c>
      <c r="I5147" s="40" t="s">
        <v>1223</v>
      </c>
    </row>
    <row r="5148" spans="1:9" ht="16.5" customHeight="1">
      <c r="A5148" s="8" t="s">
        <v>1207</v>
      </c>
      <c r="B5148" s="33">
        <v>401356</v>
      </c>
      <c r="E5148" s="37">
        <v>1</v>
      </c>
      <c r="F5148" s="38" t="s">
        <v>3431</v>
      </c>
      <c r="I5148" s="40" t="s">
        <v>1223</v>
      </c>
    </row>
    <row r="5149" spans="1:9" ht="16.5" customHeight="1">
      <c r="A5149" s="8" t="s">
        <v>1207</v>
      </c>
      <c r="B5149" s="33">
        <v>401357</v>
      </c>
      <c r="E5149" s="37">
        <v>1</v>
      </c>
      <c r="F5149" s="38" t="s">
        <v>2725</v>
      </c>
      <c r="I5149" s="40" t="s">
        <v>2887</v>
      </c>
    </row>
    <row r="5150" spans="1:9" ht="16.5" customHeight="1">
      <c r="A5150" s="8" t="s">
        <v>1207</v>
      </c>
      <c r="B5150" s="33">
        <v>401358</v>
      </c>
      <c r="E5150" s="37">
        <v>1</v>
      </c>
      <c r="F5150" s="38" t="s">
        <v>3432</v>
      </c>
      <c r="I5150" s="40" t="s">
        <v>2887</v>
      </c>
    </row>
    <row r="5151" spans="1:9" ht="16.5" customHeight="1">
      <c r="A5151" s="8" t="s">
        <v>1207</v>
      </c>
      <c r="B5151" s="33">
        <v>401359</v>
      </c>
      <c r="E5151" s="37">
        <v>1</v>
      </c>
      <c r="F5151" s="38" t="s">
        <v>3433</v>
      </c>
      <c r="I5151" s="40" t="s">
        <v>2887</v>
      </c>
    </row>
    <row r="5152" spans="1:9" ht="16.5" customHeight="1">
      <c r="A5152" s="8" t="s">
        <v>1207</v>
      </c>
      <c r="B5152" s="33">
        <v>401360</v>
      </c>
      <c r="E5152" s="37">
        <v>1</v>
      </c>
      <c r="F5152" s="38" t="s">
        <v>2507</v>
      </c>
      <c r="I5152" s="40" t="s">
        <v>2887</v>
      </c>
    </row>
    <row r="5153" spans="1:9" ht="16.5" customHeight="1">
      <c r="A5153" s="8" t="s">
        <v>1207</v>
      </c>
      <c r="B5153" s="33">
        <v>401361</v>
      </c>
      <c r="E5153" s="37">
        <v>1</v>
      </c>
      <c r="F5153" s="38" t="s">
        <v>3434</v>
      </c>
      <c r="I5153" s="40" t="s">
        <v>2887</v>
      </c>
    </row>
    <row r="5154" spans="1:9" ht="16.5" customHeight="1">
      <c r="A5154" s="8" t="s">
        <v>1207</v>
      </c>
      <c r="B5154" s="33">
        <v>401362</v>
      </c>
      <c r="E5154" s="37">
        <v>1</v>
      </c>
      <c r="F5154" s="38" t="s">
        <v>3435</v>
      </c>
      <c r="I5154" s="40" t="s">
        <v>2887</v>
      </c>
    </row>
    <row r="5155" spans="1:9" ht="16.5" customHeight="1">
      <c r="A5155" s="8" t="s">
        <v>1207</v>
      </c>
      <c r="B5155" s="33">
        <v>401363</v>
      </c>
      <c r="E5155" s="37">
        <v>1</v>
      </c>
      <c r="F5155" s="38" t="s">
        <v>3436</v>
      </c>
      <c r="I5155" s="40" t="s">
        <v>2887</v>
      </c>
    </row>
    <row r="5156" spans="1:9" ht="16.5" customHeight="1">
      <c r="A5156" s="8" t="s">
        <v>1207</v>
      </c>
      <c r="B5156" s="33">
        <v>401364</v>
      </c>
      <c r="E5156" s="37">
        <v>1</v>
      </c>
      <c r="F5156" s="38" t="s">
        <v>3437</v>
      </c>
      <c r="I5156" s="40" t="s">
        <v>2887</v>
      </c>
    </row>
    <row r="5157" spans="1:9" ht="16.5" customHeight="1">
      <c r="A5157" s="8" t="s">
        <v>1207</v>
      </c>
      <c r="B5157" s="33">
        <v>401365</v>
      </c>
      <c r="E5157" s="37">
        <v>1</v>
      </c>
      <c r="F5157" s="38" t="s">
        <v>3437</v>
      </c>
      <c r="I5157" s="40" t="s">
        <v>2887</v>
      </c>
    </row>
    <row r="5158" spans="1:9" ht="16.5" customHeight="1">
      <c r="A5158" s="8" t="s">
        <v>1207</v>
      </c>
      <c r="B5158" s="33">
        <v>401366</v>
      </c>
      <c r="E5158" s="37">
        <v>1</v>
      </c>
      <c r="F5158" s="38" t="s">
        <v>3437</v>
      </c>
      <c r="I5158" s="40" t="s">
        <v>2887</v>
      </c>
    </row>
    <row r="5159" spans="1:9" ht="16.5" customHeight="1">
      <c r="A5159" s="8" t="s">
        <v>1207</v>
      </c>
      <c r="B5159" s="33">
        <v>401367</v>
      </c>
      <c r="E5159" s="37">
        <v>1</v>
      </c>
      <c r="F5159" s="38" t="s">
        <v>3437</v>
      </c>
      <c r="I5159" s="40" t="s">
        <v>2887</v>
      </c>
    </row>
    <row r="5160" spans="1:9" ht="16.5" customHeight="1">
      <c r="A5160" s="8" t="s">
        <v>1207</v>
      </c>
      <c r="B5160" s="33">
        <v>401368</v>
      </c>
      <c r="E5160" s="37">
        <v>1</v>
      </c>
      <c r="F5160" s="38" t="s">
        <v>3437</v>
      </c>
      <c r="I5160" s="40" t="s">
        <v>2887</v>
      </c>
    </row>
    <row r="5161" spans="1:9" ht="16.5" customHeight="1">
      <c r="A5161" s="8" t="s">
        <v>1207</v>
      </c>
      <c r="B5161" s="33">
        <v>401369</v>
      </c>
      <c r="E5161" s="37">
        <v>1</v>
      </c>
      <c r="F5161" s="38" t="s">
        <v>3438</v>
      </c>
      <c r="I5161" s="40" t="s">
        <v>1221</v>
      </c>
    </row>
    <row r="5162" spans="1:9" ht="16.5" customHeight="1">
      <c r="A5162" s="8" t="s">
        <v>1207</v>
      </c>
      <c r="B5162" s="33">
        <v>401370</v>
      </c>
      <c r="E5162" s="37">
        <v>1</v>
      </c>
      <c r="F5162" s="38" t="s">
        <v>3439</v>
      </c>
      <c r="I5162" s="40" t="s">
        <v>1221</v>
      </c>
    </row>
    <row r="5163" spans="1:9" ht="16.5" customHeight="1">
      <c r="A5163" s="8" t="s">
        <v>1207</v>
      </c>
      <c r="B5163" s="33">
        <v>401371</v>
      </c>
      <c r="E5163" s="37">
        <v>1</v>
      </c>
      <c r="F5163" s="38" t="s">
        <v>1752</v>
      </c>
      <c r="I5163" s="40" t="s">
        <v>1221</v>
      </c>
    </row>
    <row r="5164" spans="1:9" ht="16.5" customHeight="1">
      <c r="A5164" s="8" t="s">
        <v>1207</v>
      </c>
      <c r="B5164" s="33">
        <v>401372</v>
      </c>
      <c r="E5164" s="37">
        <v>1</v>
      </c>
      <c r="F5164" s="38" t="s">
        <v>3440</v>
      </c>
      <c r="I5164" s="40" t="s">
        <v>1221</v>
      </c>
    </row>
    <row r="5165" spans="1:9" ht="16.5" customHeight="1">
      <c r="A5165" s="8" t="s">
        <v>1207</v>
      </c>
      <c r="B5165" s="33">
        <v>401373</v>
      </c>
      <c r="E5165" s="37">
        <v>1</v>
      </c>
      <c r="F5165" s="38" t="s">
        <v>3441</v>
      </c>
      <c r="I5165" s="40" t="s">
        <v>1221</v>
      </c>
    </row>
    <row r="5166" spans="1:9" ht="16.5" customHeight="1">
      <c r="A5166" s="8" t="s">
        <v>1207</v>
      </c>
      <c r="B5166" s="33">
        <v>401374</v>
      </c>
      <c r="E5166" s="37">
        <v>1</v>
      </c>
      <c r="F5166" s="38" t="s">
        <v>3442</v>
      </c>
      <c r="I5166" s="40" t="s">
        <v>1221</v>
      </c>
    </row>
    <row r="5167" spans="1:9" ht="16.5" customHeight="1">
      <c r="A5167" s="8" t="s">
        <v>1207</v>
      </c>
      <c r="B5167" s="33">
        <v>401375</v>
      </c>
      <c r="E5167" s="37">
        <v>1</v>
      </c>
      <c r="F5167" s="38" t="s">
        <v>3443</v>
      </c>
      <c r="I5167" s="40" t="s">
        <v>1221</v>
      </c>
    </row>
    <row r="5168" spans="1:9" ht="16.5" customHeight="1">
      <c r="A5168" s="8" t="s">
        <v>1207</v>
      </c>
      <c r="B5168" s="33">
        <v>401376</v>
      </c>
      <c r="E5168" s="37">
        <v>1</v>
      </c>
      <c r="F5168" s="38" t="s">
        <v>3444</v>
      </c>
      <c r="I5168" s="40" t="s">
        <v>1221</v>
      </c>
    </row>
    <row r="5169" spans="1:9" ht="16.5" customHeight="1">
      <c r="A5169" s="8" t="s">
        <v>1207</v>
      </c>
      <c r="B5169" s="33">
        <v>401377</v>
      </c>
      <c r="E5169" s="37">
        <v>1</v>
      </c>
      <c r="F5169" s="38" t="s">
        <v>3445</v>
      </c>
      <c r="I5169" s="40" t="s">
        <v>1221</v>
      </c>
    </row>
    <row r="5170" spans="1:9" ht="16.5" customHeight="1">
      <c r="A5170" s="8" t="s">
        <v>1207</v>
      </c>
      <c r="B5170" s="33">
        <v>401378</v>
      </c>
      <c r="E5170" s="37">
        <v>1</v>
      </c>
      <c r="F5170" s="38" t="s">
        <v>3446</v>
      </c>
      <c r="I5170" s="40" t="s">
        <v>1221</v>
      </c>
    </row>
    <row r="5171" spans="1:9" ht="16.5" customHeight="1">
      <c r="A5171" s="8" t="s">
        <v>1207</v>
      </c>
      <c r="B5171" s="33">
        <v>401379</v>
      </c>
      <c r="E5171" s="37">
        <v>1</v>
      </c>
      <c r="F5171" s="38" t="s">
        <v>3447</v>
      </c>
      <c r="I5171" s="40" t="s">
        <v>1221</v>
      </c>
    </row>
    <row r="5172" spans="1:9" ht="16.5" customHeight="1">
      <c r="A5172" s="8" t="s">
        <v>1207</v>
      </c>
      <c r="B5172" s="33">
        <v>401380</v>
      </c>
      <c r="E5172" s="37">
        <v>1</v>
      </c>
      <c r="F5172" s="38" t="s">
        <v>3448</v>
      </c>
      <c r="I5172" s="40" t="s">
        <v>1221</v>
      </c>
    </row>
    <row r="5173" spans="1:9" ht="16.5" customHeight="1">
      <c r="A5173" s="8" t="s">
        <v>1207</v>
      </c>
      <c r="B5173" s="33">
        <v>401393</v>
      </c>
      <c r="E5173" s="37">
        <v>1</v>
      </c>
      <c r="F5173" s="38" t="s">
        <v>2961</v>
      </c>
      <c r="I5173" s="40" t="s">
        <v>2887</v>
      </c>
    </row>
    <row r="5174" spans="1:9" ht="16.5" customHeight="1">
      <c r="A5174" s="8" t="s">
        <v>1207</v>
      </c>
      <c r="B5174" s="33">
        <v>401394</v>
      </c>
      <c r="E5174" s="37">
        <v>1</v>
      </c>
      <c r="F5174" s="38" t="s">
        <v>623</v>
      </c>
      <c r="I5174" s="40" t="s">
        <v>2887</v>
      </c>
    </row>
    <row r="5175" spans="1:9" ht="16.5" customHeight="1">
      <c r="A5175" s="8" t="s">
        <v>1207</v>
      </c>
      <c r="B5175" s="33">
        <v>401395</v>
      </c>
      <c r="E5175" s="37">
        <v>1</v>
      </c>
      <c r="F5175" s="38" t="s">
        <v>3449</v>
      </c>
      <c r="I5175" s="40" t="s">
        <v>2887</v>
      </c>
    </row>
    <row r="5176" spans="1:9" ht="16.5" customHeight="1">
      <c r="A5176" s="8" t="s">
        <v>1207</v>
      </c>
      <c r="B5176" s="33">
        <v>401396</v>
      </c>
      <c r="E5176" s="37">
        <v>1</v>
      </c>
      <c r="F5176" s="38" t="s">
        <v>2309</v>
      </c>
      <c r="I5176" s="40" t="s">
        <v>2887</v>
      </c>
    </row>
    <row r="5177" spans="1:9" ht="16.5" customHeight="1">
      <c r="A5177" s="8" t="s">
        <v>1207</v>
      </c>
      <c r="B5177" s="33">
        <v>401397</v>
      </c>
      <c r="E5177" s="37">
        <v>1</v>
      </c>
      <c r="F5177" s="38" t="s">
        <v>3450</v>
      </c>
      <c r="I5177" s="40" t="s">
        <v>2887</v>
      </c>
    </row>
    <row r="5178" spans="1:9" ht="16.5" customHeight="1">
      <c r="A5178" s="8" t="s">
        <v>1207</v>
      </c>
      <c r="B5178" s="33">
        <v>401398</v>
      </c>
      <c r="E5178" s="37">
        <v>1</v>
      </c>
      <c r="F5178" s="38" t="s">
        <v>3451</v>
      </c>
      <c r="I5178" s="40" t="s">
        <v>2887</v>
      </c>
    </row>
    <row r="5179" spans="1:9" ht="16.5" customHeight="1">
      <c r="A5179" s="8" t="s">
        <v>1207</v>
      </c>
      <c r="B5179" s="33">
        <v>401399</v>
      </c>
      <c r="E5179" s="37">
        <v>1</v>
      </c>
      <c r="F5179" s="38" t="s">
        <v>3452</v>
      </c>
      <c r="I5179" s="40" t="s">
        <v>2887</v>
      </c>
    </row>
    <row r="5180" spans="1:9" ht="16.5" customHeight="1">
      <c r="A5180" s="8" t="s">
        <v>1207</v>
      </c>
      <c r="B5180" s="33">
        <v>401400</v>
      </c>
      <c r="E5180" s="37">
        <v>1</v>
      </c>
      <c r="F5180" s="38" t="s">
        <v>3453</v>
      </c>
      <c r="I5180" s="40" t="s">
        <v>2887</v>
      </c>
    </row>
    <row r="5181" spans="1:9" ht="16.5" customHeight="1">
      <c r="A5181" s="8" t="s">
        <v>1207</v>
      </c>
      <c r="B5181" s="33">
        <v>401401</v>
      </c>
      <c r="E5181" s="37">
        <v>1</v>
      </c>
      <c r="F5181" s="38" t="s">
        <v>3454</v>
      </c>
      <c r="I5181" s="40" t="s">
        <v>2887</v>
      </c>
    </row>
    <row r="5182" spans="1:9" ht="16.5" customHeight="1">
      <c r="A5182" s="8" t="s">
        <v>1207</v>
      </c>
      <c r="B5182" s="33">
        <v>401402</v>
      </c>
      <c r="E5182" s="37">
        <v>1</v>
      </c>
      <c r="F5182" s="38" t="s">
        <v>3455</v>
      </c>
      <c r="I5182" s="40" t="s">
        <v>2887</v>
      </c>
    </row>
    <row r="5183" spans="1:9" ht="16.5" customHeight="1">
      <c r="A5183" s="8" t="s">
        <v>1207</v>
      </c>
      <c r="B5183" s="33">
        <v>401403</v>
      </c>
      <c r="E5183" s="37">
        <v>1</v>
      </c>
      <c r="F5183" s="38" t="s">
        <v>3455</v>
      </c>
      <c r="I5183" s="40" t="s">
        <v>2887</v>
      </c>
    </row>
    <row r="5184" spans="1:9" ht="16.5" customHeight="1">
      <c r="A5184" s="8" t="s">
        <v>1207</v>
      </c>
      <c r="B5184" s="33">
        <v>401404</v>
      </c>
      <c r="E5184" s="37">
        <v>1</v>
      </c>
      <c r="F5184" s="38" t="s">
        <v>3455</v>
      </c>
      <c r="I5184" s="40" t="s">
        <v>2887</v>
      </c>
    </row>
    <row r="5185" spans="1:9" ht="16.5" customHeight="1">
      <c r="A5185" s="8" t="s">
        <v>1207</v>
      </c>
      <c r="B5185" s="33">
        <v>401405</v>
      </c>
      <c r="E5185" s="37">
        <v>1</v>
      </c>
      <c r="F5185" s="38" t="s">
        <v>2786</v>
      </c>
      <c r="I5185" s="40" t="s">
        <v>1233</v>
      </c>
    </row>
    <row r="5186" spans="1:9" ht="16.5" customHeight="1">
      <c r="A5186" s="8" t="s">
        <v>1207</v>
      </c>
      <c r="B5186" s="33">
        <v>401406</v>
      </c>
      <c r="E5186" s="37">
        <v>1</v>
      </c>
      <c r="F5186" s="38" t="s">
        <v>1621</v>
      </c>
      <c r="I5186" s="40" t="s">
        <v>1233</v>
      </c>
    </row>
    <row r="5187" spans="1:9" ht="16.5" customHeight="1">
      <c r="A5187" s="8" t="s">
        <v>1207</v>
      </c>
      <c r="B5187" s="33">
        <v>401407</v>
      </c>
      <c r="E5187" s="37">
        <v>1</v>
      </c>
      <c r="F5187" s="38" t="s">
        <v>3456</v>
      </c>
      <c r="I5187" s="40" t="s">
        <v>1233</v>
      </c>
    </row>
    <row r="5188" spans="1:9" ht="16.5" customHeight="1">
      <c r="A5188" s="8" t="s">
        <v>1207</v>
      </c>
      <c r="B5188" s="33">
        <v>401408</v>
      </c>
      <c r="E5188" s="37">
        <v>1</v>
      </c>
      <c r="F5188" s="38" t="s">
        <v>3457</v>
      </c>
      <c r="I5188" s="40" t="s">
        <v>1233</v>
      </c>
    </row>
    <row r="5189" spans="1:9" ht="16.5" customHeight="1">
      <c r="A5189" s="8" t="s">
        <v>1207</v>
      </c>
      <c r="B5189" s="33">
        <v>401409</v>
      </c>
      <c r="E5189" s="37">
        <v>1</v>
      </c>
      <c r="F5189" s="38" t="s">
        <v>3458</v>
      </c>
      <c r="I5189" s="40" t="s">
        <v>1233</v>
      </c>
    </row>
    <row r="5190" spans="1:9" ht="16.5" customHeight="1">
      <c r="A5190" s="8" t="s">
        <v>1207</v>
      </c>
      <c r="B5190" s="33">
        <v>401410</v>
      </c>
      <c r="E5190" s="37">
        <v>1</v>
      </c>
      <c r="F5190" s="38" t="s">
        <v>2575</v>
      </c>
      <c r="I5190" s="40" t="s">
        <v>1233</v>
      </c>
    </row>
    <row r="5191" spans="1:9" ht="16.5" customHeight="1">
      <c r="A5191" s="8" t="s">
        <v>1207</v>
      </c>
      <c r="B5191" s="33">
        <v>401411</v>
      </c>
      <c r="E5191" s="37">
        <v>1</v>
      </c>
      <c r="F5191" s="38" t="s">
        <v>3459</v>
      </c>
      <c r="I5191" s="40" t="s">
        <v>1233</v>
      </c>
    </row>
    <row r="5192" spans="1:9" ht="16.5" customHeight="1">
      <c r="A5192" s="8" t="s">
        <v>1207</v>
      </c>
      <c r="B5192" s="33">
        <v>401412</v>
      </c>
      <c r="E5192" s="37">
        <v>1</v>
      </c>
      <c r="F5192" s="38" t="s">
        <v>3460</v>
      </c>
      <c r="I5192" s="40" t="s">
        <v>1233</v>
      </c>
    </row>
    <row r="5193" spans="1:9" ht="16.5" customHeight="1">
      <c r="A5193" s="8" t="s">
        <v>1207</v>
      </c>
      <c r="B5193" s="33">
        <v>401413</v>
      </c>
      <c r="E5193" s="37">
        <v>1</v>
      </c>
      <c r="F5193" s="38" t="s">
        <v>3460</v>
      </c>
      <c r="I5193" s="40" t="s">
        <v>1233</v>
      </c>
    </row>
    <row r="5194" spans="1:9" ht="16.5" customHeight="1">
      <c r="A5194" s="8" t="s">
        <v>1207</v>
      </c>
      <c r="B5194" s="33">
        <v>401414</v>
      </c>
      <c r="E5194" s="37">
        <v>1</v>
      </c>
      <c r="F5194" s="38" t="s">
        <v>3460</v>
      </c>
      <c r="I5194" s="40" t="s">
        <v>1233</v>
      </c>
    </row>
    <row r="5195" spans="1:9" ht="16.5" customHeight="1">
      <c r="A5195" s="8" t="s">
        <v>1207</v>
      </c>
      <c r="B5195" s="33">
        <v>401415</v>
      </c>
      <c r="E5195" s="37">
        <v>1</v>
      </c>
      <c r="F5195" s="38" t="s">
        <v>3460</v>
      </c>
      <c r="I5195" s="40" t="s">
        <v>1233</v>
      </c>
    </row>
    <row r="5196" spans="1:9" ht="16.5" customHeight="1">
      <c r="A5196" s="8" t="s">
        <v>1207</v>
      </c>
      <c r="B5196" s="33">
        <v>401416</v>
      </c>
      <c r="E5196" s="37">
        <v>1</v>
      </c>
      <c r="F5196" s="38" t="s">
        <v>3460</v>
      </c>
      <c r="I5196" s="40" t="s">
        <v>1233</v>
      </c>
    </row>
    <row r="5197" spans="1:9" ht="16.5" customHeight="1">
      <c r="A5197" s="8" t="s">
        <v>1207</v>
      </c>
      <c r="B5197" s="33">
        <v>401417</v>
      </c>
      <c r="E5197" s="37">
        <v>1</v>
      </c>
      <c r="F5197" s="38" t="s">
        <v>3461</v>
      </c>
      <c r="I5197" s="40" t="s">
        <v>1223</v>
      </c>
    </row>
    <row r="5198" spans="1:9" ht="16.5" customHeight="1">
      <c r="A5198" s="8" t="s">
        <v>1207</v>
      </c>
      <c r="B5198" s="33">
        <v>401418</v>
      </c>
      <c r="E5198" s="37">
        <v>1</v>
      </c>
      <c r="F5198" s="38" t="s">
        <v>3462</v>
      </c>
      <c r="I5198" s="40" t="s">
        <v>1223</v>
      </c>
    </row>
    <row r="5199" spans="1:9" ht="16.5" customHeight="1">
      <c r="A5199" s="8" t="s">
        <v>1207</v>
      </c>
      <c r="B5199" s="33">
        <v>401419</v>
      </c>
      <c r="E5199" s="37">
        <v>1</v>
      </c>
      <c r="F5199" s="38" t="s">
        <v>3463</v>
      </c>
      <c r="I5199" s="40" t="s">
        <v>1223</v>
      </c>
    </row>
    <row r="5200" spans="1:9" ht="16.5" customHeight="1">
      <c r="A5200" s="8" t="s">
        <v>1207</v>
      </c>
      <c r="B5200" s="33">
        <v>401420</v>
      </c>
      <c r="E5200" s="37">
        <v>1</v>
      </c>
      <c r="F5200" s="38" t="s">
        <v>3464</v>
      </c>
      <c r="I5200" s="40" t="s">
        <v>1223</v>
      </c>
    </row>
    <row r="5201" spans="1:9" ht="16.5" customHeight="1">
      <c r="A5201" s="8" t="s">
        <v>1207</v>
      </c>
      <c r="B5201" s="33">
        <v>401421</v>
      </c>
      <c r="E5201" s="37">
        <v>1</v>
      </c>
      <c r="F5201" s="38" t="s">
        <v>3465</v>
      </c>
      <c r="I5201" s="40" t="s">
        <v>1223</v>
      </c>
    </row>
    <row r="5202" spans="1:9" ht="16.5" customHeight="1">
      <c r="A5202" s="8" t="s">
        <v>1207</v>
      </c>
      <c r="B5202" s="33">
        <v>401422</v>
      </c>
      <c r="E5202" s="37">
        <v>1</v>
      </c>
      <c r="F5202" s="38" t="s">
        <v>3466</v>
      </c>
      <c r="I5202" s="40" t="s">
        <v>1223</v>
      </c>
    </row>
    <row r="5203" spans="1:9" ht="16.5" customHeight="1">
      <c r="A5203" s="8" t="s">
        <v>1207</v>
      </c>
      <c r="B5203" s="33">
        <v>401423</v>
      </c>
      <c r="E5203" s="37">
        <v>1</v>
      </c>
      <c r="F5203" s="38" t="s">
        <v>3467</v>
      </c>
      <c r="I5203" s="40" t="s">
        <v>1223</v>
      </c>
    </row>
    <row r="5204" spans="1:9" ht="16.5" customHeight="1">
      <c r="A5204" s="8" t="s">
        <v>1207</v>
      </c>
      <c r="B5204" s="33">
        <v>401424</v>
      </c>
      <c r="E5204" s="37">
        <v>1</v>
      </c>
      <c r="F5204" s="38" t="s">
        <v>3468</v>
      </c>
      <c r="I5204" s="40" t="s">
        <v>1223</v>
      </c>
    </row>
    <row r="5205" spans="1:9" ht="16.5" customHeight="1">
      <c r="A5205" s="8" t="s">
        <v>1207</v>
      </c>
      <c r="B5205" s="33">
        <v>401425</v>
      </c>
      <c r="E5205" s="37">
        <v>1</v>
      </c>
      <c r="F5205" s="38" t="s">
        <v>3469</v>
      </c>
      <c r="I5205" s="40" t="s">
        <v>1223</v>
      </c>
    </row>
    <row r="5206" spans="1:9" ht="16.5" customHeight="1">
      <c r="A5206" s="8" t="s">
        <v>1207</v>
      </c>
      <c r="B5206" s="33">
        <v>401426</v>
      </c>
      <c r="E5206" s="37">
        <v>1</v>
      </c>
      <c r="F5206" s="38" t="s">
        <v>3470</v>
      </c>
      <c r="I5206" s="40" t="s">
        <v>1223</v>
      </c>
    </row>
    <row r="5207" spans="1:9" ht="16.5" customHeight="1">
      <c r="A5207" s="8" t="s">
        <v>1207</v>
      </c>
      <c r="B5207" s="33">
        <v>401427</v>
      </c>
      <c r="E5207" s="37">
        <v>1</v>
      </c>
      <c r="F5207" s="38" t="s">
        <v>3471</v>
      </c>
      <c r="I5207" s="40" t="s">
        <v>1223</v>
      </c>
    </row>
    <row r="5208" spans="1:9" ht="16.5" customHeight="1">
      <c r="A5208" s="8" t="s">
        <v>1207</v>
      </c>
      <c r="B5208" s="33">
        <v>401428</v>
      </c>
      <c r="E5208" s="37">
        <v>1</v>
      </c>
      <c r="F5208" s="38" t="s">
        <v>3472</v>
      </c>
      <c r="I5208" s="40" t="s">
        <v>1223</v>
      </c>
    </row>
    <row r="5209" spans="1:9" ht="16.5" customHeight="1">
      <c r="A5209" s="8" t="s">
        <v>1207</v>
      </c>
      <c r="B5209" s="33">
        <v>401441</v>
      </c>
      <c r="E5209" s="37">
        <v>1</v>
      </c>
      <c r="F5209" s="38" t="s">
        <v>1519</v>
      </c>
      <c r="I5209" s="40" t="s">
        <v>1233</v>
      </c>
    </row>
    <row r="5210" spans="1:9" ht="16.5" customHeight="1">
      <c r="A5210" s="8" t="s">
        <v>1207</v>
      </c>
      <c r="B5210" s="33">
        <v>401442</v>
      </c>
      <c r="E5210" s="37">
        <v>1</v>
      </c>
      <c r="F5210" s="38" t="s">
        <v>1454</v>
      </c>
      <c r="I5210" s="40" t="s">
        <v>1233</v>
      </c>
    </row>
    <row r="5211" spans="1:9" ht="16.5" customHeight="1">
      <c r="A5211" s="8" t="s">
        <v>1207</v>
      </c>
      <c r="B5211" s="33">
        <v>401443</v>
      </c>
      <c r="E5211" s="37">
        <v>1</v>
      </c>
      <c r="F5211" s="38" t="s">
        <v>3473</v>
      </c>
      <c r="I5211" s="40" t="s">
        <v>1233</v>
      </c>
    </row>
    <row r="5212" spans="1:9" ht="16.5" customHeight="1">
      <c r="A5212" s="8" t="s">
        <v>1207</v>
      </c>
      <c r="B5212" s="33">
        <v>401444</v>
      </c>
      <c r="E5212" s="37">
        <v>1</v>
      </c>
      <c r="F5212" s="38" t="s">
        <v>3474</v>
      </c>
      <c r="I5212" s="40" t="s">
        <v>1233</v>
      </c>
    </row>
    <row r="5213" spans="1:9" ht="16.5" customHeight="1">
      <c r="A5213" s="8" t="s">
        <v>1207</v>
      </c>
      <c r="B5213" s="33">
        <v>401445</v>
      </c>
      <c r="E5213" s="37">
        <v>1</v>
      </c>
      <c r="F5213" s="38" t="s">
        <v>3171</v>
      </c>
      <c r="I5213" s="40" t="s">
        <v>1233</v>
      </c>
    </row>
    <row r="5214" spans="1:9" ht="16.5" customHeight="1">
      <c r="A5214" s="8" t="s">
        <v>1207</v>
      </c>
      <c r="B5214" s="33">
        <v>401446</v>
      </c>
      <c r="E5214" s="37">
        <v>1</v>
      </c>
      <c r="F5214" s="38" t="s">
        <v>911</v>
      </c>
      <c r="I5214" s="40" t="s">
        <v>1233</v>
      </c>
    </row>
    <row r="5215" spans="1:9" ht="16.5" customHeight="1">
      <c r="A5215" s="8" t="s">
        <v>1207</v>
      </c>
      <c r="B5215" s="33">
        <v>401447</v>
      </c>
      <c r="E5215" s="37">
        <v>1</v>
      </c>
      <c r="F5215" s="38" t="s">
        <v>3475</v>
      </c>
      <c r="I5215" s="40" t="s">
        <v>1233</v>
      </c>
    </row>
    <row r="5216" spans="1:9" ht="16.5" customHeight="1">
      <c r="A5216" s="8" t="s">
        <v>1207</v>
      </c>
      <c r="B5216" s="33">
        <v>401448</v>
      </c>
      <c r="E5216" s="37">
        <v>1</v>
      </c>
      <c r="F5216" s="38" t="s">
        <v>3476</v>
      </c>
      <c r="I5216" s="40" t="s">
        <v>1233</v>
      </c>
    </row>
    <row r="5217" spans="1:9" ht="16.5" customHeight="1">
      <c r="A5217" s="8" t="s">
        <v>1207</v>
      </c>
      <c r="B5217" s="33">
        <v>401449</v>
      </c>
      <c r="E5217" s="37">
        <v>1</v>
      </c>
      <c r="F5217" s="38" t="s">
        <v>3477</v>
      </c>
      <c r="I5217" s="40" t="s">
        <v>1233</v>
      </c>
    </row>
    <row r="5218" spans="1:9" ht="16.5" customHeight="1">
      <c r="A5218" s="8" t="s">
        <v>1207</v>
      </c>
      <c r="B5218" s="33">
        <v>401450</v>
      </c>
      <c r="E5218" s="37">
        <v>1</v>
      </c>
      <c r="F5218" s="38" t="s">
        <v>3478</v>
      </c>
      <c r="I5218" s="40" t="s">
        <v>1233</v>
      </c>
    </row>
    <row r="5219" spans="1:9" ht="16.5" customHeight="1">
      <c r="A5219" s="8" t="s">
        <v>1207</v>
      </c>
      <c r="B5219" s="33">
        <v>401451</v>
      </c>
      <c r="E5219" s="37">
        <v>1</v>
      </c>
      <c r="F5219" s="38" t="s">
        <v>3478</v>
      </c>
      <c r="I5219" s="40" t="s">
        <v>1233</v>
      </c>
    </row>
    <row r="5220" spans="1:9" ht="16.5" customHeight="1">
      <c r="A5220" s="8" t="s">
        <v>1207</v>
      </c>
      <c r="B5220" s="33">
        <v>401452</v>
      </c>
      <c r="E5220" s="37">
        <v>1</v>
      </c>
      <c r="F5220" s="38" t="s">
        <v>3478</v>
      </c>
      <c r="I5220" s="40" t="s">
        <v>1233</v>
      </c>
    </row>
    <row r="5221" spans="1:9" ht="16.5" customHeight="1">
      <c r="A5221" s="8" t="s">
        <v>1207</v>
      </c>
      <c r="B5221" s="33">
        <v>401453</v>
      </c>
      <c r="E5221" s="37">
        <v>1</v>
      </c>
      <c r="F5221" s="38" t="s">
        <v>2821</v>
      </c>
      <c r="I5221" s="40" t="s">
        <v>1220</v>
      </c>
    </row>
    <row r="5222" spans="1:9" ht="16.5" customHeight="1">
      <c r="A5222" s="8" t="s">
        <v>1207</v>
      </c>
      <c r="B5222" s="33">
        <v>401454</v>
      </c>
      <c r="E5222" s="37">
        <v>1</v>
      </c>
      <c r="F5222" s="38" t="s">
        <v>3479</v>
      </c>
      <c r="I5222" s="40" t="s">
        <v>1220</v>
      </c>
    </row>
    <row r="5223" spans="1:9" ht="16.5" customHeight="1">
      <c r="A5223" s="8" t="s">
        <v>1207</v>
      </c>
      <c r="B5223" s="33">
        <v>401455</v>
      </c>
      <c r="E5223" s="37">
        <v>1</v>
      </c>
      <c r="F5223" s="38" t="s">
        <v>2382</v>
      </c>
      <c r="I5223" s="40" t="s">
        <v>1220</v>
      </c>
    </row>
    <row r="5224" spans="1:9" ht="16.5" customHeight="1">
      <c r="A5224" s="8" t="s">
        <v>1207</v>
      </c>
      <c r="B5224" s="33">
        <v>401456</v>
      </c>
      <c r="E5224" s="37">
        <v>1</v>
      </c>
      <c r="F5224" s="38" t="s">
        <v>3480</v>
      </c>
      <c r="I5224" s="40" t="s">
        <v>1220</v>
      </c>
    </row>
    <row r="5225" spans="1:9" ht="16.5" customHeight="1">
      <c r="A5225" s="8" t="s">
        <v>1207</v>
      </c>
      <c r="B5225" s="33">
        <v>401457</v>
      </c>
      <c r="E5225" s="37">
        <v>1</v>
      </c>
      <c r="F5225" s="38" t="s">
        <v>3481</v>
      </c>
      <c r="I5225" s="40" t="s">
        <v>1220</v>
      </c>
    </row>
    <row r="5226" spans="1:9" ht="16.5" customHeight="1">
      <c r="A5226" s="8" t="s">
        <v>1207</v>
      </c>
      <c r="B5226" s="33">
        <v>401458</v>
      </c>
      <c r="E5226" s="37">
        <v>1</v>
      </c>
      <c r="F5226" s="38" t="s">
        <v>3482</v>
      </c>
      <c r="I5226" s="40" t="s">
        <v>1220</v>
      </c>
    </row>
    <row r="5227" spans="1:9" ht="16.5" customHeight="1">
      <c r="A5227" s="8" t="s">
        <v>1207</v>
      </c>
      <c r="B5227" s="33">
        <v>401459</v>
      </c>
      <c r="E5227" s="37">
        <v>1</v>
      </c>
      <c r="F5227" s="38" t="s">
        <v>3483</v>
      </c>
      <c r="I5227" s="40" t="s">
        <v>1220</v>
      </c>
    </row>
    <row r="5228" spans="1:9" ht="16.5" customHeight="1">
      <c r="A5228" s="8" t="s">
        <v>1207</v>
      </c>
      <c r="B5228" s="33">
        <v>401460</v>
      </c>
      <c r="E5228" s="37">
        <v>1</v>
      </c>
      <c r="F5228" s="38" t="s">
        <v>3484</v>
      </c>
      <c r="I5228" s="40" t="s">
        <v>1220</v>
      </c>
    </row>
    <row r="5229" spans="1:9" ht="16.5" customHeight="1">
      <c r="A5229" s="8" t="s">
        <v>1207</v>
      </c>
      <c r="B5229" s="33">
        <v>401461</v>
      </c>
      <c r="E5229" s="37">
        <v>1</v>
      </c>
      <c r="F5229" s="38" t="s">
        <v>3484</v>
      </c>
      <c r="I5229" s="40" t="s">
        <v>1220</v>
      </c>
    </row>
    <row r="5230" spans="1:9" ht="16.5" customHeight="1">
      <c r="A5230" s="8" t="s">
        <v>1207</v>
      </c>
      <c r="B5230" s="33">
        <v>401462</v>
      </c>
      <c r="E5230" s="37">
        <v>1</v>
      </c>
      <c r="F5230" s="38" t="s">
        <v>3484</v>
      </c>
      <c r="I5230" s="40" t="s">
        <v>1220</v>
      </c>
    </row>
    <row r="5231" spans="1:9" ht="16.5" customHeight="1">
      <c r="A5231" s="8" t="s">
        <v>1207</v>
      </c>
      <c r="B5231" s="33">
        <v>401463</v>
      </c>
      <c r="E5231" s="37">
        <v>1</v>
      </c>
      <c r="F5231" s="38" t="s">
        <v>3484</v>
      </c>
      <c r="I5231" s="40" t="s">
        <v>1220</v>
      </c>
    </row>
    <row r="5232" spans="1:9" ht="16.5" customHeight="1">
      <c r="A5232" s="8" t="s">
        <v>1207</v>
      </c>
      <c r="B5232" s="33">
        <v>401464</v>
      </c>
      <c r="E5232" s="37">
        <v>1</v>
      </c>
      <c r="F5232" s="38" t="s">
        <v>3484</v>
      </c>
      <c r="I5232" s="40" t="s">
        <v>1220</v>
      </c>
    </row>
    <row r="5233" spans="1:9" ht="16.5" customHeight="1">
      <c r="A5233" s="8" t="s">
        <v>1207</v>
      </c>
      <c r="B5233" s="33">
        <v>500001</v>
      </c>
      <c r="E5233" s="37">
        <v>1</v>
      </c>
      <c r="F5233" s="38" t="s">
        <v>3485</v>
      </c>
      <c r="I5233" s="40" t="s">
        <v>1220</v>
      </c>
    </row>
    <row r="5234" spans="1:9" ht="16.5" customHeight="1">
      <c r="A5234" s="8" t="s">
        <v>1207</v>
      </c>
      <c r="B5234" s="33">
        <v>500002</v>
      </c>
      <c r="E5234" s="37">
        <v>1</v>
      </c>
      <c r="F5234" s="38" t="s">
        <v>3486</v>
      </c>
      <c r="I5234" s="40" t="s">
        <v>1220</v>
      </c>
    </row>
    <row r="5235" spans="1:9" ht="16.5" customHeight="1">
      <c r="A5235" s="8" t="s">
        <v>1207</v>
      </c>
      <c r="B5235" s="33">
        <v>500003</v>
      </c>
      <c r="E5235" s="37">
        <v>1</v>
      </c>
      <c r="F5235" s="38" t="s">
        <v>3487</v>
      </c>
      <c r="I5235" s="40" t="s">
        <v>1220</v>
      </c>
    </row>
    <row r="5236" spans="1:9" ht="16.5" customHeight="1">
      <c r="A5236" s="8" t="s">
        <v>1207</v>
      </c>
      <c r="B5236" s="33">
        <v>500004</v>
      </c>
      <c r="E5236" s="37">
        <v>1</v>
      </c>
      <c r="F5236" s="38" t="s">
        <v>3488</v>
      </c>
      <c r="I5236" s="40" t="s">
        <v>1220</v>
      </c>
    </row>
    <row r="5237" spans="1:9" ht="16.5" customHeight="1">
      <c r="A5237" s="8" t="s">
        <v>1207</v>
      </c>
      <c r="B5237" s="33">
        <v>500005</v>
      </c>
      <c r="E5237" s="37">
        <v>1</v>
      </c>
      <c r="F5237" s="38" t="s">
        <v>3489</v>
      </c>
      <c r="I5237" s="40" t="s">
        <v>1220</v>
      </c>
    </row>
    <row r="5238" spans="1:9" ht="16.5" customHeight="1">
      <c r="A5238" s="8" t="s">
        <v>1207</v>
      </c>
      <c r="B5238" s="33">
        <v>500006</v>
      </c>
      <c r="E5238" s="37">
        <v>1</v>
      </c>
      <c r="F5238" s="38" t="s">
        <v>1530</v>
      </c>
      <c r="I5238" s="40" t="s">
        <v>1220</v>
      </c>
    </row>
    <row r="5239" spans="1:9" ht="16.5" customHeight="1">
      <c r="A5239" s="8" t="s">
        <v>1207</v>
      </c>
      <c r="B5239" s="33">
        <v>500007</v>
      </c>
      <c r="E5239" s="37">
        <v>1</v>
      </c>
      <c r="F5239" s="38" t="s">
        <v>2930</v>
      </c>
      <c r="I5239" s="40" t="s">
        <v>1220</v>
      </c>
    </row>
    <row r="5240" spans="1:9" ht="16.5" customHeight="1">
      <c r="A5240" s="8" t="s">
        <v>1207</v>
      </c>
      <c r="B5240" s="33">
        <v>500008</v>
      </c>
      <c r="E5240" s="37">
        <v>1</v>
      </c>
      <c r="F5240" s="38" t="s">
        <v>1829</v>
      </c>
      <c r="I5240" s="40" t="s">
        <v>1220</v>
      </c>
    </row>
    <row r="5241" spans="1:9" ht="16.5" customHeight="1">
      <c r="A5241" s="8" t="s">
        <v>1207</v>
      </c>
      <c r="B5241" s="33">
        <v>500009</v>
      </c>
      <c r="E5241" s="37">
        <v>1</v>
      </c>
      <c r="F5241" s="38" t="s">
        <v>3490</v>
      </c>
      <c r="I5241" s="40" t="s">
        <v>1220</v>
      </c>
    </row>
    <row r="5242" spans="1:9" ht="16.5" customHeight="1">
      <c r="A5242" s="8" t="s">
        <v>1207</v>
      </c>
      <c r="B5242" s="33">
        <v>500010</v>
      </c>
      <c r="E5242" s="37">
        <v>1</v>
      </c>
      <c r="F5242" s="38" t="s">
        <v>3490</v>
      </c>
      <c r="I5242" s="40" t="s">
        <v>1220</v>
      </c>
    </row>
    <row r="5243" spans="1:9" ht="16.5" customHeight="1">
      <c r="A5243" s="8" t="s">
        <v>1207</v>
      </c>
      <c r="B5243" s="33">
        <v>500011</v>
      </c>
      <c r="E5243" s="37">
        <v>1</v>
      </c>
      <c r="F5243" s="38" t="s">
        <v>3490</v>
      </c>
      <c r="I5243" s="40" t="s">
        <v>1220</v>
      </c>
    </row>
    <row r="5244" spans="1:9" ht="16.5" customHeight="1">
      <c r="A5244" s="8" t="s">
        <v>1207</v>
      </c>
      <c r="B5244" s="33">
        <v>500012</v>
      </c>
      <c r="E5244" s="37">
        <v>1</v>
      </c>
      <c r="F5244" s="38" t="s">
        <v>3490</v>
      </c>
      <c r="I5244" s="40" t="s">
        <v>1220</v>
      </c>
    </row>
    <row r="5245" spans="1:9" ht="16.5" customHeight="1">
      <c r="A5245" s="8" t="s">
        <v>1207</v>
      </c>
      <c r="B5245" s="33">
        <v>500013</v>
      </c>
      <c r="E5245" s="37">
        <v>1</v>
      </c>
      <c r="F5245" s="38" t="s">
        <v>1243</v>
      </c>
      <c r="I5245" s="40" t="s">
        <v>2887</v>
      </c>
    </row>
    <row r="5246" spans="1:9" ht="16.5" customHeight="1">
      <c r="A5246" s="8" t="s">
        <v>1207</v>
      </c>
      <c r="B5246" s="33">
        <v>500014</v>
      </c>
      <c r="E5246" s="37">
        <v>1</v>
      </c>
      <c r="F5246" s="38" t="s">
        <v>3491</v>
      </c>
      <c r="I5246" s="40" t="s">
        <v>2887</v>
      </c>
    </row>
    <row r="5247" spans="1:9" ht="16.5" customHeight="1">
      <c r="A5247" s="8" t="s">
        <v>1207</v>
      </c>
      <c r="B5247" s="33">
        <v>500015</v>
      </c>
      <c r="E5247" s="37">
        <v>1</v>
      </c>
      <c r="F5247" s="38" t="s">
        <v>3492</v>
      </c>
      <c r="I5247" s="40" t="s">
        <v>2887</v>
      </c>
    </row>
    <row r="5248" spans="1:9" ht="16.5" customHeight="1">
      <c r="A5248" s="8" t="s">
        <v>1207</v>
      </c>
      <c r="B5248" s="33">
        <v>500016</v>
      </c>
      <c r="E5248" s="37">
        <v>1</v>
      </c>
      <c r="F5248" s="38" t="s">
        <v>3493</v>
      </c>
      <c r="I5248" s="40" t="s">
        <v>2887</v>
      </c>
    </row>
    <row r="5249" spans="1:9" ht="16.5" customHeight="1">
      <c r="A5249" s="8" t="s">
        <v>1207</v>
      </c>
      <c r="B5249" s="33">
        <v>500017</v>
      </c>
      <c r="E5249" s="37">
        <v>1</v>
      </c>
      <c r="F5249" s="38" t="s">
        <v>3494</v>
      </c>
      <c r="I5249" s="40" t="s">
        <v>2887</v>
      </c>
    </row>
    <row r="5250" spans="1:9" ht="16.5" customHeight="1">
      <c r="A5250" s="8" t="s">
        <v>1207</v>
      </c>
      <c r="B5250" s="33">
        <v>500018</v>
      </c>
      <c r="E5250" s="37">
        <v>1</v>
      </c>
      <c r="F5250" s="38" t="s">
        <v>612</v>
      </c>
      <c r="I5250" s="40" t="s">
        <v>2887</v>
      </c>
    </row>
    <row r="5251" spans="1:9" ht="16.5" customHeight="1">
      <c r="A5251" s="8" t="s">
        <v>1207</v>
      </c>
      <c r="B5251" s="33">
        <v>500019</v>
      </c>
      <c r="E5251" s="37">
        <v>1</v>
      </c>
      <c r="F5251" s="38" t="s">
        <v>613</v>
      </c>
      <c r="I5251" s="40" t="s">
        <v>2887</v>
      </c>
    </row>
    <row r="5252" spans="1:9" ht="16.5" customHeight="1">
      <c r="A5252" s="8" t="s">
        <v>1207</v>
      </c>
      <c r="B5252" s="33">
        <v>500020</v>
      </c>
      <c r="E5252" s="37">
        <v>1</v>
      </c>
      <c r="F5252" s="38" t="s">
        <v>613</v>
      </c>
      <c r="I5252" s="40" t="s">
        <v>2887</v>
      </c>
    </row>
    <row r="5253" spans="1:9" ht="16.5" customHeight="1">
      <c r="A5253" s="8" t="s">
        <v>1207</v>
      </c>
      <c r="B5253" s="33">
        <v>500021</v>
      </c>
      <c r="E5253" s="37">
        <v>1</v>
      </c>
      <c r="F5253" s="38" t="s">
        <v>613</v>
      </c>
      <c r="I5253" s="40" t="s">
        <v>2887</v>
      </c>
    </row>
    <row r="5254" spans="1:9" ht="16.5" customHeight="1">
      <c r="A5254" s="8" t="s">
        <v>1207</v>
      </c>
      <c r="B5254" s="33">
        <v>500022</v>
      </c>
      <c r="E5254" s="37">
        <v>1</v>
      </c>
      <c r="F5254" s="38" t="s">
        <v>613</v>
      </c>
      <c r="I5254" s="40" t="s">
        <v>2887</v>
      </c>
    </row>
    <row r="5255" spans="1:9" ht="16.5" customHeight="1">
      <c r="A5255" s="8" t="s">
        <v>1207</v>
      </c>
      <c r="B5255" s="33">
        <v>500023</v>
      </c>
      <c r="E5255" s="37">
        <v>1</v>
      </c>
      <c r="F5255" s="38" t="s">
        <v>613</v>
      </c>
      <c r="I5255" s="40" t="s">
        <v>2887</v>
      </c>
    </row>
    <row r="5256" spans="1:9" ht="16.5" customHeight="1">
      <c r="A5256" s="8" t="s">
        <v>1207</v>
      </c>
      <c r="B5256" s="33">
        <v>500024</v>
      </c>
      <c r="E5256" s="37">
        <v>1</v>
      </c>
      <c r="F5256" s="38" t="s">
        <v>613</v>
      </c>
      <c r="I5256" s="40" t="s">
        <v>2887</v>
      </c>
    </row>
    <row r="5257" spans="1:9" ht="16.5" customHeight="1">
      <c r="A5257" s="8" t="s">
        <v>1207</v>
      </c>
      <c r="B5257" s="33">
        <v>500025</v>
      </c>
      <c r="E5257" s="37">
        <v>1</v>
      </c>
      <c r="F5257" s="38" t="s">
        <v>857</v>
      </c>
      <c r="I5257" s="40" t="s">
        <v>1233</v>
      </c>
    </row>
    <row r="5258" spans="1:9" ht="16.5" customHeight="1">
      <c r="A5258" s="8" t="s">
        <v>1207</v>
      </c>
      <c r="B5258" s="33">
        <v>500026</v>
      </c>
      <c r="E5258" s="37">
        <v>1</v>
      </c>
      <c r="F5258" s="38" t="s">
        <v>3495</v>
      </c>
      <c r="I5258" s="40" t="s">
        <v>1233</v>
      </c>
    </row>
    <row r="5259" spans="1:9" ht="16.5" customHeight="1">
      <c r="A5259" s="8" t="s">
        <v>1207</v>
      </c>
      <c r="B5259" s="33">
        <v>500027</v>
      </c>
      <c r="E5259" s="37">
        <v>1</v>
      </c>
      <c r="F5259" s="38" t="s">
        <v>1264</v>
      </c>
      <c r="I5259" s="40" t="s">
        <v>1233</v>
      </c>
    </row>
    <row r="5260" spans="1:9" ht="16.5" customHeight="1">
      <c r="A5260" s="8" t="s">
        <v>1207</v>
      </c>
      <c r="B5260" s="33">
        <v>500028</v>
      </c>
      <c r="E5260" s="37">
        <v>1</v>
      </c>
      <c r="F5260" s="38" t="s">
        <v>1269</v>
      </c>
      <c r="I5260" s="40" t="s">
        <v>1233</v>
      </c>
    </row>
    <row r="5261" spans="1:9" ht="16.5" customHeight="1">
      <c r="A5261" s="8" t="s">
        <v>1207</v>
      </c>
      <c r="B5261" s="33">
        <v>500029</v>
      </c>
      <c r="E5261" s="37">
        <v>1</v>
      </c>
      <c r="F5261" s="38" t="s">
        <v>3496</v>
      </c>
      <c r="I5261" s="40" t="s">
        <v>1233</v>
      </c>
    </row>
    <row r="5262" spans="1:9" ht="16.5" customHeight="1">
      <c r="A5262" s="8" t="s">
        <v>1207</v>
      </c>
      <c r="B5262" s="33">
        <v>500030</v>
      </c>
      <c r="E5262" s="37">
        <v>1</v>
      </c>
      <c r="F5262" s="38" t="s">
        <v>889</v>
      </c>
      <c r="I5262" s="40" t="s">
        <v>1233</v>
      </c>
    </row>
    <row r="5263" spans="1:9" ht="16.5" customHeight="1">
      <c r="A5263" s="8" t="s">
        <v>1207</v>
      </c>
      <c r="B5263" s="33">
        <v>500031</v>
      </c>
      <c r="E5263" s="37">
        <v>1</v>
      </c>
      <c r="F5263" s="38" t="s">
        <v>889</v>
      </c>
      <c r="I5263" s="40" t="s">
        <v>1233</v>
      </c>
    </row>
    <row r="5264" spans="1:9" ht="16.5" customHeight="1">
      <c r="A5264" s="8" t="s">
        <v>1207</v>
      </c>
      <c r="B5264" s="33">
        <v>500032</v>
      </c>
      <c r="E5264" s="37">
        <v>1</v>
      </c>
      <c r="F5264" s="38" t="s">
        <v>889</v>
      </c>
      <c r="I5264" s="40" t="s">
        <v>1233</v>
      </c>
    </row>
    <row r="5265" spans="1:9" ht="16.5" customHeight="1">
      <c r="A5265" s="8" t="s">
        <v>1207</v>
      </c>
      <c r="B5265" s="33">
        <v>500033</v>
      </c>
      <c r="E5265" s="37">
        <v>1</v>
      </c>
      <c r="F5265" s="38" t="s">
        <v>889</v>
      </c>
      <c r="I5265" s="40" t="s">
        <v>1233</v>
      </c>
    </row>
    <row r="5266" spans="1:9" ht="16.5" customHeight="1">
      <c r="A5266" s="8" t="s">
        <v>1207</v>
      </c>
      <c r="B5266" s="33">
        <v>500034</v>
      </c>
      <c r="E5266" s="37">
        <v>1</v>
      </c>
      <c r="F5266" s="38" t="s">
        <v>889</v>
      </c>
      <c r="I5266" s="40" t="s">
        <v>1233</v>
      </c>
    </row>
    <row r="5267" spans="1:9" ht="16.5" customHeight="1">
      <c r="A5267" s="8" t="s">
        <v>1207</v>
      </c>
      <c r="B5267" s="33">
        <v>500035</v>
      </c>
      <c r="E5267" s="37">
        <v>1</v>
      </c>
      <c r="F5267" s="38" t="s">
        <v>889</v>
      </c>
      <c r="I5267" s="40" t="s">
        <v>1233</v>
      </c>
    </row>
    <row r="5268" spans="1:9" ht="16.5" customHeight="1">
      <c r="A5268" s="8" t="s">
        <v>1207</v>
      </c>
      <c r="B5268" s="33">
        <v>500036</v>
      </c>
      <c r="E5268" s="37">
        <v>1</v>
      </c>
      <c r="F5268" s="38" t="s">
        <v>889</v>
      </c>
      <c r="I5268" s="40" t="s">
        <v>1233</v>
      </c>
    </row>
    <row r="5269" spans="1:9" ht="16.5" customHeight="1">
      <c r="A5269" s="8" t="s">
        <v>1207</v>
      </c>
      <c r="B5269" s="33">
        <v>500037</v>
      </c>
      <c r="E5269" s="37">
        <v>1</v>
      </c>
      <c r="F5269" s="38" t="s">
        <v>586</v>
      </c>
      <c r="I5269" s="40" t="s">
        <v>1242</v>
      </c>
    </row>
    <row r="5270" spans="1:9" ht="16.5" customHeight="1">
      <c r="A5270" s="8" t="s">
        <v>1207</v>
      </c>
      <c r="B5270" s="33">
        <v>500038</v>
      </c>
      <c r="E5270" s="37">
        <v>1</v>
      </c>
      <c r="F5270" s="38" t="s">
        <v>3497</v>
      </c>
      <c r="I5270" s="40" t="s">
        <v>1242</v>
      </c>
    </row>
    <row r="5271" spans="1:9" ht="16.5" customHeight="1">
      <c r="A5271" s="8" t="s">
        <v>1207</v>
      </c>
      <c r="B5271" s="33">
        <v>500039</v>
      </c>
      <c r="E5271" s="37">
        <v>1</v>
      </c>
      <c r="F5271" s="38" t="s">
        <v>3494</v>
      </c>
      <c r="I5271" s="40" t="s">
        <v>1242</v>
      </c>
    </row>
    <row r="5272" spans="1:9" ht="16.5" customHeight="1">
      <c r="A5272" s="8" t="s">
        <v>1207</v>
      </c>
      <c r="B5272" s="33">
        <v>500040</v>
      </c>
      <c r="E5272" s="37">
        <v>1</v>
      </c>
      <c r="F5272" s="38" t="s">
        <v>613</v>
      </c>
      <c r="I5272" s="40" t="s">
        <v>1242</v>
      </c>
    </row>
    <row r="5273" spans="1:9" ht="16.5" customHeight="1">
      <c r="A5273" s="8" t="s">
        <v>1207</v>
      </c>
      <c r="B5273" s="33">
        <v>500041</v>
      </c>
      <c r="E5273" s="37">
        <v>1</v>
      </c>
      <c r="F5273" s="38" t="s">
        <v>613</v>
      </c>
      <c r="I5273" s="40" t="s">
        <v>1242</v>
      </c>
    </row>
    <row r="5274" spans="1:9" ht="16.5" customHeight="1">
      <c r="A5274" s="8" t="s">
        <v>1207</v>
      </c>
      <c r="B5274" s="33">
        <v>500042</v>
      </c>
      <c r="E5274" s="37">
        <v>1</v>
      </c>
      <c r="F5274" s="38" t="s">
        <v>613</v>
      </c>
      <c r="I5274" s="40" t="s">
        <v>1242</v>
      </c>
    </row>
    <row r="5275" spans="1:9" ht="16.5" customHeight="1">
      <c r="A5275" s="8" t="s">
        <v>1207</v>
      </c>
      <c r="B5275" s="33">
        <v>500043</v>
      </c>
      <c r="E5275" s="37">
        <v>1</v>
      </c>
      <c r="F5275" s="38" t="s">
        <v>613</v>
      </c>
      <c r="I5275" s="40" t="s">
        <v>1242</v>
      </c>
    </row>
    <row r="5276" spans="1:9" ht="16.5" customHeight="1">
      <c r="A5276" s="8" t="s">
        <v>1207</v>
      </c>
      <c r="B5276" s="33">
        <v>500044</v>
      </c>
      <c r="E5276" s="37">
        <v>1</v>
      </c>
      <c r="F5276" s="38" t="s">
        <v>613</v>
      </c>
      <c r="I5276" s="40" t="s">
        <v>1242</v>
      </c>
    </row>
    <row r="5277" spans="1:9" ht="16.5" customHeight="1">
      <c r="A5277" s="8" t="s">
        <v>1207</v>
      </c>
      <c r="B5277" s="33">
        <v>500045</v>
      </c>
      <c r="E5277" s="37">
        <v>1</v>
      </c>
      <c r="F5277" s="38" t="s">
        <v>613</v>
      </c>
      <c r="I5277" s="40" t="s">
        <v>1242</v>
      </c>
    </row>
    <row r="5278" spans="1:9" ht="16.5" customHeight="1">
      <c r="A5278" s="8" t="s">
        <v>1207</v>
      </c>
      <c r="B5278" s="33">
        <v>500046</v>
      </c>
      <c r="E5278" s="37">
        <v>1</v>
      </c>
      <c r="F5278" s="38" t="s">
        <v>613</v>
      </c>
      <c r="I5278" s="40" t="s">
        <v>1242</v>
      </c>
    </row>
    <row r="5279" spans="1:9" ht="16.5" customHeight="1">
      <c r="A5279" s="8" t="s">
        <v>1207</v>
      </c>
      <c r="B5279" s="33">
        <v>500047</v>
      </c>
      <c r="E5279" s="37">
        <v>1</v>
      </c>
      <c r="F5279" s="38" t="s">
        <v>613</v>
      </c>
      <c r="I5279" s="40" t="s">
        <v>1242</v>
      </c>
    </row>
    <row r="5280" spans="1:9" ht="16.5" customHeight="1">
      <c r="A5280" s="8" t="s">
        <v>1207</v>
      </c>
      <c r="B5280" s="33">
        <v>500048</v>
      </c>
      <c r="E5280" s="37">
        <v>1</v>
      </c>
      <c r="F5280" s="38" t="s">
        <v>613</v>
      </c>
      <c r="I5280" s="40" t="s">
        <v>1242</v>
      </c>
    </row>
    <row r="5281" spans="1:9" ht="16.5" customHeight="1">
      <c r="A5281" s="8" t="s">
        <v>1207</v>
      </c>
      <c r="B5281" s="33">
        <v>500073</v>
      </c>
      <c r="E5281" s="37">
        <v>1</v>
      </c>
      <c r="F5281" s="38" t="s">
        <v>3498</v>
      </c>
      <c r="I5281" s="40" t="s">
        <v>2887</v>
      </c>
    </row>
    <row r="5282" spans="1:9" ht="16.5" customHeight="1">
      <c r="A5282" s="8" t="s">
        <v>1207</v>
      </c>
      <c r="B5282" s="33">
        <v>500074</v>
      </c>
      <c r="E5282" s="37">
        <v>1</v>
      </c>
      <c r="F5282" s="38" t="s">
        <v>3499</v>
      </c>
      <c r="I5282" s="40" t="s">
        <v>2887</v>
      </c>
    </row>
    <row r="5283" spans="1:9" ht="16.5" customHeight="1">
      <c r="A5283" s="8" t="s">
        <v>1207</v>
      </c>
      <c r="B5283" s="33">
        <v>500075</v>
      </c>
      <c r="E5283" s="37">
        <v>1</v>
      </c>
      <c r="F5283" s="38" t="s">
        <v>3500</v>
      </c>
      <c r="I5283" s="40" t="s">
        <v>2887</v>
      </c>
    </row>
    <row r="5284" spans="1:9" ht="16.5" customHeight="1">
      <c r="A5284" s="8" t="s">
        <v>1207</v>
      </c>
      <c r="B5284" s="33">
        <v>500076</v>
      </c>
      <c r="E5284" s="37">
        <v>1</v>
      </c>
      <c r="F5284" s="38" t="s">
        <v>3501</v>
      </c>
      <c r="I5284" s="40" t="s">
        <v>2887</v>
      </c>
    </row>
    <row r="5285" spans="1:9" ht="16.5" customHeight="1">
      <c r="A5285" s="8" t="s">
        <v>1207</v>
      </c>
      <c r="B5285" s="33">
        <v>500077</v>
      </c>
      <c r="E5285" s="37">
        <v>1</v>
      </c>
      <c r="F5285" s="38" t="s">
        <v>3502</v>
      </c>
      <c r="I5285" s="40" t="s">
        <v>2887</v>
      </c>
    </row>
    <row r="5286" spans="1:9" ht="16.5" customHeight="1">
      <c r="A5286" s="8" t="s">
        <v>1207</v>
      </c>
      <c r="B5286" s="33">
        <v>500078</v>
      </c>
      <c r="E5286" s="37">
        <v>1</v>
      </c>
      <c r="F5286" s="38" t="s">
        <v>2935</v>
      </c>
      <c r="I5286" s="40" t="s">
        <v>2887</v>
      </c>
    </row>
    <row r="5287" spans="1:9" ht="16.5" customHeight="1">
      <c r="A5287" s="8" t="s">
        <v>1207</v>
      </c>
      <c r="B5287" s="33">
        <v>500079</v>
      </c>
      <c r="E5287" s="37">
        <v>1</v>
      </c>
      <c r="F5287" s="38" t="s">
        <v>3503</v>
      </c>
      <c r="I5287" s="40" t="s">
        <v>2887</v>
      </c>
    </row>
    <row r="5288" spans="1:9" ht="16.5" customHeight="1">
      <c r="A5288" s="8" t="s">
        <v>1207</v>
      </c>
      <c r="B5288" s="33">
        <v>500080</v>
      </c>
      <c r="E5288" s="37">
        <v>1</v>
      </c>
      <c r="F5288" s="38" t="s">
        <v>3504</v>
      </c>
      <c r="I5288" s="40" t="s">
        <v>2887</v>
      </c>
    </row>
    <row r="5289" spans="1:9" ht="16.5" customHeight="1">
      <c r="A5289" s="8" t="s">
        <v>1207</v>
      </c>
      <c r="B5289" s="33">
        <v>500081</v>
      </c>
      <c r="E5289" s="37">
        <v>1</v>
      </c>
      <c r="F5289" s="38" t="s">
        <v>1623</v>
      </c>
      <c r="I5289" s="40" t="s">
        <v>2887</v>
      </c>
    </row>
    <row r="5290" spans="1:9" ht="16.5" customHeight="1">
      <c r="A5290" s="8" t="s">
        <v>1207</v>
      </c>
      <c r="B5290" s="33">
        <v>500082</v>
      </c>
      <c r="E5290" s="37">
        <v>1</v>
      </c>
      <c r="F5290" s="38" t="s">
        <v>1623</v>
      </c>
      <c r="I5290" s="40" t="s">
        <v>2887</v>
      </c>
    </row>
    <row r="5291" spans="1:9" ht="16.5" customHeight="1">
      <c r="A5291" s="8" t="s">
        <v>1207</v>
      </c>
      <c r="B5291" s="33">
        <v>500083</v>
      </c>
      <c r="E5291" s="37">
        <v>1</v>
      </c>
      <c r="F5291" s="38" t="s">
        <v>1623</v>
      </c>
      <c r="I5291" s="40" t="s">
        <v>2887</v>
      </c>
    </row>
    <row r="5292" spans="1:9" ht="16.5" customHeight="1">
      <c r="A5292" s="8" t="s">
        <v>1207</v>
      </c>
      <c r="B5292" s="33">
        <v>500084</v>
      </c>
      <c r="E5292" s="37">
        <v>1</v>
      </c>
      <c r="F5292" s="38" t="s">
        <v>1623</v>
      </c>
      <c r="I5292" s="40" t="s">
        <v>2887</v>
      </c>
    </row>
    <row r="5293" spans="1:9" ht="16.5" customHeight="1">
      <c r="A5293" s="8" t="s">
        <v>1207</v>
      </c>
      <c r="B5293" s="33">
        <v>500085</v>
      </c>
      <c r="E5293" s="37">
        <v>1</v>
      </c>
      <c r="F5293" s="38" t="s">
        <v>3505</v>
      </c>
      <c r="I5293" s="40" t="s">
        <v>1233</v>
      </c>
    </row>
    <row r="5294" spans="1:9" ht="16.5" customHeight="1">
      <c r="A5294" s="8" t="s">
        <v>1207</v>
      </c>
      <c r="B5294" s="33">
        <v>500086</v>
      </c>
      <c r="E5294" s="37">
        <v>1</v>
      </c>
      <c r="F5294" s="38" t="s">
        <v>3506</v>
      </c>
      <c r="I5294" s="40" t="s">
        <v>1233</v>
      </c>
    </row>
    <row r="5295" spans="1:9" ht="16.5" customHeight="1">
      <c r="A5295" s="8" t="s">
        <v>1207</v>
      </c>
      <c r="B5295" s="33">
        <v>500087</v>
      </c>
      <c r="E5295" s="37">
        <v>1</v>
      </c>
      <c r="F5295" s="38" t="s">
        <v>3507</v>
      </c>
      <c r="I5295" s="40" t="s">
        <v>1233</v>
      </c>
    </row>
    <row r="5296" spans="1:9" ht="16.5" customHeight="1">
      <c r="A5296" s="8" t="s">
        <v>1207</v>
      </c>
      <c r="B5296" s="33">
        <v>500088</v>
      </c>
      <c r="E5296" s="37">
        <v>1</v>
      </c>
      <c r="F5296" s="38" t="s">
        <v>3508</v>
      </c>
      <c r="I5296" s="40" t="s">
        <v>1233</v>
      </c>
    </row>
    <row r="5297" spans="1:9" ht="16.5" customHeight="1">
      <c r="A5297" s="8" t="s">
        <v>1207</v>
      </c>
      <c r="B5297" s="33">
        <v>500089</v>
      </c>
      <c r="E5297" s="37">
        <v>1</v>
      </c>
      <c r="F5297" s="38" t="s">
        <v>3509</v>
      </c>
      <c r="I5297" s="40" t="s">
        <v>1233</v>
      </c>
    </row>
    <row r="5298" spans="1:9" ht="16.5" customHeight="1">
      <c r="A5298" s="8" t="s">
        <v>1207</v>
      </c>
      <c r="B5298" s="33">
        <v>500090</v>
      </c>
      <c r="E5298" s="37">
        <v>1</v>
      </c>
      <c r="F5298" s="38" t="s">
        <v>3510</v>
      </c>
      <c r="I5298" s="40" t="s">
        <v>1233</v>
      </c>
    </row>
    <row r="5299" spans="1:9" ht="16.5" customHeight="1">
      <c r="A5299" s="8" t="s">
        <v>1207</v>
      </c>
      <c r="B5299" s="33">
        <v>500091</v>
      </c>
      <c r="E5299" s="37">
        <v>1</v>
      </c>
      <c r="F5299" s="38" t="s">
        <v>1451</v>
      </c>
      <c r="I5299" s="40" t="s">
        <v>1233</v>
      </c>
    </row>
    <row r="5300" spans="1:9" ht="16.5" customHeight="1">
      <c r="A5300" s="8" t="s">
        <v>1207</v>
      </c>
      <c r="B5300" s="33">
        <v>500092</v>
      </c>
      <c r="E5300" s="37">
        <v>1</v>
      </c>
      <c r="F5300" s="38" t="s">
        <v>1451</v>
      </c>
      <c r="I5300" s="40" t="s">
        <v>1233</v>
      </c>
    </row>
    <row r="5301" spans="1:9" ht="16.5" customHeight="1">
      <c r="A5301" s="8" t="s">
        <v>1207</v>
      </c>
      <c r="B5301" s="33">
        <v>500093</v>
      </c>
      <c r="E5301" s="37">
        <v>1</v>
      </c>
      <c r="F5301" s="38" t="s">
        <v>1451</v>
      </c>
      <c r="I5301" s="40" t="s">
        <v>1233</v>
      </c>
    </row>
    <row r="5302" spans="1:9" ht="16.5" customHeight="1">
      <c r="A5302" s="8" t="s">
        <v>1207</v>
      </c>
      <c r="B5302" s="33">
        <v>500094</v>
      </c>
      <c r="E5302" s="37">
        <v>1</v>
      </c>
      <c r="F5302" s="38" t="s">
        <v>1451</v>
      </c>
      <c r="I5302" s="40" t="s">
        <v>1233</v>
      </c>
    </row>
    <row r="5303" spans="1:9" ht="16.5" customHeight="1">
      <c r="A5303" s="8" t="s">
        <v>1207</v>
      </c>
      <c r="B5303" s="33">
        <v>500095</v>
      </c>
      <c r="E5303" s="37">
        <v>1</v>
      </c>
      <c r="F5303" s="38" t="s">
        <v>1451</v>
      </c>
      <c r="I5303" s="40" t="s">
        <v>1233</v>
      </c>
    </row>
    <row r="5304" spans="1:9" ht="16.5" customHeight="1">
      <c r="A5304" s="8" t="s">
        <v>1207</v>
      </c>
      <c r="B5304" s="33">
        <v>500096</v>
      </c>
      <c r="E5304" s="37">
        <v>1</v>
      </c>
      <c r="F5304" s="38" t="s">
        <v>1451</v>
      </c>
      <c r="I5304" s="40" t="s">
        <v>1233</v>
      </c>
    </row>
    <row r="5305" spans="1:9" ht="16.5" customHeight="1">
      <c r="A5305" s="8" t="s">
        <v>1207</v>
      </c>
      <c r="B5305" s="33">
        <v>500097</v>
      </c>
      <c r="E5305" s="37">
        <v>1</v>
      </c>
      <c r="F5305" s="38" t="s">
        <v>3511</v>
      </c>
      <c r="I5305" s="40" t="s">
        <v>1242</v>
      </c>
    </row>
    <row r="5306" spans="1:9" ht="16.5" customHeight="1">
      <c r="A5306" s="8" t="s">
        <v>1207</v>
      </c>
      <c r="B5306" s="33">
        <v>500098</v>
      </c>
      <c r="E5306" s="37">
        <v>1</v>
      </c>
      <c r="F5306" s="38" t="s">
        <v>3501</v>
      </c>
      <c r="I5306" s="40" t="s">
        <v>1242</v>
      </c>
    </row>
    <row r="5307" spans="1:9" ht="16.5" customHeight="1">
      <c r="A5307" s="8" t="s">
        <v>1207</v>
      </c>
      <c r="B5307" s="33">
        <v>500099</v>
      </c>
      <c r="E5307" s="37">
        <v>1</v>
      </c>
      <c r="F5307" s="38" t="s">
        <v>3512</v>
      </c>
      <c r="I5307" s="40" t="s">
        <v>1242</v>
      </c>
    </row>
    <row r="5308" spans="1:9" ht="16.5" customHeight="1">
      <c r="A5308" s="8" t="s">
        <v>1207</v>
      </c>
      <c r="B5308" s="33">
        <v>500100</v>
      </c>
      <c r="E5308" s="37">
        <v>1</v>
      </c>
      <c r="F5308" s="38" t="s">
        <v>1319</v>
      </c>
      <c r="I5308" s="40" t="s">
        <v>1242</v>
      </c>
    </row>
    <row r="5309" spans="1:9" ht="16.5" customHeight="1">
      <c r="A5309" s="8" t="s">
        <v>1207</v>
      </c>
      <c r="B5309" s="33">
        <v>500101</v>
      </c>
      <c r="E5309" s="37">
        <v>1</v>
      </c>
      <c r="F5309" s="38" t="s">
        <v>3513</v>
      </c>
      <c r="I5309" s="40" t="s">
        <v>1242</v>
      </c>
    </row>
    <row r="5310" spans="1:9" ht="16.5" customHeight="1">
      <c r="A5310" s="8" t="s">
        <v>1207</v>
      </c>
      <c r="B5310" s="33">
        <v>500102</v>
      </c>
      <c r="E5310" s="37">
        <v>1</v>
      </c>
      <c r="F5310" s="38" t="s">
        <v>1623</v>
      </c>
      <c r="I5310" s="40" t="s">
        <v>1242</v>
      </c>
    </row>
    <row r="5311" spans="1:9" ht="16.5" customHeight="1">
      <c r="A5311" s="8" t="s">
        <v>1207</v>
      </c>
      <c r="B5311" s="33">
        <v>500103</v>
      </c>
      <c r="E5311" s="37">
        <v>1</v>
      </c>
      <c r="F5311" s="38" t="s">
        <v>1623</v>
      </c>
      <c r="I5311" s="40" t="s">
        <v>1242</v>
      </c>
    </row>
    <row r="5312" spans="1:9" ht="16.5" customHeight="1">
      <c r="A5312" s="8" t="s">
        <v>1207</v>
      </c>
      <c r="B5312" s="33">
        <v>500104</v>
      </c>
      <c r="E5312" s="37">
        <v>1</v>
      </c>
      <c r="F5312" s="38" t="s">
        <v>1623</v>
      </c>
      <c r="I5312" s="40" t="s">
        <v>1242</v>
      </c>
    </row>
    <row r="5313" spans="1:9" ht="16.5" customHeight="1">
      <c r="A5313" s="8" t="s">
        <v>1207</v>
      </c>
      <c r="B5313" s="33">
        <v>500105</v>
      </c>
      <c r="E5313" s="37">
        <v>1</v>
      </c>
      <c r="F5313" s="38" t="s">
        <v>1623</v>
      </c>
      <c r="I5313" s="40" t="s">
        <v>1242</v>
      </c>
    </row>
    <row r="5314" spans="1:9" ht="16.5" customHeight="1">
      <c r="A5314" s="8" t="s">
        <v>1207</v>
      </c>
      <c r="B5314" s="33">
        <v>500106</v>
      </c>
      <c r="E5314" s="37">
        <v>1</v>
      </c>
      <c r="F5314" s="38" t="s">
        <v>1623</v>
      </c>
      <c r="I5314" s="40" t="s">
        <v>1242</v>
      </c>
    </row>
    <row r="5315" spans="1:9" ht="16.5" customHeight="1">
      <c r="A5315" s="8" t="s">
        <v>1207</v>
      </c>
      <c r="B5315" s="33">
        <v>500107</v>
      </c>
      <c r="E5315" s="37">
        <v>1</v>
      </c>
      <c r="F5315" s="38" t="s">
        <v>1623</v>
      </c>
      <c r="I5315" s="40" t="s">
        <v>1242</v>
      </c>
    </row>
    <row r="5316" spans="1:9" ht="16.5" customHeight="1">
      <c r="A5316" s="8" t="s">
        <v>1207</v>
      </c>
      <c r="B5316" s="33">
        <v>500108</v>
      </c>
      <c r="E5316" s="37">
        <v>1</v>
      </c>
      <c r="F5316" s="38" t="s">
        <v>1623</v>
      </c>
      <c r="I5316" s="40" t="s">
        <v>1242</v>
      </c>
    </row>
    <row r="5317" spans="1:9" ht="16.5" customHeight="1">
      <c r="A5317" s="8" t="s">
        <v>1207</v>
      </c>
      <c r="B5317" s="33">
        <v>500109</v>
      </c>
      <c r="E5317" s="37">
        <v>1</v>
      </c>
      <c r="F5317" s="38" t="s">
        <v>1140</v>
      </c>
      <c r="I5317" s="40" t="s">
        <v>1283</v>
      </c>
    </row>
    <row r="5318" spans="1:9" ht="16.5" customHeight="1">
      <c r="A5318" s="8" t="s">
        <v>1207</v>
      </c>
      <c r="B5318" s="33">
        <v>500110</v>
      </c>
      <c r="E5318" s="37">
        <v>1</v>
      </c>
      <c r="F5318" s="38" t="s">
        <v>3514</v>
      </c>
      <c r="I5318" s="40" t="s">
        <v>1283</v>
      </c>
    </row>
    <row r="5319" spans="1:9" ht="16.5" customHeight="1">
      <c r="A5319" s="8" t="s">
        <v>1207</v>
      </c>
      <c r="B5319" s="33">
        <v>500111</v>
      </c>
      <c r="E5319" s="37">
        <v>1</v>
      </c>
      <c r="F5319" s="38" t="s">
        <v>3515</v>
      </c>
      <c r="I5319" s="40" t="s">
        <v>1283</v>
      </c>
    </row>
    <row r="5320" spans="1:9" ht="16.5" customHeight="1">
      <c r="A5320" s="8" t="s">
        <v>1207</v>
      </c>
      <c r="B5320" s="33">
        <v>500112</v>
      </c>
      <c r="E5320" s="37">
        <v>1</v>
      </c>
      <c r="F5320" s="38" t="s">
        <v>1813</v>
      </c>
      <c r="I5320" s="40" t="s">
        <v>1283</v>
      </c>
    </row>
    <row r="5321" spans="1:9" ht="16.5" customHeight="1">
      <c r="A5321" s="8" t="s">
        <v>1207</v>
      </c>
      <c r="B5321" s="33">
        <v>500113</v>
      </c>
      <c r="E5321" s="37">
        <v>1</v>
      </c>
      <c r="F5321" s="38" t="s">
        <v>1813</v>
      </c>
      <c r="I5321" s="40" t="s">
        <v>1283</v>
      </c>
    </row>
    <row r="5322" spans="1:9" ht="16.5" customHeight="1">
      <c r="A5322" s="8" t="s">
        <v>1207</v>
      </c>
      <c r="B5322" s="33">
        <v>500114</v>
      </c>
      <c r="E5322" s="37">
        <v>1</v>
      </c>
      <c r="F5322" s="38" t="s">
        <v>1813</v>
      </c>
      <c r="I5322" s="40" t="s">
        <v>1283</v>
      </c>
    </row>
    <row r="5323" spans="1:9" ht="16.5" customHeight="1">
      <c r="A5323" s="8" t="s">
        <v>1207</v>
      </c>
      <c r="B5323" s="33">
        <v>500115</v>
      </c>
      <c r="E5323" s="37">
        <v>1</v>
      </c>
      <c r="F5323" s="38" t="s">
        <v>1813</v>
      </c>
      <c r="I5323" s="40" t="s">
        <v>1283</v>
      </c>
    </row>
    <row r="5324" spans="1:9" ht="16.5" customHeight="1">
      <c r="A5324" s="8" t="s">
        <v>1207</v>
      </c>
      <c r="B5324" s="33">
        <v>500116</v>
      </c>
      <c r="E5324" s="37">
        <v>1</v>
      </c>
      <c r="F5324" s="38" t="s">
        <v>1813</v>
      </c>
      <c r="I5324" s="40" t="s">
        <v>1283</v>
      </c>
    </row>
    <row r="5325" spans="1:9" ht="16.5" customHeight="1">
      <c r="A5325" s="8" t="s">
        <v>1207</v>
      </c>
      <c r="B5325" s="33">
        <v>500117</v>
      </c>
      <c r="E5325" s="37">
        <v>1</v>
      </c>
      <c r="F5325" s="38" t="s">
        <v>1813</v>
      </c>
      <c r="I5325" s="40" t="s">
        <v>1283</v>
      </c>
    </row>
    <row r="5326" spans="1:9" ht="16.5" customHeight="1">
      <c r="A5326" s="8" t="s">
        <v>1207</v>
      </c>
      <c r="B5326" s="33">
        <v>500118</v>
      </c>
      <c r="E5326" s="37">
        <v>1</v>
      </c>
      <c r="F5326" s="38" t="s">
        <v>1813</v>
      </c>
      <c r="I5326" s="40" t="s">
        <v>1283</v>
      </c>
    </row>
    <row r="5327" spans="1:9" ht="16.5" customHeight="1">
      <c r="A5327" s="8" t="s">
        <v>1207</v>
      </c>
      <c r="B5327" s="33">
        <v>500119</v>
      </c>
      <c r="E5327" s="37">
        <v>1</v>
      </c>
      <c r="F5327" s="38" t="s">
        <v>1813</v>
      </c>
      <c r="I5327" s="40" t="s">
        <v>1283</v>
      </c>
    </row>
    <row r="5328" spans="1:9" ht="16.5" customHeight="1">
      <c r="A5328" s="8" t="s">
        <v>1207</v>
      </c>
      <c r="B5328" s="33">
        <v>500120</v>
      </c>
      <c r="E5328" s="37">
        <v>1</v>
      </c>
      <c r="F5328" s="38" t="s">
        <v>1813</v>
      </c>
      <c r="I5328" s="40" t="s">
        <v>1283</v>
      </c>
    </row>
    <row r="5329" spans="1:9" ht="16.5" customHeight="1">
      <c r="A5329" s="8" t="s">
        <v>1207</v>
      </c>
      <c r="B5329" s="33">
        <v>500145</v>
      </c>
      <c r="E5329" s="37">
        <v>1</v>
      </c>
      <c r="F5329" s="38" t="s">
        <v>3516</v>
      </c>
      <c r="I5329" s="40" t="s">
        <v>1233</v>
      </c>
    </row>
    <row r="5330" spans="1:9" ht="16.5" customHeight="1">
      <c r="A5330" s="8" t="s">
        <v>1207</v>
      </c>
      <c r="B5330" s="33">
        <v>500146</v>
      </c>
      <c r="E5330" s="37">
        <v>1</v>
      </c>
      <c r="F5330" s="38" t="s">
        <v>855</v>
      </c>
      <c r="I5330" s="40" t="s">
        <v>1233</v>
      </c>
    </row>
    <row r="5331" spans="1:9" ht="16.5" customHeight="1">
      <c r="A5331" s="8" t="s">
        <v>1207</v>
      </c>
      <c r="B5331" s="33">
        <v>500147</v>
      </c>
      <c r="E5331" s="37">
        <v>1</v>
      </c>
      <c r="F5331" s="38" t="s">
        <v>3517</v>
      </c>
      <c r="I5331" s="40" t="s">
        <v>1233</v>
      </c>
    </row>
    <row r="5332" spans="1:9" ht="16.5" customHeight="1">
      <c r="A5332" s="8" t="s">
        <v>1207</v>
      </c>
      <c r="B5332" s="33">
        <v>500148</v>
      </c>
      <c r="E5332" s="37">
        <v>1</v>
      </c>
      <c r="F5332" s="38" t="s">
        <v>1338</v>
      </c>
      <c r="I5332" s="40" t="s">
        <v>1233</v>
      </c>
    </row>
    <row r="5333" spans="1:9" ht="16.5" customHeight="1">
      <c r="A5333" s="8" t="s">
        <v>1207</v>
      </c>
      <c r="B5333" s="33">
        <v>500149</v>
      </c>
      <c r="E5333" s="37">
        <v>1</v>
      </c>
      <c r="F5333" s="38" t="s">
        <v>1378</v>
      </c>
      <c r="I5333" s="40" t="s">
        <v>1233</v>
      </c>
    </row>
    <row r="5334" spans="1:9" ht="16.5" customHeight="1">
      <c r="A5334" s="8" t="s">
        <v>1207</v>
      </c>
      <c r="B5334" s="33">
        <v>500150</v>
      </c>
      <c r="E5334" s="37">
        <v>1</v>
      </c>
      <c r="F5334" s="38" t="s">
        <v>880</v>
      </c>
      <c r="I5334" s="40" t="s">
        <v>1233</v>
      </c>
    </row>
    <row r="5335" spans="1:9" ht="16.5" customHeight="1">
      <c r="A5335" s="8" t="s">
        <v>1207</v>
      </c>
      <c r="B5335" s="33">
        <v>500151</v>
      </c>
      <c r="E5335" s="37">
        <v>1</v>
      </c>
      <c r="F5335" s="38" t="s">
        <v>3518</v>
      </c>
      <c r="I5335" s="40" t="s">
        <v>1233</v>
      </c>
    </row>
    <row r="5336" spans="1:9" ht="16.5" customHeight="1">
      <c r="A5336" s="8" t="s">
        <v>1207</v>
      </c>
      <c r="B5336" s="33">
        <v>500152</v>
      </c>
      <c r="E5336" s="37">
        <v>1</v>
      </c>
      <c r="F5336" s="38" t="s">
        <v>3519</v>
      </c>
      <c r="I5336" s="40" t="s">
        <v>1233</v>
      </c>
    </row>
    <row r="5337" spans="1:9" ht="16.5" customHeight="1">
      <c r="A5337" s="8" t="s">
        <v>1207</v>
      </c>
      <c r="B5337" s="33">
        <v>500153</v>
      </c>
      <c r="E5337" s="37">
        <v>1</v>
      </c>
      <c r="F5337" s="38" t="s">
        <v>1790</v>
      </c>
      <c r="I5337" s="40" t="s">
        <v>1233</v>
      </c>
    </row>
    <row r="5338" spans="1:9" ht="16.5" customHeight="1">
      <c r="A5338" s="8" t="s">
        <v>1207</v>
      </c>
      <c r="B5338" s="33">
        <v>500154</v>
      </c>
      <c r="E5338" s="37">
        <v>1</v>
      </c>
      <c r="F5338" s="38" t="s">
        <v>1790</v>
      </c>
      <c r="I5338" s="40" t="s">
        <v>1233</v>
      </c>
    </row>
    <row r="5339" spans="1:9" ht="16.5" customHeight="1">
      <c r="A5339" s="8" t="s">
        <v>1207</v>
      </c>
      <c r="B5339" s="33">
        <v>500155</v>
      </c>
      <c r="E5339" s="37">
        <v>1</v>
      </c>
      <c r="F5339" s="38" t="s">
        <v>1790</v>
      </c>
      <c r="I5339" s="40" t="s">
        <v>1233</v>
      </c>
    </row>
    <row r="5340" spans="1:9" ht="16.5" customHeight="1">
      <c r="A5340" s="8" t="s">
        <v>1207</v>
      </c>
      <c r="B5340" s="33">
        <v>500156</v>
      </c>
      <c r="E5340" s="37">
        <v>1</v>
      </c>
      <c r="F5340" s="38" t="s">
        <v>1790</v>
      </c>
      <c r="I5340" s="40" t="s">
        <v>1233</v>
      </c>
    </row>
    <row r="5341" spans="1:9" ht="16.5" customHeight="1">
      <c r="A5341" s="8" t="s">
        <v>1207</v>
      </c>
      <c r="B5341" s="33">
        <v>500157</v>
      </c>
      <c r="E5341" s="37">
        <v>1</v>
      </c>
      <c r="F5341" s="38" t="s">
        <v>579</v>
      </c>
      <c r="I5341" s="40" t="s">
        <v>1242</v>
      </c>
    </row>
    <row r="5342" spans="1:9" ht="16.5" customHeight="1">
      <c r="A5342" s="8" t="s">
        <v>1207</v>
      </c>
      <c r="B5342" s="33">
        <v>500158</v>
      </c>
      <c r="E5342" s="37">
        <v>1</v>
      </c>
      <c r="F5342" s="38" t="s">
        <v>582</v>
      </c>
      <c r="I5342" s="40" t="s">
        <v>1242</v>
      </c>
    </row>
    <row r="5343" spans="1:9" ht="16.5" customHeight="1">
      <c r="A5343" s="8" t="s">
        <v>1207</v>
      </c>
      <c r="B5343" s="33">
        <v>500159</v>
      </c>
      <c r="E5343" s="37">
        <v>1</v>
      </c>
      <c r="F5343" s="38" t="s">
        <v>3520</v>
      </c>
      <c r="I5343" s="40" t="s">
        <v>1242</v>
      </c>
    </row>
    <row r="5344" spans="1:9" ht="16.5" customHeight="1">
      <c r="A5344" s="8" t="s">
        <v>1207</v>
      </c>
      <c r="B5344" s="33">
        <v>500160</v>
      </c>
      <c r="E5344" s="37">
        <v>1</v>
      </c>
      <c r="F5344" s="38" t="s">
        <v>3521</v>
      </c>
      <c r="I5344" s="40" t="s">
        <v>1242</v>
      </c>
    </row>
    <row r="5345" spans="1:9" ht="16.5" customHeight="1">
      <c r="A5345" s="8" t="s">
        <v>1207</v>
      </c>
      <c r="B5345" s="33">
        <v>500161</v>
      </c>
      <c r="E5345" s="37">
        <v>1</v>
      </c>
      <c r="F5345" s="38" t="s">
        <v>3522</v>
      </c>
      <c r="I5345" s="40" t="s">
        <v>1242</v>
      </c>
    </row>
    <row r="5346" spans="1:9" ht="16.5" customHeight="1">
      <c r="A5346" s="8" t="s">
        <v>1207</v>
      </c>
      <c r="B5346" s="33">
        <v>500162</v>
      </c>
      <c r="E5346" s="37">
        <v>1</v>
      </c>
      <c r="F5346" s="38" t="s">
        <v>1279</v>
      </c>
      <c r="I5346" s="40" t="s">
        <v>1242</v>
      </c>
    </row>
    <row r="5347" spans="1:9" ht="16.5" customHeight="1">
      <c r="A5347" s="8" t="s">
        <v>1207</v>
      </c>
      <c r="B5347" s="33">
        <v>500163</v>
      </c>
      <c r="E5347" s="37">
        <v>1</v>
      </c>
      <c r="F5347" s="38" t="s">
        <v>3523</v>
      </c>
      <c r="I5347" s="40" t="s">
        <v>1242</v>
      </c>
    </row>
    <row r="5348" spans="1:9" ht="16.5" customHeight="1">
      <c r="A5348" s="8" t="s">
        <v>1207</v>
      </c>
      <c r="B5348" s="33">
        <v>500164</v>
      </c>
      <c r="E5348" s="37">
        <v>1</v>
      </c>
      <c r="F5348" s="38" t="s">
        <v>3523</v>
      </c>
      <c r="I5348" s="40" t="s">
        <v>1242</v>
      </c>
    </row>
    <row r="5349" spans="1:9" ht="16.5" customHeight="1">
      <c r="A5349" s="8" t="s">
        <v>1207</v>
      </c>
      <c r="B5349" s="33">
        <v>500165</v>
      </c>
      <c r="E5349" s="37">
        <v>1</v>
      </c>
      <c r="F5349" s="38" t="s">
        <v>3523</v>
      </c>
      <c r="I5349" s="40" t="s">
        <v>1242</v>
      </c>
    </row>
    <row r="5350" spans="1:9" ht="16.5" customHeight="1">
      <c r="A5350" s="8" t="s">
        <v>1207</v>
      </c>
      <c r="B5350" s="33">
        <v>500166</v>
      </c>
      <c r="E5350" s="37">
        <v>1</v>
      </c>
      <c r="F5350" s="38" t="s">
        <v>3523</v>
      </c>
      <c r="I5350" s="40" t="s">
        <v>1242</v>
      </c>
    </row>
    <row r="5351" spans="1:9" ht="16.5" customHeight="1">
      <c r="A5351" s="8" t="s">
        <v>1207</v>
      </c>
      <c r="B5351" s="33">
        <v>500167</v>
      </c>
      <c r="E5351" s="37">
        <v>1</v>
      </c>
      <c r="F5351" s="38" t="s">
        <v>3523</v>
      </c>
      <c r="I5351" s="40" t="s">
        <v>1242</v>
      </c>
    </row>
    <row r="5352" spans="1:9" ht="16.5" customHeight="1">
      <c r="A5352" s="8" t="s">
        <v>1207</v>
      </c>
      <c r="B5352" s="33">
        <v>500168</v>
      </c>
      <c r="E5352" s="37">
        <v>1</v>
      </c>
      <c r="F5352" s="38" t="s">
        <v>3523</v>
      </c>
      <c r="I5352" s="40" t="s">
        <v>1242</v>
      </c>
    </row>
    <row r="5353" spans="1:9" ht="16.5" customHeight="1">
      <c r="A5353" s="8" t="s">
        <v>1207</v>
      </c>
      <c r="B5353" s="33">
        <v>500169</v>
      </c>
      <c r="E5353" s="37">
        <v>1</v>
      </c>
      <c r="F5353" s="38" t="s">
        <v>1466</v>
      </c>
      <c r="I5353" s="40" t="s">
        <v>1221</v>
      </c>
    </row>
    <row r="5354" spans="1:9" ht="16.5" customHeight="1">
      <c r="A5354" s="8" t="s">
        <v>1207</v>
      </c>
      <c r="B5354" s="33">
        <v>500170</v>
      </c>
      <c r="E5354" s="37">
        <v>1</v>
      </c>
      <c r="F5354" s="38" t="s">
        <v>3524</v>
      </c>
      <c r="I5354" s="40" t="s">
        <v>1221</v>
      </c>
    </row>
    <row r="5355" spans="1:9" ht="16.5" customHeight="1">
      <c r="A5355" s="8" t="s">
        <v>1207</v>
      </c>
      <c r="B5355" s="33">
        <v>500171</v>
      </c>
      <c r="E5355" s="37">
        <v>1</v>
      </c>
      <c r="F5355" s="38" t="s">
        <v>3525</v>
      </c>
      <c r="I5355" s="40" t="s">
        <v>1221</v>
      </c>
    </row>
    <row r="5356" spans="1:9" ht="16.5" customHeight="1">
      <c r="A5356" s="8" t="s">
        <v>1207</v>
      </c>
      <c r="B5356" s="33">
        <v>500172</v>
      </c>
      <c r="E5356" s="37">
        <v>1</v>
      </c>
      <c r="F5356" s="38" t="s">
        <v>3526</v>
      </c>
      <c r="I5356" s="40" t="s">
        <v>1221</v>
      </c>
    </row>
    <row r="5357" spans="1:9" ht="16.5" customHeight="1">
      <c r="A5357" s="8" t="s">
        <v>1207</v>
      </c>
      <c r="B5357" s="33">
        <v>500173</v>
      </c>
      <c r="E5357" s="37">
        <v>1</v>
      </c>
      <c r="F5357" s="38" t="s">
        <v>3527</v>
      </c>
      <c r="I5357" s="40" t="s">
        <v>1221</v>
      </c>
    </row>
    <row r="5358" spans="1:9" ht="16.5" customHeight="1">
      <c r="A5358" s="8" t="s">
        <v>1207</v>
      </c>
      <c r="B5358" s="33">
        <v>500174</v>
      </c>
      <c r="E5358" s="37">
        <v>1</v>
      </c>
      <c r="F5358" s="38" t="s">
        <v>1680</v>
      </c>
      <c r="I5358" s="40" t="s">
        <v>1221</v>
      </c>
    </row>
    <row r="5359" spans="1:9" ht="16.5" customHeight="1">
      <c r="A5359" s="8" t="s">
        <v>1207</v>
      </c>
      <c r="B5359" s="33">
        <v>500175</v>
      </c>
      <c r="E5359" s="37">
        <v>1</v>
      </c>
      <c r="F5359" s="38" t="s">
        <v>1680</v>
      </c>
      <c r="I5359" s="40" t="s">
        <v>1221</v>
      </c>
    </row>
    <row r="5360" spans="1:9" ht="16.5" customHeight="1">
      <c r="A5360" s="8" t="s">
        <v>1207</v>
      </c>
      <c r="B5360" s="33">
        <v>500176</v>
      </c>
      <c r="E5360" s="37">
        <v>1</v>
      </c>
      <c r="F5360" s="38" t="s">
        <v>1680</v>
      </c>
      <c r="I5360" s="40" t="s">
        <v>1221</v>
      </c>
    </row>
    <row r="5361" spans="1:9" ht="16.5" customHeight="1">
      <c r="A5361" s="8" t="s">
        <v>1207</v>
      </c>
      <c r="B5361" s="33">
        <v>500177</v>
      </c>
      <c r="E5361" s="37">
        <v>1</v>
      </c>
      <c r="F5361" s="38" t="s">
        <v>1680</v>
      </c>
      <c r="I5361" s="40" t="s">
        <v>1221</v>
      </c>
    </row>
    <row r="5362" spans="1:9" ht="16.5" customHeight="1">
      <c r="A5362" s="8" t="s">
        <v>1207</v>
      </c>
      <c r="B5362" s="33">
        <v>500178</v>
      </c>
      <c r="E5362" s="37">
        <v>1</v>
      </c>
      <c r="F5362" s="38" t="s">
        <v>1680</v>
      </c>
      <c r="I5362" s="40" t="s">
        <v>1221</v>
      </c>
    </row>
    <row r="5363" spans="1:9" ht="16.5" customHeight="1">
      <c r="A5363" s="8" t="s">
        <v>1207</v>
      </c>
      <c r="B5363" s="33">
        <v>500179</v>
      </c>
      <c r="E5363" s="37">
        <v>1</v>
      </c>
      <c r="F5363" s="38" t="s">
        <v>1680</v>
      </c>
      <c r="I5363" s="40" t="s">
        <v>1221</v>
      </c>
    </row>
    <row r="5364" spans="1:9" ht="16.5" customHeight="1">
      <c r="A5364" s="8" t="s">
        <v>1207</v>
      </c>
      <c r="B5364" s="33">
        <v>500180</v>
      </c>
      <c r="E5364" s="37">
        <v>1</v>
      </c>
      <c r="F5364" s="38" t="s">
        <v>1680</v>
      </c>
      <c r="I5364" s="40" t="s">
        <v>1221</v>
      </c>
    </row>
    <row r="5365" spans="1:9" ht="16.5" customHeight="1">
      <c r="A5365" s="8" t="s">
        <v>1207</v>
      </c>
      <c r="B5365" s="33">
        <v>500181</v>
      </c>
      <c r="E5365" s="37">
        <v>1</v>
      </c>
      <c r="F5365" s="38" t="s">
        <v>588</v>
      </c>
      <c r="I5365" s="40" t="s">
        <v>2887</v>
      </c>
    </row>
    <row r="5366" spans="1:9" ht="16.5" customHeight="1">
      <c r="A5366" s="8" t="s">
        <v>1207</v>
      </c>
      <c r="B5366" s="33">
        <v>500182</v>
      </c>
      <c r="E5366" s="37">
        <v>1</v>
      </c>
      <c r="F5366" s="38" t="s">
        <v>3528</v>
      </c>
      <c r="I5366" s="40" t="s">
        <v>2887</v>
      </c>
    </row>
    <row r="5367" spans="1:9" ht="16.5" customHeight="1">
      <c r="A5367" s="8" t="s">
        <v>1207</v>
      </c>
      <c r="B5367" s="33">
        <v>500183</v>
      </c>
      <c r="E5367" s="37">
        <v>1</v>
      </c>
      <c r="F5367" s="38" t="s">
        <v>3522</v>
      </c>
      <c r="I5367" s="40" t="s">
        <v>2887</v>
      </c>
    </row>
    <row r="5368" spans="1:9" ht="16.5" customHeight="1">
      <c r="A5368" s="8" t="s">
        <v>1207</v>
      </c>
      <c r="B5368" s="33">
        <v>500184</v>
      </c>
      <c r="E5368" s="37">
        <v>1</v>
      </c>
      <c r="F5368" s="38" t="s">
        <v>3523</v>
      </c>
      <c r="I5368" s="40" t="s">
        <v>2887</v>
      </c>
    </row>
    <row r="5369" spans="1:9" ht="16.5" customHeight="1">
      <c r="A5369" s="8" t="s">
        <v>1207</v>
      </c>
      <c r="B5369" s="33">
        <v>500185</v>
      </c>
      <c r="E5369" s="37">
        <v>1</v>
      </c>
      <c r="F5369" s="38" t="s">
        <v>3523</v>
      </c>
      <c r="I5369" s="40" t="s">
        <v>2887</v>
      </c>
    </row>
    <row r="5370" spans="1:9" ht="16.5" customHeight="1">
      <c r="A5370" s="8" t="s">
        <v>1207</v>
      </c>
      <c r="B5370" s="33">
        <v>500186</v>
      </c>
      <c r="E5370" s="37">
        <v>1</v>
      </c>
      <c r="F5370" s="38" t="s">
        <v>3523</v>
      </c>
      <c r="I5370" s="40" t="s">
        <v>2887</v>
      </c>
    </row>
    <row r="5371" spans="1:9" ht="16.5" customHeight="1">
      <c r="A5371" s="8" t="s">
        <v>1207</v>
      </c>
      <c r="B5371" s="33">
        <v>500187</v>
      </c>
      <c r="E5371" s="37">
        <v>1</v>
      </c>
      <c r="F5371" s="38" t="s">
        <v>3523</v>
      </c>
      <c r="I5371" s="40" t="s">
        <v>2887</v>
      </c>
    </row>
    <row r="5372" spans="1:9" ht="16.5" customHeight="1">
      <c r="A5372" s="8" t="s">
        <v>1207</v>
      </c>
      <c r="B5372" s="33">
        <v>500188</v>
      </c>
      <c r="E5372" s="37">
        <v>1</v>
      </c>
      <c r="F5372" s="38" t="s">
        <v>3523</v>
      </c>
      <c r="I5372" s="40" t="s">
        <v>2887</v>
      </c>
    </row>
    <row r="5373" spans="1:9" ht="16.5" customHeight="1">
      <c r="A5373" s="8" t="s">
        <v>1207</v>
      </c>
      <c r="B5373" s="33">
        <v>500189</v>
      </c>
      <c r="E5373" s="37">
        <v>1</v>
      </c>
      <c r="F5373" s="38" t="s">
        <v>3523</v>
      </c>
      <c r="I5373" s="40" t="s">
        <v>2887</v>
      </c>
    </row>
    <row r="5374" spans="1:9" ht="16.5" customHeight="1">
      <c r="A5374" s="8" t="s">
        <v>1207</v>
      </c>
      <c r="B5374" s="33">
        <v>500190</v>
      </c>
      <c r="E5374" s="37">
        <v>1</v>
      </c>
      <c r="F5374" s="38" t="s">
        <v>3523</v>
      </c>
      <c r="I5374" s="40" t="s">
        <v>2887</v>
      </c>
    </row>
    <row r="5375" spans="1:9" ht="16.5" customHeight="1">
      <c r="A5375" s="8" t="s">
        <v>1207</v>
      </c>
      <c r="B5375" s="33">
        <v>500191</v>
      </c>
      <c r="E5375" s="37">
        <v>1</v>
      </c>
      <c r="F5375" s="38" t="s">
        <v>3523</v>
      </c>
      <c r="I5375" s="40" t="s">
        <v>2887</v>
      </c>
    </row>
    <row r="5376" spans="1:9" ht="16.5" customHeight="1">
      <c r="A5376" s="8" t="s">
        <v>1207</v>
      </c>
      <c r="B5376" s="33">
        <v>500192</v>
      </c>
      <c r="E5376" s="37">
        <v>1</v>
      </c>
      <c r="F5376" s="38" t="s">
        <v>3523</v>
      </c>
      <c r="I5376" s="40" t="s">
        <v>2887</v>
      </c>
    </row>
    <row r="5377" spans="1:9" ht="16.5" customHeight="1">
      <c r="A5377" s="8" t="s">
        <v>1207</v>
      </c>
      <c r="B5377" s="33">
        <v>500217</v>
      </c>
      <c r="E5377" s="37">
        <v>1</v>
      </c>
      <c r="F5377" s="38" t="s">
        <v>3529</v>
      </c>
      <c r="I5377" s="40" t="s">
        <v>1242</v>
      </c>
    </row>
    <row r="5378" spans="1:9" ht="16.5" customHeight="1">
      <c r="A5378" s="8" t="s">
        <v>1207</v>
      </c>
      <c r="B5378" s="33">
        <v>500218</v>
      </c>
      <c r="E5378" s="37">
        <v>1</v>
      </c>
      <c r="F5378" s="38" t="s">
        <v>3530</v>
      </c>
      <c r="I5378" s="40" t="s">
        <v>1242</v>
      </c>
    </row>
    <row r="5379" spans="1:9" ht="16.5" customHeight="1">
      <c r="A5379" s="8" t="s">
        <v>1207</v>
      </c>
      <c r="B5379" s="33">
        <v>500219</v>
      </c>
      <c r="E5379" s="37">
        <v>1</v>
      </c>
      <c r="F5379" s="38" t="s">
        <v>3531</v>
      </c>
      <c r="I5379" s="40" t="s">
        <v>1242</v>
      </c>
    </row>
    <row r="5380" spans="1:9" ht="16.5" customHeight="1">
      <c r="A5380" s="8" t="s">
        <v>1207</v>
      </c>
      <c r="B5380" s="33">
        <v>500220</v>
      </c>
      <c r="E5380" s="37">
        <v>1</v>
      </c>
      <c r="F5380" s="38" t="s">
        <v>3532</v>
      </c>
      <c r="I5380" s="40" t="s">
        <v>1242</v>
      </c>
    </row>
    <row r="5381" spans="1:9" ht="16.5" customHeight="1">
      <c r="A5381" s="8" t="s">
        <v>1207</v>
      </c>
      <c r="B5381" s="33">
        <v>500221</v>
      </c>
      <c r="E5381" s="37">
        <v>1</v>
      </c>
      <c r="F5381" s="38" t="s">
        <v>3533</v>
      </c>
      <c r="I5381" s="40" t="s">
        <v>1242</v>
      </c>
    </row>
    <row r="5382" spans="1:9" ht="16.5" customHeight="1">
      <c r="A5382" s="8" t="s">
        <v>1207</v>
      </c>
      <c r="B5382" s="33">
        <v>500222</v>
      </c>
      <c r="E5382" s="37">
        <v>1</v>
      </c>
      <c r="F5382" s="38" t="s">
        <v>3078</v>
      </c>
      <c r="I5382" s="40" t="s">
        <v>1242</v>
      </c>
    </row>
    <row r="5383" spans="1:9" ht="16.5" customHeight="1">
      <c r="A5383" s="8" t="s">
        <v>1207</v>
      </c>
      <c r="B5383" s="33">
        <v>500223</v>
      </c>
      <c r="E5383" s="37">
        <v>1</v>
      </c>
      <c r="F5383" s="38" t="s">
        <v>3534</v>
      </c>
      <c r="I5383" s="40" t="s">
        <v>1242</v>
      </c>
    </row>
    <row r="5384" spans="1:9" ht="16.5" customHeight="1">
      <c r="A5384" s="8" t="s">
        <v>1207</v>
      </c>
      <c r="B5384" s="33">
        <v>500224</v>
      </c>
      <c r="E5384" s="37">
        <v>1</v>
      </c>
      <c r="F5384" s="38" t="s">
        <v>3535</v>
      </c>
      <c r="I5384" s="40" t="s">
        <v>1242</v>
      </c>
    </row>
    <row r="5385" spans="1:9" ht="16.5" customHeight="1">
      <c r="A5385" s="8" t="s">
        <v>1207</v>
      </c>
      <c r="B5385" s="33">
        <v>500225</v>
      </c>
      <c r="E5385" s="37">
        <v>1</v>
      </c>
      <c r="F5385" s="38" t="s">
        <v>1626</v>
      </c>
      <c r="I5385" s="40" t="s">
        <v>1242</v>
      </c>
    </row>
    <row r="5386" spans="1:9" ht="16.5" customHeight="1">
      <c r="A5386" s="8" t="s">
        <v>1207</v>
      </c>
      <c r="B5386" s="33">
        <v>500226</v>
      </c>
      <c r="E5386" s="37">
        <v>1</v>
      </c>
      <c r="F5386" s="38" t="s">
        <v>1626</v>
      </c>
      <c r="I5386" s="40" t="s">
        <v>1242</v>
      </c>
    </row>
    <row r="5387" spans="1:9" ht="16.5" customHeight="1">
      <c r="A5387" s="8" t="s">
        <v>1207</v>
      </c>
      <c r="B5387" s="33">
        <v>500227</v>
      </c>
      <c r="E5387" s="37">
        <v>1</v>
      </c>
      <c r="F5387" s="38" t="s">
        <v>1626</v>
      </c>
      <c r="I5387" s="40" t="s">
        <v>1242</v>
      </c>
    </row>
    <row r="5388" spans="1:9" ht="16.5" customHeight="1">
      <c r="A5388" s="8" t="s">
        <v>1207</v>
      </c>
      <c r="B5388" s="33">
        <v>500228</v>
      </c>
      <c r="E5388" s="37">
        <v>1</v>
      </c>
      <c r="F5388" s="38" t="s">
        <v>1626</v>
      </c>
      <c r="I5388" s="40" t="s">
        <v>1242</v>
      </c>
    </row>
    <row r="5389" spans="1:9" ht="16.5" customHeight="1">
      <c r="A5389" s="8" t="s">
        <v>1207</v>
      </c>
      <c r="B5389" s="33">
        <v>500229</v>
      </c>
      <c r="E5389" s="37">
        <v>1</v>
      </c>
      <c r="F5389" s="38" t="s">
        <v>3536</v>
      </c>
      <c r="I5389" s="40" t="s">
        <v>1220</v>
      </c>
    </row>
    <row r="5390" spans="1:9" ht="16.5" customHeight="1">
      <c r="A5390" s="8" t="s">
        <v>1207</v>
      </c>
      <c r="B5390" s="33">
        <v>500230</v>
      </c>
      <c r="E5390" s="37">
        <v>1</v>
      </c>
      <c r="F5390" s="38" t="s">
        <v>3537</v>
      </c>
      <c r="I5390" s="40" t="s">
        <v>1220</v>
      </c>
    </row>
    <row r="5391" spans="1:9" ht="16.5" customHeight="1">
      <c r="A5391" s="8" t="s">
        <v>1207</v>
      </c>
      <c r="B5391" s="33">
        <v>500231</v>
      </c>
      <c r="E5391" s="37">
        <v>1</v>
      </c>
      <c r="F5391" s="38" t="s">
        <v>3538</v>
      </c>
      <c r="I5391" s="40" t="s">
        <v>1220</v>
      </c>
    </row>
    <row r="5392" spans="1:9" ht="16.5" customHeight="1">
      <c r="A5392" s="8" t="s">
        <v>1207</v>
      </c>
      <c r="B5392" s="33">
        <v>500232</v>
      </c>
      <c r="E5392" s="37">
        <v>1</v>
      </c>
      <c r="F5392" s="38" t="s">
        <v>3539</v>
      </c>
      <c r="I5392" s="40" t="s">
        <v>1220</v>
      </c>
    </row>
    <row r="5393" spans="1:9" ht="16.5" customHeight="1">
      <c r="A5393" s="8" t="s">
        <v>1207</v>
      </c>
      <c r="B5393" s="33">
        <v>500233</v>
      </c>
      <c r="E5393" s="37">
        <v>1</v>
      </c>
      <c r="F5393" s="38" t="s">
        <v>3540</v>
      </c>
      <c r="I5393" s="40" t="s">
        <v>1220</v>
      </c>
    </row>
    <row r="5394" spans="1:9" ht="16.5" customHeight="1">
      <c r="A5394" s="8" t="s">
        <v>1207</v>
      </c>
      <c r="B5394" s="33">
        <v>500234</v>
      </c>
      <c r="E5394" s="37">
        <v>1</v>
      </c>
      <c r="F5394" s="38" t="s">
        <v>3541</v>
      </c>
      <c r="I5394" s="40" t="s">
        <v>1220</v>
      </c>
    </row>
    <row r="5395" spans="1:9" ht="16.5" customHeight="1">
      <c r="A5395" s="8" t="s">
        <v>1207</v>
      </c>
      <c r="B5395" s="33">
        <v>500235</v>
      </c>
      <c r="E5395" s="37">
        <v>1</v>
      </c>
      <c r="F5395" s="38" t="s">
        <v>1497</v>
      </c>
      <c r="I5395" s="40" t="s">
        <v>1220</v>
      </c>
    </row>
    <row r="5396" spans="1:9" ht="16.5" customHeight="1">
      <c r="A5396" s="8" t="s">
        <v>1207</v>
      </c>
      <c r="B5396" s="33">
        <v>500236</v>
      </c>
      <c r="E5396" s="37">
        <v>1</v>
      </c>
      <c r="F5396" s="38" t="s">
        <v>1497</v>
      </c>
      <c r="I5396" s="40" t="s">
        <v>1220</v>
      </c>
    </row>
    <row r="5397" spans="1:9" ht="16.5" customHeight="1">
      <c r="A5397" s="8" t="s">
        <v>1207</v>
      </c>
      <c r="B5397" s="33">
        <v>500237</v>
      </c>
      <c r="E5397" s="37">
        <v>1</v>
      </c>
      <c r="F5397" s="38" t="s">
        <v>1497</v>
      </c>
      <c r="I5397" s="40" t="s">
        <v>1220</v>
      </c>
    </row>
    <row r="5398" spans="1:9" ht="16.5" customHeight="1">
      <c r="A5398" s="8" t="s">
        <v>1207</v>
      </c>
      <c r="B5398" s="33">
        <v>500238</v>
      </c>
      <c r="E5398" s="37">
        <v>1</v>
      </c>
      <c r="F5398" s="38" t="s">
        <v>1497</v>
      </c>
      <c r="I5398" s="40" t="s">
        <v>1220</v>
      </c>
    </row>
    <row r="5399" spans="1:9" ht="16.5" customHeight="1">
      <c r="A5399" s="8" t="s">
        <v>1207</v>
      </c>
      <c r="B5399" s="33">
        <v>500239</v>
      </c>
      <c r="E5399" s="37">
        <v>1</v>
      </c>
      <c r="F5399" s="38" t="s">
        <v>1497</v>
      </c>
      <c r="I5399" s="40" t="s">
        <v>1220</v>
      </c>
    </row>
    <row r="5400" spans="1:9" ht="16.5" customHeight="1">
      <c r="A5400" s="8" t="s">
        <v>1207</v>
      </c>
      <c r="B5400" s="33">
        <v>500240</v>
      </c>
      <c r="E5400" s="37">
        <v>1</v>
      </c>
      <c r="F5400" s="38" t="s">
        <v>1497</v>
      </c>
      <c r="I5400" s="40" t="s">
        <v>1220</v>
      </c>
    </row>
    <row r="5401" spans="1:9" ht="16.5" customHeight="1">
      <c r="A5401" s="8" t="s">
        <v>1207</v>
      </c>
      <c r="B5401" s="33">
        <v>500241</v>
      </c>
      <c r="E5401" s="37">
        <v>1</v>
      </c>
      <c r="F5401" s="38" t="s">
        <v>3542</v>
      </c>
      <c r="I5401" s="40" t="s">
        <v>2887</v>
      </c>
    </row>
    <row r="5402" spans="1:9" ht="16.5" customHeight="1">
      <c r="A5402" s="8" t="s">
        <v>1207</v>
      </c>
      <c r="B5402" s="33">
        <v>500242</v>
      </c>
      <c r="E5402" s="37">
        <v>1</v>
      </c>
      <c r="F5402" s="38" t="s">
        <v>3532</v>
      </c>
      <c r="I5402" s="40" t="s">
        <v>2887</v>
      </c>
    </row>
    <row r="5403" spans="1:9" ht="16.5" customHeight="1">
      <c r="A5403" s="8" t="s">
        <v>1207</v>
      </c>
      <c r="B5403" s="33">
        <v>500243</v>
      </c>
      <c r="E5403" s="37">
        <v>1</v>
      </c>
      <c r="F5403" s="38" t="s">
        <v>3543</v>
      </c>
      <c r="I5403" s="40" t="s">
        <v>2887</v>
      </c>
    </row>
    <row r="5404" spans="1:9" ht="16.5" customHeight="1">
      <c r="A5404" s="8" t="s">
        <v>1207</v>
      </c>
      <c r="B5404" s="33">
        <v>500244</v>
      </c>
      <c r="E5404" s="37">
        <v>1</v>
      </c>
      <c r="F5404" s="38" t="s">
        <v>3544</v>
      </c>
      <c r="I5404" s="40" t="s">
        <v>2887</v>
      </c>
    </row>
    <row r="5405" spans="1:9" ht="16.5" customHeight="1">
      <c r="A5405" s="8" t="s">
        <v>1207</v>
      </c>
      <c r="B5405" s="33">
        <v>500245</v>
      </c>
      <c r="E5405" s="37">
        <v>1</v>
      </c>
      <c r="F5405" s="38" t="s">
        <v>3545</v>
      </c>
      <c r="I5405" s="40" t="s">
        <v>2887</v>
      </c>
    </row>
    <row r="5406" spans="1:9" ht="16.5" customHeight="1">
      <c r="A5406" s="8" t="s">
        <v>1207</v>
      </c>
      <c r="B5406" s="33">
        <v>500246</v>
      </c>
      <c r="E5406" s="37">
        <v>1</v>
      </c>
      <c r="F5406" s="38" t="s">
        <v>1626</v>
      </c>
      <c r="I5406" s="40" t="s">
        <v>2887</v>
      </c>
    </row>
    <row r="5407" spans="1:9" ht="16.5" customHeight="1">
      <c r="A5407" s="8" t="s">
        <v>1207</v>
      </c>
      <c r="B5407" s="33">
        <v>500247</v>
      </c>
      <c r="E5407" s="37">
        <v>1</v>
      </c>
      <c r="F5407" s="38" t="s">
        <v>1626</v>
      </c>
      <c r="I5407" s="40" t="s">
        <v>2887</v>
      </c>
    </row>
    <row r="5408" spans="1:9" ht="16.5" customHeight="1">
      <c r="A5408" s="8" t="s">
        <v>1207</v>
      </c>
      <c r="B5408" s="33">
        <v>500248</v>
      </c>
      <c r="E5408" s="37">
        <v>1</v>
      </c>
      <c r="F5408" s="38" t="s">
        <v>1626</v>
      </c>
      <c r="I5408" s="40" t="s">
        <v>2887</v>
      </c>
    </row>
    <row r="5409" spans="1:9" ht="16.5" customHeight="1">
      <c r="A5409" s="8" t="s">
        <v>1207</v>
      </c>
      <c r="B5409" s="33">
        <v>500249</v>
      </c>
      <c r="E5409" s="37">
        <v>1</v>
      </c>
      <c r="F5409" s="38" t="s">
        <v>1626</v>
      </c>
      <c r="I5409" s="40" t="s">
        <v>2887</v>
      </c>
    </row>
    <row r="5410" spans="1:9" ht="16.5" customHeight="1">
      <c r="A5410" s="8" t="s">
        <v>1207</v>
      </c>
      <c r="B5410" s="33">
        <v>500250</v>
      </c>
      <c r="E5410" s="37">
        <v>1</v>
      </c>
      <c r="F5410" s="38" t="s">
        <v>1626</v>
      </c>
      <c r="I5410" s="40" t="s">
        <v>2887</v>
      </c>
    </row>
    <row r="5411" spans="1:9" ht="16.5" customHeight="1">
      <c r="A5411" s="8" t="s">
        <v>1207</v>
      </c>
      <c r="B5411" s="33">
        <v>500251</v>
      </c>
      <c r="E5411" s="37">
        <v>1</v>
      </c>
      <c r="F5411" s="38" t="s">
        <v>1626</v>
      </c>
      <c r="I5411" s="40" t="s">
        <v>2887</v>
      </c>
    </row>
    <row r="5412" spans="1:9" ht="16.5" customHeight="1">
      <c r="A5412" s="8" t="s">
        <v>1207</v>
      </c>
      <c r="B5412" s="33">
        <v>500252</v>
      </c>
      <c r="E5412" s="37">
        <v>1</v>
      </c>
      <c r="F5412" s="38" t="s">
        <v>1626</v>
      </c>
      <c r="I5412" s="40" t="s">
        <v>2887</v>
      </c>
    </row>
    <row r="5413" spans="1:9" ht="16.5" customHeight="1">
      <c r="A5413" s="8" t="s">
        <v>1207</v>
      </c>
      <c r="B5413" s="33">
        <v>500253</v>
      </c>
      <c r="E5413" s="37">
        <v>1</v>
      </c>
      <c r="F5413" s="38" t="s">
        <v>1308</v>
      </c>
      <c r="I5413" s="40" t="s">
        <v>1233</v>
      </c>
    </row>
    <row r="5414" spans="1:9" ht="16.5" customHeight="1">
      <c r="A5414" s="8" t="s">
        <v>1207</v>
      </c>
      <c r="B5414" s="33">
        <v>500254</v>
      </c>
      <c r="E5414" s="37">
        <v>1</v>
      </c>
      <c r="F5414" s="38" t="s">
        <v>3546</v>
      </c>
      <c r="I5414" s="40" t="s">
        <v>1233</v>
      </c>
    </row>
    <row r="5415" spans="1:9" ht="16.5" customHeight="1">
      <c r="A5415" s="8" t="s">
        <v>1207</v>
      </c>
      <c r="B5415" s="33">
        <v>500255</v>
      </c>
      <c r="E5415" s="37">
        <v>1</v>
      </c>
      <c r="F5415" s="38" t="s">
        <v>3547</v>
      </c>
      <c r="I5415" s="40" t="s">
        <v>1233</v>
      </c>
    </row>
    <row r="5416" spans="1:9" ht="16.5" customHeight="1">
      <c r="A5416" s="8" t="s">
        <v>1207</v>
      </c>
      <c r="B5416" s="33">
        <v>500256</v>
      </c>
      <c r="E5416" s="37">
        <v>1</v>
      </c>
      <c r="F5416" s="38" t="s">
        <v>1945</v>
      </c>
      <c r="I5416" s="40" t="s">
        <v>1233</v>
      </c>
    </row>
    <row r="5417" spans="1:9" ht="16.5" customHeight="1">
      <c r="A5417" s="8" t="s">
        <v>1207</v>
      </c>
      <c r="B5417" s="33">
        <v>500257</v>
      </c>
      <c r="E5417" s="37">
        <v>1</v>
      </c>
      <c r="F5417" s="38" t="s">
        <v>1945</v>
      </c>
      <c r="I5417" s="40" t="s">
        <v>1233</v>
      </c>
    </row>
    <row r="5418" spans="1:9" ht="16.5" customHeight="1">
      <c r="A5418" s="8" t="s">
        <v>1207</v>
      </c>
      <c r="B5418" s="33">
        <v>500258</v>
      </c>
      <c r="E5418" s="37">
        <v>1</v>
      </c>
      <c r="F5418" s="38" t="s">
        <v>1945</v>
      </c>
      <c r="I5418" s="40" t="s">
        <v>1233</v>
      </c>
    </row>
    <row r="5419" spans="1:9" ht="16.5" customHeight="1">
      <c r="A5419" s="8" t="s">
        <v>1207</v>
      </c>
      <c r="B5419" s="33">
        <v>500259</v>
      </c>
      <c r="E5419" s="37">
        <v>1</v>
      </c>
      <c r="F5419" s="38" t="s">
        <v>1945</v>
      </c>
      <c r="I5419" s="40" t="s">
        <v>1233</v>
      </c>
    </row>
    <row r="5420" spans="1:9" ht="16.5" customHeight="1">
      <c r="A5420" s="8" t="s">
        <v>1207</v>
      </c>
      <c r="B5420" s="33">
        <v>500260</v>
      </c>
      <c r="E5420" s="37">
        <v>1</v>
      </c>
      <c r="F5420" s="38" t="s">
        <v>1945</v>
      </c>
      <c r="I5420" s="40" t="s">
        <v>1233</v>
      </c>
    </row>
    <row r="5421" spans="1:9" ht="16.5" customHeight="1">
      <c r="A5421" s="8" t="s">
        <v>1207</v>
      </c>
      <c r="B5421" s="33">
        <v>500261</v>
      </c>
      <c r="E5421" s="37">
        <v>1</v>
      </c>
      <c r="F5421" s="38" t="s">
        <v>1945</v>
      </c>
      <c r="I5421" s="40" t="s">
        <v>1233</v>
      </c>
    </row>
    <row r="5422" spans="1:9" ht="16.5" customHeight="1">
      <c r="A5422" s="8" t="s">
        <v>1207</v>
      </c>
      <c r="B5422" s="33">
        <v>500262</v>
      </c>
      <c r="E5422" s="37">
        <v>1</v>
      </c>
      <c r="F5422" s="38" t="s">
        <v>1945</v>
      </c>
      <c r="I5422" s="40" t="s">
        <v>1233</v>
      </c>
    </row>
    <row r="5423" spans="1:9" ht="16.5" customHeight="1">
      <c r="A5423" s="8" t="s">
        <v>1207</v>
      </c>
      <c r="B5423" s="33">
        <v>500263</v>
      </c>
      <c r="E5423" s="37">
        <v>1</v>
      </c>
      <c r="F5423" s="38" t="s">
        <v>1945</v>
      </c>
      <c r="I5423" s="40" t="s">
        <v>1233</v>
      </c>
    </row>
    <row r="5424" spans="1:9" ht="16.5" customHeight="1">
      <c r="A5424" s="8" t="s">
        <v>1207</v>
      </c>
      <c r="B5424" s="33">
        <v>500264</v>
      </c>
      <c r="E5424" s="37">
        <v>1</v>
      </c>
      <c r="F5424" s="38" t="s">
        <v>1945</v>
      </c>
      <c r="I5424" s="40" t="s">
        <v>1233</v>
      </c>
    </row>
    <row r="5425" spans="1:9" ht="16.5" customHeight="1">
      <c r="A5425" s="8" t="s">
        <v>1207</v>
      </c>
      <c r="B5425" s="33">
        <v>500289</v>
      </c>
      <c r="E5425" s="37">
        <v>1</v>
      </c>
      <c r="F5425" s="38" t="s">
        <v>3548</v>
      </c>
      <c r="I5425" s="40" t="s">
        <v>1283</v>
      </c>
    </row>
    <row r="5426" spans="1:9" ht="16.5" customHeight="1">
      <c r="A5426" s="8" t="s">
        <v>1207</v>
      </c>
      <c r="B5426" s="33">
        <v>500290</v>
      </c>
      <c r="E5426" s="37">
        <v>1</v>
      </c>
      <c r="F5426" s="38" t="s">
        <v>3549</v>
      </c>
      <c r="I5426" s="40" t="s">
        <v>1283</v>
      </c>
    </row>
    <row r="5427" spans="1:9" ht="16.5" customHeight="1">
      <c r="A5427" s="8" t="s">
        <v>1207</v>
      </c>
      <c r="B5427" s="33">
        <v>500291</v>
      </c>
      <c r="E5427" s="37">
        <v>1</v>
      </c>
      <c r="F5427" s="38" t="s">
        <v>3550</v>
      </c>
      <c r="I5427" s="40" t="s">
        <v>1283</v>
      </c>
    </row>
    <row r="5428" spans="1:9" ht="16.5" customHeight="1">
      <c r="A5428" s="8" t="s">
        <v>1207</v>
      </c>
      <c r="B5428" s="33">
        <v>500292</v>
      </c>
      <c r="E5428" s="37">
        <v>1</v>
      </c>
      <c r="F5428" s="38" t="s">
        <v>3551</v>
      </c>
      <c r="I5428" s="40" t="s">
        <v>1283</v>
      </c>
    </row>
    <row r="5429" spans="1:9" ht="16.5" customHeight="1">
      <c r="A5429" s="8" t="s">
        <v>1207</v>
      </c>
      <c r="B5429" s="33">
        <v>500293</v>
      </c>
      <c r="E5429" s="37">
        <v>1</v>
      </c>
      <c r="F5429" s="38" t="s">
        <v>3552</v>
      </c>
      <c r="I5429" s="40" t="s">
        <v>1283</v>
      </c>
    </row>
    <row r="5430" spans="1:9" ht="16.5" customHeight="1">
      <c r="A5430" s="8" t="s">
        <v>1207</v>
      </c>
      <c r="B5430" s="33">
        <v>500294</v>
      </c>
      <c r="E5430" s="37">
        <v>1</v>
      </c>
      <c r="F5430" s="38" t="s">
        <v>3553</v>
      </c>
      <c r="I5430" s="40" t="s">
        <v>1283</v>
      </c>
    </row>
    <row r="5431" spans="1:9" ht="16.5" customHeight="1">
      <c r="A5431" s="8" t="s">
        <v>1207</v>
      </c>
      <c r="B5431" s="33">
        <v>500295</v>
      </c>
      <c r="E5431" s="37">
        <v>1</v>
      </c>
      <c r="F5431" s="38" t="s">
        <v>3554</v>
      </c>
      <c r="I5431" s="40" t="s">
        <v>1283</v>
      </c>
    </row>
    <row r="5432" spans="1:9" ht="16.5" customHeight="1">
      <c r="A5432" s="8" t="s">
        <v>1207</v>
      </c>
      <c r="B5432" s="33">
        <v>500296</v>
      </c>
      <c r="E5432" s="37">
        <v>1</v>
      </c>
      <c r="F5432" s="38" t="s">
        <v>3555</v>
      </c>
      <c r="I5432" s="40" t="s">
        <v>1283</v>
      </c>
    </row>
    <row r="5433" spans="1:9" ht="16.5" customHeight="1">
      <c r="A5433" s="8" t="s">
        <v>1207</v>
      </c>
      <c r="B5433" s="33">
        <v>500297</v>
      </c>
      <c r="E5433" s="37">
        <v>1</v>
      </c>
      <c r="F5433" s="38" t="s">
        <v>3556</v>
      </c>
      <c r="I5433" s="40" t="s">
        <v>1283</v>
      </c>
    </row>
    <row r="5434" spans="1:9" ht="16.5" customHeight="1">
      <c r="A5434" s="8" t="s">
        <v>1207</v>
      </c>
      <c r="B5434" s="33">
        <v>500298</v>
      </c>
      <c r="E5434" s="37">
        <v>1</v>
      </c>
      <c r="F5434" s="38" t="s">
        <v>3556</v>
      </c>
      <c r="I5434" s="40" t="s">
        <v>1283</v>
      </c>
    </row>
    <row r="5435" spans="1:9" ht="16.5" customHeight="1">
      <c r="A5435" s="8" t="s">
        <v>1207</v>
      </c>
      <c r="B5435" s="33">
        <v>500299</v>
      </c>
      <c r="E5435" s="37">
        <v>1</v>
      </c>
      <c r="F5435" s="38" t="s">
        <v>3556</v>
      </c>
      <c r="I5435" s="40" t="s">
        <v>1283</v>
      </c>
    </row>
    <row r="5436" spans="1:9" ht="16.5" customHeight="1">
      <c r="A5436" s="8" t="s">
        <v>1207</v>
      </c>
      <c r="B5436" s="33">
        <v>500300</v>
      </c>
      <c r="E5436" s="37">
        <v>1</v>
      </c>
      <c r="F5436" s="38" t="s">
        <v>3556</v>
      </c>
      <c r="I5436" s="40" t="s">
        <v>1283</v>
      </c>
    </row>
    <row r="5437" spans="1:9" ht="16.5" customHeight="1">
      <c r="A5437" s="8" t="s">
        <v>1207</v>
      </c>
      <c r="B5437" s="33">
        <v>500301</v>
      </c>
      <c r="E5437" s="37">
        <v>1</v>
      </c>
      <c r="F5437" s="38" t="s">
        <v>3557</v>
      </c>
      <c r="I5437" s="40" t="s">
        <v>2887</v>
      </c>
    </row>
    <row r="5438" spans="1:9" ht="16.5" customHeight="1">
      <c r="A5438" s="8" t="s">
        <v>1207</v>
      </c>
      <c r="B5438" s="33">
        <v>500302</v>
      </c>
      <c r="E5438" s="37">
        <v>1</v>
      </c>
      <c r="F5438" s="38" t="s">
        <v>3520</v>
      </c>
      <c r="I5438" s="40" t="s">
        <v>2887</v>
      </c>
    </row>
    <row r="5439" spans="1:9" ht="16.5" customHeight="1">
      <c r="A5439" s="8" t="s">
        <v>1207</v>
      </c>
      <c r="B5439" s="33">
        <v>500303</v>
      </c>
      <c r="E5439" s="37">
        <v>1</v>
      </c>
      <c r="F5439" s="38" t="s">
        <v>3558</v>
      </c>
      <c r="I5439" s="40" t="s">
        <v>2887</v>
      </c>
    </row>
    <row r="5440" spans="1:9" ht="16.5" customHeight="1">
      <c r="A5440" s="8" t="s">
        <v>1207</v>
      </c>
      <c r="B5440" s="33">
        <v>500304</v>
      </c>
      <c r="E5440" s="37">
        <v>1</v>
      </c>
      <c r="F5440" s="38" t="s">
        <v>3559</v>
      </c>
      <c r="I5440" s="40" t="s">
        <v>2887</v>
      </c>
    </row>
    <row r="5441" spans="1:9" ht="16.5" customHeight="1">
      <c r="A5441" s="8" t="s">
        <v>1207</v>
      </c>
      <c r="B5441" s="33">
        <v>500305</v>
      </c>
      <c r="E5441" s="37">
        <v>1</v>
      </c>
      <c r="F5441" s="38" t="s">
        <v>3560</v>
      </c>
      <c r="I5441" s="40" t="s">
        <v>2887</v>
      </c>
    </row>
    <row r="5442" spans="1:9" ht="16.5" customHeight="1">
      <c r="A5442" s="8" t="s">
        <v>1207</v>
      </c>
      <c r="B5442" s="33">
        <v>500306</v>
      </c>
      <c r="E5442" s="37">
        <v>1</v>
      </c>
      <c r="F5442" s="38" t="s">
        <v>2987</v>
      </c>
      <c r="I5442" s="40" t="s">
        <v>2887</v>
      </c>
    </row>
    <row r="5443" spans="1:9" ht="16.5" customHeight="1">
      <c r="A5443" s="8" t="s">
        <v>1207</v>
      </c>
      <c r="B5443" s="33">
        <v>500307</v>
      </c>
      <c r="E5443" s="37">
        <v>1</v>
      </c>
      <c r="F5443" s="38" t="s">
        <v>2938</v>
      </c>
      <c r="I5443" s="40" t="s">
        <v>2887</v>
      </c>
    </row>
    <row r="5444" spans="1:9" ht="16.5" customHeight="1">
      <c r="A5444" s="8" t="s">
        <v>1207</v>
      </c>
      <c r="B5444" s="33">
        <v>500308</v>
      </c>
      <c r="E5444" s="37">
        <v>1</v>
      </c>
      <c r="F5444" s="38" t="s">
        <v>2938</v>
      </c>
      <c r="I5444" s="40" t="s">
        <v>2887</v>
      </c>
    </row>
    <row r="5445" spans="1:9" ht="16.5" customHeight="1">
      <c r="A5445" s="8" t="s">
        <v>1207</v>
      </c>
      <c r="B5445" s="33">
        <v>500309</v>
      </c>
      <c r="E5445" s="37">
        <v>1</v>
      </c>
      <c r="F5445" s="38" t="s">
        <v>2938</v>
      </c>
      <c r="I5445" s="40" t="s">
        <v>2887</v>
      </c>
    </row>
    <row r="5446" spans="1:9" ht="16.5" customHeight="1">
      <c r="A5446" s="8" t="s">
        <v>1207</v>
      </c>
      <c r="B5446" s="33">
        <v>500310</v>
      </c>
      <c r="E5446" s="37">
        <v>1</v>
      </c>
      <c r="F5446" s="38" t="s">
        <v>2938</v>
      </c>
      <c r="I5446" s="40" t="s">
        <v>2887</v>
      </c>
    </row>
    <row r="5447" spans="1:9" ht="16.5" customHeight="1">
      <c r="A5447" s="8" t="s">
        <v>1207</v>
      </c>
      <c r="B5447" s="33">
        <v>500311</v>
      </c>
      <c r="E5447" s="37">
        <v>1</v>
      </c>
      <c r="F5447" s="38" t="s">
        <v>2938</v>
      </c>
      <c r="I5447" s="40" t="s">
        <v>2887</v>
      </c>
    </row>
    <row r="5448" spans="1:9" ht="16.5" customHeight="1">
      <c r="A5448" s="8" t="s">
        <v>1207</v>
      </c>
      <c r="B5448" s="33">
        <v>500312</v>
      </c>
      <c r="E5448" s="37">
        <v>1</v>
      </c>
      <c r="F5448" s="38" t="s">
        <v>2938</v>
      </c>
      <c r="I5448" s="40" t="s">
        <v>2887</v>
      </c>
    </row>
    <row r="5449" spans="1:9" ht="16.5" customHeight="1">
      <c r="A5449" s="8" t="s">
        <v>1207</v>
      </c>
      <c r="B5449" s="33">
        <v>500313</v>
      </c>
      <c r="E5449" s="37">
        <v>1</v>
      </c>
      <c r="F5449" s="38" t="s">
        <v>1338</v>
      </c>
      <c r="I5449" s="40" t="s">
        <v>1233</v>
      </c>
    </row>
    <row r="5450" spans="1:9" ht="16.5" customHeight="1">
      <c r="A5450" s="8" t="s">
        <v>1207</v>
      </c>
      <c r="B5450" s="33">
        <v>500314</v>
      </c>
      <c r="E5450" s="37">
        <v>1</v>
      </c>
      <c r="F5450" s="38" t="s">
        <v>3561</v>
      </c>
      <c r="I5450" s="40" t="s">
        <v>1233</v>
      </c>
    </row>
    <row r="5451" spans="1:9" ht="16.5" customHeight="1">
      <c r="A5451" s="8" t="s">
        <v>1207</v>
      </c>
      <c r="B5451" s="33">
        <v>500315</v>
      </c>
      <c r="E5451" s="37">
        <v>1</v>
      </c>
      <c r="F5451" s="38" t="s">
        <v>3562</v>
      </c>
      <c r="I5451" s="40" t="s">
        <v>1233</v>
      </c>
    </row>
    <row r="5452" spans="1:9" ht="16.5" customHeight="1">
      <c r="A5452" s="8" t="s">
        <v>1207</v>
      </c>
      <c r="B5452" s="33">
        <v>500316</v>
      </c>
      <c r="E5452" s="37">
        <v>1</v>
      </c>
      <c r="F5452" s="38" t="s">
        <v>3563</v>
      </c>
      <c r="I5452" s="40" t="s">
        <v>1233</v>
      </c>
    </row>
    <row r="5453" spans="1:9" ht="16.5" customHeight="1">
      <c r="A5453" s="8" t="s">
        <v>1207</v>
      </c>
      <c r="B5453" s="33">
        <v>500317</v>
      </c>
      <c r="E5453" s="37">
        <v>1</v>
      </c>
      <c r="F5453" s="38" t="s">
        <v>3564</v>
      </c>
      <c r="I5453" s="40" t="s">
        <v>1233</v>
      </c>
    </row>
    <row r="5454" spans="1:9" ht="16.5" customHeight="1">
      <c r="A5454" s="8" t="s">
        <v>1207</v>
      </c>
      <c r="B5454" s="33">
        <v>500318</v>
      </c>
      <c r="E5454" s="37">
        <v>1</v>
      </c>
      <c r="F5454" s="38" t="s">
        <v>2941</v>
      </c>
      <c r="I5454" s="40" t="s">
        <v>1233</v>
      </c>
    </row>
    <row r="5455" spans="1:9" ht="16.5" customHeight="1">
      <c r="A5455" s="8" t="s">
        <v>1207</v>
      </c>
      <c r="B5455" s="33">
        <v>500319</v>
      </c>
      <c r="E5455" s="37">
        <v>1</v>
      </c>
      <c r="F5455" s="38" t="s">
        <v>2941</v>
      </c>
      <c r="I5455" s="40" t="s">
        <v>1233</v>
      </c>
    </row>
    <row r="5456" spans="1:9" ht="16.5" customHeight="1">
      <c r="A5456" s="8" t="s">
        <v>1207</v>
      </c>
      <c r="B5456" s="33">
        <v>500320</v>
      </c>
      <c r="E5456" s="37">
        <v>1</v>
      </c>
      <c r="F5456" s="38" t="s">
        <v>2941</v>
      </c>
      <c r="I5456" s="40" t="s">
        <v>1233</v>
      </c>
    </row>
    <row r="5457" spans="1:9" ht="16.5" customHeight="1">
      <c r="A5457" s="8" t="s">
        <v>1207</v>
      </c>
      <c r="B5457" s="33">
        <v>500321</v>
      </c>
      <c r="E5457" s="37">
        <v>1</v>
      </c>
      <c r="F5457" s="38" t="s">
        <v>2941</v>
      </c>
      <c r="I5457" s="40" t="s">
        <v>1233</v>
      </c>
    </row>
    <row r="5458" spans="1:9" ht="16.5" customHeight="1">
      <c r="A5458" s="8" t="s">
        <v>1207</v>
      </c>
      <c r="B5458" s="33">
        <v>500322</v>
      </c>
      <c r="E5458" s="37">
        <v>1</v>
      </c>
      <c r="F5458" s="38" t="s">
        <v>2941</v>
      </c>
      <c r="I5458" s="40" t="s">
        <v>1233</v>
      </c>
    </row>
    <row r="5459" spans="1:9" ht="16.5" customHeight="1">
      <c r="A5459" s="8" t="s">
        <v>1207</v>
      </c>
      <c r="B5459" s="33">
        <v>500323</v>
      </c>
      <c r="E5459" s="37">
        <v>1</v>
      </c>
      <c r="F5459" s="38" t="s">
        <v>2941</v>
      </c>
      <c r="I5459" s="40" t="s">
        <v>1233</v>
      </c>
    </row>
    <row r="5460" spans="1:9" ht="16.5" customHeight="1">
      <c r="A5460" s="8" t="s">
        <v>1207</v>
      </c>
      <c r="B5460" s="33">
        <v>500324</v>
      </c>
      <c r="E5460" s="37">
        <v>1</v>
      </c>
      <c r="F5460" s="38" t="s">
        <v>2941</v>
      </c>
      <c r="I5460" s="40" t="s">
        <v>1233</v>
      </c>
    </row>
    <row r="5461" spans="1:9" ht="16.5" customHeight="1">
      <c r="A5461" s="8" t="s">
        <v>1207</v>
      </c>
      <c r="B5461" s="33">
        <v>500325</v>
      </c>
      <c r="E5461" s="37">
        <v>1</v>
      </c>
      <c r="F5461" s="38" t="s">
        <v>3521</v>
      </c>
      <c r="I5461" s="40" t="s">
        <v>1242</v>
      </c>
    </row>
    <row r="5462" spans="1:9" ht="16.5" customHeight="1">
      <c r="A5462" s="8" t="s">
        <v>1207</v>
      </c>
      <c r="B5462" s="33">
        <v>500326</v>
      </c>
      <c r="E5462" s="37">
        <v>1</v>
      </c>
      <c r="F5462" s="38" t="s">
        <v>3565</v>
      </c>
      <c r="I5462" s="40" t="s">
        <v>1242</v>
      </c>
    </row>
    <row r="5463" spans="1:9" ht="16.5" customHeight="1">
      <c r="A5463" s="8" t="s">
        <v>1207</v>
      </c>
      <c r="B5463" s="33">
        <v>500327</v>
      </c>
      <c r="E5463" s="37">
        <v>1</v>
      </c>
      <c r="F5463" s="38" t="s">
        <v>3560</v>
      </c>
      <c r="I5463" s="40" t="s">
        <v>1242</v>
      </c>
    </row>
    <row r="5464" spans="1:9" ht="16.5" customHeight="1">
      <c r="A5464" s="8" t="s">
        <v>1207</v>
      </c>
      <c r="B5464" s="33">
        <v>500328</v>
      </c>
      <c r="E5464" s="37">
        <v>1</v>
      </c>
      <c r="F5464" s="38" t="s">
        <v>2938</v>
      </c>
      <c r="I5464" s="40" t="s">
        <v>1242</v>
      </c>
    </row>
    <row r="5465" spans="1:9" ht="16.5" customHeight="1">
      <c r="A5465" s="8" t="s">
        <v>1207</v>
      </c>
      <c r="B5465" s="33">
        <v>500329</v>
      </c>
      <c r="E5465" s="37">
        <v>1</v>
      </c>
      <c r="F5465" s="38" t="s">
        <v>2938</v>
      </c>
      <c r="I5465" s="40" t="s">
        <v>1242</v>
      </c>
    </row>
    <row r="5466" spans="1:9" ht="16.5" customHeight="1">
      <c r="A5466" s="8" t="s">
        <v>1207</v>
      </c>
      <c r="B5466" s="33">
        <v>500330</v>
      </c>
      <c r="E5466" s="37">
        <v>1</v>
      </c>
      <c r="F5466" s="38" t="s">
        <v>2938</v>
      </c>
      <c r="I5466" s="40" t="s">
        <v>1242</v>
      </c>
    </row>
    <row r="5467" spans="1:9" ht="16.5" customHeight="1">
      <c r="A5467" s="8" t="s">
        <v>1207</v>
      </c>
      <c r="B5467" s="33">
        <v>500331</v>
      </c>
      <c r="E5467" s="37">
        <v>1</v>
      </c>
      <c r="F5467" s="38" t="s">
        <v>2938</v>
      </c>
      <c r="I5467" s="40" t="s">
        <v>1242</v>
      </c>
    </row>
    <row r="5468" spans="1:9" ht="16.5" customHeight="1">
      <c r="A5468" s="8" t="s">
        <v>1207</v>
      </c>
      <c r="B5468" s="33">
        <v>500332</v>
      </c>
      <c r="E5468" s="37">
        <v>1</v>
      </c>
      <c r="F5468" s="38" t="s">
        <v>2938</v>
      </c>
      <c r="I5468" s="40" t="s">
        <v>1242</v>
      </c>
    </row>
    <row r="5469" spans="1:9" ht="16.5" customHeight="1">
      <c r="A5469" s="8" t="s">
        <v>1207</v>
      </c>
      <c r="B5469" s="33">
        <v>500333</v>
      </c>
      <c r="E5469" s="37">
        <v>1</v>
      </c>
      <c r="F5469" s="38" t="s">
        <v>2938</v>
      </c>
      <c r="I5469" s="40" t="s">
        <v>1242</v>
      </c>
    </row>
    <row r="5470" spans="1:9" ht="16.5" customHeight="1">
      <c r="A5470" s="8" t="s">
        <v>1207</v>
      </c>
      <c r="B5470" s="33">
        <v>500334</v>
      </c>
      <c r="E5470" s="37">
        <v>1</v>
      </c>
      <c r="F5470" s="38" t="s">
        <v>2938</v>
      </c>
      <c r="I5470" s="40" t="s">
        <v>1242</v>
      </c>
    </row>
    <row r="5471" spans="1:9" ht="16.5" customHeight="1">
      <c r="A5471" s="8" t="s">
        <v>1207</v>
      </c>
      <c r="B5471" s="33">
        <v>500335</v>
      </c>
      <c r="E5471" s="37">
        <v>1</v>
      </c>
      <c r="F5471" s="38" t="s">
        <v>2938</v>
      </c>
      <c r="I5471" s="40" t="s">
        <v>1242</v>
      </c>
    </row>
    <row r="5472" spans="1:9" ht="16.5" customHeight="1">
      <c r="A5472" s="8" t="s">
        <v>1207</v>
      </c>
      <c r="B5472" s="33">
        <v>500336</v>
      </c>
      <c r="E5472" s="37">
        <v>1</v>
      </c>
      <c r="F5472" s="38" t="s">
        <v>2938</v>
      </c>
      <c r="I5472" s="40" t="s">
        <v>1242</v>
      </c>
    </row>
    <row r="5473" spans="1:9" ht="16.5" customHeight="1">
      <c r="A5473" s="8" t="s">
        <v>1207</v>
      </c>
      <c r="B5473" s="33">
        <v>500361</v>
      </c>
      <c r="E5473" s="37">
        <v>1</v>
      </c>
      <c r="F5473" s="38" t="s">
        <v>579</v>
      </c>
      <c r="I5473" s="40" t="s">
        <v>2887</v>
      </c>
    </row>
    <row r="5474" spans="1:9" ht="16.5" customHeight="1">
      <c r="A5474" s="8" t="s">
        <v>1207</v>
      </c>
      <c r="B5474" s="33">
        <v>500362</v>
      </c>
      <c r="E5474" s="37">
        <v>1</v>
      </c>
      <c r="F5474" s="38" t="s">
        <v>582</v>
      </c>
      <c r="I5474" s="40" t="s">
        <v>2887</v>
      </c>
    </row>
    <row r="5475" spans="1:9" ht="16.5" customHeight="1">
      <c r="A5475" s="8" t="s">
        <v>1207</v>
      </c>
      <c r="B5475" s="33">
        <v>500363</v>
      </c>
      <c r="E5475" s="37">
        <v>1</v>
      </c>
      <c r="F5475" s="38" t="s">
        <v>585</v>
      </c>
      <c r="I5475" s="40" t="s">
        <v>2887</v>
      </c>
    </row>
    <row r="5476" spans="1:9" ht="16.5" customHeight="1">
      <c r="A5476" s="8" t="s">
        <v>1207</v>
      </c>
      <c r="B5476" s="33">
        <v>500364</v>
      </c>
      <c r="E5476" s="37">
        <v>1</v>
      </c>
      <c r="F5476" s="38" t="s">
        <v>3521</v>
      </c>
      <c r="I5476" s="40" t="s">
        <v>2887</v>
      </c>
    </row>
    <row r="5477" spans="1:9" ht="16.5" customHeight="1">
      <c r="A5477" s="8" t="s">
        <v>1207</v>
      </c>
      <c r="B5477" s="33">
        <v>500365</v>
      </c>
      <c r="E5477" s="37">
        <v>1</v>
      </c>
      <c r="F5477" s="38" t="s">
        <v>1387</v>
      </c>
      <c r="I5477" s="40" t="s">
        <v>2887</v>
      </c>
    </row>
    <row r="5478" spans="1:9" ht="16.5" customHeight="1">
      <c r="A5478" s="8" t="s">
        <v>1207</v>
      </c>
      <c r="B5478" s="33">
        <v>500366</v>
      </c>
      <c r="E5478" s="37">
        <v>1</v>
      </c>
      <c r="F5478" s="38" t="s">
        <v>1279</v>
      </c>
      <c r="I5478" s="40" t="s">
        <v>2887</v>
      </c>
    </row>
    <row r="5479" spans="1:9" ht="16.5" customHeight="1">
      <c r="A5479" s="8" t="s">
        <v>1207</v>
      </c>
      <c r="B5479" s="33">
        <v>500367</v>
      </c>
      <c r="E5479" s="37">
        <v>1</v>
      </c>
      <c r="F5479" s="38" t="s">
        <v>2719</v>
      </c>
      <c r="I5479" s="40" t="s">
        <v>2887</v>
      </c>
    </row>
    <row r="5480" spans="1:9" ht="16.5" customHeight="1">
      <c r="A5480" s="8" t="s">
        <v>1207</v>
      </c>
      <c r="B5480" s="33">
        <v>500368</v>
      </c>
      <c r="E5480" s="37">
        <v>1</v>
      </c>
      <c r="F5480" s="38" t="s">
        <v>3566</v>
      </c>
      <c r="I5480" s="40" t="s">
        <v>2887</v>
      </c>
    </row>
    <row r="5481" spans="1:9" ht="16.5" customHeight="1">
      <c r="A5481" s="8" t="s">
        <v>1207</v>
      </c>
      <c r="B5481" s="33">
        <v>500369</v>
      </c>
      <c r="E5481" s="37">
        <v>1</v>
      </c>
      <c r="F5481" s="38" t="s">
        <v>3567</v>
      </c>
      <c r="I5481" s="40" t="s">
        <v>2887</v>
      </c>
    </row>
    <row r="5482" spans="1:9" ht="16.5" customHeight="1">
      <c r="A5482" s="8" t="s">
        <v>1207</v>
      </c>
      <c r="B5482" s="33">
        <v>500370</v>
      </c>
      <c r="E5482" s="37">
        <v>1</v>
      </c>
      <c r="F5482" s="38" t="s">
        <v>3567</v>
      </c>
      <c r="I5482" s="40" t="s">
        <v>2887</v>
      </c>
    </row>
    <row r="5483" spans="1:9" ht="16.5" customHeight="1">
      <c r="A5483" s="8" t="s">
        <v>1207</v>
      </c>
      <c r="B5483" s="33">
        <v>500371</v>
      </c>
      <c r="E5483" s="37">
        <v>1</v>
      </c>
      <c r="F5483" s="38" t="s">
        <v>3567</v>
      </c>
      <c r="I5483" s="40" t="s">
        <v>2887</v>
      </c>
    </row>
    <row r="5484" spans="1:9" ht="16.5" customHeight="1">
      <c r="A5484" s="8" t="s">
        <v>1207</v>
      </c>
      <c r="B5484" s="33">
        <v>500372</v>
      </c>
      <c r="E5484" s="37">
        <v>1</v>
      </c>
      <c r="F5484" s="38" t="s">
        <v>3567</v>
      </c>
      <c r="I5484" s="40" t="s">
        <v>2887</v>
      </c>
    </row>
    <row r="5485" spans="1:9" ht="16.5" customHeight="1">
      <c r="A5485" s="8" t="s">
        <v>1207</v>
      </c>
      <c r="B5485" s="33">
        <v>500373</v>
      </c>
      <c r="E5485" s="37">
        <v>1</v>
      </c>
      <c r="F5485" s="38" t="s">
        <v>858</v>
      </c>
      <c r="I5485" s="40" t="s">
        <v>1233</v>
      </c>
    </row>
    <row r="5486" spans="1:9" ht="16.5" customHeight="1">
      <c r="A5486" s="8" t="s">
        <v>1207</v>
      </c>
      <c r="B5486" s="33">
        <v>500374</v>
      </c>
      <c r="E5486" s="37">
        <v>1</v>
      </c>
      <c r="F5486" s="38" t="s">
        <v>864</v>
      </c>
      <c r="I5486" s="40" t="s">
        <v>1233</v>
      </c>
    </row>
    <row r="5487" spans="1:9" ht="16.5" customHeight="1">
      <c r="A5487" s="8" t="s">
        <v>1207</v>
      </c>
      <c r="B5487" s="33">
        <v>500375</v>
      </c>
      <c r="E5487" s="37">
        <v>1</v>
      </c>
      <c r="F5487" s="38" t="s">
        <v>1341</v>
      </c>
      <c r="I5487" s="40" t="s">
        <v>1233</v>
      </c>
    </row>
    <row r="5488" spans="1:9" ht="16.5" customHeight="1">
      <c r="A5488" s="8" t="s">
        <v>1207</v>
      </c>
      <c r="B5488" s="33">
        <v>500376</v>
      </c>
      <c r="E5488" s="37">
        <v>1</v>
      </c>
      <c r="F5488" s="38" t="s">
        <v>883</v>
      </c>
      <c r="I5488" s="40" t="s">
        <v>1233</v>
      </c>
    </row>
    <row r="5489" spans="1:9" ht="16.5" customHeight="1">
      <c r="A5489" s="8" t="s">
        <v>1207</v>
      </c>
      <c r="B5489" s="33">
        <v>500377</v>
      </c>
      <c r="E5489" s="37">
        <v>1</v>
      </c>
      <c r="F5489" s="38" t="s">
        <v>3568</v>
      </c>
      <c r="I5489" s="40" t="s">
        <v>1233</v>
      </c>
    </row>
    <row r="5490" spans="1:9" ht="16.5" customHeight="1">
      <c r="A5490" s="8" t="s">
        <v>1207</v>
      </c>
      <c r="B5490" s="33">
        <v>500378</v>
      </c>
      <c r="E5490" s="37">
        <v>1</v>
      </c>
      <c r="F5490" s="38" t="s">
        <v>1520</v>
      </c>
      <c r="I5490" s="40" t="s">
        <v>1233</v>
      </c>
    </row>
    <row r="5491" spans="1:9" ht="16.5" customHeight="1">
      <c r="A5491" s="8" t="s">
        <v>1207</v>
      </c>
      <c r="B5491" s="33">
        <v>500379</v>
      </c>
      <c r="E5491" s="37">
        <v>1</v>
      </c>
      <c r="F5491" s="38" t="s">
        <v>2950</v>
      </c>
      <c r="I5491" s="40" t="s">
        <v>1233</v>
      </c>
    </row>
    <row r="5492" spans="1:9" ht="16.5" customHeight="1">
      <c r="A5492" s="8" t="s">
        <v>1207</v>
      </c>
      <c r="B5492" s="33">
        <v>500380</v>
      </c>
      <c r="E5492" s="37">
        <v>1</v>
      </c>
      <c r="F5492" s="38" t="s">
        <v>2950</v>
      </c>
      <c r="I5492" s="40" t="s">
        <v>1233</v>
      </c>
    </row>
    <row r="5493" spans="1:9" ht="16.5" customHeight="1">
      <c r="A5493" s="8" t="s">
        <v>1207</v>
      </c>
      <c r="B5493" s="33">
        <v>500381</v>
      </c>
      <c r="E5493" s="37">
        <v>1</v>
      </c>
      <c r="F5493" s="38" t="s">
        <v>2950</v>
      </c>
      <c r="I5493" s="40" t="s">
        <v>1233</v>
      </c>
    </row>
    <row r="5494" spans="1:9" ht="16.5" customHeight="1">
      <c r="A5494" s="8" t="s">
        <v>1207</v>
      </c>
      <c r="B5494" s="33">
        <v>500382</v>
      </c>
      <c r="E5494" s="37">
        <v>1</v>
      </c>
      <c r="F5494" s="38" t="s">
        <v>2950</v>
      </c>
      <c r="I5494" s="40" t="s">
        <v>1233</v>
      </c>
    </row>
    <row r="5495" spans="1:9" ht="16.5" customHeight="1">
      <c r="A5495" s="8" t="s">
        <v>1207</v>
      </c>
      <c r="B5495" s="33">
        <v>500383</v>
      </c>
      <c r="E5495" s="37">
        <v>1</v>
      </c>
      <c r="F5495" s="38" t="s">
        <v>2950</v>
      </c>
      <c r="I5495" s="40" t="s">
        <v>1233</v>
      </c>
    </row>
    <row r="5496" spans="1:9" ht="16.5" customHeight="1">
      <c r="A5496" s="8" t="s">
        <v>1207</v>
      </c>
      <c r="B5496" s="33">
        <v>500384</v>
      </c>
      <c r="E5496" s="37">
        <v>1</v>
      </c>
      <c r="F5496" s="38" t="s">
        <v>2950</v>
      </c>
      <c r="I5496" s="40" t="s">
        <v>1233</v>
      </c>
    </row>
    <row r="5497" spans="1:9" ht="16.5" customHeight="1">
      <c r="A5497" s="8" t="s">
        <v>1207</v>
      </c>
      <c r="B5497" s="33">
        <v>500385</v>
      </c>
      <c r="E5497" s="37">
        <v>1</v>
      </c>
      <c r="F5497" s="38" t="s">
        <v>588</v>
      </c>
      <c r="I5497" s="40" t="s">
        <v>1242</v>
      </c>
    </row>
    <row r="5498" spans="1:9" ht="16.5" customHeight="1">
      <c r="A5498" s="8" t="s">
        <v>1207</v>
      </c>
      <c r="B5498" s="33">
        <v>500386</v>
      </c>
      <c r="E5498" s="37">
        <v>1</v>
      </c>
      <c r="F5498" s="38" t="s">
        <v>3521</v>
      </c>
      <c r="I5498" s="40" t="s">
        <v>1242</v>
      </c>
    </row>
    <row r="5499" spans="1:9" ht="16.5" customHeight="1">
      <c r="A5499" s="8" t="s">
        <v>1207</v>
      </c>
      <c r="B5499" s="33">
        <v>500387</v>
      </c>
      <c r="E5499" s="37">
        <v>1</v>
      </c>
      <c r="F5499" s="38" t="s">
        <v>607</v>
      </c>
      <c r="I5499" s="40" t="s">
        <v>1242</v>
      </c>
    </row>
    <row r="5500" spans="1:9" ht="16.5" customHeight="1">
      <c r="A5500" s="8" t="s">
        <v>1207</v>
      </c>
      <c r="B5500" s="33">
        <v>500388</v>
      </c>
      <c r="E5500" s="37">
        <v>1</v>
      </c>
      <c r="F5500" s="38" t="s">
        <v>3523</v>
      </c>
      <c r="I5500" s="40" t="s">
        <v>1242</v>
      </c>
    </row>
    <row r="5501" spans="1:9" ht="16.5" customHeight="1">
      <c r="A5501" s="8" t="s">
        <v>1207</v>
      </c>
      <c r="B5501" s="33">
        <v>500389</v>
      </c>
      <c r="E5501" s="37">
        <v>1</v>
      </c>
      <c r="F5501" s="38" t="s">
        <v>3386</v>
      </c>
      <c r="I5501" s="40" t="s">
        <v>1242</v>
      </c>
    </row>
    <row r="5502" spans="1:9" ht="16.5" customHeight="1">
      <c r="A5502" s="8" t="s">
        <v>1207</v>
      </c>
      <c r="B5502" s="33">
        <v>500390</v>
      </c>
      <c r="E5502" s="37">
        <v>1</v>
      </c>
      <c r="F5502" s="38" t="s">
        <v>3567</v>
      </c>
      <c r="I5502" s="40" t="s">
        <v>1242</v>
      </c>
    </row>
    <row r="5503" spans="1:9" ht="16.5" customHeight="1">
      <c r="A5503" s="8" t="s">
        <v>1207</v>
      </c>
      <c r="B5503" s="33">
        <v>500391</v>
      </c>
      <c r="E5503" s="37">
        <v>1</v>
      </c>
      <c r="F5503" s="38" t="s">
        <v>3567</v>
      </c>
      <c r="I5503" s="40" t="s">
        <v>1242</v>
      </c>
    </row>
    <row r="5504" spans="1:9" ht="16.5" customHeight="1">
      <c r="A5504" s="8" t="s">
        <v>1207</v>
      </c>
      <c r="B5504" s="33">
        <v>500392</v>
      </c>
      <c r="E5504" s="37">
        <v>1</v>
      </c>
      <c r="F5504" s="38" t="s">
        <v>3567</v>
      </c>
      <c r="I5504" s="40" t="s">
        <v>1242</v>
      </c>
    </row>
    <row r="5505" spans="1:9" ht="16.5" customHeight="1">
      <c r="A5505" s="8" t="s">
        <v>1207</v>
      </c>
      <c r="B5505" s="33">
        <v>500393</v>
      </c>
      <c r="E5505" s="37">
        <v>1</v>
      </c>
      <c r="F5505" s="38" t="s">
        <v>3567</v>
      </c>
      <c r="I5505" s="40" t="s">
        <v>1242</v>
      </c>
    </row>
    <row r="5506" spans="1:9" ht="16.5" customHeight="1">
      <c r="A5506" s="8" t="s">
        <v>1207</v>
      </c>
      <c r="B5506" s="33">
        <v>500394</v>
      </c>
      <c r="E5506" s="37">
        <v>1</v>
      </c>
      <c r="F5506" s="38" t="s">
        <v>3567</v>
      </c>
      <c r="I5506" s="40" t="s">
        <v>1242</v>
      </c>
    </row>
    <row r="5507" spans="1:9" ht="16.5" customHeight="1">
      <c r="A5507" s="8" t="s">
        <v>1207</v>
      </c>
      <c r="B5507" s="33">
        <v>500395</v>
      </c>
      <c r="E5507" s="37">
        <v>1</v>
      </c>
      <c r="F5507" s="38" t="s">
        <v>3567</v>
      </c>
      <c r="I5507" s="40" t="s">
        <v>1242</v>
      </c>
    </row>
    <row r="5508" spans="1:9" ht="16.5" customHeight="1">
      <c r="A5508" s="8" t="s">
        <v>1207</v>
      </c>
      <c r="B5508" s="33">
        <v>500396</v>
      </c>
      <c r="E5508" s="37">
        <v>1</v>
      </c>
      <c r="F5508" s="38" t="s">
        <v>3567</v>
      </c>
      <c r="I5508" s="40" t="s">
        <v>1242</v>
      </c>
    </row>
    <row r="5509" spans="1:9" ht="16.5" customHeight="1">
      <c r="A5509" s="8" t="s">
        <v>1207</v>
      </c>
      <c r="B5509" s="33">
        <v>500397</v>
      </c>
      <c r="E5509" s="37">
        <v>1</v>
      </c>
      <c r="F5509" s="38" t="s">
        <v>2909</v>
      </c>
      <c r="I5509" s="40" t="s">
        <v>1221</v>
      </c>
    </row>
    <row r="5510" spans="1:9" ht="16.5" customHeight="1">
      <c r="A5510" s="8" t="s">
        <v>1207</v>
      </c>
      <c r="B5510" s="33">
        <v>500398</v>
      </c>
      <c r="E5510" s="37">
        <v>1</v>
      </c>
      <c r="F5510" s="38" t="s">
        <v>3569</v>
      </c>
      <c r="I5510" s="40" t="s">
        <v>1221</v>
      </c>
    </row>
    <row r="5511" spans="1:9" ht="16.5" customHeight="1">
      <c r="A5511" s="8" t="s">
        <v>1207</v>
      </c>
      <c r="B5511" s="33">
        <v>500399</v>
      </c>
      <c r="E5511" s="37">
        <v>1</v>
      </c>
      <c r="F5511" s="38" t="s">
        <v>3570</v>
      </c>
      <c r="I5511" s="40" t="s">
        <v>1221</v>
      </c>
    </row>
    <row r="5512" spans="1:9" ht="16.5" customHeight="1">
      <c r="A5512" s="8" t="s">
        <v>1207</v>
      </c>
      <c r="B5512" s="33">
        <v>500400</v>
      </c>
      <c r="E5512" s="37">
        <v>1</v>
      </c>
      <c r="F5512" s="38" t="s">
        <v>3571</v>
      </c>
      <c r="I5512" s="40" t="s">
        <v>1221</v>
      </c>
    </row>
    <row r="5513" spans="1:9" ht="16.5" customHeight="1">
      <c r="A5513" s="8" t="s">
        <v>1207</v>
      </c>
      <c r="B5513" s="33">
        <v>500401</v>
      </c>
      <c r="E5513" s="37">
        <v>1</v>
      </c>
      <c r="F5513" s="38" t="s">
        <v>3571</v>
      </c>
      <c r="I5513" s="40" t="s">
        <v>1221</v>
      </c>
    </row>
    <row r="5514" spans="1:9" ht="16.5" customHeight="1">
      <c r="A5514" s="8" t="s">
        <v>1207</v>
      </c>
      <c r="B5514" s="33">
        <v>500402</v>
      </c>
      <c r="E5514" s="37">
        <v>1</v>
      </c>
      <c r="F5514" s="38" t="s">
        <v>3571</v>
      </c>
      <c r="I5514" s="40" t="s">
        <v>1221</v>
      </c>
    </row>
    <row r="5515" spans="1:9" ht="16.5" customHeight="1">
      <c r="A5515" s="8" t="s">
        <v>1207</v>
      </c>
      <c r="B5515" s="33">
        <v>500403</v>
      </c>
      <c r="E5515" s="37">
        <v>1</v>
      </c>
      <c r="F5515" s="38" t="s">
        <v>3571</v>
      </c>
      <c r="I5515" s="40" t="s">
        <v>1221</v>
      </c>
    </row>
    <row r="5516" spans="1:9" ht="16.5" customHeight="1">
      <c r="A5516" s="8" t="s">
        <v>1207</v>
      </c>
      <c r="B5516" s="33">
        <v>500404</v>
      </c>
      <c r="E5516" s="37">
        <v>1</v>
      </c>
      <c r="F5516" s="38" t="s">
        <v>3571</v>
      </c>
      <c r="I5516" s="40" t="s">
        <v>1221</v>
      </c>
    </row>
    <row r="5517" spans="1:9" ht="16.5" customHeight="1">
      <c r="A5517" s="8" t="s">
        <v>1207</v>
      </c>
      <c r="B5517" s="33">
        <v>500405</v>
      </c>
      <c r="E5517" s="37">
        <v>1</v>
      </c>
      <c r="F5517" s="38" t="s">
        <v>3571</v>
      </c>
      <c r="I5517" s="40" t="s">
        <v>1221</v>
      </c>
    </row>
    <row r="5518" spans="1:9" ht="16.5" customHeight="1">
      <c r="A5518" s="8" t="s">
        <v>1207</v>
      </c>
      <c r="B5518" s="33">
        <v>500406</v>
      </c>
      <c r="E5518" s="37">
        <v>1</v>
      </c>
      <c r="F5518" s="38" t="s">
        <v>3571</v>
      </c>
      <c r="I5518" s="40" t="s">
        <v>1221</v>
      </c>
    </row>
    <row r="5519" spans="1:9" ht="16.5" customHeight="1">
      <c r="A5519" s="8" t="s">
        <v>1207</v>
      </c>
      <c r="B5519" s="33">
        <v>500407</v>
      </c>
      <c r="E5519" s="37">
        <v>1</v>
      </c>
      <c r="F5519" s="38" t="s">
        <v>3571</v>
      </c>
      <c r="I5519" s="40" t="s">
        <v>1221</v>
      </c>
    </row>
    <row r="5520" spans="1:9" ht="16.5" customHeight="1">
      <c r="A5520" s="8" t="s">
        <v>1207</v>
      </c>
      <c r="B5520" s="33">
        <v>500408</v>
      </c>
      <c r="E5520" s="37">
        <v>1</v>
      </c>
      <c r="F5520" s="38" t="s">
        <v>3571</v>
      </c>
      <c r="I5520" s="40" t="s">
        <v>1221</v>
      </c>
    </row>
    <row r="5521" spans="1:9" ht="16.5" customHeight="1">
      <c r="A5521" s="8" t="s">
        <v>1207</v>
      </c>
      <c r="B5521" s="33">
        <v>500433</v>
      </c>
      <c r="E5521" s="37">
        <v>1</v>
      </c>
      <c r="F5521" s="38" t="s">
        <v>3572</v>
      </c>
      <c r="I5521" s="40" t="s">
        <v>1233</v>
      </c>
    </row>
    <row r="5522" spans="1:9" ht="16.5" customHeight="1">
      <c r="A5522" s="8" t="s">
        <v>1207</v>
      </c>
      <c r="B5522" s="33">
        <v>500434</v>
      </c>
      <c r="E5522" s="37">
        <v>1</v>
      </c>
      <c r="F5522" s="38" t="s">
        <v>3573</v>
      </c>
      <c r="I5522" s="40" t="s">
        <v>1233</v>
      </c>
    </row>
    <row r="5523" spans="1:9" ht="16.5" customHeight="1">
      <c r="A5523" s="8" t="s">
        <v>1207</v>
      </c>
      <c r="B5523" s="33">
        <v>500435</v>
      </c>
      <c r="E5523" s="37">
        <v>1</v>
      </c>
      <c r="F5523" s="38" t="s">
        <v>3574</v>
      </c>
      <c r="I5523" s="40" t="s">
        <v>1233</v>
      </c>
    </row>
    <row r="5524" spans="1:9" ht="16.5" customHeight="1">
      <c r="A5524" s="8" t="s">
        <v>1207</v>
      </c>
      <c r="B5524" s="33">
        <v>500436</v>
      </c>
      <c r="E5524" s="37">
        <v>1</v>
      </c>
      <c r="F5524" s="38" t="s">
        <v>3575</v>
      </c>
      <c r="I5524" s="40" t="s">
        <v>1233</v>
      </c>
    </row>
    <row r="5525" spans="1:9" ht="16.5" customHeight="1">
      <c r="A5525" s="8" t="s">
        <v>1207</v>
      </c>
      <c r="B5525" s="33">
        <v>500437</v>
      </c>
      <c r="E5525" s="37">
        <v>1</v>
      </c>
      <c r="F5525" s="38" t="s">
        <v>3576</v>
      </c>
      <c r="I5525" s="40" t="s">
        <v>1233</v>
      </c>
    </row>
    <row r="5526" spans="1:9" ht="16.5" customHeight="1">
      <c r="A5526" s="8" t="s">
        <v>1207</v>
      </c>
      <c r="B5526" s="33">
        <v>500438</v>
      </c>
      <c r="E5526" s="37">
        <v>1</v>
      </c>
      <c r="F5526" s="38" t="s">
        <v>2917</v>
      </c>
      <c r="I5526" s="40" t="s">
        <v>1233</v>
      </c>
    </row>
    <row r="5527" spans="1:9" ht="16.5" customHeight="1">
      <c r="A5527" s="8" t="s">
        <v>1207</v>
      </c>
      <c r="B5527" s="33">
        <v>500439</v>
      </c>
      <c r="E5527" s="37">
        <v>1</v>
      </c>
      <c r="F5527" s="38" t="s">
        <v>3577</v>
      </c>
      <c r="I5527" s="40" t="s">
        <v>1233</v>
      </c>
    </row>
    <row r="5528" spans="1:9" ht="16.5" customHeight="1">
      <c r="A5528" s="8" t="s">
        <v>1207</v>
      </c>
      <c r="B5528" s="33">
        <v>500440</v>
      </c>
      <c r="E5528" s="37">
        <v>1</v>
      </c>
      <c r="F5528" s="38" t="s">
        <v>3578</v>
      </c>
      <c r="I5528" s="40" t="s">
        <v>1233</v>
      </c>
    </row>
    <row r="5529" spans="1:9" ht="16.5" customHeight="1">
      <c r="A5529" s="8" t="s">
        <v>1207</v>
      </c>
      <c r="B5529" s="33">
        <v>500441</v>
      </c>
      <c r="E5529" s="37">
        <v>1</v>
      </c>
      <c r="F5529" s="38" t="s">
        <v>3579</v>
      </c>
      <c r="I5529" s="40" t="s">
        <v>1233</v>
      </c>
    </row>
    <row r="5530" spans="1:9" ht="16.5" customHeight="1">
      <c r="A5530" s="8" t="s">
        <v>1207</v>
      </c>
      <c r="B5530" s="33">
        <v>500442</v>
      </c>
      <c r="E5530" s="37">
        <v>1</v>
      </c>
      <c r="F5530" s="38" t="s">
        <v>3579</v>
      </c>
      <c r="I5530" s="40" t="s">
        <v>1233</v>
      </c>
    </row>
    <row r="5531" spans="1:9" ht="16.5" customHeight="1">
      <c r="A5531" s="8" t="s">
        <v>1207</v>
      </c>
      <c r="B5531" s="33">
        <v>500443</v>
      </c>
      <c r="E5531" s="37">
        <v>1</v>
      </c>
      <c r="F5531" s="38" t="s">
        <v>3579</v>
      </c>
      <c r="I5531" s="40" t="s">
        <v>1233</v>
      </c>
    </row>
    <row r="5532" spans="1:9" ht="16.5" customHeight="1">
      <c r="A5532" s="8" t="s">
        <v>1207</v>
      </c>
      <c r="B5532" s="33">
        <v>500444</v>
      </c>
      <c r="E5532" s="37">
        <v>1</v>
      </c>
      <c r="F5532" s="38" t="s">
        <v>3579</v>
      </c>
      <c r="I5532" s="40" t="s">
        <v>1233</v>
      </c>
    </row>
    <row r="5533" spans="1:9" ht="16.5" customHeight="1">
      <c r="A5533" s="8" t="s">
        <v>1207</v>
      </c>
      <c r="B5533" s="33">
        <v>500445</v>
      </c>
      <c r="E5533" s="37">
        <v>1</v>
      </c>
      <c r="F5533" s="38" t="s">
        <v>3580</v>
      </c>
      <c r="I5533" s="40" t="s">
        <v>1242</v>
      </c>
    </row>
    <row r="5534" spans="1:9" ht="16.5" customHeight="1">
      <c r="A5534" s="8" t="s">
        <v>1207</v>
      </c>
      <c r="B5534" s="33">
        <v>500446</v>
      </c>
      <c r="E5534" s="37">
        <v>1</v>
      </c>
      <c r="F5534" s="38" t="s">
        <v>3581</v>
      </c>
      <c r="I5534" s="40" t="s">
        <v>1242</v>
      </c>
    </row>
    <row r="5535" spans="1:9" ht="16.5" customHeight="1">
      <c r="A5535" s="8" t="s">
        <v>1207</v>
      </c>
      <c r="B5535" s="33">
        <v>500447</v>
      </c>
      <c r="E5535" s="37">
        <v>1</v>
      </c>
      <c r="F5535" s="38" t="s">
        <v>3582</v>
      </c>
      <c r="I5535" s="40" t="s">
        <v>1242</v>
      </c>
    </row>
    <row r="5536" spans="1:9" ht="16.5" customHeight="1">
      <c r="A5536" s="8" t="s">
        <v>1207</v>
      </c>
      <c r="B5536" s="33">
        <v>500448</v>
      </c>
      <c r="E5536" s="37">
        <v>1</v>
      </c>
      <c r="F5536" s="38" t="s">
        <v>3583</v>
      </c>
      <c r="I5536" s="40" t="s">
        <v>1242</v>
      </c>
    </row>
    <row r="5537" spans="1:9" ht="16.5" customHeight="1">
      <c r="A5537" s="8" t="s">
        <v>1207</v>
      </c>
      <c r="B5537" s="33">
        <v>500449</v>
      </c>
      <c r="E5537" s="37">
        <v>1</v>
      </c>
      <c r="F5537" s="38" t="s">
        <v>3584</v>
      </c>
      <c r="I5537" s="40" t="s">
        <v>1242</v>
      </c>
    </row>
    <row r="5538" spans="1:9" ht="16.5" customHeight="1">
      <c r="A5538" s="8" t="s">
        <v>1207</v>
      </c>
      <c r="B5538" s="33">
        <v>500450</v>
      </c>
      <c r="E5538" s="37">
        <v>1</v>
      </c>
      <c r="F5538" s="38" t="s">
        <v>1578</v>
      </c>
      <c r="I5538" s="40" t="s">
        <v>1242</v>
      </c>
    </row>
    <row r="5539" spans="1:9" ht="16.5" customHeight="1">
      <c r="A5539" s="8" t="s">
        <v>1207</v>
      </c>
      <c r="B5539" s="33">
        <v>500451</v>
      </c>
      <c r="E5539" s="37">
        <v>1</v>
      </c>
      <c r="F5539" s="38" t="s">
        <v>3149</v>
      </c>
      <c r="I5539" s="40" t="s">
        <v>1242</v>
      </c>
    </row>
    <row r="5540" spans="1:9" ht="16.5" customHeight="1">
      <c r="A5540" s="8" t="s">
        <v>1207</v>
      </c>
      <c r="B5540" s="33">
        <v>500452</v>
      </c>
      <c r="E5540" s="37">
        <v>1</v>
      </c>
      <c r="F5540" s="38" t="s">
        <v>3149</v>
      </c>
      <c r="I5540" s="40" t="s">
        <v>1242</v>
      </c>
    </row>
    <row r="5541" spans="1:9" ht="16.5" customHeight="1">
      <c r="A5541" s="8" t="s">
        <v>1207</v>
      </c>
      <c r="B5541" s="33">
        <v>500453</v>
      </c>
      <c r="E5541" s="37">
        <v>1</v>
      </c>
      <c r="F5541" s="38" t="s">
        <v>3149</v>
      </c>
      <c r="I5541" s="40" t="s">
        <v>1242</v>
      </c>
    </row>
    <row r="5542" spans="1:9" ht="16.5" customHeight="1">
      <c r="A5542" s="8" t="s">
        <v>1207</v>
      </c>
      <c r="B5542" s="33">
        <v>500454</v>
      </c>
      <c r="E5542" s="37">
        <v>1</v>
      </c>
      <c r="F5542" s="38" t="s">
        <v>3149</v>
      </c>
      <c r="I5542" s="40" t="s">
        <v>1242</v>
      </c>
    </row>
    <row r="5543" spans="1:9" ht="16.5" customHeight="1">
      <c r="A5543" s="8" t="s">
        <v>1207</v>
      </c>
      <c r="B5543" s="33">
        <v>500455</v>
      </c>
      <c r="E5543" s="37">
        <v>1</v>
      </c>
      <c r="F5543" s="38" t="s">
        <v>3149</v>
      </c>
      <c r="I5543" s="40" t="s">
        <v>1242</v>
      </c>
    </row>
    <row r="5544" spans="1:9" ht="16.5" customHeight="1">
      <c r="A5544" s="8" t="s">
        <v>1207</v>
      </c>
      <c r="B5544" s="33">
        <v>500456</v>
      </c>
      <c r="E5544" s="37">
        <v>1</v>
      </c>
      <c r="F5544" s="38" t="s">
        <v>3149</v>
      </c>
      <c r="I5544" s="40" t="s">
        <v>1242</v>
      </c>
    </row>
    <row r="5545" spans="1:9" ht="16.5" customHeight="1">
      <c r="A5545" s="8" t="s">
        <v>1207</v>
      </c>
      <c r="B5545" s="33">
        <v>500457</v>
      </c>
      <c r="E5545" s="37">
        <v>1</v>
      </c>
      <c r="F5545" s="38" t="s">
        <v>3585</v>
      </c>
      <c r="I5545" s="40" t="s">
        <v>1220</v>
      </c>
    </row>
    <row r="5546" spans="1:9" ht="16.5" customHeight="1">
      <c r="A5546" s="8" t="s">
        <v>1207</v>
      </c>
      <c r="B5546" s="33">
        <v>500458</v>
      </c>
      <c r="E5546" s="37">
        <v>1</v>
      </c>
      <c r="F5546" s="38" t="s">
        <v>3586</v>
      </c>
      <c r="I5546" s="40" t="s">
        <v>1220</v>
      </c>
    </row>
    <row r="5547" spans="1:9" ht="16.5" customHeight="1">
      <c r="A5547" s="8" t="s">
        <v>1207</v>
      </c>
      <c r="B5547" s="33">
        <v>500459</v>
      </c>
      <c r="E5547" s="37">
        <v>1</v>
      </c>
      <c r="F5547" s="38" t="s">
        <v>3587</v>
      </c>
      <c r="I5547" s="40" t="s">
        <v>1220</v>
      </c>
    </row>
    <row r="5548" spans="1:9" ht="16.5" customHeight="1">
      <c r="A5548" s="8" t="s">
        <v>1207</v>
      </c>
      <c r="B5548" s="33">
        <v>500460</v>
      </c>
      <c r="E5548" s="37">
        <v>1</v>
      </c>
      <c r="F5548" s="38" t="s">
        <v>3588</v>
      </c>
      <c r="I5548" s="40" t="s">
        <v>1220</v>
      </c>
    </row>
    <row r="5549" spans="1:9" ht="16.5" customHeight="1">
      <c r="A5549" s="8" t="s">
        <v>1207</v>
      </c>
      <c r="B5549" s="33">
        <v>500461</v>
      </c>
      <c r="E5549" s="37">
        <v>1</v>
      </c>
      <c r="F5549" s="38" t="s">
        <v>3589</v>
      </c>
      <c r="I5549" s="40" t="s">
        <v>1220</v>
      </c>
    </row>
    <row r="5550" spans="1:9" ht="16.5" customHeight="1">
      <c r="A5550" s="8" t="s">
        <v>1207</v>
      </c>
      <c r="B5550" s="33">
        <v>500462</v>
      </c>
      <c r="E5550" s="37">
        <v>1</v>
      </c>
      <c r="F5550" s="38" t="s">
        <v>1695</v>
      </c>
      <c r="I5550" s="40" t="s">
        <v>1220</v>
      </c>
    </row>
    <row r="5551" spans="1:9" ht="16.5" customHeight="1">
      <c r="A5551" s="8" t="s">
        <v>1207</v>
      </c>
      <c r="B5551" s="33">
        <v>500463</v>
      </c>
      <c r="E5551" s="37">
        <v>1</v>
      </c>
      <c r="F5551" s="38" t="s">
        <v>1695</v>
      </c>
      <c r="I5551" s="40" t="s">
        <v>1220</v>
      </c>
    </row>
    <row r="5552" spans="1:9" ht="16.5" customHeight="1">
      <c r="A5552" s="8" t="s">
        <v>1207</v>
      </c>
      <c r="B5552" s="33">
        <v>500464</v>
      </c>
      <c r="E5552" s="37">
        <v>1</v>
      </c>
      <c r="F5552" s="38" t="s">
        <v>1695</v>
      </c>
      <c r="I5552" s="40" t="s">
        <v>1220</v>
      </c>
    </row>
    <row r="5553" spans="1:9" ht="16.5" customHeight="1">
      <c r="A5553" s="8" t="s">
        <v>1207</v>
      </c>
      <c r="B5553" s="33">
        <v>500465</v>
      </c>
      <c r="E5553" s="37">
        <v>1</v>
      </c>
      <c r="F5553" s="38" t="s">
        <v>1695</v>
      </c>
      <c r="I5553" s="40" t="s">
        <v>1220</v>
      </c>
    </row>
    <row r="5554" spans="1:9" ht="16.5" customHeight="1">
      <c r="A5554" s="8" t="s">
        <v>1207</v>
      </c>
      <c r="B5554" s="33">
        <v>500466</v>
      </c>
      <c r="E5554" s="37">
        <v>1</v>
      </c>
      <c r="F5554" s="38" t="s">
        <v>1695</v>
      </c>
      <c r="I5554" s="40" t="s">
        <v>1220</v>
      </c>
    </row>
    <row r="5555" spans="1:9" ht="16.5" customHeight="1">
      <c r="A5555" s="8" t="s">
        <v>1207</v>
      </c>
      <c r="B5555" s="33">
        <v>500467</v>
      </c>
      <c r="E5555" s="37">
        <v>1</v>
      </c>
      <c r="F5555" s="38" t="s">
        <v>1695</v>
      </c>
      <c r="I5555" s="40" t="s">
        <v>1220</v>
      </c>
    </row>
    <row r="5556" spans="1:9" ht="16.5" customHeight="1">
      <c r="A5556" s="8" t="s">
        <v>1207</v>
      </c>
      <c r="B5556" s="33">
        <v>500468</v>
      </c>
      <c r="E5556" s="37">
        <v>1</v>
      </c>
      <c r="F5556" s="38" t="s">
        <v>1695</v>
      </c>
      <c r="I5556" s="40" t="s">
        <v>1220</v>
      </c>
    </row>
    <row r="5557" spans="1:9" ht="16.5" customHeight="1">
      <c r="A5557" s="8" t="s">
        <v>1207</v>
      </c>
      <c r="B5557" s="33">
        <v>500469</v>
      </c>
      <c r="E5557" s="37">
        <v>1</v>
      </c>
      <c r="F5557" s="38" t="s">
        <v>3590</v>
      </c>
      <c r="I5557" s="40" t="s">
        <v>2887</v>
      </c>
    </row>
    <row r="5558" spans="1:9" ht="16.5" customHeight="1">
      <c r="A5558" s="8" t="s">
        <v>1207</v>
      </c>
      <c r="B5558" s="33">
        <v>500470</v>
      </c>
      <c r="E5558" s="37">
        <v>1</v>
      </c>
      <c r="F5558" s="38" t="s">
        <v>3591</v>
      </c>
      <c r="I5558" s="40" t="s">
        <v>2887</v>
      </c>
    </row>
    <row r="5559" spans="1:9" ht="16.5" customHeight="1">
      <c r="A5559" s="8" t="s">
        <v>1207</v>
      </c>
      <c r="B5559" s="33">
        <v>500471</v>
      </c>
      <c r="E5559" s="37">
        <v>1</v>
      </c>
      <c r="F5559" s="38" t="s">
        <v>3584</v>
      </c>
      <c r="I5559" s="40" t="s">
        <v>2887</v>
      </c>
    </row>
    <row r="5560" spans="1:9" ht="16.5" customHeight="1">
      <c r="A5560" s="8" t="s">
        <v>1207</v>
      </c>
      <c r="B5560" s="33">
        <v>500472</v>
      </c>
      <c r="E5560" s="37">
        <v>1</v>
      </c>
      <c r="F5560" s="38" t="s">
        <v>3149</v>
      </c>
      <c r="I5560" s="40" t="s">
        <v>2887</v>
      </c>
    </row>
    <row r="5561" spans="1:9" ht="16.5" customHeight="1">
      <c r="A5561" s="8" t="s">
        <v>1207</v>
      </c>
      <c r="B5561" s="33">
        <v>500473</v>
      </c>
      <c r="E5561" s="37">
        <v>1</v>
      </c>
      <c r="F5561" s="38" t="s">
        <v>3149</v>
      </c>
      <c r="I5561" s="40" t="s">
        <v>2887</v>
      </c>
    </row>
    <row r="5562" spans="1:9" ht="16.5" customHeight="1">
      <c r="A5562" s="8" t="s">
        <v>1207</v>
      </c>
      <c r="B5562" s="33">
        <v>500474</v>
      </c>
      <c r="E5562" s="37">
        <v>1</v>
      </c>
      <c r="F5562" s="38" t="s">
        <v>3149</v>
      </c>
      <c r="I5562" s="40" t="s">
        <v>2887</v>
      </c>
    </row>
    <row r="5563" spans="1:9" ht="16.5" customHeight="1">
      <c r="A5563" s="8" t="s">
        <v>1207</v>
      </c>
      <c r="B5563" s="33">
        <v>500475</v>
      </c>
      <c r="E5563" s="37">
        <v>1</v>
      </c>
      <c r="F5563" s="38" t="s">
        <v>3149</v>
      </c>
      <c r="I5563" s="40" t="s">
        <v>2887</v>
      </c>
    </row>
    <row r="5564" spans="1:9" ht="16.5" customHeight="1">
      <c r="A5564" s="8" t="s">
        <v>1207</v>
      </c>
      <c r="B5564" s="33">
        <v>500476</v>
      </c>
      <c r="E5564" s="37">
        <v>1</v>
      </c>
      <c r="F5564" s="38" t="s">
        <v>3149</v>
      </c>
      <c r="I5564" s="40" t="s">
        <v>2887</v>
      </c>
    </row>
    <row r="5565" spans="1:9" ht="16.5" customHeight="1">
      <c r="A5565" s="8" t="s">
        <v>1207</v>
      </c>
      <c r="B5565" s="33">
        <v>500477</v>
      </c>
      <c r="E5565" s="37">
        <v>1</v>
      </c>
      <c r="F5565" s="38" t="s">
        <v>3149</v>
      </c>
      <c r="I5565" s="40" t="s">
        <v>2887</v>
      </c>
    </row>
    <row r="5566" spans="1:9" ht="16.5" customHeight="1">
      <c r="A5566" s="8" t="s">
        <v>1207</v>
      </c>
      <c r="B5566" s="33">
        <v>500478</v>
      </c>
      <c r="E5566" s="37">
        <v>1</v>
      </c>
      <c r="F5566" s="38" t="s">
        <v>3149</v>
      </c>
      <c r="I5566" s="40" t="s">
        <v>2887</v>
      </c>
    </row>
    <row r="5567" spans="1:9" ht="16.5" customHeight="1">
      <c r="A5567" s="8" t="s">
        <v>1207</v>
      </c>
      <c r="B5567" s="33">
        <v>500479</v>
      </c>
      <c r="E5567" s="37">
        <v>1</v>
      </c>
      <c r="F5567" s="38" t="s">
        <v>3149</v>
      </c>
      <c r="I5567" s="40" t="s">
        <v>2887</v>
      </c>
    </row>
    <row r="5568" spans="1:9" ht="16.5" customHeight="1">
      <c r="A5568" s="8" t="s">
        <v>1207</v>
      </c>
      <c r="B5568" s="33">
        <v>500480</v>
      </c>
      <c r="E5568" s="37">
        <v>1</v>
      </c>
      <c r="F5568" s="38" t="s">
        <v>3149</v>
      </c>
      <c r="I5568" s="40" t="s">
        <v>2887</v>
      </c>
    </row>
    <row r="5569" spans="1:9" ht="16.5" customHeight="1">
      <c r="A5569" s="8" t="s">
        <v>1207</v>
      </c>
      <c r="B5569" s="33">
        <v>500505</v>
      </c>
      <c r="E5569" s="37">
        <v>1</v>
      </c>
      <c r="F5569" s="38" t="s">
        <v>3592</v>
      </c>
      <c r="I5569" s="40" t="s">
        <v>1242</v>
      </c>
    </row>
    <row r="5570" spans="1:9" ht="16.5" customHeight="1">
      <c r="A5570" s="8" t="s">
        <v>1207</v>
      </c>
      <c r="B5570" s="33">
        <v>500506</v>
      </c>
      <c r="E5570" s="37">
        <v>1</v>
      </c>
      <c r="F5570" s="38" t="s">
        <v>3593</v>
      </c>
      <c r="I5570" s="40" t="s">
        <v>1242</v>
      </c>
    </row>
    <row r="5571" spans="1:9" ht="16.5" customHeight="1">
      <c r="A5571" s="8" t="s">
        <v>1207</v>
      </c>
      <c r="B5571" s="33">
        <v>500507</v>
      </c>
      <c r="E5571" s="37">
        <v>1</v>
      </c>
      <c r="F5571" s="38" t="s">
        <v>3594</v>
      </c>
      <c r="I5571" s="40" t="s">
        <v>1242</v>
      </c>
    </row>
    <row r="5572" spans="1:9" ht="16.5" customHeight="1">
      <c r="A5572" s="8" t="s">
        <v>1207</v>
      </c>
      <c r="B5572" s="33">
        <v>500508</v>
      </c>
      <c r="E5572" s="37">
        <v>1</v>
      </c>
      <c r="F5572" s="38" t="s">
        <v>3595</v>
      </c>
      <c r="I5572" s="40" t="s">
        <v>1242</v>
      </c>
    </row>
    <row r="5573" spans="1:9" ht="16.5" customHeight="1">
      <c r="A5573" s="8" t="s">
        <v>1207</v>
      </c>
      <c r="B5573" s="33">
        <v>500509</v>
      </c>
      <c r="E5573" s="37">
        <v>1</v>
      </c>
      <c r="F5573" s="38" t="s">
        <v>3596</v>
      </c>
      <c r="I5573" s="40" t="s">
        <v>1242</v>
      </c>
    </row>
    <row r="5574" spans="1:9" ht="16.5" customHeight="1">
      <c r="A5574" s="8" t="s">
        <v>1207</v>
      </c>
      <c r="B5574" s="33">
        <v>500510</v>
      </c>
      <c r="E5574" s="37">
        <v>1</v>
      </c>
      <c r="F5574" s="38" t="s">
        <v>3597</v>
      </c>
      <c r="I5574" s="40" t="s">
        <v>1242</v>
      </c>
    </row>
    <row r="5575" spans="1:9" ht="16.5" customHeight="1">
      <c r="A5575" s="8" t="s">
        <v>1207</v>
      </c>
      <c r="B5575" s="33">
        <v>500511</v>
      </c>
      <c r="E5575" s="37">
        <v>1</v>
      </c>
      <c r="F5575" s="38" t="s">
        <v>3598</v>
      </c>
      <c r="I5575" s="40" t="s">
        <v>1242</v>
      </c>
    </row>
    <row r="5576" spans="1:9" ht="16.5" customHeight="1">
      <c r="A5576" s="8" t="s">
        <v>1207</v>
      </c>
      <c r="B5576" s="33">
        <v>500512</v>
      </c>
      <c r="E5576" s="37">
        <v>1</v>
      </c>
      <c r="F5576" s="38" t="s">
        <v>3599</v>
      </c>
      <c r="I5576" s="40" t="s">
        <v>1242</v>
      </c>
    </row>
    <row r="5577" spans="1:9" ht="16.5" customHeight="1">
      <c r="A5577" s="8" t="s">
        <v>1207</v>
      </c>
      <c r="B5577" s="33">
        <v>500513</v>
      </c>
      <c r="E5577" s="37">
        <v>1</v>
      </c>
      <c r="F5577" s="38" t="s">
        <v>2990</v>
      </c>
      <c r="I5577" s="40" t="s">
        <v>1242</v>
      </c>
    </row>
    <row r="5578" spans="1:9" ht="16.5" customHeight="1">
      <c r="A5578" s="8" t="s">
        <v>1207</v>
      </c>
      <c r="B5578" s="33">
        <v>500514</v>
      </c>
      <c r="E5578" s="37">
        <v>1</v>
      </c>
      <c r="F5578" s="38" t="s">
        <v>2990</v>
      </c>
      <c r="I5578" s="40" t="s">
        <v>1242</v>
      </c>
    </row>
    <row r="5579" spans="1:9" ht="16.5" customHeight="1">
      <c r="A5579" s="8" t="s">
        <v>1207</v>
      </c>
      <c r="B5579" s="33">
        <v>500515</v>
      </c>
      <c r="E5579" s="37">
        <v>1</v>
      </c>
      <c r="F5579" s="38" t="s">
        <v>2990</v>
      </c>
      <c r="I5579" s="40" t="s">
        <v>1242</v>
      </c>
    </row>
    <row r="5580" spans="1:9" ht="16.5" customHeight="1">
      <c r="A5580" s="8" t="s">
        <v>1207</v>
      </c>
      <c r="B5580" s="33">
        <v>500516</v>
      </c>
      <c r="E5580" s="37">
        <v>1</v>
      </c>
      <c r="F5580" s="38" t="s">
        <v>2990</v>
      </c>
      <c r="I5580" s="40" t="s">
        <v>1242</v>
      </c>
    </row>
    <row r="5581" spans="1:9" ht="16.5" customHeight="1">
      <c r="A5581" s="8" t="s">
        <v>1207</v>
      </c>
      <c r="B5581" s="33">
        <v>500517</v>
      </c>
      <c r="E5581" s="37">
        <v>1</v>
      </c>
      <c r="F5581" s="38" t="s">
        <v>3550</v>
      </c>
      <c r="I5581" s="40" t="s">
        <v>1283</v>
      </c>
    </row>
    <row r="5582" spans="1:9" ht="16.5" customHeight="1">
      <c r="A5582" s="8" t="s">
        <v>1207</v>
      </c>
      <c r="B5582" s="33">
        <v>500518</v>
      </c>
      <c r="E5582" s="37">
        <v>1</v>
      </c>
      <c r="F5582" s="38" t="s">
        <v>3600</v>
      </c>
      <c r="I5582" s="40" t="s">
        <v>1283</v>
      </c>
    </row>
    <row r="5583" spans="1:9" ht="16.5" customHeight="1">
      <c r="A5583" s="8" t="s">
        <v>1207</v>
      </c>
      <c r="B5583" s="33">
        <v>500519</v>
      </c>
      <c r="E5583" s="37">
        <v>1</v>
      </c>
      <c r="F5583" s="38" t="s">
        <v>3601</v>
      </c>
      <c r="I5583" s="40" t="s">
        <v>1283</v>
      </c>
    </row>
    <row r="5584" spans="1:9" ht="16.5" customHeight="1">
      <c r="A5584" s="8" t="s">
        <v>1207</v>
      </c>
      <c r="B5584" s="33">
        <v>500520</v>
      </c>
      <c r="E5584" s="37">
        <v>1</v>
      </c>
      <c r="F5584" s="38" t="s">
        <v>3602</v>
      </c>
      <c r="I5584" s="40" t="s">
        <v>1283</v>
      </c>
    </row>
    <row r="5585" spans="1:9" ht="16.5" customHeight="1">
      <c r="A5585" s="8" t="s">
        <v>1207</v>
      </c>
      <c r="B5585" s="33">
        <v>500521</v>
      </c>
      <c r="E5585" s="37">
        <v>1</v>
      </c>
      <c r="F5585" s="38" t="s">
        <v>3603</v>
      </c>
      <c r="I5585" s="40" t="s">
        <v>1283</v>
      </c>
    </row>
    <row r="5586" spans="1:9" ht="16.5" customHeight="1">
      <c r="A5586" s="8" t="s">
        <v>1207</v>
      </c>
      <c r="B5586" s="33">
        <v>500522</v>
      </c>
      <c r="E5586" s="37">
        <v>1</v>
      </c>
      <c r="F5586" s="38" t="s">
        <v>3604</v>
      </c>
      <c r="I5586" s="40" t="s">
        <v>1283</v>
      </c>
    </row>
    <row r="5587" spans="1:9" ht="16.5" customHeight="1">
      <c r="A5587" s="8" t="s">
        <v>1207</v>
      </c>
      <c r="B5587" s="33">
        <v>500523</v>
      </c>
      <c r="E5587" s="37">
        <v>1</v>
      </c>
      <c r="F5587" s="38" t="s">
        <v>3605</v>
      </c>
      <c r="I5587" s="40" t="s">
        <v>1283</v>
      </c>
    </row>
    <row r="5588" spans="1:9" ht="16.5" customHeight="1">
      <c r="A5588" s="8" t="s">
        <v>1207</v>
      </c>
      <c r="B5588" s="33">
        <v>500524</v>
      </c>
      <c r="E5588" s="37">
        <v>1</v>
      </c>
      <c r="F5588" s="38" t="s">
        <v>3605</v>
      </c>
      <c r="I5588" s="40" t="s">
        <v>1283</v>
      </c>
    </row>
    <row r="5589" spans="1:9" ht="16.5" customHeight="1">
      <c r="A5589" s="8" t="s">
        <v>1207</v>
      </c>
      <c r="B5589" s="33">
        <v>500525</v>
      </c>
      <c r="E5589" s="37">
        <v>1</v>
      </c>
      <c r="F5589" s="38" t="s">
        <v>3605</v>
      </c>
      <c r="I5589" s="40" t="s">
        <v>1283</v>
      </c>
    </row>
    <row r="5590" spans="1:9" ht="16.5" customHeight="1">
      <c r="A5590" s="8" t="s">
        <v>1207</v>
      </c>
      <c r="B5590" s="33">
        <v>500526</v>
      </c>
      <c r="E5590" s="37">
        <v>1</v>
      </c>
      <c r="F5590" s="38" t="s">
        <v>3605</v>
      </c>
      <c r="I5590" s="40" t="s">
        <v>1283</v>
      </c>
    </row>
    <row r="5591" spans="1:9" ht="16.5" customHeight="1">
      <c r="A5591" s="8" t="s">
        <v>1207</v>
      </c>
      <c r="B5591" s="33">
        <v>500527</v>
      </c>
      <c r="E5591" s="37">
        <v>1</v>
      </c>
      <c r="F5591" s="38" t="s">
        <v>3605</v>
      </c>
      <c r="I5591" s="40" t="s">
        <v>1283</v>
      </c>
    </row>
    <row r="5592" spans="1:9" ht="16.5" customHeight="1">
      <c r="A5592" s="8" t="s">
        <v>1207</v>
      </c>
      <c r="B5592" s="33">
        <v>500528</v>
      </c>
      <c r="E5592" s="37">
        <v>1</v>
      </c>
      <c r="F5592" s="38" t="s">
        <v>3605</v>
      </c>
      <c r="I5592" s="40" t="s">
        <v>1283</v>
      </c>
    </row>
    <row r="5593" spans="1:9" ht="16.5" customHeight="1">
      <c r="A5593" s="8" t="s">
        <v>1207</v>
      </c>
      <c r="B5593" s="33">
        <v>500529</v>
      </c>
      <c r="E5593" s="37">
        <v>1</v>
      </c>
      <c r="F5593" s="38" t="s">
        <v>3606</v>
      </c>
      <c r="I5593" s="40" t="s">
        <v>2887</v>
      </c>
    </row>
    <row r="5594" spans="1:9" ht="16.5" customHeight="1">
      <c r="A5594" s="8" t="s">
        <v>1207</v>
      </c>
      <c r="B5594" s="33">
        <v>500530</v>
      </c>
      <c r="E5594" s="37">
        <v>1</v>
      </c>
      <c r="F5594" s="38" t="s">
        <v>3595</v>
      </c>
      <c r="I5594" s="40" t="s">
        <v>2887</v>
      </c>
    </row>
    <row r="5595" spans="1:9" ht="16.5" customHeight="1">
      <c r="A5595" s="8" t="s">
        <v>1207</v>
      </c>
      <c r="B5595" s="33">
        <v>500531</v>
      </c>
      <c r="E5595" s="37">
        <v>1</v>
      </c>
      <c r="F5595" s="38" t="s">
        <v>3607</v>
      </c>
      <c r="I5595" s="40" t="s">
        <v>2887</v>
      </c>
    </row>
    <row r="5596" spans="1:9" ht="16.5" customHeight="1">
      <c r="A5596" s="8" t="s">
        <v>1207</v>
      </c>
      <c r="B5596" s="33">
        <v>500532</v>
      </c>
      <c r="E5596" s="37">
        <v>1</v>
      </c>
      <c r="F5596" s="38" t="s">
        <v>3608</v>
      </c>
      <c r="I5596" s="40" t="s">
        <v>2887</v>
      </c>
    </row>
    <row r="5597" spans="1:9" ht="16.5" customHeight="1">
      <c r="A5597" s="8" t="s">
        <v>1207</v>
      </c>
      <c r="B5597" s="33">
        <v>500533</v>
      </c>
      <c r="E5597" s="37">
        <v>1</v>
      </c>
      <c r="F5597" s="38" t="s">
        <v>3609</v>
      </c>
      <c r="I5597" s="40" t="s">
        <v>2887</v>
      </c>
    </row>
    <row r="5598" spans="1:9" ht="16.5" customHeight="1">
      <c r="A5598" s="8" t="s">
        <v>1207</v>
      </c>
      <c r="B5598" s="33">
        <v>500534</v>
      </c>
      <c r="E5598" s="37">
        <v>1</v>
      </c>
      <c r="F5598" s="38" t="s">
        <v>2990</v>
      </c>
      <c r="I5598" s="40" t="s">
        <v>2887</v>
      </c>
    </row>
    <row r="5599" spans="1:9" ht="16.5" customHeight="1">
      <c r="A5599" s="8" t="s">
        <v>1207</v>
      </c>
      <c r="B5599" s="33">
        <v>500535</v>
      </c>
      <c r="E5599" s="37">
        <v>1</v>
      </c>
      <c r="F5599" s="38" t="s">
        <v>2990</v>
      </c>
      <c r="I5599" s="40" t="s">
        <v>2887</v>
      </c>
    </row>
    <row r="5600" spans="1:9" ht="16.5" customHeight="1">
      <c r="A5600" s="8" t="s">
        <v>1207</v>
      </c>
      <c r="B5600" s="33">
        <v>500536</v>
      </c>
      <c r="E5600" s="37">
        <v>1</v>
      </c>
      <c r="F5600" s="38" t="s">
        <v>2990</v>
      </c>
      <c r="I5600" s="40" t="s">
        <v>2887</v>
      </c>
    </row>
    <row r="5601" spans="1:9" ht="16.5" customHeight="1">
      <c r="A5601" s="8" t="s">
        <v>1207</v>
      </c>
      <c r="B5601" s="33">
        <v>500537</v>
      </c>
      <c r="E5601" s="37">
        <v>1</v>
      </c>
      <c r="F5601" s="38" t="s">
        <v>2990</v>
      </c>
      <c r="I5601" s="40" t="s">
        <v>2887</v>
      </c>
    </row>
    <row r="5602" spans="1:9" ht="16.5" customHeight="1">
      <c r="A5602" s="8" t="s">
        <v>1207</v>
      </c>
      <c r="B5602" s="33">
        <v>500538</v>
      </c>
      <c r="E5602" s="37">
        <v>1</v>
      </c>
      <c r="F5602" s="38" t="s">
        <v>2990</v>
      </c>
      <c r="I5602" s="40" t="s">
        <v>2887</v>
      </c>
    </row>
    <row r="5603" spans="1:9" ht="16.5" customHeight="1">
      <c r="A5603" s="8" t="s">
        <v>1207</v>
      </c>
      <c r="B5603" s="33">
        <v>500539</v>
      </c>
      <c r="E5603" s="37">
        <v>1</v>
      </c>
      <c r="F5603" s="38" t="s">
        <v>2990</v>
      </c>
      <c r="I5603" s="40" t="s">
        <v>2887</v>
      </c>
    </row>
    <row r="5604" spans="1:9" ht="16.5" customHeight="1">
      <c r="A5604" s="8" t="s">
        <v>1207</v>
      </c>
      <c r="B5604" s="33">
        <v>500540</v>
      </c>
      <c r="E5604" s="37">
        <v>1</v>
      </c>
      <c r="F5604" s="38" t="s">
        <v>2990</v>
      </c>
      <c r="I5604" s="40" t="s">
        <v>2887</v>
      </c>
    </row>
    <row r="5605" spans="1:9" ht="16.5" customHeight="1">
      <c r="A5605" s="8" t="s">
        <v>1207</v>
      </c>
      <c r="B5605" s="33">
        <v>500541</v>
      </c>
      <c r="E5605" s="37">
        <v>1</v>
      </c>
      <c r="F5605" s="38" t="s">
        <v>3610</v>
      </c>
      <c r="I5605" s="40" t="s">
        <v>1233</v>
      </c>
    </row>
    <row r="5606" spans="1:9" ht="16.5" customHeight="1">
      <c r="A5606" s="8" t="s">
        <v>1207</v>
      </c>
      <c r="B5606" s="33">
        <v>500542</v>
      </c>
      <c r="E5606" s="37">
        <v>1</v>
      </c>
      <c r="F5606" s="38" t="s">
        <v>3611</v>
      </c>
      <c r="I5606" s="40" t="s">
        <v>1233</v>
      </c>
    </row>
    <row r="5607" spans="1:9" ht="16.5" customHeight="1">
      <c r="A5607" s="8" t="s">
        <v>1207</v>
      </c>
      <c r="B5607" s="33">
        <v>500543</v>
      </c>
      <c r="E5607" s="37">
        <v>1</v>
      </c>
      <c r="F5607" s="38" t="s">
        <v>3612</v>
      </c>
      <c r="I5607" s="40" t="s">
        <v>1233</v>
      </c>
    </row>
    <row r="5608" spans="1:9" ht="16.5" customHeight="1">
      <c r="A5608" s="8" t="s">
        <v>1207</v>
      </c>
      <c r="B5608" s="33">
        <v>500544</v>
      </c>
      <c r="E5608" s="37">
        <v>1</v>
      </c>
      <c r="F5608" s="38" t="s">
        <v>2662</v>
      </c>
      <c r="I5608" s="40" t="s">
        <v>1233</v>
      </c>
    </row>
    <row r="5609" spans="1:9" ht="16.5" customHeight="1">
      <c r="A5609" s="8" t="s">
        <v>1207</v>
      </c>
      <c r="B5609" s="33">
        <v>500545</v>
      </c>
      <c r="E5609" s="37">
        <v>1</v>
      </c>
      <c r="F5609" s="38" t="s">
        <v>2662</v>
      </c>
      <c r="I5609" s="40" t="s">
        <v>1233</v>
      </c>
    </row>
    <row r="5610" spans="1:9" ht="16.5" customHeight="1">
      <c r="A5610" s="8" t="s">
        <v>1207</v>
      </c>
      <c r="B5610" s="33">
        <v>500546</v>
      </c>
      <c r="E5610" s="37">
        <v>1</v>
      </c>
      <c r="F5610" s="38" t="s">
        <v>2662</v>
      </c>
      <c r="I5610" s="40" t="s">
        <v>1233</v>
      </c>
    </row>
    <row r="5611" spans="1:9" ht="16.5" customHeight="1">
      <c r="A5611" s="8" t="s">
        <v>1207</v>
      </c>
      <c r="B5611" s="33">
        <v>500547</v>
      </c>
      <c r="E5611" s="37">
        <v>1</v>
      </c>
      <c r="F5611" s="38" t="s">
        <v>2662</v>
      </c>
      <c r="I5611" s="40" t="s">
        <v>1233</v>
      </c>
    </row>
    <row r="5612" spans="1:9" ht="16.5" customHeight="1">
      <c r="A5612" s="8" t="s">
        <v>1207</v>
      </c>
      <c r="B5612" s="33">
        <v>500548</v>
      </c>
      <c r="E5612" s="37">
        <v>1</v>
      </c>
      <c r="F5612" s="38" t="s">
        <v>2662</v>
      </c>
      <c r="I5612" s="40" t="s">
        <v>1233</v>
      </c>
    </row>
    <row r="5613" spans="1:9" ht="16.5" customHeight="1">
      <c r="A5613" s="8" t="s">
        <v>1207</v>
      </c>
      <c r="B5613" s="33">
        <v>500549</v>
      </c>
      <c r="E5613" s="37">
        <v>1</v>
      </c>
      <c r="F5613" s="38" t="s">
        <v>2662</v>
      </c>
      <c r="I5613" s="40" t="s">
        <v>1233</v>
      </c>
    </row>
    <row r="5614" spans="1:9" ht="16.5" customHeight="1">
      <c r="A5614" s="8" t="s">
        <v>1207</v>
      </c>
      <c r="B5614" s="33">
        <v>500550</v>
      </c>
      <c r="E5614" s="37">
        <v>1</v>
      </c>
      <c r="F5614" s="38" t="s">
        <v>2662</v>
      </c>
      <c r="I5614" s="40" t="s">
        <v>1233</v>
      </c>
    </row>
    <row r="5615" spans="1:9" ht="16.5" customHeight="1">
      <c r="A5615" s="8" t="s">
        <v>1207</v>
      </c>
      <c r="B5615" s="33">
        <v>500551</v>
      </c>
      <c r="E5615" s="37">
        <v>1</v>
      </c>
      <c r="F5615" s="38" t="s">
        <v>2662</v>
      </c>
      <c r="I5615" s="40" t="s">
        <v>1233</v>
      </c>
    </row>
    <row r="5616" spans="1:9" ht="16.5" customHeight="1">
      <c r="A5616" s="8" t="s">
        <v>1207</v>
      </c>
      <c r="B5616" s="33">
        <v>500552</v>
      </c>
      <c r="E5616" s="37">
        <v>1</v>
      </c>
      <c r="F5616" s="38" t="s">
        <v>2662</v>
      </c>
      <c r="I5616" s="40" t="s">
        <v>1233</v>
      </c>
    </row>
    <row r="5617" spans="1:9" ht="16.5" customHeight="1">
      <c r="A5617" s="8" t="s">
        <v>1207</v>
      </c>
      <c r="B5617" s="33">
        <v>500577</v>
      </c>
      <c r="E5617" s="37">
        <v>1</v>
      </c>
      <c r="F5617" s="38" t="s">
        <v>3613</v>
      </c>
      <c r="I5617" s="40" t="s">
        <v>1221</v>
      </c>
    </row>
    <row r="5618" spans="1:9" ht="16.5" customHeight="1">
      <c r="A5618" s="8" t="s">
        <v>1207</v>
      </c>
      <c r="B5618" s="33">
        <v>500578</v>
      </c>
      <c r="E5618" s="37">
        <v>1</v>
      </c>
      <c r="F5618" s="38" t="s">
        <v>3614</v>
      </c>
      <c r="I5618" s="40" t="s">
        <v>1221</v>
      </c>
    </row>
    <row r="5619" spans="1:9" ht="16.5" customHeight="1">
      <c r="A5619" s="8" t="s">
        <v>1207</v>
      </c>
      <c r="B5619" s="33">
        <v>500579</v>
      </c>
      <c r="E5619" s="37">
        <v>1</v>
      </c>
      <c r="F5619" s="38" t="s">
        <v>3615</v>
      </c>
      <c r="I5619" s="40" t="s">
        <v>1221</v>
      </c>
    </row>
    <row r="5620" spans="1:9" ht="16.5" customHeight="1">
      <c r="A5620" s="8" t="s">
        <v>1207</v>
      </c>
      <c r="B5620" s="33">
        <v>500580</v>
      </c>
      <c r="E5620" s="37">
        <v>1</v>
      </c>
      <c r="F5620" s="38" t="s">
        <v>3616</v>
      </c>
      <c r="I5620" s="40" t="s">
        <v>1221</v>
      </c>
    </row>
    <row r="5621" spans="1:9" ht="16.5" customHeight="1">
      <c r="A5621" s="8" t="s">
        <v>1207</v>
      </c>
      <c r="B5621" s="33">
        <v>500581</v>
      </c>
      <c r="E5621" s="37">
        <v>1</v>
      </c>
      <c r="F5621" s="38" t="s">
        <v>3617</v>
      </c>
      <c r="I5621" s="40" t="s">
        <v>1221</v>
      </c>
    </row>
    <row r="5622" spans="1:9" ht="16.5" customHeight="1">
      <c r="A5622" s="8" t="s">
        <v>1207</v>
      </c>
      <c r="B5622" s="33">
        <v>500582</v>
      </c>
      <c r="E5622" s="37">
        <v>1</v>
      </c>
      <c r="F5622" s="38" t="s">
        <v>3618</v>
      </c>
      <c r="I5622" s="40" t="s">
        <v>1221</v>
      </c>
    </row>
    <row r="5623" spans="1:9" ht="16.5" customHeight="1">
      <c r="A5623" s="8" t="s">
        <v>1207</v>
      </c>
      <c r="B5623" s="33">
        <v>500583</v>
      </c>
      <c r="E5623" s="37">
        <v>1</v>
      </c>
      <c r="F5623" s="38" t="s">
        <v>3619</v>
      </c>
      <c r="I5623" s="40" t="s">
        <v>1221</v>
      </c>
    </row>
    <row r="5624" spans="1:9" ht="16.5" customHeight="1">
      <c r="A5624" s="8" t="s">
        <v>1207</v>
      </c>
      <c r="B5624" s="33">
        <v>500584</v>
      </c>
      <c r="E5624" s="37">
        <v>1</v>
      </c>
      <c r="F5624" s="38" t="s">
        <v>3620</v>
      </c>
      <c r="I5624" s="40" t="s">
        <v>1221</v>
      </c>
    </row>
    <row r="5625" spans="1:9" ht="16.5" customHeight="1">
      <c r="A5625" s="8" t="s">
        <v>1207</v>
      </c>
      <c r="B5625" s="33">
        <v>500585</v>
      </c>
      <c r="E5625" s="37">
        <v>1</v>
      </c>
      <c r="F5625" s="38" t="s">
        <v>3621</v>
      </c>
      <c r="I5625" s="40" t="s">
        <v>1221</v>
      </c>
    </row>
    <row r="5626" spans="1:9" ht="16.5" customHeight="1">
      <c r="A5626" s="8" t="s">
        <v>1207</v>
      </c>
      <c r="B5626" s="33">
        <v>500586</v>
      </c>
      <c r="E5626" s="37">
        <v>1</v>
      </c>
      <c r="F5626" s="38" t="s">
        <v>3621</v>
      </c>
      <c r="I5626" s="40" t="s">
        <v>1221</v>
      </c>
    </row>
    <row r="5627" spans="1:9" ht="16.5" customHeight="1">
      <c r="A5627" s="8" t="s">
        <v>1207</v>
      </c>
      <c r="B5627" s="33">
        <v>500587</v>
      </c>
      <c r="E5627" s="37">
        <v>1</v>
      </c>
      <c r="F5627" s="38" t="s">
        <v>3621</v>
      </c>
      <c r="I5627" s="40" t="s">
        <v>1221</v>
      </c>
    </row>
    <row r="5628" spans="1:9" ht="16.5" customHeight="1">
      <c r="A5628" s="8" t="s">
        <v>1207</v>
      </c>
      <c r="B5628" s="33">
        <v>500588</v>
      </c>
      <c r="E5628" s="37">
        <v>1</v>
      </c>
      <c r="F5628" s="38" t="s">
        <v>3621</v>
      </c>
      <c r="I5628" s="40" t="s">
        <v>1221</v>
      </c>
    </row>
    <row r="5629" spans="1:9" ht="16.5" customHeight="1">
      <c r="A5629" s="8" t="s">
        <v>1207</v>
      </c>
      <c r="B5629" s="33">
        <v>500589</v>
      </c>
      <c r="E5629" s="37">
        <v>1</v>
      </c>
      <c r="F5629" s="38" t="s">
        <v>3622</v>
      </c>
      <c r="I5629" s="40" t="s">
        <v>2887</v>
      </c>
    </row>
    <row r="5630" spans="1:9" ht="16.5" customHeight="1">
      <c r="A5630" s="8" t="s">
        <v>1207</v>
      </c>
      <c r="B5630" s="33">
        <v>500590</v>
      </c>
      <c r="E5630" s="37">
        <v>1</v>
      </c>
      <c r="F5630" s="38" t="s">
        <v>3623</v>
      </c>
      <c r="I5630" s="40" t="s">
        <v>2887</v>
      </c>
    </row>
    <row r="5631" spans="1:9" ht="16.5" customHeight="1">
      <c r="A5631" s="8" t="s">
        <v>1207</v>
      </c>
      <c r="B5631" s="33">
        <v>500591</v>
      </c>
      <c r="E5631" s="37">
        <v>1</v>
      </c>
      <c r="F5631" s="38" t="s">
        <v>3624</v>
      </c>
      <c r="I5631" s="40" t="s">
        <v>2887</v>
      </c>
    </row>
    <row r="5632" spans="1:9" ht="16.5" customHeight="1">
      <c r="A5632" s="8" t="s">
        <v>1207</v>
      </c>
      <c r="B5632" s="33">
        <v>500592</v>
      </c>
      <c r="E5632" s="37">
        <v>1</v>
      </c>
      <c r="F5632" s="38" t="s">
        <v>3625</v>
      </c>
      <c r="I5632" s="40" t="s">
        <v>2887</v>
      </c>
    </row>
    <row r="5633" spans="1:9" ht="16.5" customHeight="1">
      <c r="A5633" s="8" t="s">
        <v>1207</v>
      </c>
      <c r="B5633" s="33">
        <v>500593</v>
      </c>
      <c r="E5633" s="37">
        <v>1</v>
      </c>
      <c r="F5633" s="38" t="s">
        <v>3626</v>
      </c>
      <c r="I5633" s="40" t="s">
        <v>2887</v>
      </c>
    </row>
    <row r="5634" spans="1:9" ht="16.5" customHeight="1">
      <c r="A5634" s="8" t="s">
        <v>1207</v>
      </c>
      <c r="B5634" s="33">
        <v>500594</v>
      </c>
      <c r="E5634" s="37">
        <v>1</v>
      </c>
      <c r="F5634" s="38" t="s">
        <v>1805</v>
      </c>
      <c r="I5634" s="40" t="s">
        <v>2887</v>
      </c>
    </row>
    <row r="5635" spans="1:9" ht="16.5" customHeight="1">
      <c r="A5635" s="8" t="s">
        <v>1207</v>
      </c>
      <c r="B5635" s="33">
        <v>500595</v>
      </c>
      <c r="E5635" s="37">
        <v>1</v>
      </c>
      <c r="F5635" s="38" t="s">
        <v>3005</v>
      </c>
      <c r="I5635" s="40" t="s">
        <v>2887</v>
      </c>
    </row>
    <row r="5636" spans="1:9" ht="16.5" customHeight="1">
      <c r="A5636" s="8" t="s">
        <v>1207</v>
      </c>
      <c r="B5636" s="33">
        <v>500596</v>
      </c>
      <c r="E5636" s="37">
        <v>1</v>
      </c>
      <c r="F5636" s="38" t="s">
        <v>3005</v>
      </c>
      <c r="I5636" s="40" t="s">
        <v>2887</v>
      </c>
    </row>
    <row r="5637" spans="1:9" ht="16.5" customHeight="1">
      <c r="A5637" s="8" t="s">
        <v>1207</v>
      </c>
      <c r="B5637" s="33">
        <v>500597</v>
      </c>
      <c r="E5637" s="37">
        <v>1</v>
      </c>
      <c r="F5637" s="38" t="s">
        <v>3005</v>
      </c>
      <c r="I5637" s="40" t="s">
        <v>2887</v>
      </c>
    </row>
    <row r="5638" spans="1:9" ht="16.5" customHeight="1">
      <c r="A5638" s="8" t="s">
        <v>1207</v>
      </c>
      <c r="B5638" s="33">
        <v>500598</v>
      </c>
      <c r="E5638" s="37">
        <v>1</v>
      </c>
      <c r="F5638" s="38" t="s">
        <v>3005</v>
      </c>
      <c r="I5638" s="40" t="s">
        <v>2887</v>
      </c>
    </row>
    <row r="5639" spans="1:9" ht="16.5" customHeight="1">
      <c r="A5639" s="8" t="s">
        <v>1207</v>
      </c>
      <c r="B5639" s="33">
        <v>500599</v>
      </c>
      <c r="E5639" s="37">
        <v>1</v>
      </c>
      <c r="F5639" s="38" t="s">
        <v>3005</v>
      </c>
      <c r="I5639" s="40" t="s">
        <v>2887</v>
      </c>
    </row>
    <row r="5640" spans="1:9" ht="16.5" customHeight="1">
      <c r="A5640" s="8" t="s">
        <v>1207</v>
      </c>
      <c r="B5640" s="33">
        <v>500600</v>
      </c>
      <c r="E5640" s="37">
        <v>1</v>
      </c>
      <c r="F5640" s="38" t="s">
        <v>3005</v>
      </c>
      <c r="I5640" s="40" t="s">
        <v>2887</v>
      </c>
    </row>
    <row r="5641" spans="1:9" ht="16.5" customHeight="1">
      <c r="A5641" s="8" t="s">
        <v>1207</v>
      </c>
      <c r="B5641" s="33">
        <v>500601</v>
      </c>
      <c r="E5641" s="37">
        <v>1</v>
      </c>
      <c r="F5641" s="38" t="s">
        <v>3627</v>
      </c>
      <c r="I5641" s="40" t="s">
        <v>1233</v>
      </c>
    </row>
    <row r="5642" spans="1:9" ht="16.5" customHeight="1">
      <c r="A5642" s="8" t="s">
        <v>1207</v>
      </c>
      <c r="B5642" s="33">
        <v>500602</v>
      </c>
      <c r="E5642" s="37">
        <v>1</v>
      </c>
      <c r="F5642" s="38" t="s">
        <v>3628</v>
      </c>
      <c r="I5642" s="40" t="s">
        <v>1233</v>
      </c>
    </row>
    <row r="5643" spans="1:9" ht="16.5" customHeight="1">
      <c r="A5643" s="8" t="s">
        <v>1207</v>
      </c>
      <c r="B5643" s="33">
        <v>500603</v>
      </c>
      <c r="E5643" s="37">
        <v>1</v>
      </c>
      <c r="F5643" s="38" t="s">
        <v>3629</v>
      </c>
      <c r="I5643" s="40" t="s">
        <v>1233</v>
      </c>
    </row>
    <row r="5644" spans="1:9" ht="16.5" customHeight="1">
      <c r="A5644" s="8" t="s">
        <v>1207</v>
      </c>
      <c r="B5644" s="33">
        <v>500604</v>
      </c>
      <c r="E5644" s="37">
        <v>1</v>
      </c>
      <c r="F5644" s="38" t="s">
        <v>3630</v>
      </c>
      <c r="I5644" s="40" t="s">
        <v>1233</v>
      </c>
    </row>
    <row r="5645" spans="1:9" ht="16.5" customHeight="1">
      <c r="A5645" s="8" t="s">
        <v>1207</v>
      </c>
      <c r="B5645" s="33">
        <v>500605</v>
      </c>
      <c r="E5645" s="37">
        <v>1</v>
      </c>
      <c r="F5645" s="38" t="s">
        <v>3631</v>
      </c>
      <c r="I5645" s="40" t="s">
        <v>1233</v>
      </c>
    </row>
    <row r="5646" spans="1:9" ht="16.5" customHeight="1">
      <c r="A5646" s="8" t="s">
        <v>1207</v>
      </c>
      <c r="B5646" s="33">
        <v>500606</v>
      </c>
      <c r="E5646" s="37">
        <v>1</v>
      </c>
      <c r="F5646" s="38" t="s">
        <v>3009</v>
      </c>
      <c r="I5646" s="40" t="s">
        <v>1233</v>
      </c>
    </row>
    <row r="5647" spans="1:9" ht="16.5" customHeight="1">
      <c r="A5647" s="8" t="s">
        <v>1207</v>
      </c>
      <c r="B5647" s="33">
        <v>500607</v>
      </c>
      <c r="E5647" s="37">
        <v>1</v>
      </c>
      <c r="F5647" s="38" t="s">
        <v>3009</v>
      </c>
      <c r="I5647" s="40" t="s">
        <v>1233</v>
      </c>
    </row>
    <row r="5648" spans="1:9" ht="16.5" customHeight="1">
      <c r="A5648" s="8" t="s">
        <v>1207</v>
      </c>
      <c r="B5648" s="33">
        <v>500608</v>
      </c>
      <c r="E5648" s="37">
        <v>1</v>
      </c>
      <c r="F5648" s="38" t="s">
        <v>3009</v>
      </c>
      <c r="I5648" s="40" t="s">
        <v>1233</v>
      </c>
    </row>
    <row r="5649" spans="1:9" ht="16.5" customHeight="1">
      <c r="A5649" s="8" t="s">
        <v>1207</v>
      </c>
      <c r="B5649" s="33">
        <v>500609</v>
      </c>
      <c r="E5649" s="37">
        <v>1</v>
      </c>
      <c r="F5649" s="38" t="s">
        <v>3009</v>
      </c>
      <c r="I5649" s="40" t="s">
        <v>1233</v>
      </c>
    </row>
    <row r="5650" spans="1:9" ht="16.5" customHeight="1">
      <c r="A5650" s="8" t="s">
        <v>1207</v>
      </c>
      <c r="B5650" s="33">
        <v>500610</v>
      </c>
      <c r="E5650" s="37">
        <v>1</v>
      </c>
      <c r="F5650" s="38" t="s">
        <v>3009</v>
      </c>
      <c r="I5650" s="40" t="s">
        <v>1233</v>
      </c>
    </row>
    <row r="5651" spans="1:9" ht="16.5" customHeight="1">
      <c r="A5651" s="8" t="s">
        <v>1207</v>
      </c>
      <c r="B5651" s="33">
        <v>500611</v>
      </c>
      <c r="E5651" s="37">
        <v>1</v>
      </c>
      <c r="F5651" s="38" t="s">
        <v>3009</v>
      </c>
      <c r="I5651" s="40" t="s">
        <v>1233</v>
      </c>
    </row>
    <row r="5652" spans="1:9" ht="16.5" customHeight="1">
      <c r="A5652" s="8" t="s">
        <v>1207</v>
      </c>
      <c r="B5652" s="33">
        <v>500612</v>
      </c>
      <c r="E5652" s="37">
        <v>1</v>
      </c>
      <c r="F5652" s="38" t="s">
        <v>3009</v>
      </c>
      <c r="I5652" s="40" t="s">
        <v>1233</v>
      </c>
    </row>
    <row r="5653" spans="1:9" ht="16.5" customHeight="1">
      <c r="A5653" s="8" t="s">
        <v>1207</v>
      </c>
      <c r="B5653" s="33">
        <v>500613</v>
      </c>
      <c r="E5653" s="37">
        <v>1</v>
      </c>
      <c r="F5653" s="38" t="s">
        <v>1245</v>
      </c>
      <c r="I5653" s="40" t="s">
        <v>1242</v>
      </c>
    </row>
    <row r="5654" spans="1:9" ht="16.5" customHeight="1">
      <c r="A5654" s="8" t="s">
        <v>1207</v>
      </c>
      <c r="B5654" s="33">
        <v>500614</v>
      </c>
      <c r="E5654" s="37">
        <v>1</v>
      </c>
      <c r="F5654" s="38" t="s">
        <v>3632</v>
      </c>
      <c r="I5654" s="40" t="s">
        <v>1242</v>
      </c>
    </row>
    <row r="5655" spans="1:9" ht="16.5" customHeight="1">
      <c r="A5655" s="8" t="s">
        <v>1207</v>
      </c>
      <c r="B5655" s="33">
        <v>500615</v>
      </c>
      <c r="E5655" s="37">
        <v>1</v>
      </c>
      <c r="F5655" s="38" t="s">
        <v>3626</v>
      </c>
      <c r="I5655" s="40" t="s">
        <v>1242</v>
      </c>
    </row>
    <row r="5656" spans="1:9" ht="16.5" customHeight="1">
      <c r="A5656" s="8" t="s">
        <v>1207</v>
      </c>
      <c r="B5656" s="33">
        <v>500616</v>
      </c>
      <c r="E5656" s="37">
        <v>1</v>
      </c>
      <c r="F5656" s="38" t="s">
        <v>3005</v>
      </c>
      <c r="I5656" s="40" t="s">
        <v>1242</v>
      </c>
    </row>
    <row r="5657" spans="1:9" ht="16.5" customHeight="1">
      <c r="A5657" s="8" t="s">
        <v>1207</v>
      </c>
      <c r="B5657" s="33">
        <v>500617</v>
      </c>
      <c r="E5657" s="37">
        <v>1</v>
      </c>
      <c r="F5657" s="38" t="s">
        <v>3005</v>
      </c>
      <c r="I5657" s="40" t="s">
        <v>1242</v>
      </c>
    </row>
    <row r="5658" spans="1:9" ht="16.5" customHeight="1">
      <c r="A5658" s="8" t="s">
        <v>1207</v>
      </c>
      <c r="B5658" s="33">
        <v>500618</v>
      </c>
      <c r="E5658" s="37">
        <v>1</v>
      </c>
      <c r="F5658" s="38" t="s">
        <v>3005</v>
      </c>
      <c r="I5658" s="40" t="s">
        <v>1242</v>
      </c>
    </row>
    <row r="5659" spans="1:9" ht="16.5" customHeight="1">
      <c r="A5659" s="8" t="s">
        <v>1207</v>
      </c>
      <c r="B5659" s="33">
        <v>500619</v>
      </c>
      <c r="E5659" s="37">
        <v>1</v>
      </c>
      <c r="F5659" s="38" t="s">
        <v>3005</v>
      </c>
      <c r="I5659" s="40" t="s">
        <v>1242</v>
      </c>
    </row>
    <row r="5660" spans="1:9" ht="16.5" customHeight="1">
      <c r="A5660" s="8" t="s">
        <v>1207</v>
      </c>
      <c r="B5660" s="33">
        <v>500620</v>
      </c>
      <c r="E5660" s="37">
        <v>1</v>
      </c>
      <c r="F5660" s="38" t="s">
        <v>3005</v>
      </c>
      <c r="I5660" s="40" t="s">
        <v>1242</v>
      </c>
    </row>
    <row r="5661" spans="1:9" ht="16.5" customHeight="1">
      <c r="A5661" s="8" t="s">
        <v>1207</v>
      </c>
      <c r="B5661" s="33">
        <v>500621</v>
      </c>
      <c r="E5661" s="37">
        <v>1</v>
      </c>
      <c r="F5661" s="38" t="s">
        <v>3005</v>
      </c>
      <c r="I5661" s="40" t="s">
        <v>1242</v>
      </c>
    </row>
    <row r="5662" spans="1:9" ht="16.5" customHeight="1">
      <c r="A5662" s="8" t="s">
        <v>1207</v>
      </c>
      <c r="B5662" s="33">
        <v>500622</v>
      </c>
      <c r="E5662" s="37">
        <v>1</v>
      </c>
      <c r="F5662" s="38" t="s">
        <v>3005</v>
      </c>
      <c r="I5662" s="40" t="s">
        <v>1242</v>
      </c>
    </row>
    <row r="5663" spans="1:9" ht="16.5" customHeight="1">
      <c r="A5663" s="8" t="s">
        <v>1207</v>
      </c>
      <c r="B5663" s="33">
        <v>500623</v>
      </c>
      <c r="E5663" s="37">
        <v>1</v>
      </c>
      <c r="F5663" s="38" t="s">
        <v>3005</v>
      </c>
      <c r="I5663" s="40" t="s">
        <v>1242</v>
      </c>
    </row>
    <row r="5664" spans="1:9" ht="16.5" customHeight="1">
      <c r="A5664" s="8" t="s">
        <v>1207</v>
      </c>
      <c r="B5664" s="33">
        <v>500624</v>
      </c>
      <c r="E5664" s="37">
        <v>1</v>
      </c>
      <c r="F5664" s="38" t="s">
        <v>3005</v>
      </c>
      <c r="I5664" s="40" t="s">
        <v>1242</v>
      </c>
    </row>
    <row r="5665" spans="1:9" ht="16.5" customHeight="1">
      <c r="A5665" s="8" t="s">
        <v>1207</v>
      </c>
      <c r="B5665" s="33">
        <v>500649</v>
      </c>
      <c r="E5665" s="37">
        <v>1</v>
      </c>
      <c r="F5665" s="38" t="s">
        <v>3633</v>
      </c>
      <c r="I5665" s="40" t="s">
        <v>2887</v>
      </c>
    </row>
    <row r="5666" spans="1:9" ht="16.5" customHeight="1">
      <c r="A5666" s="8" t="s">
        <v>1207</v>
      </c>
      <c r="B5666" s="33">
        <v>500650</v>
      </c>
      <c r="E5666" s="37">
        <v>1</v>
      </c>
      <c r="F5666" s="38" t="s">
        <v>3634</v>
      </c>
      <c r="I5666" s="40" t="s">
        <v>2887</v>
      </c>
    </row>
    <row r="5667" spans="1:9" ht="16.5" customHeight="1">
      <c r="A5667" s="8" t="s">
        <v>1207</v>
      </c>
      <c r="B5667" s="33">
        <v>500651</v>
      </c>
      <c r="E5667" s="37">
        <v>1</v>
      </c>
      <c r="F5667" s="38" t="s">
        <v>3635</v>
      </c>
      <c r="I5667" s="40" t="s">
        <v>2887</v>
      </c>
    </row>
    <row r="5668" spans="1:9" ht="16.5" customHeight="1">
      <c r="A5668" s="8" t="s">
        <v>1207</v>
      </c>
      <c r="B5668" s="33">
        <v>500652</v>
      </c>
      <c r="E5668" s="37">
        <v>1</v>
      </c>
      <c r="F5668" s="38" t="s">
        <v>3636</v>
      </c>
      <c r="I5668" s="40" t="s">
        <v>2887</v>
      </c>
    </row>
    <row r="5669" spans="1:9" ht="16.5" customHeight="1">
      <c r="A5669" s="8" t="s">
        <v>1207</v>
      </c>
      <c r="B5669" s="33">
        <v>500653</v>
      </c>
      <c r="E5669" s="37">
        <v>1</v>
      </c>
      <c r="F5669" s="38" t="s">
        <v>3637</v>
      </c>
      <c r="I5669" s="40" t="s">
        <v>2887</v>
      </c>
    </row>
    <row r="5670" spans="1:9" ht="16.5" customHeight="1">
      <c r="A5670" s="8" t="s">
        <v>1207</v>
      </c>
      <c r="B5670" s="33">
        <v>500654</v>
      </c>
      <c r="E5670" s="37">
        <v>1</v>
      </c>
      <c r="F5670" s="38" t="s">
        <v>3386</v>
      </c>
      <c r="I5670" s="40" t="s">
        <v>2887</v>
      </c>
    </row>
    <row r="5671" spans="1:9" ht="16.5" customHeight="1">
      <c r="A5671" s="8" t="s">
        <v>1207</v>
      </c>
      <c r="B5671" s="33">
        <v>500655</v>
      </c>
      <c r="E5671" s="37">
        <v>1</v>
      </c>
      <c r="F5671" s="38" t="s">
        <v>3638</v>
      </c>
      <c r="I5671" s="40" t="s">
        <v>2887</v>
      </c>
    </row>
    <row r="5672" spans="1:9" ht="16.5" customHeight="1">
      <c r="A5672" s="8" t="s">
        <v>1207</v>
      </c>
      <c r="B5672" s="33">
        <v>500656</v>
      </c>
      <c r="E5672" s="37">
        <v>1</v>
      </c>
      <c r="F5672" s="38" t="s">
        <v>3639</v>
      </c>
      <c r="I5672" s="40" t="s">
        <v>2887</v>
      </c>
    </row>
    <row r="5673" spans="1:9" ht="16.5" customHeight="1">
      <c r="A5673" s="8" t="s">
        <v>1207</v>
      </c>
      <c r="B5673" s="33">
        <v>500657</v>
      </c>
      <c r="E5673" s="37">
        <v>1</v>
      </c>
      <c r="F5673" s="38" t="s">
        <v>3640</v>
      </c>
      <c r="I5673" s="40" t="s">
        <v>2887</v>
      </c>
    </row>
    <row r="5674" spans="1:9" ht="16.5" customHeight="1">
      <c r="A5674" s="8" t="s">
        <v>1207</v>
      </c>
      <c r="B5674" s="33">
        <v>500658</v>
      </c>
      <c r="E5674" s="37">
        <v>1</v>
      </c>
      <c r="F5674" s="38" t="s">
        <v>3640</v>
      </c>
      <c r="I5674" s="40" t="s">
        <v>2887</v>
      </c>
    </row>
    <row r="5675" spans="1:9" ht="16.5" customHeight="1">
      <c r="A5675" s="8" t="s">
        <v>1207</v>
      </c>
      <c r="B5675" s="33">
        <v>500659</v>
      </c>
      <c r="E5675" s="37">
        <v>1</v>
      </c>
      <c r="F5675" s="38" t="s">
        <v>3640</v>
      </c>
      <c r="I5675" s="40" t="s">
        <v>2887</v>
      </c>
    </row>
    <row r="5676" spans="1:9" ht="16.5" customHeight="1">
      <c r="A5676" s="8" t="s">
        <v>1207</v>
      </c>
      <c r="B5676" s="33">
        <v>500660</v>
      </c>
      <c r="E5676" s="37">
        <v>1</v>
      </c>
      <c r="F5676" s="38" t="s">
        <v>3640</v>
      </c>
      <c r="I5676" s="40" t="s">
        <v>2887</v>
      </c>
    </row>
    <row r="5677" spans="1:9" ht="16.5" customHeight="1">
      <c r="A5677" s="8" t="s">
        <v>1207</v>
      </c>
      <c r="B5677" s="33">
        <v>500661</v>
      </c>
      <c r="E5677" s="37">
        <v>1</v>
      </c>
      <c r="F5677" s="38" t="s">
        <v>3641</v>
      </c>
      <c r="I5677" s="40" t="s">
        <v>1233</v>
      </c>
    </row>
    <row r="5678" spans="1:9" ht="16.5" customHeight="1">
      <c r="A5678" s="8" t="s">
        <v>1207</v>
      </c>
      <c r="B5678" s="33">
        <v>500662</v>
      </c>
      <c r="E5678" s="37">
        <v>1</v>
      </c>
      <c r="F5678" s="38" t="s">
        <v>2893</v>
      </c>
      <c r="I5678" s="40" t="s">
        <v>1233</v>
      </c>
    </row>
    <row r="5679" spans="1:9" ht="16.5" customHeight="1">
      <c r="A5679" s="8" t="s">
        <v>1207</v>
      </c>
      <c r="B5679" s="33">
        <v>500663</v>
      </c>
      <c r="E5679" s="37">
        <v>1</v>
      </c>
      <c r="F5679" s="38" t="s">
        <v>3642</v>
      </c>
      <c r="I5679" s="40" t="s">
        <v>1233</v>
      </c>
    </row>
    <row r="5680" spans="1:9" ht="16.5" customHeight="1">
      <c r="A5680" s="8" t="s">
        <v>1207</v>
      </c>
      <c r="B5680" s="33">
        <v>500664</v>
      </c>
      <c r="E5680" s="37">
        <v>1</v>
      </c>
      <c r="F5680" s="38" t="s">
        <v>3643</v>
      </c>
      <c r="I5680" s="40" t="s">
        <v>1233</v>
      </c>
    </row>
    <row r="5681" spans="1:9" ht="16.5" customHeight="1">
      <c r="A5681" s="8" t="s">
        <v>1207</v>
      </c>
      <c r="B5681" s="33">
        <v>500665</v>
      </c>
      <c r="E5681" s="37">
        <v>1</v>
      </c>
      <c r="F5681" s="38" t="s">
        <v>3644</v>
      </c>
      <c r="I5681" s="40" t="s">
        <v>1233</v>
      </c>
    </row>
    <row r="5682" spans="1:9" ht="16.5" customHeight="1">
      <c r="A5682" s="8" t="s">
        <v>1207</v>
      </c>
      <c r="B5682" s="33">
        <v>500666</v>
      </c>
      <c r="E5682" s="37">
        <v>1</v>
      </c>
      <c r="F5682" s="38" t="s">
        <v>3645</v>
      </c>
      <c r="I5682" s="40" t="s">
        <v>1233</v>
      </c>
    </row>
    <row r="5683" spans="1:9" ht="16.5" customHeight="1">
      <c r="A5683" s="8" t="s">
        <v>1207</v>
      </c>
      <c r="B5683" s="33">
        <v>500667</v>
      </c>
      <c r="E5683" s="37">
        <v>1</v>
      </c>
      <c r="F5683" s="38" t="s">
        <v>3020</v>
      </c>
      <c r="I5683" s="40" t="s">
        <v>1233</v>
      </c>
    </row>
    <row r="5684" spans="1:9" ht="16.5" customHeight="1">
      <c r="A5684" s="8" t="s">
        <v>1207</v>
      </c>
      <c r="B5684" s="33">
        <v>500668</v>
      </c>
      <c r="E5684" s="37">
        <v>1</v>
      </c>
      <c r="F5684" s="38" t="s">
        <v>3020</v>
      </c>
      <c r="I5684" s="40" t="s">
        <v>1233</v>
      </c>
    </row>
    <row r="5685" spans="1:9" ht="16.5" customHeight="1">
      <c r="A5685" s="8" t="s">
        <v>1207</v>
      </c>
      <c r="B5685" s="33">
        <v>500669</v>
      </c>
      <c r="E5685" s="37">
        <v>1</v>
      </c>
      <c r="F5685" s="38" t="s">
        <v>3020</v>
      </c>
      <c r="I5685" s="40" t="s">
        <v>1233</v>
      </c>
    </row>
    <row r="5686" spans="1:9" ht="16.5" customHeight="1">
      <c r="A5686" s="8" t="s">
        <v>1207</v>
      </c>
      <c r="B5686" s="33">
        <v>500670</v>
      </c>
      <c r="E5686" s="37">
        <v>1</v>
      </c>
      <c r="F5686" s="38" t="s">
        <v>3020</v>
      </c>
      <c r="I5686" s="40" t="s">
        <v>1233</v>
      </c>
    </row>
    <row r="5687" spans="1:9" ht="16.5" customHeight="1">
      <c r="A5687" s="8" t="s">
        <v>1207</v>
      </c>
      <c r="B5687" s="33">
        <v>500671</v>
      </c>
      <c r="E5687" s="37">
        <v>1</v>
      </c>
      <c r="F5687" s="38" t="s">
        <v>3020</v>
      </c>
      <c r="I5687" s="40" t="s">
        <v>1233</v>
      </c>
    </row>
    <row r="5688" spans="1:9" ht="16.5" customHeight="1">
      <c r="A5688" s="8" t="s">
        <v>1207</v>
      </c>
      <c r="B5688" s="33">
        <v>500672</v>
      </c>
      <c r="E5688" s="37">
        <v>1</v>
      </c>
      <c r="F5688" s="38" t="s">
        <v>3020</v>
      </c>
      <c r="I5688" s="40" t="s">
        <v>1233</v>
      </c>
    </row>
    <row r="5689" spans="1:9" ht="16.5" customHeight="1">
      <c r="A5689" s="8" t="s">
        <v>1207</v>
      </c>
      <c r="B5689" s="33">
        <v>500673</v>
      </c>
      <c r="E5689" s="37">
        <v>1</v>
      </c>
      <c r="F5689" s="38" t="s">
        <v>2899</v>
      </c>
      <c r="I5689" s="40" t="s">
        <v>1242</v>
      </c>
    </row>
    <row r="5690" spans="1:9" ht="16.5" customHeight="1">
      <c r="A5690" s="8" t="s">
        <v>1207</v>
      </c>
      <c r="B5690" s="33">
        <v>500674</v>
      </c>
      <c r="E5690" s="37">
        <v>1</v>
      </c>
      <c r="F5690" s="38" t="s">
        <v>3636</v>
      </c>
      <c r="I5690" s="40" t="s">
        <v>1242</v>
      </c>
    </row>
    <row r="5691" spans="1:9" ht="16.5" customHeight="1">
      <c r="A5691" s="8" t="s">
        <v>1207</v>
      </c>
      <c r="B5691" s="33">
        <v>500675</v>
      </c>
      <c r="E5691" s="37">
        <v>1</v>
      </c>
      <c r="F5691" s="38" t="s">
        <v>3646</v>
      </c>
      <c r="I5691" s="40" t="s">
        <v>1242</v>
      </c>
    </row>
    <row r="5692" spans="1:9" ht="16.5" customHeight="1">
      <c r="A5692" s="8" t="s">
        <v>1207</v>
      </c>
      <c r="B5692" s="33">
        <v>500676</v>
      </c>
      <c r="E5692" s="37">
        <v>1</v>
      </c>
      <c r="F5692" s="38" t="s">
        <v>1742</v>
      </c>
      <c r="I5692" s="40" t="s">
        <v>1242</v>
      </c>
    </row>
    <row r="5693" spans="1:9" ht="16.5" customHeight="1">
      <c r="A5693" s="8" t="s">
        <v>1207</v>
      </c>
      <c r="B5693" s="33">
        <v>500677</v>
      </c>
      <c r="E5693" s="37">
        <v>1</v>
      </c>
      <c r="F5693" s="38" t="s">
        <v>3647</v>
      </c>
      <c r="I5693" s="40" t="s">
        <v>1242</v>
      </c>
    </row>
    <row r="5694" spans="1:9" ht="16.5" customHeight="1">
      <c r="A5694" s="8" t="s">
        <v>1207</v>
      </c>
      <c r="B5694" s="33">
        <v>500678</v>
      </c>
      <c r="E5694" s="37">
        <v>1</v>
      </c>
      <c r="F5694" s="38" t="s">
        <v>3640</v>
      </c>
      <c r="I5694" s="40" t="s">
        <v>1242</v>
      </c>
    </row>
    <row r="5695" spans="1:9" ht="16.5" customHeight="1">
      <c r="A5695" s="8" t="s">
        <v>1207</v>
      </c>
      <c r="B5695" s="33">
        <v>500679</v>
      </c>
      <c r="E5695" s="37">
        <v>1</v>
      </c>
      <c r="F5695" s="38" t="s">
        <v>3640</v>
      </c>
      <c r="I5695" s="40" t="s">
        <v>1242</v>
      </c>
    </row>
    <row r="5696" spans="1:9" ht="16.5" customHeight="1">
      <c r="A5696" s="8" t="s">
        <v>1207</v>
      </c>
      <c r="B5696" s="33">
        <v>500680</v>
      </c>
      <c r="E5696" s="37">
        <v>1</v>
      </c>
      <c r="F5696" s="38" t="s">
        <v>3640</v>
      </c>
      <c r="I5696" s="40" t="s">
        <v>1242</v>
      </c>
    </row>
    <row r="5697" spans="1:9" ht="16.5" customHeight="1">
      <c r="A5697" s="8" t="s">
        <v>1207</v>
      </c>
      <c r="B5697" s="33">
        <v>500681</v>
      </c>
      <c r="E5697" s="37">
        <v>1</v>
      </c>
      <c r="F5697" s="38" t="s">
        <v>3640</v>
      </c>
      <c r="I5697" s="40" t="s">
        <v>1242</v>
      </c>
    </row>
    <row r="5698" spans="1:9" ht="16.5" customHeight="1">
      <c r="A5698" s="8" t="s">
        <v>1207</v>
      </c>
      <c r="B5698" s="33">
        <v>500682</v>
      </c>
      <c r="E5698" s="37">
        <v>1</v>
      </c>
      <c r="F5698" s="38" t="s">
        <v>3640</v>
      </c>
      <c r="I5698" s="40" t="s">
        <v>1242</v>
      </c>
    </row>
    <row r="5699" spans="1:9" ht="16.5" customHeight="1">
      <c r="A5699" s="8" t="s">
        <v>1207</v>
      </c>
      <c r="B5699" s="33">
        <v>500683</v>
      </c>
      <c r="E5699" s="37">
        <v>1</v>
      </c>
      <c r="F5699" s="38" t="s">
        <v>3640</v>
      </c>
      <c r="I5699" s="40" t="s">
        <v>1242</v>
      </c>
    </row>
    <row r="5700" spans="1:9" ht="16.5" customHeight="1">
      <c r="A5700" s="8" t="s">
        <v>1207</v>
      </c>
      <c r="B5700" s="33">
        <v>500684</v>
      </c>
      <c r="E5700" s="37">
        <v>1</v>
      </c>
      <c r="F5700" s="38" t="s">
        <v>3640</v>
      </c>
      <c r="I5700" s="40" t="s">
        <v>1242</v>
      </c>
    </row>
    <row r="5701" spans="1:9" ht="16.5" customHeight="1">
      <c r="A5701" s="8" t="s">
        <v>1207</v>
      </c>
      <c r="B5701" s="33">
        <v>500685</v>
      </c>
      <c r="E5701" s="37">
        <v>1</v>
      </c>
      <c r="F5701" s="38" t="s">
        <v>3648</v>
      </c>
      <c r="I5701" s="40" t="s">
        <v>1220</v>
      </c>
    </row>
    <row r="5702" spans="1:9" ht="16.5" customHeight="1">
      <c r="A5702" s="8" t="s">
        <v>1207</v>
      </c>
      <c r="B5702" s="33">
        <v>500686</v>
      </c>
      <c r="E5702" s="37">
        <v>1</v>
      </c>
      <c r="F5702" s="38" t="s">
        <v>3649</v>
      </c>
      <c r="I5702" s="40" t="s">
        <v>1220</v>
      </c>
    </row>
    <row r="5703" spans="1:9" ht="16.5" customHeight="1">
      <c r="A5703" s="8" t="s">
        <v>1207</v>
      </c>
      <c r="B5703" s="33">
        <v>500687</v>
      </c>
      <c r="E5703" s="37">
        <v>1</v>
      </c>
      <c r="F5703" s="38" t="s">
        <v>3650</v>
      </c>
      <c r="I5703" s="40" t="s">
        <v>1220</v>
      </c>
    </row>
    <row r="5704" spans="1:9" ht="16.5" customHeight="1">
      <c r="A5704" s="8" t="s">
        <v>1207</v>
      </c>
      <c r="B5704" s="33">
        <v>500688</v>
      </c>
      <c r="E5704" s="37">
        <v>1</v>
      </c>
      <c r="F5704" s="38" t="s">
        <v>3651</v>
      </c>
      <c r="I5704" s="40" t="s">
        <v>1220</v>
      </c>
    </row>
    <row r="5705" spans="1:9" ht="16.5" customHeight="1">
      <c r="A5705" s="8" t="s">
        <v>1207</v>
      </c>
      <c r="B5705" s="33">
        <v>500689</v>
      </c>
      <c r="E5705" s="37">
        <v>1</v>
      </c>
      <c r="F5705" s="38" t="s">
        <v>3651</v>
      </c>
      <c r="I5705" s="40" t="s">
        <v>1220</v>
      </c>
    </row>
    <row r="5706" spans="1:9" ht="16.5" customHeight="1">
      <c r="A5706" s="8" t="s">
        <v>1207</v>
      </c>
      <c r="B5706" s="33">
        <v>500690</v>
      </c>
      <c r="E5706" s="37">
        <v>1</v>
      </c>
      <c r="F5706" s="38" t="s">
        <v>3651</v>
      </c>
      <c r="I5706" s="40" t="s">
        <v>1220</v>
      </c>
    </row>
    <row r="5707" spans="1:9" ht="16.5" customHeight="1">
      <c r="A5707" s="8" t="s">
        <v>1207</v>
      </c>
      <c r="B5707" s="33">
        <v>500691</v>
      </c>
      <c r="E5707" s="37">
        <v>1</v>
      </c>
      <c r="F5707" s="38" t="s">
        <v>3651</v>
      </c>
      <c r="I5707" s="40" t="s">
        <v>1220</v>
      </c>
    </row>
    <row r="5708" spans="1:9" ht="16.5" customHeight="1">
      <c r="A5708" s="8" t="s">
        <v>1207</v>
      </c>
      <c r="B5708" s="33">
        <v>500692</v>
      </c>
      <c r="E5708" s="37">
        <v>1</v>
      </c>
      <c r="F5708" s="38" t="s">
        <v>3651</v>
      </c>
      <c r="I5708" s="40" t="s">
        <v>1220</v>
      </c>
    </row>
    <row r="5709" spans="1:9" ht="16.5" customHeight="1">
      <c r="A5709" s="8" t="s">
        <v>1207</v>
      </c>
      <c r="B5709" s="33">
        <v>500693</v>
      </c>
      <c r="E5709" s="37">
        <v>1</v>
      </c>
      <c r="F5709" s="38" t="s">
        <v>3651</v>
      </c>
      <c r="I5709" s="40" t="s">
        <v>1220</v>
      </c>
    </row>
    <row r="5710" spans="1:9" ht="16.5" customHeight="1">
      <c r="A5710" s="8" t="s">
        <v>1207</v>
      </c>
      <c r="B5710" s="33">
        <v>500694</v>
      </c>
      <c r="E5710" s="37">
        <v>1</v>
      </c>
      <c r="F5710" s="38" t="s">
        <v>3651</v>
      </c>
      <c r="I5710" s="40" t="s">
        <v>1220</v>
      </c>
    </row>
    <row r="5711" spans="1:9" ht="16.5" customHeight="1">
      <c r="A5711" s="8" t="s">
        <v>1207</v>
      </c>
      <c r="B5711" s="33">
        <v>500695</v>
      </c>
      <c r="E5711" s="37">
        <v>1</v>
      </c>
      <c r="F5711" s="38" t="s">
        <v>3651</v>
      </c>
      <c r="I5711" s="40" t="s">
        <v>1220</v>
      </c>
    </row>
    <row r="5712" spans="1:9" ht="16.5" customHeight="1">
      <c r="A5712" s="8" t="s">
        <v>1207</v>
      </c>
      <c r="B5712" s="33">
        <v>500696</v>
      </c>
      <c r="E5712" s="37">
        <v>1</v>
      </c>
      <c r="F5712" s="38" t="s">
        <v>3651</v>
      </c>
      <c r="I5712" s="40" t="s">
        <v>1220</v>
      </c>
    </row>
    <row r="5713" spans="1:9" ht="16.5" customHeight="1">
      <c r="A5713" s="8" t="s">
        <v>1207</v>
      </c>
      <c r="B5713" s="33">
        <v>500721</v>
      </c>
      <c r="E5713" s="37">
        <v>1</v>
      </c>
      <c r="F5713" s="38" t="s">
        <v>3652</v>
      </c>
      <c r="I5713" s="40" t="s">
        <v>1233</v>
      </c>
    </row>
    <row r="5714" spans="1:9" ht="16.5" customHeight="1">
      <c r="A5714" s="8" t="s">
        <v>1207</v>
      </c>
      <c r="B5714" s="33">
        <v>500722</v>
      </c>
      <c r="E5714" s="37">
        <v>1</v>
      </c>
      <c r="F5714" s="38" t="s">
        <v>1263</v>
      </c>
      <c r="I5714" s="40" t="s">
        <v>1233</v>
      </c>
    </row>
    <row r="5715" spans="1:9" ht="16.5" customHeight="1">
      <c r="A5715" s="8" t="s">
        <v>1207</v>
      </c>
      <c r="B5715" s="33">
        <v>500723</v>
      </c>
      <c r="E5715" s="37">
        <v>1</v>
      </c>
      <c r="F5715" s="38" t="s">
        <v>3653</v>
      </c>
      <c r="I5715" s="40" t="s">
        <v>1233</v>
      </c>
    </row>
    <row r="5716" spans="1:9" ht="16.5" customHeight="1">
      <c r="A5716" s="8" t="s">
        <v>1207</v>
      </c>
      <c r="B5716" s="33">
        <v>500724</v>
      </c>
      <c r="E5716" s="37">
        <v>1</v>
      </c>
      <c r="F5716" s="38" t="s">
        <v>3654</v>
      </c>
      <c r="I5716" s="40" t="s">
        <v>1233</v>
      </c>
    </row>
    <row r="5717" spans="1:9" ht="16.5" customHeight="1">
      <c r="A5717" s="8" t="s">
        <v>1207</v>
      </c>
      <c r="B5717" s="33">
        <v>500725</v>
      </c>
      <c r="E5717" s="37">
        <v>1</v>
      </c>
      <c r="F5717" s="38" t="s">
        <v>3655</v>
      </c>
      <c r="I5717" s="40" t="s">
        <v>1233</v>
      </c>
    </row>
    <row r="5718" spans="1:9" ht="16.5" customHeight="1">
      <c r="A5718" s="8" t="s">
        <v>1207</v>
      </c>
      <c r="B5718" s="33">
        <v>500726</v>
      </c>
      <c r="E5718" s="37">
        <v>1</v>
      </c>
      <c r="F5718" s="38" t="s">
        <v>2920</v>
      </c>
      <c r="I5718" s="40" t="s">
        <v>1233</v>
      </c>
    </row>
    <row r="5719" spans="1:9" ht="16.5" customHeight="1">
      <c r="A5719" s="8" t="s">
        <v>1207</v>
      </c>
      <c r="B5719" s="33">
        <v>500727</v>
      </c>
      <c r="E5719" s="37">
        <v>1</v>
      </c>
      <c r="F5719" s="38" t="s">
        <v>3656</v>
      </c>
      <c r="I5719" s="40" t="s">
        <v>1233</v>
      </c>
    </row>
    <row r="5720" spans="1:9" ht="16.5" customHeight="1">
      <c r="A5720" s="8" t="s">
        <v>1207</v>
      </c>
      <c r="B5720" s="33">
        <v>500728</v>
      </c>
      <c r="E5720" s="37">
        <v>1</v>
      </c>
      <c r="F5720" s="38" t="s">
        <v>3657</v>
      </c>
      <c r="I5720" s="40" t="s">
        <v>1233</v>
      </c>
    </row>
    <row r="5721" spans="1:9" ht="16.5" customHeight="1">
      <c r="A5721" s="8" t="s">
        <v>1207</v>
      </c>
      <c r="B5721" s="33">
        <v>500729</v>
      </c>
      <c r="E5721" s="37">
        <v>1</v>
      </c>
      <c r="F5721" s="38" t="s">
        <v>3658</v>
      </c>
      <c r="I5721" s="40" t="s">
        <v>1233</v>
      </c>
    </row>
    <row r="5722" spans="1:9" ht="16.5" customHeight="1">
      <c r="A5722" s="8" t="s">
        <v>1207</v>
      </c>
      <c r="B5722" s="33">
        <v>500730</v>
      </c>
      <c r="E5722" s="37">
        <v>1</v>
      </c>
      <c r="F5722" s="38" t="s">
        <v>3658</v>
      </c>
      <c r="I5722" s="40" t="s">
        <v>1233</v>
      </c>
    </row>
    <row r="5723" spans="1:9" ht="16.5" customHeight="1">
      <c r="A5723" s="8" t="s">
        <v>1207</v>
      </c>
      <c r="B5723" s="33">
        <v>500731</v>
      </c>
      <c r="E5723" s="37">
        <v>1</v>
      </c>
      <c r="F5723" s="38" t="s">
        <v>3658</v>
      </c>
      <c r="I5723" s="40" t="s">
        <v>1233</v>
      </c>
    </row>
    <row r="5724" spans="1:9" ht="16.5" customHeight="1">
      <c r="A5724" s="8" t="s">
        <v>1207</v>
      </c>
      <c r="B5724" s="33">
        <v>500732</v>
      </c>
      <c r="E5724" s="37">
        <v>1</v>
      </c>
      <c r="F5724" s="38" t="s">
        <v>3658</v>
      </c>
      <c r="I5724" s="40" t="s">
        <v>1233</v>
      </c>
    </row>
    <row r="5725" spans="1:9" ht="16.5" customHeight="1">
      <c r="A5725" s="8" t="s">
        <v>1207</v>
      </c>
      <c r="B5725" s="33">
        <v>500733</v>
      </c>
      <c r="E5725" s="37">
        <v>1</v>
      </c>
      <c r="F5725" s="38" t="s">
        <v>1346</v>
      </c>
      <c r="I5725" s="40" t="s">
        <v>1242</v>
      </c>
    </row>
    <row r="5726" spans="1:9" ht="16.5" customHeight="1">
      <c r="A5726" s="8" t="s">
        <v>1207</v>
      </c>
      <c r="B5726" s="33">
        <v>500734</v>
      </c>
      <c r="E5726" s="37">
        <v>1</v>
      </c>
      <c r="F5726" s="38" t="s">
        <v>3659</v>
      </c>
      <c r="I5726" s="40" t="s">
        <v>1242</v>
      </c>
    </row>
    <row r="5727" spans="1:9" ht="16.5" customHeight="1">
      <c r="A5727" s="8" t="s">
        <v>1207</v>
      </c>
      <c r="B5727" s="33">
        <v>500735</v>
      </c>
      <c r="E5727" s="37">
        <v>1</v>
      </c>
      <c r="F5727" s="38" t="s">
        <v>3660</v>
      </c>
      <c r="I5727" s="40" t="s">
        <v>1242</v>
      </c>
    </row>
    <row r="5728" spans="1:9" ht="16.5" customHeight="1">
      <c r="A5728" s="8" t="s">
        <v>1207</v>
      </c>
      <c r="B5728" s="33">
        <v>500736</v>
      </c>
      <c r="E5728" s="37">
        <v>1</v>
      </c>
      <c r="F5728" s="38" t="s">
        <v>3063</v>
      </c>
      <c r="I5728" s="40" t="s">
        <v>1242</v>
      </c>
    </row>
    <row r="5729" spans="1:9" ht="16.5" customHeight="1">
      <c r="A5729" s="8" t="s">
        <v>1207</v>
      </c>
      <c r="B5729" s="33">
        <v>500737</v>
      </c>
      <c r="E5729" s="37">
        <v>1</v>
      </c>
      <c r="F5729" s="38" t="s">
        <v>3661</v>
      </c>
      <c r="I5729" s="40" t="s">
        <v>1242</v>
      </c>
    </row>
    <row r="5730" spans="1:9" ht="16.5" customHeight="1">
      <c r="A5730" s="8" t="s">
        <v>1207</v>
      </c>
      <c r="B5730" s="33">
        <v>500738</v>
      </c>
      <c r="E5730" s="37">
        <v>1</v>
      </c>
      <c r="F5730" s="38" t="s">
        <v>2258</v>
      </c>
      <c r="I5730" s="40" t="s">
        <v>1242</v>
      </c>
    </row>
    <row r="5731" spans="1:9" ht="16.5" customHeight="1">
      <c r="A5731" s="8" t="s">
        <v>1207</v>
      </c>
      <c r="B5731" s="33">
        <v>500739</v>
      </c>
      <c r="E5731" s="37">
        <v>1</v>
      </c>
      <c r="F5731" s="38" t="s">
        <v>3662</v>
      </c>
      <c r="I5731" s="40" t="s">
        <v>1242</v>
      </c>
    </row>
    <row r="5732" spans="1:9" ht="16.5" customHeight="1">
      <c r="A5732" s="8" t="s">
        <v>1207</v>
      </c>
      <c r="B5732" s="33">
        <v>500740</v>
      </c>
      <c r="E5732" s="37">
        <v>1</v>
      </c>
      <c r="F5732" s="38" t="s">
        <v>3662</v>
      </c>
      <c r="I5732" s="40" t="s">
        <v>1242</v>
      </c>
    </row>
    <row r="5733" spans="1:9" ht="16.5" customHeight="1">
      <c r="A5733" s="8" t="s">
        <v>1207</v>
      </c>
      <c r="B5733" s="33">
        <v>500741</v>
      </c>
      <c r="E5733" s="37">
        <v>1</v>
      </c>
      <c r="F5733" s="38" t="s">
        <v>3662</v>
      </c>
      <c r="I5733" s="40" t="s">
        <v>1242</v>
      </c>
    </row>
    <row r="5734" spans="1:9" ht="16.5" customHeight="1">
      <c r="A5734" s="8" t="s">
        <v>1207</v>
      </c>
      <c r="B5734" s="33">
        <v>500742</v>
      </c>
      <c r="E5734" s="37">
        <v>1</v>
      </c>
      <c r="F5734" s="38" t="s">
        <v>3662</v>
      </c>
      <c r="I5734" s="40" t="s">
        <v>1242</v>
      </c>
    </row>
    <row r="5735" spans="1:9" ht="16.5" customHeight="1">
      <c r="A5735" s="8" t="s">
        <v>1207</v>
      </c>
      <c r="B5735" s="33">
        <v>500743</v>
      </c>
      <c r="E5735" s="37">
        <v>1</v>
      </c>
      <c r="F5735" s="38" t="s">
        <v>3662</v>
      </c>
      <c r="I5735" s="40" t="s">
        <v>1242</v>
      </c>
    </row>
    <row r="5736" spans="1:9" ht="16.5" customHeight="1">
      <c r="A5736" s="8" t="s">
        <v>1207</v>
      </c>
      <c r="B5736" s="33">
        <v>500744</v>
      </c>
      <c r="E5736" s="37">
        <v>1</v>
      </c>
      <c r="F5736" s="38" t="s">
        <v>3662</v>
      </c>
      <c r="I5736" s="40" t="s">
        <v>1242</v>
      </c>
    </row>
    <row r="5737" spans="1:9" ht="16.5" customHeight="1">
      <c r="A5737" s="8" t="s">
        <v>1207</v>
      </c>
      <c r="B5737" s="33">
        <v>500745</v>
      </c>
      <c r="E5737" s="37">
        <v>1</v>
      </c>
      <c r="F5737" s="38" t="s">
        <v>3663</v>
      </c>
      <c r="I5737" s="40" t="s">
        <v>1283</v>
      </c>
    </row>
    <row r="5738" spans="1:9" ht="16.5" customHeight="1">
      <c r="A5738" s="8" t="s">
        <v>1207</v>
      </c>
      <c r="B5738" s="33">
        <v>500746</v>
      </c>
      <c r="E5738" s="37">
        <v>1</v>
      </c>
      <c r="F5738" s="38" t="s">
        <v>3664</v>
      </c>
      <c r="I5738" s="40" t="s">
        <v>1283</v>
      </c>
    </row>
    <row r="5739" spans="1:9" ht="16.5" customHeight="1">
      <c r="A5739" s="8" t="s">
        <v>1207</v>
      </c>
      <c r="B5739" s="33">
        <v>500747</v>
      </c>
      <c r="E5739" s="37">
        <v>1</v>
      </c>
      <c r="F5739" s="38" t="s">
        <v>3665</v>
      </c>
      <c r="I5739" s="40" t="s">
        <v>1283</v>
      </c>
    </row>
    <row r="5740" spans="1:9" ht="16.5" customHeight="1">
      <c r="A5740" s="8" t="s">
        <v>1207</v>
      </c>
      <c r="B5740" s="33">
        <v>500748</v>
      </c>
      <c r="E5740" s="37">
        <v>1</v>
      </c>
      <c r="F5740" s="38" t="s">
        <v>3666</v>
      </c>
      <c r="I5740" s="40" t="s">
        <v>1283</v>
      </c>
    </row>
    <row r="5741" spans="1:9" ht="16.5" customHeight="1">
      <c r="A5741" s="8" t="s">
        <v>1207</v>
      </c>
      <c r="B5741" s="33">
        <v>500749</v>
      </c>
      <c r="E5741" s="37">
        <v>1</v>
      </c>
      <c r="F5741" s="38" t="s">
        <v>3667</v>
      </c>
      <c r="I5741" s="40" t="s">
        <v>1283</v>
      </c>
    </row>
    <row r="5742" spans="1:9" ht="16.5" customHeight="1">
      <c r="A5742" s="8" t="s">
        <v>1207</v>
      </c>
      <c r="B5742" s="33">
        <v>500750</v>
      </c>
      <c r="E5742" s="37">
        <v>1</v>
      </c>
      <c r="F5742" s="38" t="s">
        <v>3668</v>
      </c>
      <c r="I5742" s="40" t="s">
        <v>1283</v>
      </c>
    </row>
    <row r="5743" spans="1:9" ht="16.5" customHeight="1">
      <c r="A5743" s="8" t="s">
        <v>1207</v>
      </c>
      <c r="B5743" s="33">
        <v>500751</v>
      </c>
      <c r="E5743" s="37">
        <v>1</v>
      </c>
      <c r="F5743" s="38" t="s">
        <v>3668</v>
      </c>
      <c r="I5743" s="40" t="s">
        <v>1283</v>
      </c>
    </row>
    <row r="5744" spans="1:9" ht="16.5" customHeight="1">
      <c r="A5744" s="8" t="s">
        <v>1207</v>
      </c>
      <c r="B5744" s="33">
        <v>500752</v>
      </c>
      <c r="E5744" s="37">
        <v>1</v>
      </c>
      <c r="F5744" s="38" t="s">
        <v>3668</v>
      </c>
      <c r="I5744" s="40" t="s">
        <v>1283</v>
      </c>
    </row>
    <row r="5745" spans="1:9" ht="16.5" customHeight="1">
      <c r="A5745" s="8" t="s">
        <v>1207</v>
      </c>
      <c r="B5745" s="33">
        <v>500753</v>
      </c>
      <c r="E5745" s="37">
        <v>1</v>
      </c>
      <c r="F5745" s="38" t="s">
        <v>3668</v>
      </c>
      <c r="I5745" s="40" t="s">
        <v>1283</v>
      </c>
    </row>
    <row r="5746" spans="1:9" ht="16.5" customHeight="1">
      <c r="A5746" s="8" t="s">
        <v>1207</v>
      </c>
      <c r="B5746" s="33">
        <v>500754</v>
      </c>
      <c r="E5746" s="37">
        <v>1</v>
      </c>
      <c r="F5746" s="38" t="s">
        <v>3668</v>
      </c>
      <c r="I5746" s="40" t="s">
        <v>1283</v>
      </c>
    </row>
    <row r="5747" spans="1:9" ht="16.5" customHeight="1">
      <c r="A5747" s="8" t="s">
        <v>1207</v>
      </c>
      <c r="B5747" s="33">
        <v>500755</v>
      </c>
      <c r="E5747" s="37">
        <v>1</v>
      </c>
      <c r="F5747" s="38" t="s">
        <v>3668</v>
      </c>
      <c r="I5747" s="40" t="s">
        <v>1283</v>
      </c>
    </row>
    <row r="5748" spans="1:9" ht="16.5" customHeight="1">
      <c r="A5748" s="8" t="s">
        <v>1207</v>
      </c>
      <c r="B5748" s="33">
        <v>500756</v>
      </c>
      <c r="E5748" s="37">
        <v>1</v>
      </c>
      <c r="F5748" s="38" t="s">
        <v>3668</v>
      </c>
      <c r="I5748" s="40" t="s">
        <v>1283</v>
      </c>
    </row>
    <row r="5749" spans="1:9" ht="16.5" customHeight="1">
      <c r="A5749" s="8" t="s">
        <v>1207</v>
      </c>
      <c r="B5749" s="33">
        <v>500757</v>
      </c>
      <c r="E5749" s="37">
        <v>1</v>
      </c>
      <c r="F5749" s="38" t="s">
        <v>3669</v>
      </c>
      <c r="I5749" s="40" t="s">
        <v>2887</v>
      </c>
    </row>
    <row r="5750" spans="1:9" ht="16.5" customHeight="1">
      <c r="A5750" s="8" t="s">
        <v>1207</v>
      </c>
      <c r="B5750" s="33">
        <v>500758</v>
      </c>
      <c r="E5750" s="37">
        <v>1</v>
      </c>
      <c r="F5750" s="38" t="s">
        <v>3670</v>
      </c>
      <c r="I5750" s="40" t="s">
        <v>2887</v>
      </c>
    </row>
    <row r="5751" spans="1:9" ht="16.5" customHeight="1">
      <c r="A5751" s="8" t="s">
        <v>1207</v>
      </c>
      <c r="B5751" s="33">
        <v>500759</v>
      </c>
      <c r="E5751" s="37">
        <v>1</v>
      </c>
      <c r="F5751" s="38" t="s">
        <v>3661</v>
      </c>
      <c r="I5751" s="40" t="s">
        <v>2887</v>
      </c>
    </row>
    <row r="5752" spans="1:9" ht="16.5" customHeight="1">
      <c r="A5752" s="8" t="s">
        <v>1207</v>
      </c>
      <c r="B5752" s="33">
        <v>500760</v>
      </c>
      <c r="E5752" s="37">
        <v>1</v>
      </c>
      <c r="F5752" s="38" t="s">
        <v>3662</v>
      </c>
      <c r="I5752" s="40" t="s">
        <v>2887</v>
      </c>
    </row>
    <row r="5753" spans="1:9" ht="16.5" customHeight="1">
      <c r="A5753" s="8" t="s">
        <v>1207</v>
      </c>
      <c r="B5753" s="33">
        <v>500761</v>
      </c>
      <c r="E5753" s="37">
        <v>1</v>
      </c>
      <c r="F5753" s="38" t="s">
        <v>3662</v>
      </c>
      <c r="I5753" s="40" t="s">
        <v>2887</v>
      </c>
    </row>
    <row r="5754" spans="1:9" ht="16.5" customHeight="1">
      <c r="A5754" s="8" t="s">
        <v>1207</v>
      </c>
      <c r="B5754" s="33">
        <v>500762</v>
      </c>
      <c r="E5754" s="37">
        <v>1</v>
      </c>
      <c r="F5754" s="38" t="s">
        <v>3662</v>
      </c>
      <c r="I5754" s="40" t="s">
        <v>2887</v>
      </c>
    </row>
    <row r="5755" spans="1:9" ht="16.5" customHeight="1">
      <c r="A5755" s="8" t="s">
        <v>1207</v>
      </c>
      <c r="B5755" s="33">
        <v>500763</v>
      </c>
      <c r="E5755" s="37">
        <v>1</v>
      </c>
      <c r="F5755" s="38" t="s">
        <v>3662</v>
      </c>
      <c r="I5755" s="40" t="s">
        <v>2887</v>
      </c>
    </row>
    <row r="5756" spans="1:9" ht="16.5" customHeight="1">
      <c r="A5756" s="8" t="s">
        <v>1207</v>
      </c>
      <c r="B5756" s="33">
        <v>500764</v>
      </c>
      <c r="E5756" s="37">
        <v>1</v>
      </c>
      <c r="F5756" s="38" t="s">
        <v>3662</v>
      </c>
      <c r="I5756" s="40" t="s">
        <v>2887</v>
      </c>
    </row>
    <row r="5757" spans="1:9" ht="16.5" customHeight="1">
      <c r="A5757" s="8" t="s">
        <v>1207</v>
      </c>
      <c r="B5757" s="33">
        <v>500765</v>
      </c>
      <c r="E5757" s="37">
        <v>1</v>
      </c>
      <c r="F5757" s="38" t="s">
        <v>3662</v>
      </c>
      <c r="I5757" s="40" t="s">
        <v>2887</v>
      </c>
    </row>
    <row r="5758" spans="1:9" ht="16.5" customHeight="1">
      <c r="A5758" s="8" t="s">
        <v>1207</v>
      </c>
      <c r="B5758" s="33">
        <v>500766</v>
      </c>
      <c r="E5758" s="37">
        <v>1</v>
      </c>
      <c r="F5758" s="38" t="s">
        <v>3662</v>
      </c>
      <c r="I5758" s="40" t="s">
        <v>2887</v>
      </c>
    </row>
    <row r="5759" spans="1:9" ht="16.5" customHeight="1">
      <c r="A5759" s="8" t="s">
        <v>1207</v>
      </c>
      <c r="B5759" s="33">
        <v>500767</v>
      </c>
      <c r="E5759" s="37">
        <v>1</v>
      </c>
      <c r="F5759" s="38" t="s">
        <v>3662</v>
      </c>
      <c r="I5759" s="40" t="s">
        <v>2887</v>
      </c>
    </row>
    <row r="5760" spans="1:9" ht="16.5" customHeight="1">
      <c r="A5760" s="8" t="s">
        <v>1207</v>
      </c>
      <c r="B5760" s="33">
        <v>500768</v>
      </c>
      <c r="E5760" s="37">
        <v>1</v>
      </c>
      <c r="F5760" s="38" t="s">
        <v>3662</v>
      </c>
      <c r="I5760" s="40" t="s">
        <v>2887</v>
      </c>
    </row>
    <row r="5761" spans="1:9" ht="16.5" customHeight="1">
      <c r="A5761" s="8" t="s">
        <v>1207</v>
      </c>
      <c r="B5761" s="33">
        <v>500793</v>
      </c>
      <c r="E5761" s="37">
        <v>1</v>
      </c>
      <c r="F5761" s="38" t="s">
        <v>3671</v>
      </c>
      <c r="I5761" s="40" t="s">
        <v>1242</v>
      </c>
    </row>
    <row r="5762" spans="1:9" ht="16.5" customHeight="1">
      <c r="A5762" s="8" t="s">
        <v>1207</v>
      </c>
      <c r="B5762" s="33">
        <v>500794</v>
      </c>
      <c r="E5762" s="37">
        <v>1</v>
      </c>
      <c r="F5762" s="38" t="s">
        <v>3672</v>
      </c>
      <c r="I5762" s="40" t="s">
        <v>1242</v>
      </c>
    </row>
    <row r="5763" spans="1:9" ht="16.5" customHeight="1">
      <c r="A5763" s="8" t="s">
        <v>1207</v>
      </c>
      <c r="B5763" s="33">
        <v>500795</v>
      </c>
      <c r="E5763" s="37">
        <v>1</v>
      </c>
      <c r="F5763" s="38" t="s">
        <v>3673</v>
      </c>
      <c r="I5763" s="40" t="s">
        <v>1242</v>
      </c>
    </row>
    <row r="5764" spans="1:9" ht="16.5" customHeight="1">
      <c r="A5764" s="8" t="s">
        <v>1207</v>
      </c>
      <c r="B5764" s="33">
        <v>500796</v>
      </c>
      <c r="E5764" s="37">
        <v>1</v>
      </c>
      <c r="F5764" s="38" t="s">
        <v>3674</v>
      </c>
      <c r="I5764" s="40" t="s">
        <v>1242</v>
      </c>
    </row>
    <row r="5765" spans="1:9" ht="16.5" customHeight="1">
      <c r="A5765" s="8" t="s">
        <v>1207</v>
      </c>
      <c r="B5765" s="33">
        <v>500797</v>
      </c>
      <c r="E5765" s="37">
        <v>1</v>
      </c>
      <c r="F5765" s="38" t="s">
        <v>3675</v>
      </c>
      <c r="I5765" s="40" t="s">
        <v>1242</v>
      </c>
    </row>
    <row r="5766" spans="1:9" ht="16.5" customHeight="1">
      <c r="A5766" s="8" t="s">
        <v>1207</v>
      </c>
      <c r="B5766" s="33">
        <v>500798</v>
      </c>
      <c r="E5766" s="37">
        <v>1</v>
      </c>
      <c r="F5766" s="38" t="s">
        <v>3117</v>
      </c>
      <c r="I5766" s="40" t="s">
        <v>1242</v>
      </c>
    </row>
    <row r="5767" spans="1:9" ht="16.5" customHeight="1">
      <c r="A5767" s="8" t="s">
        <v>1207</v>
      </c>
      <c r="B5767" s="33">
        <v>500799</v>
      </c>
      <c r="E5767" s="37">
        <v>1</v>
      </c>
      <c r="F5767" s="38" t="s">
        <v>3676</v>
      </c>
      <c r="I5767" s="40" t="s">
        <v>1242</v>
      </c>
    </row>
    <row r="5768" spans="1:9" ht="16.5" customHeight="1">
      <c r="A5768" s="8" t="s">
        <v>1207</v>
      </c>
      <c r="B5768" s="33">
        <v>500800</v>
      </c>
      <c r="E5768" s="37">
        <v>1</v>
      </c>
      <c r="F5768" s="38" t="s">
        <v>3677</v>
      </c>
      <c r="I5768" s="40" t="s">
        <v>1242</v>
      </c>
    </row>
    <row r="5769" spans="1:9" ht="16.5" customHeight="1">
      <c r="A5769" s="8" t="s">
        <v>1207</v>
      </c>
      <c r="B5769" s="33">
        <v>500801</v>
      </c>
      <c r="E5769" s="37">
        <v>1</v>
      </c>
      <c r="F5769" s="38" t="s">
        <v>3069</v>
      </c>
      <c r="I5769" s="40" t="s">
        <v>1242</v>
      </c>
    </row>
    <row r="5770" spans="1:9" ht="16.5" customHeight="1">
      <c r="A5770" s="8" t="s">
        <v>1207</v>
      </c>
      <c r="B5770" s="33">
        <v>500802</v>
      </c>
      <c r="E5770" s="37">
        <v>1</v>
      </c>
      <c r="F5770" s="38" t="s">
        <v>3069</v>
      </c>
      <c r="I5770" s="40" t="s">
        <v>1242</v>
      </c>
    </row>
    <row r="5771" spans="1:9" ht="16.5" customHeight="1">
      <c r="A5771" s="8" t="s">
        <v>1207</v>
      </c>
      <c r="B5771" s="33">
        <v>500803</v>
      </c>
      <c r="E5771" s="37">
        <v>1</v>
      </c>
      <c r="F5771" s="38" t="s">
        <v>3069</v>
      </c>
      <c r="I5771" s="40" t="s">
        <v>1242</v>
      </c>
    </row>
    <row r="5772" spans="1:9" ht="16.5" customHeight="1">
      <c r="A5772" s="8" t="s">
        <v>1207</v>
      </c>
      <c r="B5772" s="33">
        <v>500804</v>
      </c>
      <c r="E5772" s="37">
        <v>1</v>
      </c>
      <c r="F5772" s="38" t="s">
        <v>3069</v>
      </c>
      <c r="I5772" s="40" t="s">
        <v>1242</v>
      </c>
    </row>
    <row r="5773" spans="1:9" ht="16.5" customHeight="1">
      <c r="A5773" s="8" t="s">
        <v>1207</v>
      </c>
      <c r="B5773" s="33">
        <v>500805</v>
      </c>
      <c r="E5773" s="37">
        <v>1</v>
      </c>
      <c r="F5773" s="38" t="s">
        <v>3678</v>
      </c>
      <c r="I5773" s="40" t="s">
        <v>1221</v>
      </c>
    </row>
    <row r="5774" spans="1:9" ht="16.5" customHeight="1">
      <c r="A5774" s="8" t="s">
        <v>1207</v>
      </c>
      <c r="B5774" s="33">
        <v>500806</v>
      </c>
      <c r="E5774" s="37">
        <v>1</v>
      </c>
      <c r="F5774" s="38" t="s">
        <v>3679</v>
      </c>
      <c r="I5774" s="40" t="s">
        <v>1221</v>
      </c>
    </row>
    <row r="5775" spans="1:9" ht="16.5" customHeight="1">
      <c r="A5775" s="8" t="s">
        <v>1207</v>
      </c>
      <c r="B5775" s="33">
        <v>500807</v>
      </c>
      <c r="E5775" s="37">
        <v>1</v>
      </c>
      <c r="F5775" s="38" t="s">
        <v>3680</v>
      </c>
      <c r="I5775" s="40" t="s">
        <v>1221</v>
      </c>
    </row>
    <row r="5776" spans="1:9" ht="16.5" customHeight="1">
      <c r="A5776" s="8" t="s">
        <v>1207</v>
      </c>
      <c r="B5776" s="33">
        <v>500808</v>
      </c>
      <c r="E5776" s="37">
        <v>1</v>
      </c>
      <c r="F5776" s="38" t="s">
        <v>3681</v>
      </c>
      <c r="I5776" s="40" t="s">
        <v>1221</v>
      </c>
    </row>
    <row r="5777" spans="1:9" ht="16.5" customHeight="1">
      <c r="A5777" s="8" t="s">
        <v>1207</v>
      </c>
      <c r="B5777" s="33">
        <v>500809</v>
      </c>
      <c r="E5777" s="37">
        <v>1</v>
      </c>
      <c r="F5777" s="38" t="s">
        <v>3682</v>
      </c>
      <c r="I5777" s="40" t="s">
        <v>1221</v>
      </c>
    </row>
    <row r="5778" spans="1:9" ht="16.5" customHeight="1">
      <c r="A5778" s="8" t="s">
        <v>1207</v>
      </c>
      <c r="B5778" s="33">
        <v>500810</v>
      </c>
      <c r="E5778" s="37">
        <v>1</v>
      </c>
      <c r="F5778" s="38" t="s">
        <v>3683</v>
      </c>
      <c r="I5778" s="40" t="s">
        <v>1221</v>
      </c>
    </row>
    <row r="5779" spans="1:9" ht="16.5" customHeight="1">
      <c r="A5779" s="8" t="s">
        <v>1207</v>
      </c>
      <c r="B5779" s="33">
        <v>500811</v>
      </c>
      <c r="E5779" s="37">
        <v>1</v>
      </c>
      <c r="F5779" s="38" t="s">
        <v>1971</v>
      </c>
      <c r="I5779" s="40" t="s">
        <v>1221</v>
      </c>
    </row>
    <row r="5780" spans="1:9" ht="16.5" customHeight="1">
      <c r="A5780" s="8" t="s">
        <v>1207</v>
      </c>
      <c r="B5780" s="33">
        <v>500812</v>
      </c>
      <c r="E5780" s="37">
        <v>1</v>
      </c>
      <c r="F5780" s="38" t="s">
        <v>1971</v>
      </c>
      <c r="I5780" s="40" t="s">
        <v>1221</v>
      </c>
    </row>
    <row r="5781" spans="1:9" ht="16.5" customHeight="1">
      <c r="A5781" s="8" t="s">
        <v>1207</v>
      </c>
      <c r="B5781" s="33">
        <v>500813</v>
      </c>
      <c r="E5781" s="37">
        <v>1</v>
      </c>
      <c r="F5781" s="38" t="s">
        <v>1971</v>
      </c>
      <c r="I5781" s="40" t="s">
        <v>1221</v>
      </c>
    </row>
    <row r="5782" spans="1:9" ht="16.5" customHeight="1">
      <c r="A5782" s="8" t="s">
        <v>1207</v>
      </c>
      <c r="B5782" s="33">
        <v>500814</v>
      </c>
      <c r="E5782" s="37">
        <v>1</v>
      </c>
      <c r="F5782" s="38" t="s">
        <v>1971</v>
      </c>
      <c r="I5782" s="40" t="s">
        <v>1221</v>
      </c>
    </row>
    <row r="5783" spans="1:9" ht="16.5" customHeight="1">
      <c r="A5783" s="8" t="s">
        <v>1207</v>
      </c>
      <c r="B5783" s="33">
        <v>500815</v>
      </c>
      <c r="E5783" s="37">
        <v>1</v>
      </c>
      <c r="F5783" s="38" t="s">
        <v>1971</v>
      </c>
      <c r="I5783" s="40" t="s">
        <v>1221</v>
      </c>
    </row>
    <row r="5784" spans="1:9" ht="16.5" customHeight="1">
      <c r="A5784" s="8" t="s">
        <v>1207</v>
      </c>
      <c r="B5784" s="33">
        <v>500816</v>
      </c>
      <c r="E5784" s="37">
        <v>1</v>
      </c>
      <c r="F5784" s="38" t="s">
        <v>1971</v>
      </c>
      <c r="I5784" s="40" t="s">
        <v>1221</v>
      </c>
    </row>
    <row r="5785" spans="1:9" ht="16.5" customHeight="1">
      <c r="A5785" s="8" t="s">
        <v>1207</v>
      </c>
      <c r="B5785" s="33">
        <v>500817</v>
      </c>
      <c r="E5785" s="37">
        <v>1</v>
      </c>
      <c r="F5785" s="38" t="s">
        <v>3684</v>
      </c>
      <c r="I5785" s="40" t="s">
        <v>2887</v>
      </c>
    </row>
    <row r="5786" spans="1:9" ht="16.5" customHeight="1">
      <c r="A5786" s="8" t="s">
        <v>1207</v>
      </c>
      <c r="B5786" s="33">
        <v>500818</v>
      </c>
      <c r="E5786" s="37">
        <v>1</v>
      </c>
      <c r="F5786" s="38" t="s">
        <v>3674</v>
      </c>
      <c r="I5786" s="40" t="s">
        <v>2887</v>
      </c>
    </row>
    <row r="5787" spans="1:9" ht="16.5" customHeight="1">
      <c r="A5787" s="8" t="s">
        <v>1207</v>
      </c>
      <c r="B5787" s="33">
        <v>500819</v>
      </c>
      <c r="E5787" s="37">
        <v>1</v>
      </c>
      <c r="F5787" s="38" t="s">
        <v>3685</v>
      </c>
      <c r="I5787" s="40" t="s">
        <v>2887</v>
      </c>
    </row>
    <row r="5788" spans="1:9" ht="16.5" customHeight="1">
      <c r="A5788" s="8" t="s">
        <v>1207</v>
      </c>
      <c r="B5788" s="33">
        <v>500820</v>
      </c>
      <c r="E5788" s="37">
        <v>1</v>
      </c>
      <c r="F5788" s="38" t="s">
        <v>3686</v>
      </c>
      <c r="I5788" s="40" t="s">
        <v>2887</v>
      </c>
    </row>
    <row r="5789" spans="1:9" ht="16.5" customHeight="1">
      <c r="A5789" s="8" t="s">
        <v>1207</v>
      </c>
      <c r="B5789" s="33">
        <v>500821</v>
      </c>
      <c r="E5789" s="37">
        <v>1</v>
      </c>
      <c r="F5789" s="38" t="s">
        <v>3687</v>
      </c>
      <c r="I5789" s="40" t="s">
        <v>2887</v>
      </c>
    </row>
    <row r="5790" spans="1:9" ht="16.5" customHeight="1">
      <c r="A5790" s="8" t="s">
        <v>1207</v>
      </c>
      <c r="B5790" s="33">
        <v>500822</v>
      </c>
      <c r="E5790" s="37">
        <v>1</v>
      </c>
      <c r="F5790" s="38" t="s">
        <v>3069</v>
      </c>
      <c r="I5790" s="40" t="s">
        <v>2887</v>
      </c>
    </row>
    <row r="5791" spans="1:9" ht="16.5" customHeight="1">
      <c r="A5791" s="8" t="s">
        <v>1207</v>
      </c>
      <c r="B5791" s="33">
        <v>500823</v>
      </c>
      <c r="E5791" s="37">
        <v>1</v>
      </c>
      <c r="F5791" s="38" t="s">
        <v>3069</v>
      </c>
      <c r="I5791" s="40" t="s">
        <v>2887</v>
      </c>
    </row>
    <row r="5792" spans="1:9" ht="16.5" customHeight="1">
      <c r="A5792" s="8" t="s">
        <v>1207</v>
      </c>
      <c r="B5792" s="33">
        <v>500824</v>
      </c>
      <c r="E5792" s="37">
        <v>1</v>
      </c>
      <c r="F5792" s="38" t="s">
        <v>3069</v>
      </c>
      <c r="I5792" s="40" t="s">
        <v>2887</v>
      </c>
    </row>
    <row r="5793" spans="1:9" ht="16.5" customHeight="1">
      <c r="A5793" s="8" t="s">
        <v>1207</v>
      </c>
      <c r="B5793" s="33">
        <v>500825</v>
      </c>
      <c r="E5793" s="37">
        <v>1</v>
      </c>
      <c r="F5793" s="38" t="s">
        <v>3069</v>
      </c>
      <c r="I5793" s="40" t="s">
        <v>2887</v>
      </c>
    </row>
    <row r="5794" spans="1:9" ht="16.5" customHeight="1">
      <c r="A5794" s="8" t="s">
        <v>1207</v>
      </c>
      <c r="B5794" s="33">
        <v>500826</v>
      </c>
      <c r="E5794" s="37">
        <v>1</v>
      </c>
      <c r="F5794" s="38" t="s">
        <v>3069</v>
      </c>
      <c r="I5794" s="40" t="s">
        <v>2887</v>
      </c>
    </row>
    <row r="5795" spans="1:9" ht="16.5" customHeight="1">
      <c r="A5795" s="8" t="s">
        <v>1207</v>
      </c>
      <c r="B5795" s="33">
        <v>500827</v>
      </c>
      <c r="E5795" s="37">
        <v>1</v>
      </c>
      <c r="F5795" s="38" t="s">
        <v>3069</v>
      </c>
      <c r="I5795" s="40" t="s">
        <v>2887</v>
      </c>
    </row>
    <row r="5796" spans="1:9" ht="16.5" customHeight="1">
      <c r="A5796" s="8" t="s">
        <v>1207</v>
      </c>
      <c r="B5796" s="33">
        <v>500828</v>
      </c>
      <c r="E5796" s="37">
        <v>1</v>
      </c>
      <c r="F5796" s="38" t="s">
        <v>3069</v>
      </c>
      <c r="I5796" s="40" t="s">
        <v>2887</v>
      </c>
    </row>
    <row r="5797" spans="1:9" ht="16.5" customHeight="1">
      <c r="A5797" s="8" t="s">
        <v>1207</v>
      </c>
      <c r="B5797" s="33">
        <v>500829</v>
      </c>
      <c r="E5797" s="37">
        <v>1</v>
      </c>
      <c r="F5797" s="38" t="s">
        <v>3688</v>
      </c>
      <c r="I5797" s="40" t="s">
        <v>1233</v>
      </c>
    </row>
    <row r="5798" spans="1:9" ht="16.5" customHeight="1">
      <c r="A5798" s="8" t="s">
        <v>1207</v>
      </c>
      <c r="B5798" s="33">
        <v>500830</v>
      </c>
      <c r="E5798" s="37">
        <v>1</v>
      </c>
      <c r="F5798" s="38" t="s">
        <v>3689</v>
      </c>
      <c r="I5798" s="40" t="s">
        <v>1233</v>
      </c>
    </row>
    <row r="5799" spans="1:9" ht="16.5" customHeight="1">
      <c r="A5799" s="8" t="s">
        <v>1207</v>
      </c>
      <c r="B5799" s="33">
        <v>500831</v>
      </c>
      <c r="E5799" s="37">
        <v>1</v>
      </c>
      <c r="F5799" s="38" t="s">
        <v>3690</v>
      </c>
      <c r="I5799" s="40" t="s">
        <v>1233</v>
      </c>
    </row>
    <row r="5800" spans="1:9" ht="16.5" customHeight="1">
      <c r="A5800" s="8" t="s">
        <v>1207</v>
      </c>
      <c r="B5800" s="33">
        <v>500832</v>
      </c>
      <c r="E5800" s="37">
        <v>1</v>
      </c>
      <c r="F5800" s="38" t="s">
        <v>3691</v>
      </c>
      <c r="I5800" s="40" t="s">
        <v>1233</v>
      </c>
    </row>
    <row r="5801" spans="1:9" ht="16.5" customHeight="1">
      <c r="A5801" s="8" t="s">
        <v>1207</v>
      </c>
      <c r="B5801" s="33">
        <v>500833</v>
      </c>
      <c r="E5801" s="37">
        <v>1</v>
      </c>
      <c r="F5801" s="38" t="s">
        <v>3691</v>
      </c>
      <c r="I5801" s="40" t="s">
        <v>1233</v>
      </c>
    </row>
    <row r="5802" spans="1:9" ht="16.5" customHeight="1">
      <c r="A5802" s="8" t="s">
        <v>1207</v>
      </c>
      <c r="B5802" s="33">
        <v>500834</v>
      </c>
      <c r="E5802" s="37">
        <v>1</v>
      </c>
      <c r="F5802" s="38" t="s">
        <v>3691</v>
      </c>
      <c r="I5802" s="40" t="s">
        <v>1233</v>
      </c>
    </row>
    <row r="5803" spans="1:9" ht="16.5" customHeight="1">
      <c r="A5803" s="8" t="s">
        <v>1207</v>
      </c>
      <c r="B5803" s="33">
        <v>500835</v>
      </c>
      <c r="E5803" s="37">
        <v>1</v>
      </c>
      <c r="F5803" s="38" t="s">
        <v>3691</v>
      </c>
      <c r="I5803" s="40" t="s">
        <v>1233</v>
      </c>
    </row>
    <row r="5804" spans="1:9" ht="16.5" customHeight="1">
      <c r="A5804" s="8" t="s">
        <v>1207</v>
      </c>
      <c r="B5804" s="33">
        <v>500836</v>
      </c>
      <c r="E5804" s="37">
        <v>1</v>
      </c>
      <c r="F5804" s="38" t="s">
        <v>3691</v>
      </c>
      <c r="I5804" s="40" t="s">
        <v>1233</v>
      </c>
    </row>
    <row r="5805" spans="1:9" ht="16.5" customHeight="1">
      <c r="A5805" s="8" t="s">
        <v>1207</v>
      </c>
      <c r="B5805" s="33">
        <v>500837</v>
      </c>
      <c r="E5805" s="37">
        <v>1</v>
      </c>
      <c r="F5805" s="38" t="s">
        <v>3691</v>
      </c>
      <c r="I5805" s="40" t="s">
        <v>1233</v>
      </c>
    </row>
    <row r="5806" spans="1:9" ht="16.5" customHeight="1">
      <c r="A5806" s="8" t="s">
        <v>1207</v>
      </c>
      <c r="B5806" s="33">
        <v>500838</v>
      </c>
      <c r="E5806" s="37">
        <v>1</v>
      </c>
      <c r="F5806" s="38" t="s">
        <v>3691</v>
      </c>
      <c r="I5806" s="40" t="s">
        <v>1233</v>
      </c>
    </row>
    <row r="5807" spans="1:9" ht="16.5" customHeight="1">
      <c r="A5807" s="8" t="s">
        <v>1207</v>
      </c>
      <c r="B5807" s="33">
        <v>500839</v>
      </c>
      <c r="E5807" s="37">
        <v>1</v>
      </c>
      <c r="F5807" s="38" t="s">
        <v>3691</v>
      </c>
      <c r="I5807" s="40" t="s">
        <v>1233</v>
      </c>
    </row>
    <row r="5808" spans="1:9" ht="16.5" customHeight="1">
      <c r="A5808" s="8" t="s">
        <v>1207</v>
      </c>
      <c r="B5808" s="33">
        <v>500840</v>
      </c>
      <c r="E5808" s="37">
        <v>1</v>
      </c>
      <c r="F5808" s="38" t="s">
        <v>3691</v>
      </c>
      <c r="I5808" s="40" t="s">
        <v>1233</v>
      </c>
    </row>
    <row r="5809" spans="1:9" ht="16.5" customHeight="1">
      <c r="A5809" s="8" t="s">
        <v>1207</v>
      </c>
      <c r="B5809" s="33">
        <v>500865</v>
      </c>
      <c r="E5809" s="37">
        <v>1</v>
      </c>
      <c r="F5809" s="38" t="s">
        <v>3692</v>
      </c>
      <c r="I5809" s="40" t="s">
        <v>1220</v>
      </c>
    </row>
    <row r="5810" spans="1:9" ht="16.5" customHeight="1">
      <c r="A5810" s="8" t="s">
        <v>1207</v>
      </c>
      <c r="B5810" s="33">
        <v>500866</v>
      </c>
      <c r="E5810" s="37">
        <v>1</v>
      </c>
      <c r="F5810" s="38" t="s">
        <v>3693</v>
      </c>
      <c r="I5810" s="40" t="s">
        <v>1220</v>
      </c>
    </row>
    <row r="5811" spans="1:9" ht="16.5" customHeight="1">
      <c r="A5811" s="8" t="s">
        <v>1207</v>
      </c>
      <c r="B5811" s="33">
        <v>500867</v>
      </c>
      <c r="E5811" s="37">
        <v>1</v>
      </c>
      <c r="F5811" s="38" t="s">
        <v>3694</v>
      </c>
      <c r="I5811" s="40" t="s">
        <v>1220</v>
      </c>
    </row>
    <row r="5812" spans="1:9" ht="16.5" customHeight="1">
      <c r="A5812" s="8" t="s">
        <v>1207</v>
      </c>
      <c r="B5812" s="33">
        <v>500868</v>
      </c>
      <c r="E5812" s="37">
        <v>1</v>
      </c>
      <c r="F5812" s="38" t="s">
        <v>3695</v>
      </c>
      <c r="I5812" s="40" t="s">
        <v>1220</v>
      </c>
    </row>
    <row r="5813" spans="1:9" ht="16.5" customHeight="1">
      <c r="A5813" s="8" t="s">
        <v>1207</v>
      </c>
      <c r="B5813" s="33">
        <v>500869</v>
      </c>
      <c r="E5813" s="37">
        <v>1</v>
      </c>
      <c r="F5813" s="38" t="s">
        <v>3696</v>
      </c>
      <c r="I5813" s="40" t="s">
        <v>1220</v>
      </c>
    </row>
    <row r="5814" spans="1:9" ht="16.5" customHeight="1">
      <c r="A5814" s="8" t="s">
        <v>1207</v>
      </c>
      <c r="B5814" s="33">
        <v>500870</v>
      </c>
      <c r="E5814" s="37">
        <v>1</v>
      </c>
      <c r="F5814" s="38" t="s">
        <v>3697</v>
      </c>
      <c r="I5814" s="40" t="s">
        <v>1220</v>
      </c>
    </row>
    <row r="5815" spans="1:9" ht="16.5" customHeight="1">
      <c r="A5815" s="8" t="s">
        <v>1207</v>
      </c>
      <c r="B5815" s="33">
        <v>500871</v>
      </c>
      <c r="E5815" s="37">
        <v>1</v>
      </c>
      <c r="F5815" s="38" t="s">
        <v>3698</v>
      </c>
      <c r="I5815" s="40" t="s">
        <v>1220</v>
      </c>
    </row>
    <row r="5816" spans="1:9" ht="16.5" customHeight="1">
      <c r="A5816" s="8" t="s">
        <v>1207</v>
      </c>
      <c r="B5816" s="33">
        <v>500872</v>
      </c>
      <c r="E5816" s="37">
        <v>1</v>
      </c>
      <c r="F5816" s="38" t="s">
        <v>3699</v>
      </c>
      <c r="I5816" s="40" t="s">
        <v>1220</v>
      </c>
    </row>
    <row r="5817" spans="1:9" ht="16.5" customHeight="1">
      <c r="A5817" s="8" t="s">
        <v>1207</v>
      </c>
      <c r="B5817" s="33">
        <v>500873</v>
      </c>
      <c r="E5817" s="37">
        <v>1</v>
      </c>
      <c r="F5817" s="38" t="s">
        <v>3700</v>
      </c>
      <c r="I5817" s="40" t="s">
        <v>1220</v>
      </c>
    </row>
    <row r="5818" spans="1:9" ht="16.5" customHeight="1">
      <c r="A5818" s="8" t="s">
        <v>1207</v>
      </c>
      <c r="B5818" s="33">
        <v>500874</v>
      </c>
      <c r="E5818" s="37">
        <v>1</v>
      </c>
      <c r="F5818" s="38" t="s">
        <v>3700</v>
      </c>
      <c r="I5818" s="40" t="s">
        <v>1220</v>
      </c>
    </row>
    <row r="5819" spans="1:9" ht="16.5" customHeight="1">
      <c r="A5819" s="8" t="s">
        <v>1207</v>
      </c>
      <c r="B5819" s="33">
        <v>500875</v>
      </c>
      <c r="E5819" s="37">
        <v>1</v>
      </c>
      <c r="F5819" s="38" t="s">
        <v>3700</v>
      </c>
      <c r="I5819" s="40" t="s">
        <v>1220</v>
      </c>
    </row>
    <row r="5820" spans="1:9" ht="16.5" customHeight="1">
      <c r="A5820" s="8" t="s">
        <v>1207</v>
      </c>
      <c r="B5820" s="33">
        <v>500876</v>
      </c>
      <c r="E5820" s="37">
        <v>1</v>
      </c>
      <c r="F5820" s="38" t="s">
        <v>3700</v>
      </c>
      <c r="I5820" s="40" t="s">
        <v>1220</v>
      </c>
    </row>
    <row r="5821" spans="1:9" ht="16.5" customHeight="1">
      <c r="A5821" s="8" t="s">
        <v>1207</v>
      </c>
      <c r="B5821" s="33">
        <v>500877</v>
      </c>
      <c r="E5821" s="37">
        <v>1</v>
      </c>
      <c r="F5821" s="38" t="s">
        <v>3701</v>
      </c>
      <c r="I5821" s="40" t="s">
        <v>2887</v>
      </c>
    </row>
    <row r="5822" spans="1:9" ht="16.5" customHeight="1">
      <c r="A5822" s="8" t="s">
        <v>1207</v>
      </c>
      <c r="B5822" s="33">
        <v>500878</v>
      </c>
      <c r="E5822" s="37">
        <v>1</v>
      </c>
      <c r="F5822" s="38" t="s">
        <v>3702</v>
      </c>
      <c r="I5822" s="40" t="s">
        <v>2887</v>
      </c>
    </row>
    <row r="5823" spans="1:9" ht="16.5" customHeight="1">
      <c r="A5823" s="8" t="s">
        <v>1207</v>
      </c>
      <c r="B5823" s="33">
        <v>500879</v>
      </c>
      <c r="E5823" s="37">
        <v>1</v>
      </c>
      <c r="F5823" s="38" t="s">
        <v>3703</v>
      </c>
      <c r="I5823" s="40" t="s">
        <v>2887</v>
      </c>
    </row>
    <row r="5824" spans="1:9" ht="16.5" customHeight="1">
      <c r="A5824" s="8" t="s">
        <v>1207</v>
      </c>
      <c r="B5824" s="33">
        <v>500880</v>
      </c>
      <c r="E5824" s="37">
        <v>1</v>
      </c>
      <c r="F5824" s="38" t="s">
        <v>3704</v>
      </c>
      <c r="I5824" s="40" t="s">
        <v>2887</v>
      </c>
    </row>
    <row r="5825" spans="1:9" ht="16.5" customHeight="1">
      <c r="A5825" s="8" t="s">
        <v>1207</v>
      </c>
      <c r="B5825" s="33">
        <v>500881</v>
      </c>
      <c r="E5825" s="37">
        <v>1</v>
      </c>
      <c r="F5825" s="38" t="s">
        <v>3705</v>
      </c>
      <c r="I5825" s="40" t="s">
        <v>2887</v>
      </c>
    </row>
    <row r="5826" spans="1:9" ht="16.5" customHeight="1">
      <c r="A5826" s="8" t="s">
        <v>1207</v>
      </c>
      <c r="B5826" s="33">
        <v>500882</v>
      </c>
      <c r="E5826" s="37">
        <v>1</v>
      </c>
      <c r="F5826" s="38" t="s">
        <v>3706</v>
      </c>
      <c r="I5826" s="40" t="s">
        <v>2887</v>
      </c>
    </row>
    <row r="5827" spans="1:9" ht="16.5" customHeight="1">
      <c r="A5827" s="8" t="s">
        <v>1207</v>
      </c>
      <c r="B5827" s="33">
        <v>500883</v>
      </c>
      <c r="E5827" s="37">
        <v>1</v>
      </c>
      <c r="F5827" s="38" t="s">
        <v>3086</v>
      </c>
      <c r="I5827" s="40" t="s">
        <v>2887</v>
      </c>
    </row>
    <row r="5828" spans="1:9" ht="16.5" customHeight="1">
      <c r="A5828" s="8" t="s">
        <v>1207</v>
      </c>
      <c r="B5828" s="33">
        <v>500884</v>
      </c>
      <c r="E5828" s="37">
        <v>1</v>
      </c>
      <c r="F5828" s="38" t="s">
        <v>3086</v>
      </c>
      <c r="I5828" s="40" t="s">
        <v>2887</v>
      </c>
    </row>
    <row r="5829" spans="1:9" ht="16.5" customHeight="1">
      <c r="A5829" s="8" t="s">
        <v>1207</v>
      </c>
      <c r="B5829" s="33">
        <v>500885</v>
      </c>
      <c r="E5829" s="37">
        <v>1</v>
      </c>
      <c r="F5829" s="38" t="s">
        <v>3086</v>
      </c>
      <c r="I5829" s="40" t="s">
        <v>2887</v>
      </c>
    </row>
    <row r="5830" spans="1:9" ht="16.5" customHeight="1">
      <c r="A5830" s="8" t="s">
        <v>1207</v>
      </c>
      <c r="B5830" s="33">
        <v>500886</v>
      </c>
      <c r="E5830" s="37">
        <v>1</v>
      </c>
      <c r="F5830" s="38" t="s">
        <v>3086</v>
      </c>
      <c r="I5830" s="40" t="s">
        <v>2887</v>
      </c>
    </row>
    <row r="5831" spans="1:9" ht="16.5" customHeight="1">
      <c r="A5831" s="8" t="s">
        <v>1207</v>
      </c>
      <c r="B5831" s="33">
        <v>500887</v>
      </c>
      <c r="E5831" s="37">
        <v>1</v>
      </c>
      <c r="F5831" s="38" t="s">
        <v>3086</v>
      </c>
      <c r="I5831" s="40" t="s">
        <v>2887</v>
      </c>
    </row>
    <row r="5832" spans="1:9" ht="16.5" customHeight="1">
      <c r="A5832" s="8" t="s">
        <v>1207</v>
      </c>
      <c r="B5832" s="33">
        <v>500888</v>
      </c>
      <c r="E5832" s="37">
        <v>1</v>
      </c>
      <c r="F5832" s="38" t="s">
        <v>3086</v>
      </c>
      <c r="I5832" s="40" t="s">
        <v>2887</v>
      </c>
    </row>
    <row r="5833" spans="1:9" ht="16.5" customHeight="1">
      <c r="A5833" s="8" t="s">
        <v>1207</v>
      </c>
      <c r="B5833" s="33">
        <v>500889</v>
      </c>
      <c r="E5833" s="37">
        <v>1</v>
      </c>
      <c r="F5833" s="38" t="s">
        <v>3707</v>
      </c>
      <c r="I5833" s="40" t="s">
        <v>1233</v>
      </c>
    </row>
    <row r="5834" spans="1:9" ht="16.5" customHeight="1">
      <c r="A5834" s="8" t="s">
        <v>1207</v>
      </c>
      <c r="B5834" s="33">
        <v>500890</v>
      </c>
      <c r="E5834" s="37">
        <v>1</v>
      </c>
      <c r="F5834" s="38" t="s">
        <v>3708</v>
      </c>
      <c r="I5834" s="40" t="s">
        <v>1233</v>
      </c>
    </row>
    <row r="5835" spans="1:9" ht="16.5" customHeight="1">
      <c r="A5835" s="8" t="s">
        <v>1207</v>
      </c>
      <c r="B5835" s="33">
        <v>500891</v>
      </c>
      <c r="E5835" s="37">
        <v>1</v>
      </c>
      <c r="F5835" s="38" t="s">
        <v>3709</v>
      </c>
      <c r="I5835" s="40" t="s">
        <v>1233</v>
      </c>
    </row>
    <row r="5836" spans="1:9" ht="16.5" customHeight="1">
      <c r="A5836" s="8" t="s">
        <v>1207</v>
      </c>
      <c r="B5836" s="33">
        <v>500892</v>
      </c>
      <c r="E5836" s="37">
        <v>1</v>
      </c>
      <c r="F5836" s="38" t="s">
        <v>3710</v>
      </c>
      <c r="I5836" s="40" t="s">
        <v>1233</v>
      </c>
    </row>
    <row r="5837" spans="1:9" ht="16.5" customHeight="1">
      <c r="A5837" s="8" t="s">
        <v>1207</v>
      </c>
      <c r="B5837" s="33">
        <v>500893</v>
      </c>
      <c r="E5837" s="37">
        <v>1</v>
      </c>
      <c r="F5837" s="38" t="s">
        <v>3711</v>
      </c>
      <c r="I5837" s="40" t="s">
        <v>1233</v>
      </c>
    </row>
    <row r="5838" spans="1:9" ht="16.5" customHeight="1">
      <c r="A5838" s="8" t="s">
        <v>1207</v>
      </c>
      <c r="B5838" s="33">
        <v>500894</v>
      </c>
      <c r="E5838" s="37">
        <v>1</v>
      </c>
      <c r="F5838" s="38" t="s">
        <v>3092</v>
      </c>
      <c r="I5838" s="40" t="s">
        <v>1233</v>
      </c>
    </row>
    <row r="5839" spans="1:9" ht="16.5" customHeight="1">
      <c r="A5839" s="8" t="s">
        <v>1207</v>
      </c>
      <c r="B5839" s="33">
        <v>500895</v>
      </c>
      <c r="E5839" s="37">
        <v>1</v>
      </c>
      <c r="F5839" s="38" t="s">
        <v>3092</v>
      </c>
      <c r="I5839" s="40" t="s">
        <v>1233</v>
      </c>
    </row>
    <row r="5840" spans="1:9" ht="16.5" customHeight="1">
      <c r="A5840" s="8" t="s">
        <v>1207</v>
      </c>
      <c r="B5840" s="33">
        <v>500896</v>
      </c>
      <c r="E5840" s="37">
        <v>1</v>
      </c>
      <c r="F5840" s="38" t="s">
        <v>3092</v>
      </c>
      <c r="I5840" s="40" t="s">
        <v>1233</v>
      </c>
    </row>
    <row r="5841" spans="1:9" ht="16.5" customHeight="1">
      <c r="A5841" s="8" t="s">
        <v>1207</v>
      </c>
      <c r="B5841" s="33">
        <v>500897</v>
      </c>
      <c r="E5841" s="37">
        <v>1</v>
      </c>
      <c r="F5841" s="38" t="s">
        <v>3092</v>
      </c>
      <c r="I5841" s="40" t="s">
        <v>1233</v>
      </c>
    </row>
    <row r="5842" spans="1:9" ht="16.5" customHeight="1">
      <c r="A5842" s="8" t="s">
        <v>1207</v>
      </c>
      <c r="B5842" s="33">
        <v>500898</v>
      </c>
      <c r="E5842" s="37">
        <v>1</v>
      </c>
      <c r="F5842" s="38" t="s">
        <v>3092</v>
      </c>
      <c r="I5842" s="40" t="s">
        <v>1233</v>
      </c>
    </row>
    <row r="5843" spans="1:9" ht="16.5" customHeight="1">
      <c r="A5843" s="8" t="s">
        <v>1207</v>
      </c>
      <c r="B5843" s="33">
        <v>500899</v>
      </c>
      <c r="E5843" s="37">
        <v>1</v>
      </c>
      <c r="F5843" s="38" t="s">
        <v>3092</v>
      </c>
      <c r="I5843" s="40" t="s">
        <v>1233</v>
      </c>
    </row>
    <row r="5844" spans="1:9" ht="16.5" customHeight="1">
      <c r="A5844" s="8" t="s">
        <v>1207</v>
      </c>
      <c r="B5844" s="33">
        <v>500900</v>
      </c>
      <c r="E5844" s="37">
        <v>1</v>
      </c>
      <c r="F5844" s="38" t="s">
        <v>3092</v>
      </c>
      <c r="I5844" s="40" t="s">
        <v>1233</v>
      </c>
    </row>
    <row r="5845" spans="1:9" ht="16.5" customHeight="1">
      <c r="A5845" s="8" t="s">
        <v>1207</v>
      </c>
      <c r="B5845" s="33">
        <v>500901</v>
      </c>
      <c r="E5845" s="37">
        <v>1</v>
      </c>
      <c r="F5845" s="38" t="s">
        <v>2986</v>
      </c>
      <c r="I5845" s="40" t="s">
        <v>1242</v>
      </c>
    </row>
    <row r="5846" spans="1:9" ht="16.5" customHeight="1">
      <c r="A5846" s="8" t="s">
        <v>1207</v>
      </c>
      <c r="B5846" s="33">
        <v>500902</v>
      </c>
      <c r="E5846" s="37">
        <v>1</v>
      </c>
      <c r="F5846" s="38" t="s">
        <v>3712</v>
      </c>
      <c r="I5846" s="40" t="s">
        <v>1242</v>
      </c>
    </row>
    <row r="5847" spans="1:9" ht="16.5" customHeight="1">
      <c r="A5847" s="8" t="s">
        <v>1207</v>
      </c>
      <c r="B5847" s="33">
        <v>500903</v>
      </c>
      <c r="E5847" s="37">
        <v>1</v>
      </c>
      <c r="F5847" s="38" t="s">
        <v>3705</v>
      </c>
      <c r="I5847" s="40" t="s">
        <v>1242</v>
      </c>
    </row>
    <row r="5848" spans="1:9" ht="16.5" customHeight="1">
      <c r="A5848" s="8" t="s">
        <v>1207</v>
      </c>
      <c r="B5848" s="33">
        <v>500904</v>
      </c>
      <c r="E5848" s="37">
        <v>1</v>
      </c>
      <c r="F5848" s="38" t="s">
        <v>3086</v>
      </c>
      <c r="I5848" s="40" t="s">
        <v>1242</v>
      </c>
    </row>
    <row r="5849" spans="1:9" ht="16.5" customHeight="1">
      <c r="A5849" s="8" t="s">
        <v>1207</v>
      </c>
      <c r="B5849" s="33">
        <v>500905</v>
      </c>
      <c r="E5849" s="37">
        <v>1</v>
      </c>
      <c r="F5849" s="38" t="s">
        <v>3086</v>
      </c>
      <c r="I5849" s="40" t="s">
        <v>1242</v>
      </c>
    </row>
    <row r="5850" spans="1:9" ht="16.5" customHeight="1">
      <c r="A5850" s="8" t="s">
        <v>1207</v>
      </c>
      <c r="B5850" s="33">
        <v>500906</v>
      </c>
      <c r="E5850" s="37">
        <v>1</v>
      </c>
      <c r="F5850" s="38" t="s">
        <v>3086</v>
      </c>
      <c r="I5850" s="40" t="s">
        <v>1242</v>
      </c>
    </row>
    <row r="5851" spans="1:9" ht="16.5" customHeight="1">
      <c r="A5851" s="8" t="s">
        <v>1207</v>
      </c>
      <c r="B5851" s="33">
        <v>500907</v>
      </c>
      <c r="E5851" s="37">
        <v>1</v>
      </c>
      <c r="F5851" s="38" t="s">
        <v>3086</v>
      </c>
      <c r="I5851" s="40" t="s">
        <v>1242</v>
      </c>
    </row>
    <row r="5852" spans="1:9" ht="16.5" customHeight="1">
      <c r="A5852" s="8" t="s">
        <v>1207</v>
      </c>
      <c r="B5852" s="33">
        <v>500908</v>
      </c>
      <c r="E5852" s="37">
        <v>1</v>
      </c>
      <c r="F5852" s="38" t="s">
        <v>3086</v>
      </c>
      <c r="I5852" s="40" t="s">
        <v>1242</v>
      </c>
    </row>
    <row r="5853" spans="1:9" ht="16.5" customHeight="1">
      <c r="A5853" s="8" t="s">
        <v>1207</v>
      </c>
      <c r="B5853" s="33">
        <v>500909</v>
      </c>
      <c r="E5853" s="37">
        <v>1</v>
      </c>
      <c r="F5853" s="38" t="s">
        <v>3086</v>
      </c>
      <c r="I5853" s="40" t="s">
        <v>1242</v>
      </c>
    </row>
    <row r="5854" spans="1:9" ht="16.5" customHeight="1">
      <c r="A5854" s="8" t="s">
        <v>1207</v>
      </c>
      <c r="B5854" s="33">
        <v>500910</v>
      </c>
      <c r="E5854" s="37">
        <v>1</v>
      </c>
      <c r="F5854" s="38" t="s">
        <v>3086</v>
      </c>
      <c r="I5854" s="40" t="s">
        <v>1242</v>
      </c>
    </row>
    <row r="5855" spans="1:9" ht="16.5" customHeight="1">
      <c r="A5855" s="8" t="s">
        <v>1207</v>
      </c>
      <c r="B5855" s="33">
        <v>500911</v>
      </c>
      <c r="E5855" s="37">
        <v>1</v>
      </c>
      <c r="F5855" s="38" t="s">
        <v>3086</v>
      </c>
      <c r="I5855" s="40" t="s">
        <v>1242</v>
      </c>
    </row>
    <row r="5856" spans="1:9" ht="16.5" customHeight="1">
      <c r="A5856" s="8" t="s">
        <v>1207</v>
      </c>
      <c r="B5856" s="33">
        <v>500912</v>
      </c>
      <c r="E5856" s="37">
        <v>1</v>
      </c>
      <c r="F5856" s="38" t="s">
        <v>3086</v>
      </c>
      <c r="I5856" s="40" t="s">
        <v>1242</v>
      </c>
    </row>
    <row r="5857" spans="1:9" ht="16.5" customHeight="1">
      <c r="A5857" s="8" t="s">
        <v>1207</v>
      </c>
      <c r="B5857" s="33">
        <v>500937</v>
      </c>
      <c r="E5857" s="37">
        <v>1</v>
      </c>
      <c r="F5857" s="38" t="s">
        <v>3713</v>
      </c>
      <c r="I5857" s="40" t="s">
        <v>2887</v>
      </c>
    </row>
    <row r="5858" spans="1:9" ht="16.5" customHeight="1">
      <c r="A5858" s="8" t="s">
        <v>1207</v>
      </c>
      <c r="B5858" s="33">
        <v>500938</v>
      </c>
      <c r="E5858" s="37">
        <v>1</v>
      </c>
      <c r="F5858" s="38" t="s">
        <v>3714</v>
      </c>
      <c r="I5858" s="40" t="s">
        <v>2887</v>
      </c>
    </row>
    <row r="5859" spans="1:9" ht="16.5" customHeight="1">
      <c r="A5859" s="8" t="s">
        <v>1207</v>
      </c>
      <c r="B5859" s="33">
        <v>500939</v>
      </c>
      <c r="E5859" s="37">
        <v>1</v>
      </c>
      <c r="F5859" s="38" t="s">
        <v>3715</v>
      </c>
      <c r="I5859" s="40" t="s">
        <v>2887</v>
      </c>
    </row>
    <row r="5860" spans="1:9" ht="16.5" customHeight="1">
      <c r="A5860" s="8" t="s">
        <v>1207</v>
      </c>
      <c r="B5860" s="33">
        <v>500940</v>
      </c>
      <c r="E5860" s="37">
        <v>1</v>
      </c>
      <c r="F5860" s="38" t="s">
        <v>3716</v>
      </c>
      <c r="I5860" s="40" t="s">
        <v>2887</v>
      </c>
    </row>
    <row r="5861" spans="1:9" ht="16.5" customHeight="1">
      <c r="A5861" s="8" t="s">
        <v>1207</v>
      </c>
      <c r="B5861" s="33">
        <v>500941</v>
      </c>
      <c r="E5861" s="37">
        <v>1</v>
      </c>
      <c r="F5861" s="38" t="s">
        <v>3717</v>
      </c>
      <c r="I5861" s="40" t="s">
        <v>2887</v>
      </c>
    </row>
    <row r="5862" spans="1:9" ht="16.5" customHeight="1">
      <c r="A5862" s="8" t="s">
        <v>1207</v>
      </c>
      <c r="B5862" s="33">
        <v>500942</v>
      </c>
      <c r="E5862" s="37">
        <v>1</v>
      </c>
      <c r="F5862" s="38" t="s">
        <v>3718</v>
      </c>
      <c r="I5862" s="40" t="s">
        <v>2887</v>
      </c>
    </row>
    <row r="5863" spans="1:9" ht="16.5" customHeight="1">
      <c r="A5863" s="8" t="s">
        <v>1207</v>
      </c>
      <c r="B5863" s="33">
        <v>500943</v>
      </c>
      <c r="E5863" s="37">
        <v>1</v>
      </c>
      <c r="F5863" s="38" t="s">
        <v>3719</v>
      </c>
      <c r="I5863" s="40" t="s">
        <v>2887</v>
      </c>
    </row>
    <row r="5864" spans="1:9" ht="16.5" customHeight="1">
      <c r="A5864" s="8" t="s">
        <v>1207</v>
      </c>
      <c r="B5864" s="33">
        <v>500944</v>
      </c>
      <c r="E5864" s="37">
        <v>1</v>
      </c>
      <c r="F5864" s="38" t="s">
        <v>3720</v>
      </c>
      <c r="I5864" s="40" t="s">
        <v>2887</v>
      </c>
    </row>
    <row r="5865" spans="1:9" ht="16.5" customHeight="1">
      <c r="A5865" s="8" t="s">
        <v>1207</v>
      </c>
      <c r="B5865" s="33">
        <v>500945</v>
      </c>
      <c r="E5865" s="37">
        <v>1</v>
      </c>
      <c r="F5865" s="38" t="s">
        <v>3244</v>
      </c>
      <c r="I5865" s="40" t="s">
        <v>2887</v>
      </c>
    </row>
    <row r="5866" spans="1:9" ht="16.5" customHeight="1">
      <c r="A5866" s="8" t="s">
        <v>1207</v>
      </c>
      <c r="B5866" s="33">
        <v>500946</v>
      </c>
      <c r="E5866" s="37">
        <v>1</v>
      </c>
      <c r="F5866" s="38" t="s">
        <v>3244</v>
      </c>
      <c r="I5866" s="40" t="s">
        <v>2887</v>
      </c>
    </row>
    <row r="5867" spans="1:9" ht="16.5" customHeight="1">
      <c r="A5867" s="8" t="s">
        <v>1207</v>
      </c>
      <c r="B5867" s="33">
        <v>500947</v>
      </c>
      <c r="E5867" s="37">
        <v>1</v>
      </c>
      <c r="F5867" s="38" t="s">
        <v>3244</v>
      </c>
      <c r="I5867" s="40" t="s">
        <v>2887</v>
      </c>
    </row>
    <row r="5868" spans="1:9" ht="16.5" customHeight="1">
      <c r="A5868" s="8" t="s">
        <v>1207</v>
      </c>
      <c r="B5868" s="33">
        <v>500948</v>
      </c>
      <c r="E5868" s="37">
        <v>1</v>
      </c>
      <c r="F5868" s="38" t="s">
        <v>3244</v>
      </c>
      <c r="I5868" s="40" t="s">
        <v>2887</v>
      </c>
    </row>
    <row r="5869" spans="1:9" ht="16.5" customHeight="1">
      <c r="A5869" s="8" t="s">
        <v>1207</v>
      </c>
      <c r="B5869" s="33">
        <v>500949</v>
      </c>
      <c r="E5869" s="37">
        <v>1</v>
      </c>
      <c r="F5869" s="38" t="s">
        <v>3721</v>
      </c>
      <c r="I5869" s="40" t="s">
        <v>1233</v>
      </c>
    </row>
    <row r="5870" spans="1:9" ht="16.5" customHeight="1">
      <c r="A5870" s="8" t="s">
        <v>1207</v>
      </c>
      <c r="B5870" s="33">
        <v>500950</v>
      </c>
      <c r="E5870" s="37">
        <v>1</v>
      </c>
      <c r="F5870" s="38" t="s">
        <v>3722</v>
      </c>
      <c r="I5870" s="40" t="s">
        <v>1233</v>
      </c>
    </row>
    <row r="5871" spans="1:9" ht="16.5" customHeight="1">
      <c r="A5871" s="8" t="s">
        <v>1207</v>
      </c>
      <c r="B5871" s="33">
        <v>500951</v>
      </c>
      <c r="E5871" s="37">
        <v>1</v>
      </c>
      <c r="F5871" s="38" t="s">
        <v>3723</v>
      </c>
      <c r="I5871" s="40" t="s">
        <v>1233</v>
      </c>
    </row>
    <row r="5872" spans="1:9" ht="16.5" customHeight="1">
      <c r="A5872" s="8" t="s">
        <v>1207</v>
      </c>
      <c r="B5872" s="33">
        <v>500952</v>
      </c>
      <c r="E5872" s="37">
        <v>1</v>
      </c>
      <c r="F5872" s="38" t="s">
        <v>3724</v>
      </c>
      <c r="I5872" s="40" t="s">
        <v>1233</v>
      </c>
    </row>
    <row r="5873" spans="1:9" ht="16.5" customHeight="1">
      <c r="A5873" s="8" t="s">
        <v>1207</v>
      </c>
      <c r="B5873" s="33">
        <v>500953</v>
      </c>
      <c r="E5873" s="37">
        <v>1</v>
      </c>
      <c r="F5873" s="38" t="s">
        <v>3725</v>
      </c>
      <c r="I5873" s="40" t="s">
        <v>1233</v>
      </c>
    </row>
    <row r="5874" spans="1:9" ht="16.5" customHeight="1">
      <c r="A5874" s="8" t="s">
        <v>1207</v>
      </c>
      <c r="B5874" s="33">
        <v>500954</v>
      </c>
      <c r="E5874" s="37">
        <v>1</v>
      </c>
      <c r="F5874" s="38" t="s">
        <v>3726</v>
      </c>
      <c r="I5874" s="40" t="s">
        <v>1233</v>
      </c>
    </row>
    <row r="5875" spans="1:9" ht="16.5" customHeight="1">
      <c r="A5875" s="8" t="s">
        <v>1207</v>
      </c>
      <c r="B5875" s="33">
        <v>500955</v>
      </c>
      <c r="E5875" s="37">
        <v>1</v>
      </c>
      <c r="F5875" s="38" t="s">
        <v>3107</v>
      </c>
      <c r="I5875" s="40" t="s">
        <v>1233</v>
      </c>
    </row>
    <row r="5876" spans="1:9" ht="16.5" customHeight="1">
      <c r="A5876" s="8" t="s">
        <v>1207</v>
      </c>
      <c r="B5876" s="33">
        <v>500956</v>
      </c>
      <c r="E5876" s="37">
        <v>1</v>
      </c>
      <c r="F5876" s="38" t="s">
        <v>3107</v>
      </c>
      <c r="I5876" s="40" t="s">
        <v>1233</v>
      </c>
    </row>
    <row r="5877" spans="1:9" ht="16.5" customHeight="1">
      <c r="A5877" s="8" t="s">
        <v>1207</v>
      </c>
      <c r="B5877" s="33">
        <v>500957</v>
      </c>
      <c r="E5877" s="37">
        <v>1</v>
      </c>
      <c r="F5877" s="38" t="s">
        <v>3107</v>
      </c>
      <c r="I5877" s="40" t="s">
        <v>1233</v>
      </c>
    </row>
    <row r="5878" spans="1:9" ht="16.5" customHeight="1">
      <c r="A5878" s="8" t="s">
        <v>1207</v>
      </c>
      <c r="B5878" s="33">
        <v>500958</v>
      </c>
      <c r="E5878" s="37">
        <v>1</v>
      </c>
      <c r="F5878" s="38" t="s">
        <v>3107</v>
      </c>
      <c r="I5878" s="40" t="s">
        <v>1233</v>
      </c>
    </row>
    <row r="5879" spans="1:9" ht="16.5" customHeight="1">
      <c r="A5879" s="8" t="s">
        <v>1207</v>
      </c>
      <c r="B5879" s="33">
        <v>500959</v>
      </c>
      <c r="E5879" s="37">
        <v>1</v>
      </c>
      <c r="F5879" s="38" t="s">
        <v>3107</v>
      </c>
      <c r="I5879" s="40" t="s">
        <v>1233</v>
      </c>
    </row>
    <row r="5880" spans="1:9" ht="16.5" customHeight="1">
      <c r="A5880" s="8" t="s">
        <v>1207</v>
      </c>
      <c r="B5880" s="33">
        <v>500960</v>
      </c>
      <c r="E5880" s="37">
        <v>1</v>
      </c>
      <c r="F5880" s="38" t="s">
        <v>3107</v>
      </c>
      <c r="I5880" s="40" t="s">
        <v>1233</v>
      </c>
    </row>
    <row r="5881" spans="1:9" ht="16.5" customHeight="1">
      <c r="A5881" s="8" t="s">
        <v>1207</v>
      </c>
      <c r="B5881" s="33">
        <v>500961</v>
      </c>
      <c r="E5881" s="37">
        <v>1</v>
      </c>
      <c r="F5881" s="38" t="s">
        <v>3727</v>
      </c>
      <c r="I5881" s="40" t="s">
        <v>1242</v>
      </c>
    </row>
    <row r="5882" spans="1:9" ht="16.5" customHeight="1">
      <c r="A5882" s="8" t="s">
        <v>1207</v>
      </c>
      <c r="B5882" s="33">
        <v>500962</v>
      </c>
      <c r="E5882" s="37">
        <v>1</v>
      </c>
      <c r="F5882" s="38" t="s">
        <v>3716</v>
      </c>
      <c r="I5882" s="40" t="s">
        <v>1242</v>
      </c>
    </row>
    <row r="5883" spans="1:9" ht="16.5" customHeight="1">
      <c r="A5883" s="8" t="s">
        <v>1207</v>
      </c>
      <c r="B5883" s="33">
        <v>500963</v>
      </c>
      <c r="E5883" s="37">
        <v>1</v>
      </c>
      <c r="F5883" s="38" t="s">
        <v>3728</v>
      </c>
      <c r="I5883" s="40" t="s">
        <v>1242</v>
      </c>
    </row>
    <row r="5884" spans="1:9" ht="16.5" customHeight="1">
      <c r="A5884" s="8" t="s">
        <v>1207</v>
      </c>
      <c r="B5884" s="33">
        <v>500964</v>
      </c>
      <c r="E5884" s="37">
        <v>1</v>
      </c>
      <c r="F5884" s="38" t="s">
        <v>3729</v>
      </c>
      <c r="I5884" s="40" t="s">
        <v>1242</v>
      </c>
    </row>
    <row r="5885" spans="1:9" ht="16.5" customHeight="1">
      <c r="A5885" s="8" t="s">
        <v>1207</v>
      </c>
      <c r="B5885" s="33">
        <v>500965</v>
      </c>
      <c r="E5885" s="37">
        <v>1</v>
      </c>
      <c r="F5885" s="38" t="s">
        <v>3730</v>
      </c>
      <c r="I5885" s="40" t="s">
        <v>1242</v>
      </c>
    </row>
    <row r="5886" spans="1:9" ht="16.5" customHeight="1">
      <c r="A5886" s="8" t="s">
        <v>1207</v>
      </c>
      <c r="B5886" s="33">
        <v>500966</v>
      </c>
      <c r="E5886" s="37">
        <v>1</v>
      </c>
      <c r="F5886" s="38" t="s">
        <v>3244</v>
      </c>
      <c r="I5886" s="40" t="s">
        <v>1242</v>
      </c>
    </row>
    <row r="5887" spans="1:9" ht="16.5" customHeight="1">
      <c r="A5887" s="8" t="s">
        <v>1207</v>
      </c>
      <c r="B5887" s="33">
        <v>500967</v>
      </c>
      <c r="E5887" s="37">
        <v>1</v>
      </c>
      <c r="F5887" s="38" t="s">
        <v>3244</v>
      </c>
      <c r="I5887" s="40" t="s">
        <v>1242</v>
      </c>
    </row>
    <row r="5888" spans="1:9" ht="16.5" customHeight="1">
      <c r="A5888" s="8" t="s">
        <v>1207</v>
      </c>
      <c r="B5888" s="33">
        <v>500968</v>
      </c>
      <c r="E5888" s="37">
        <v>1</v>
      </c>
      <c r="F5888" s="38" t="s">
        <v>3244</v>
      </c>
      <c r="I5888" s="40" t="s">
        <v>1242</v>
      </c>
    </row>
    <row r="5889" spans="1:9" ht="16.5" customHeight="1">
      <c r="A5889" s="8" t="s">
        <v>1207</v>
      </c>
      <c r="B5889" s="33">
        <v>500969</v>
      </c>
      <c r="E5889" s="37">
        <v>1</v>
      </c>
      <c r="F5889" s="38" t="s">
        <v>3244</v>
      </c>
      <c r="I5889" s="40" t="s">
        <v>1242</v>
      </c>
    </row>
    <row r="5890" spans="1:9" ht="16.5" customHeight="1">
      <c r="A5890" s="8" t="s">
        <v>1207</v>
      </c>
      <c r="B5890" s="33">
        <v>500970</v>
      </c>
      <c r="E5890" s="37">
        <v>1</v>
      </c>
      <c r="F5890" s="38" t="s">
        <v>3244</v>
      </c>
      <c r="I5890" s="40" t="s">
        <v>1242</v>
      </c>
    </row>
    <row r="5891" spans="1:9" ht="16.5" customHeight="1">
      <c r="A5891" s="8" t="s">
        <v>1207</v>
      </c>
      <c r="B5891" s="33">
        <v>500971</v>
      </c>
      <c r="E5891" s="37">
        <v>1</v>
      </c>
      <c r="F5891" s="38" t="s">
        <v>3244</v>
      </c>
      <c r="I5891" s="40" t="s">
        <v>1242</v>
      </c>
    </row>
    <row r="5892" spans="1:9" ht="16.5" customHeight="1">
      <c r="A5892" s="8" t="s">
        <v>1207</v>
      </c>
      <c r="B5892" s="33">
        <v>500972</v>
      </c>
      <c r="E5892" s="37">
        <v>1</v>
      </c>
      <c r="F5892" s="38" t="s">
        <v>3244</v>
      </c>
      <c r="I5892" s="40" t="s">
        <v>1242</v>
      </c>
    </row>
    <row r="5893" spans="1:9" ht="16.5" customHeight="1">
      <c r="A5893" s="8" t="s">
        <v>1207</v>
      </c>
      <c r="B5893" s="33">
        <v>500973</v>
      </c>
      <c r="E5893" s="37">
        <v>1</v>
      </c>
      <c r="F5893" s="38" t="s">
        <v>3731</v>
      </c>
      <c r="I5893" s="40" t="s">
        <v>1283</v>
      </c>
    </row>
    <row r="5894" spans="1:9" ht="16.5" customHeight="1">
      <c r="A5894" s="8" t="s">
        <v>1207</v>
      </c>
      <c r="B5894" s="33">
        <v>500974</v>
      </c>
      <c r="E5894" s="37">
        <v>1</v>
      </c>
      <c r="F5894" s="38" t="s">
        <v>3732</v>
      </c>
      <c r="I5894" s="40" t="s">
        <v>1283</v>
      </c>
    </row>
    <row r="5895" spans="1:9" ht="16.5" customHeight="1">
      <c r="A5895" s="8" t="s">
        <v>1207</v>
      </c>
      <c r="B5895" s="33">
        <v>500975</v>
      </c>
      <c r="E5895" s="37">
        <v>1</v>
      </c>
      <c r="F5895" s="38" t="s">
        <v>3733</v>
      </c>
      <c r="I5895" s="40" t="s">
        <v>1283</v>
      </c>
    </row>
    <row r="5896" spans="1:9" ht="16.5" customHeight="1">
      <c r="A5896" s="8" t="s">
        <v>1207</v>
      </c>
      <c r="B5896" s="33">
        <v>500976</v>
      </c>
      <c r="E5896" s="37">
        <v>1</v>
      </c>
      <c r="F5896" s="38" t="s">
        <v>3115</v>
      </c>
      <c r="I5896" s="40" t="s">
        <v>1283</v>
      </c>
    </row>
    <row r="5897" spans="1:9" ht="16.5" customHeight="1">
      <c r="A5897" s="8" t="s">
        <v>1207</v>
      </c>
      <c r="B5897" s="33">
        <v>500977</v>
      </c>
      <c r="E5897" s="37">
        <v>1</v>
      </c>
      <c r="F5897" s="38" t="s">
        <v>3115</v>
      </c>
      <c r="I5897" s="40" t="s">
        <v>1283</v>
      </c>
    </row>
    <row r="5898" spans="1:9" ht="16.5" customHeight="1">
      <c r="A5898" s="8" t="s">
        <v>1207</v>
      </c>
      <c r="B5898" s="33">
        <v>500978</v>
      </c>
      <c r="E5898" s="37">
        <v>1</v>
      </c>
      <c r="F5898" s="38" t="s">
        <v>3115</v>
      </c>
      <c r="I5898" s="40" t="s">
        <v>1283</v>
      </c>
    </row>
    <row r="5899" spans="1:9" ht="16.5" customHeight="1">
      <c r="A5899" s="8" t="s">
        <v>1207</v>
      </c>
      <c r="B5899" s="33">
        <v>500979</v>
      </c>
      <c r="E5899" s="37">
        <v>1</v>
      </c>
      <c r="F5899" s="38" t="s">
        <v>3115</v>
      </c>
      <c r="I5899" s="40" t="s">
        <v>1283</v>
      </c>
    </row>
    <row r="5900" spans="1:9" ht="16.5" customHeight="1">
      <c r="A5900" s="8" t="s">
        <v>1207</v>
      </c>
      <c r="B5900" s="33">
        <v>500980</v>
      </c>
      <c r="E5900" s="37">
        <v>1</v>
      </c>
      <c r="F5900" s="38" t="s">
        <v>3115</v>
      </c>
      <c r="I5900" s="40" t="s">
        <v>1283</v>
      </c>
    </row>
    <row r="5901" spans="1:9" ht="16.5" customHeight="1">
      <c r="A5901" s="8" t="s">
        <v>1207</v>
      </c>
      <c r="B5901" s="33">
        <v>500981</v>
      </c>
      <c r="E5901" s="37">
        <v>1</v>
      </c>
      <c r="F5901" s="38" t="s">
        <v>3115</v>
      </c>
      <c r="I5901" s="40" t="s">
        <v>1283</v>
      </c>
    </row>
    <row r="5902" spans="1:9" ht="16.5" customHeight="1">
      <c r="A5902" s="8" t="s">
        <v>1207</v>
      </c>
      <c r="B5902" s="33">
        <v>500982</v>
      </c>
      <c r="E5902" s="37">
        <v>1</v>
      </c>
      <c r="F5902" s="38" t="s">
        <v>3115</v>
      </c>
      <c r="I5902" s="40" t="s">
        <v>1283</v>
      </c>
    </row>
    <row r="5903" spans="1:9" ht="16.5" customHeight="1">
      <c r="A5903" s="8" t="s">
        <v>1207</v>
      </c>
      <c r="B5903" s="33">
        <v>500983</v>
      </c>
      <c r="E5903" s="37">
        <v>1</v>
      </c>
      <c r="F5903" s="38" t="s">
        <v>3115</v>
      </c>
      <c r="I5903" s="40" t="s">
        <v>1283</v>
      </c>
    </row>
    <row r="5904" spans="1:9" ht="16.5" customHeight="1">
      <c r="A5904" s="8" t="s">
        <v>1207</v>
      </c>
      <c r="B5904" s="33">
        <v>500984</v>
      </c>
      <c r="E5904" s="37">
        <v>1</v>
      </c>
      <c r="F5904" s="38" t="s">
        <v>3115</v>
      </c>
      <c r="I5904" s="40" t="s">
        <v>1283</v>
      </c>
    </row>
    <row r="5905" spans="1:9" ht="16.5" customHeight="1">
      <c r="A5905" s="8" t="s">
        <v>1207</v>
      </c>
      <c r="B5905" s="33">
        <v>501009</v>
      </c>
      <c r="E5905" s="37">
        <v>1</v>
      </c>
      <c r="F5905" s="38" t="s">
        <v>3734</v>
      </c>
      <c r="I5905" s="40" t="s">
        <v>1233</v>
      </c>
    </row>
    <row r="5906" spans="1:9" ht="16.5" customHeight="1">
      <c r="A5906" s="8" t="s">
        <v>1207</v>
      </c>
      <c r="B5906" s="33">
        <v>501010</v>
      </c>
      <c r="E5906" s="37">
        <v>1</v>
      </c>
      <c r="F5906" s="38" t="s">
        <v>3735</v>
      </c>
      <c r="I5906" s="40" t="s">
        <v>1233</v>
      </c>
    </row>
    <row r="5907" spans="1:9" ht="16.5" customHeight="1">
      <c r="A5907" s="8" t="s">
        <v>1207</v>
      </c>
      <c r="B5907" s="33">
        <v>501011</v>
      </c>
      <c r="E5907" s="37">
        <v>1</v>
      </c>
      <c r="F5907" s="38" t="s">
        <v>3736</v>
      </c>
      <c r="I5907" s="40" t="s">
        <v>1233</v>
      </c>
    </row>
    <row r="5908" spans="1:9" ht="16.5" customHeight="1">
      <c r="A5908" s="8" t="s">
        <v>1207</v>
      </c>
      <c r="B5908" s="33">
        <v>501012</v>
      </c>
      <c r="E5908" s="37">
        <v>1</v>
      </c>
      <c r="F5908" s="38" t="s">
        <v>3737</v>
      </c>
      <c r="I5908" s="40" t="s">
        <v>1233</v>
      </c>
    </row>
    <row r="5909" spans="1:9" ht="16.5" customHeight="1">
      <c r="A5909" s="8" t="s">
        <v>1207</v>
      </c>
      <c r="B5909" s="33">
        <v>501013</v>
      </c>
      <c r="E5909" s="37">
        <v>1</v>
      </c>
      <c r="F5909" s="38" t="s">
        <v>3738</v>
      </c>
      <c r="I5909" s="40" t="s">
        <v>1233</v>
      </c>
    </row>
    <row r="5910" spans="1:9" ht="16.5" customHeight="1">
      <c r="A5910" s="8" t="s">
        <v>1207</v>
      </c>
      <c r="B5910" s="33">
        <v>501014</v>
      </c>
      <c r="E5910" s="37">
        <v>1</v>
      </c>
      <c r="F5910" s="38" t="s">
        <v>3739</v>
      </c>
      <c r="I5910" s="40" t="s">
        <v>1233</v>
      </c>
    </row>
    <row r="5911" spans="1:9" ht="16.5" customHeight="1">
      <c r="A5911" s="8" t="s">
        <v>1207</v>
      </c>
      <c r="B5911" s="33">
        <v>501015</v>
      </c>
      <c r="E5911" s="37">
        <v>1</v>
      </c>
      <c r="F5911" s="38" t="s">
        <v>3740</v>
      </c>
      <c r="I5911" s="40" t="s">
        <v>1233</v>
      </c>
    </row>
    <row r="5912" spans="1:9" ht="16.5" customHeight="1">
      <c r="A5912" s="8" t="s">
        <v>1207</v>
      </c>
      <c r="B5912" s="33">
        <v>501016</v>
      </c>
      <c r="E5912" s="37">
        <v>1</v>
      </c>
      <c r="F5912" s="38" t="s">
        <v>3741</v>
      </c>
      <c r="I5912" s="40" t="s">
        <v>1233</v>
      </c>
    </row>
    <row r="5913" spans="1:9" ht="16.5" customHeight="1">
      <c r="A5913" s="8" t="s">
        <v>1207</v>
      </c>
      <c r="B5913" s="33">
        <v>501017</v>
      </c>
      <c r="E5913" s="37">
        <v>1</v>
      </c>
      <c r="F5913" s="38" t="s">
        <v>3742</v>
      </c>
      <c r="I5913" s="40" t="s">
        <v>1233</v>
      </c>
    </row>
    <row r="5914" spans="1:9" ht="16.5" customHeight="1">
      <c r="A5914" s="8" t="s">
        <v>1207</v>
      </c>
      <c r="B5914" s="33">
        <v>501018</v>
      </c>
      <c r="E5914" s="37">
        <v>1</v>
      </c>
      <c r="F5914" s="38" t="s">
        <v>3742</v>
      </c>
      <c r="I5914" s="40" t="s">
        <v>1233</v>
      </c>
    </row>
    <row r="5915" spans="1:9" ht="16.5" customHeight="1">
      <c r="A5915" s="8" t="s">
        <v>1207</v>
      </c>
      <c r="B5915" s="33">
        <v>501019</v>
      </c>
      <c r="E5915" s="37">
        <v>1</v>
      </c>
      <c r="F5915" s="38" t="s">
        <v>3742</v>
      </c>
      <c r="I5915" s="40" t="s">
        <v>1233</v>
      </c>
    </row>
    <row r="5916" spans="1:9" ht="16.5" customHeight="1">
      <c r="A5916" s="8" t="s">
        <v>1207</v>
      </c>
      <c r="B5916" s="33">
        <v>501020</v>
      </c>
      <c r="E5916" s="37">
        <v>1</v>
      </c>
      <c r="F5916" s="38" t="s">
        <v>3742</v>
      </c>
      <c r="I5916" s="40" t="s">
        <v>1233</v>
      </c>
    </row>
    <row r="5917" spans="1:9" ht="16.5" customHeight="1">
      <c r="A5917" s="8" t="s">
        <v>1207</v>
      </c>
      <c r="B5917" s="33">
        <v>501021</v>
      </c>
      <c r="E5917" s="37">
        <v>1</v>
      </c>
      <c r="F5917" s="38" t="s">
        <v>3743</v>
      </c>
      <c r="I5917" s="40" t="s">
        <v>1242</v>
      </c>
    </row>
    <row r="5918" spans="1:9" ht="16.5" customHeight="1">
      <c r="A5918" s="8" t="s">
        <v>1207</v>
      </c>
      <c r="B5918" s="33">
        <v>501022</v>
      </c>
      <c r="E5918" s="37">
        <v>1</v>
      </c>
      <c r="F5918" s="38" t="s">
        <v>3522</v>
      </c>
      <c r="I5918" s="40" t="s">
        <v>1242</v>
      </c>
    </row>
    <row r="5919" spans="1:9" ht="16.5" customHeight="1">
      <c r="A5919" s="8" t="s">
        <v>1207</v>
      </c>
      <c r="B5919" s="33">
        <v>501023</v>
      </c>
      <c r="E5919" s="37">
        <v>1</v>
      </c>
      <c r="F5919" s="38" t="s">
        <v>3560</v>
      </c>
      <c r="I5919" s="40" t="s">
        <v>1242</v>
      </c>
    </row>
    <row r="5920" spans="1:9" ht="16.5" customHeight="1">
      <c r="A5920" s="8" t="s">
        <v>1207</v>
      </c>
      <c r="B5920" s="33">
        <v>501024</v>
      </c>
      <c r="E5920" s="37">
        <v>1</v>
      </c>
      <c r="F5920" s="38" t="s">
        <v>3744</v>
      </c>
      <c r="I5920" s="40" t="s">
        <v>1242</v>
      </c>
    </row>
    <row r="5921" spans="1:9" ht="16.5" customHeight="1">
      <c r="A5921" s="8" t="s">
        <v>1207</v>
      </c>
      <c r="B5921" s="33">
        <v>501025</v>
      </c>
      <c r="E5921" s="37">
        <v>1</v>
      </c>
      <c r="F5921" s="38" t="s">
        <v>3745</v>
      </c>
      <c r="I5921" s="40" t="s">
        <v>1242</v>
      </c>
    </row>
    <row r="5922" spans="1:9" ht="16.5" customHeight="1">
      <c r="A5922" s="8" t="s">
        <v>1207</v>
      </c>
      <c r="B5922" s="33">
        <v>501026</v>
      </c>
      <c r="E5922" s="37">
        <v>1</v>
      </c>
      <c r="F5922" s="38" t="s">
        <v>3746</v>
      </c>
      <c r="I5922" s="40" t="s">
        <v>1242</v>
      </c>
    </row>
    <row r="5923" spans="1:9" ht="16.5" customHeight="1">
      <c r="A5923" s="8" t="s">
        <v>1207</v>
      </c>
      <c r="B5923" s="33">
        <v>501027</v>
      </c>
      <c r="E5923" s="37">
        <v>1</v>
      </c>
      <c r="F5923" s="38" t="s">
        <v>3747</v>
      </c>
      <c r="I5923" s="40" t="s">
        <v>1242</v>
      </c>
    </row>
    <row r="5924" spans="1:9" ht="16.5" customHeight="1">
      <c r="A5924" s="8" t="s">
        <v>1207</v>
      </c>
      <c r="B5924" s="33">
        <v>501028</v>
      </c>
      <c r="E5924" s="37">
        <v>1</v>
      </c>
      <c r="F5924" s="38" t="s">
        <v>3747</v>
      </c>
      <c r="I5924" s="40" t="s">
        <v>1242</v>
      </c>
    </row>
    <row r="5925" spans="1:9" ht="16.5" customHeight="1">
      <c r="A5925" s="8" t="s">
        <v>1207</v>
      </c>
      <c r="B5925" s="33">
        <v>501029</v>
      </c>
      <c r="E5925" s="37">
        <v>1</v>
      </c>
      <c r="F5925" s="38" t="s">
        <v>3747</v>
      </c>
      <c r="I5925" s="40" t="s">
        <v>1242</v>
      </c>
    </row>
    <row r="5926" spans="1:9" ht="16.5" customHeight="1">
      <c r="A5926" s="8" t="s">
        <v>1207</v>
      </c>
      <c r="B5926" s="33">
        <v>501030</v>
      </c>
      <c r="E5926" s="37">
        <v>1</v>
      </c>
      <c r="F5926" s="38" t="s">
        <v>3747</v>
      </c>
      <c r="I5926" s="40" t="s">
        <v>1242</v>
      </c>
    </row>
    <row r="5927" spans="1:9" ht="16.5" customHeight="1">
      <c r="A5927" s="8" t="s">
        <v>1207</v>
      </c>
      <c r="B5927" s="33">
        <v>501031</v>
      </c>
      <c r="E5927" s="37">
        <v>1</v>
      </c>
      <c r="F5927" s="38" t="s">
        <v>3747</v>
      </c>
      <c r="I5927" s="40" t="s">
        <v>1242</v>
      </c>
    </row>
    <row r="5928" spans="1:9" ht="16.5" customHeight="1">
      <c r="A5928" s="8" t="s">
        <v>1207</v>
      </c>
      <c r="B5928" s="33">
        <v>501032</v>
      </c>
      <c r="E5928" s="37">
        <v>1</v>
      </c>
      <c r="F5928" s="38" t="s">
        <v>3747</v>
      </c>
      <c r="I5928" s="40" t="s">
        <v>1242</v>
      </c>
    </row>
    <row r="5929" spans="1:9" ht="16.5" customHeight="1">
      <c r="A5929" s="8" t="s">
        <v>1207</v>
      </c>
      <c r="B5929" s="33">
        <v>501033</v>
      </c>
      <c r="E5929" s="37">
        <v>1</v>
      </c>
      <c r="F5929" s="38" t="s">
        <v>3748</v>
      </c>
      <c r="I5929" s="40" t="s">
        <v>1221</v>
      </c>
    </row>
    <row r="5930" spans="1:9" ht="16.5" customHeight="1">
      <c r="A5930" s="8" t="s">
        <v>1207</v>
      </c>
      <c r="B5930" s="33">
        <v>501034</v>
      </c>
      <c r="E5930" s="37">
        <v>1</v>
      </c>
      <c r="F5930" s="38" t="s">
        <v>3749</v>
      </c>
      <c r="I5930" s="40" t="s">
        <v>1221</v>
      </c>
    </row>
    <row r="5931" spans="1:9" ht="16.5" customHeight="1">
      <c r="A5931" s="8" t="s">
        <v>1207</v>
      </c>
      <c r="B5931" s="33">
        <v>501035</v>
      </c>
      <c r="E5931" s="37">
        <v>1</v>
      </c>
      <c r="F5931" s="38" t="s">
        <v>3750</v>
      </c>
      <c r="I5931" s="40" t="s">
        <v>1221</v>
      </c>
    </row>
    <row r="5932" spans="1:9" ht="16.5" customHeight="1">
      <c r="A5932" s="8" t="s">
        <v>1207</v>
      </c>
      <c r="B5932" s="33">
        <v>501036</v>
      </c>
      <c r="E5932" s="37">
        <v>1</v>
      </c>
      <c r="F5932" s="38" t="s">
        <v>2438</v>
      </c>
      <c r="I5932" s="40" t="s">
        <v>1221</v>
      </c>
    </row>
    <row r="5933" spans="1:9" ht="16.5" customHeight="1">
      <c r="A5933" s="8" t="s">
        <v>1207</v>
      </c>
      <c r="B5933" s="33">
        <v>501037</v>
      </c>
      <c r="E5933" s="37">
        <v>1</v>
      </c>
      <c r="F5933" s="38" t="s">
        <v>3751</v>
      </c>
      <c r="I5933" s="40" t="s">
        <v>1221</v>
      </c>
    </row>
    <row r="5934" spans="1:9" ht="16.5" customHeight="1">
      <c r="A5934" s="8" t="s">
        <v>1207</v>
      </c>
      <c r="B5934" s="33">
        <v>501038</v>
      </c>
      <c r="E5934" s="37">
        <v>1</v>
      </c>
      <c r="F5934" s="38" t="s">
        <v>3129</v>
      </c>
      <c r="I5934" s="40" t="s">
        <v>1221</v>
      </c>
    </row>
    <row r="5935" spans="1:9" ht="16.5" customHeight="1">
      <c r="A5935" s="8" t="s">
        <v>1207</v>
      </c>
      <c r="B5935" s="33">
        <v>501039</v>
      </c>
      <c r="E5935" s="37">
        <v>1</v>
      </c>
      <c r="F5935" s="38" t="s">
        <v>3129</v>
      </c>
      <c r="I5935" s="40" t="s">
        <v>1221</v>
      </c>
    </row>
    <row r="5936" spans="1:9" ht="16.5" customHeight="1">
      <c r="A5936" s="8" t="s">
        <v>1207</v>
      </c>
      <c r="B5936" s="33">
        <v>501040</v>
      </c>
      <c r="E5936" s="37">
        <v>1</v>
      </c>
      <c r="F5936" s="38" t="s">
        <v>3129</v>
      </c>
      <c r="I5936" s="40" t="s">
        <v>1221</v>
      </c>
    </row>
    <row r="5937" spans="1:9" ht="16.5" customHeight="1">
      <c r="A5937" s="8" t="s">
        <v>1207</v>
      </c>
      <c r="B5937" s="33">
        <v>501041</v>
      </c>
      <c r="E5937" s="37">
        <v>1</v>
      </c>
      <c r="F5937" s="38" t="s">
        <v>3129</v>
      </c>
      <c r="I5937" s="40" t="s">
        <v>1221</v>
      </c>
    </row>
    <row r="5938" spans="1:9" ht="16.5" customHeight="1">
      <c r="A5938" s="8" t="s">
        <v>1207</v>
      </c>
      <c r="B5938" s="33">
        <v>501042</v>
      </c>
      <c r="E5938" s="37">
        <v>1</v>
      </c>
      <c r="F5938" s="38" t="s">
        <v>3129</v>
      </c>
      <c r="I5938" s="40" t="s">
        <v>1221</v>
      </c>
    </row>
    <row r="5939" spans="1:9" ht="16.5" customHeight="1">
      <c r="A5939" s="8" t="s">
        <v>1207</v>
      </c>
      <c r="B5939" s="33">
        <v>501043</v>
      </c>
      <c r="E5939" s="37">
        <v>1</v>
      </c>
      <c r="F5939" s="38" t="s">
        <v>3129</v>
      </c>
      <c r="I5939" s="40" t="s">
        <v>1221</v>
      </c>
    </row>
    <row r="5940" spans="1:9" ht="16.5" customHeight="1">
      <c r="A5940" s="8" t="s">
        <v>1207</v>
      </c>
      <c r="B5940" s="33">
        <v>501044</v>
      </c>
      <c r="E5940" s="37">
        <v>1</v>
      </c>
      <c r="F5940" s="38" t="s">
        <v>3129</v>
      </c>
      <c r="I5940" s="40" t="s">
        <v>1221</v>
      </c>
    </row>
    <row r="5941" spans="1:9" ht="16.5" customHeight="1">
      <c r="A5941" s="8" t="s">
        <v>1207</v>
      </c>
      <c r="B5941" s="33">
        <v>501045</v>
      </c>
      <c r="E5941" s="37">
        <v>1</v>
      </c>
      <c r="F5941" s="38" t="s">
        <v>1669</v>
      </c>
      <c r="I5941" s="40" t="s">
        <v>2887</v>
      </c>
    </row>
    <row r="5942" spans="1:9" ht="16.5" customHeight="1">
      <c r="A5942" s="8" t="s">
        <v>1207</v>
      </c>
      <c r="B5942" s="33">
        <v>501046</v>
      </c>
      <c r="E5942" s="37">
        <v>1</v>
      </c>
      <c r="F5942" s="38" t="s">
        <v>3752</v>
      </c>
      <c r="I5942" s="40" t="s">
        <v>2887</v>
      </c>
    </row>
    <row r="5943" spans="1:9" ht="16.5" customHeight="1">
      <c r="A5943" s="8" t="s">
        <v>1207</v>
      </c>
      <c r="B5943" s="33">
        <v>501047</v>
      </c>
      <c r="E5943" s="37">
        <v>1</v>
      </c>
      <c r="F5943" s="38" t="s">
        <v>3745</v>
      </c>
      <c r="I5943" s="40" t="s">
        <v>2887</v>
      </c>
    </row>
    <row r="5944" spans="1:9" ht="16.5" customHeight="1">
      <c r="A5944" s="8" t="s">
        <v>1207</v>
      </c>
      <c r="B5944" s="33">
        <v>501048</v>
      </c>
      <c r="E5944" s="37">
        <v>1</v>
      </c>
      <c r="F5944" s="38" t="s">
        <v>3747</v>
      </c>
      <c r="I5944" s="40" t="s">
        <v>2887</v>
      </c>
    </row>
    <row r="5945" spans="1:9" ht="16.5" customHeight="1">
      <c r="A5945" s="8" t="s">
        <v>1207</v>
      </c>
      <c r="B5945" s="33">
        <v>501049</v>
      </c>
      <c r="E5945" s="37">
        <v>1</v>
      </c>
      <c r="F5945" s="38" t="s">
        <v>3747</v>
      </c>
      <c r="I5945" s="40" t="s">
        <v>2887</v>
      </c>
    </row>
    <row r="5946" spans="1:9" ht="16.5" customHeight="1">
      <c r="A5946" s="8" t="s">
        <v>1207</v>
      </c>
      <c r="B5946" s="33">
        <v>501050</v>
      </c>
      <c r="E5946" s="37">
        <v>1</v>
      </c>
      <c r="F5946" s="38" t="s">
        <v>3747</v>
      </c>
      <c r="I5946" s="40" t="s">
        <v>2887</v>
      </c>
    </row>
    <row r="5947" spans="1:9" ht="16.5" customHeight="1">
      <c r="A5947" s="8" t="s">
        <v>1207</v>
      </c>
      <c r="B5947" s="33">
        <v>501051</v>
      </c>
      <c r="E5947" s="37">
        <v>1</v>
      </c>
      <c r="F5947" s="38" t="s">
        <v>3747</v>
      </c>
      <c r="I5947" s="40" t="s">
        <v>2887</v>
      </c>
    </row>
    <row r="5948" spans="1:9" ht="16.5" customHeight="1">
      <c r="A5948" s="8" t="s">
        <v>1207</v>
      </c>
      <c r="B5948" s="33">
        <v>501052</v>
      </c>
      <c r="E5948" s="37">
        <v>1</v>
      </c>
      <c r="F5948" s="38" t="s">
        <v>3747</v>
      </c>
      <c r="I5948" s="40" t="s">
        <v>2887</v>
      </c>
    </row>
    <row r="5949" spans="1:9" ht="16.5" customHeight="1">
      <c r="A5949" s="8" t="s">
        <v>1207</v>
      </c>
      <c r="B5949" s="33">
        <v>501053</v>
      </c>
      <c r="E5949" s="37">
        <v>1</v>
      </c>
      <c r="F5949" s="38" t="s">
        <v>3747</v>
      </c>
      <c r="I5949" s="40" t="s">
        <v>2887</v>
      </c>
    </row>
    <row r="5950" spans="1:9" ht="16.5" customHeight="1">
      <c r="A5950" s="8" t="s">
        <v>1207</v>
      </c>
      <c r="B5950" s="33">
        <v>501054</v>
      </c>
      <c r="E5950" s="37">
        <v>1</v>
      </c>
      <c r="F5950" s="38" t="s">
        <v>3747</v>
      </c>
      <c r="I5950" s="40" t="s">
        <v>2887</v>
      </c>
    </row>
    <row r="5951" spans="1:9" ht="16.5" customHeight="1">
      <c r="A5951" s="8" t="s">
        <v>1207</v>
      </c>
      <c r="B5951" s="33">
        <v>501055</v>
      </c>
      <c r="E5951" s="37">
        <v>1</v>
      </c>
      <c r="F5951" s="38" t="s">
        <v>3747</v>
      </c>
      <c r="I5951" s="40" t="s">
        <v>2887</v>
      </c>
    </row>
    <row r="5952" spans="1:9" ht="16.5" customHeight="1">
      <c r="A5952" s="8" t="s">
        <v>1207</v>
      </c>
      <c r="B5952" s="33">
        <v>501056</v>
      </c>
      <c r="E5952" s="37">
        <v>1</v>
      </c>
      <c r="F5952" s="38" t="s">
        <v>3747</v>
      </c>
      <c r="I5952" s="40" t="s">
        <v>2887</v>
      </c>
    </row>
    <row r="5953" spans="1:9" ht="16.5" customHeight="1">
      <c r="A5953" s="8" t="s">
        <v>1207</v>
      </c>
      <c r="B5953" s="33">
        <v>501081</v>
      </c>
      <c r="E5953" s="37">
        <v>1</v>
      </c>
      <c r="F5953" s="38" t="s">
        <v>3753</v>
      </c>
      <c r="I5953" s="40" t="s">
        <v>1242</v>
      </c>
    </row>
    <row r="5954" spans="1:9" ht="16.5" customHeight="1">
      <c r="A5954" s="8" t="s">
        <v>1207</v>
      </c>
      <c r="B5954" s="33">
        <v>501082</v>
      </c>
      <c r="E5954" s="37">
        <v>1</v>
      </c>
      <c r="F5954" s="38" t="s">
        <v>3754</v>
      </c>
      <c r="I5954" s="40" t="s">
        <v>1242</v>
      </c>
    </row>
    <row r="5955" spans="1:9" ht="16.5" customHeight="1">
      <c r="A5955" s="8" t="s">
        <v>1207</v>
      </c>
      <c r="B5955" s="33">
        <v>501083</v>
      </c>
      <c r="E5955" s="37">
        <v>1</v>
      </c>
      <c r="F5955" s="38" t="s">
        <v>3755</v>
      </c>
      <c r="I5955" s="40" t="s">
        <v>1242</v>
      </c>
    </row>
    <row r="5956" spans="1:9" ht="16.5" customHeight="1">
      <c r="A5956" s="8" t="s">
        <v>1207</v>
      </c>
      <c r="B5956" s="33">
        <v>501084</v>
      </c>
      <c r="E5956" s="37">
        <v>1</v>
      </c>
      <c r="F5956" s="38" t="s">
        <v>3756</v>
      </c>
      <c r="I5956" s="40" t="s">
        <v>1242</v>
      </c>
    </row>
    <row r="5957" spans="1:9" ht="16.5" customHeight="1">
      <c r="A5957" s="8" t="s">
        <v>1207</v>
      </c>
      <c r="B5957" s="33">
        <v>501085</v>
      </c>
      <c r="E5957" s="37">
        <v>1</v>
      </c>
      <c r="F5957" s="38" t="s">
        <v>3757</v>
      </c>
      <c r="I5957" s="40" t="s">
        <v>1242</v>
      </c>
    </row>
    <row r="5958" spans="1:9" ht="16.5" customHeight="1">
      <c r="A5958" s="8" t="s">
        <v>1207</v>
      </c>
      <c r="B5958" s="33">
        <v>501086</v>
      </c>
      <c r="E5958" s="37">
        <v>1</v>
      </c>
      <c r="F5958" s="38" t="s">
        <v>3758</v>
      </c>
      <c r="I5958" s="40" t="s">
        <v>1242</v>
      </c>
    </row>
    <row r="5959" spans="1:9" ht="16.5" customHeight="1">
      <c r="A5959" s="8" t="s">
        <v>1207</v>
      </c>
      <c r="B5959" s="33">
        <v>501087</v>
      </c>
      <c r="E5959" s="37">
        <v>1</v>
      </c>
      <c r="F5959" s="38" t="s">
        <v>3759</v>
      </c>
      <c r="I5959" s="40" t="s">
        <v>1242</v>
      </c>
    </row>
    <row r="5960" spans="1:9" ht="16.5" customHeight="1">
      <c r="A5960" s="8" t="s">
        <v>1207</v>
      </c>
      <c r="B5960" s="33">
        <v>501088</v>
      </c>
      <c r="E5960" s="37">
        <v>1</v>
      </c>
      <c r="F5960" s="38" t="s">
        <v>3760</v>
      </c>
      <c r="I5960" s="40" t="s">
        <v>1242</v>
      </c>
    </row>
    <row r="5961" spans="1:9" ht="16.5" customHeight="1">
      <c r="A5961" s="8" t="s">
        <v>1207</v>
      </c>
      <c r="B5961" s="33">
        <v>501089</v>
      </c>
      <c r="E5961" s="37">
        <v>1</v>
      </c>
      <c r="F5961" s="38" t="s">
        <v>3152</v>
      </c>
      <c r="I5961" s="40" t="s">
        <v>1242</v>
      </c>
    </row>
    <row r="5962" spans="1:9" ht="16.5" customHeight="1">
      <c r="A5962" s="8" t="s">
        <v>1207</v>
      </c>
      <c r="B5962" s="33">
        <v>501090</v>
      </c>
      <c r="E5962" s="37">
        <v>1</v>
      </c>
      <c r="F5962" s="38" t="s">
        <v>3152</v>
      </c>
      <c r="I5962" s="40" t="s">
        <v>1242</v>
      </c>
    </row>
    <row r="5963" spans="1:9" ht="16.5" customHeight="1">
      <c r="A5963" s="8" t="s">
        <v>1207</v>
      </c>
      <c r="B5963" s="33">
        <v>501091</v>
      </c>
      <c r="E5963" s="37">
        <v>1</v>
      </c>
      <c r="F5963" s="38" t="s">
        <v>3152</v>
      </c>
      <c r="I5963" s="40" t="s">
        <v>1242</v>
      </c>
    </row>
    <row r="5964" spans="1:9" ht="16.5" customHeight="1">
      <c r="A5964" s="8" t="s">
        <v>1207</v>
      </c>
      <c r="B5964" s="33">
        <v>501092</v>
      </c>
      <c r="E5964" s="37">
        <v>1</v>
      </c>
      <c r="F5964" s="38" t="s">
        <v>3152</v>
      </c>
      <c r="I5964" s="40" t="s">
        <v>1242</v>
      </c>
    </row>
    <row r="5965" spans="1:9" ht="16.5" customHeight="1">
      <c r="A5965" s="8" t="s">
        <v>1207</v>
      </c>
      <c r="B5965" s="33">
        <v>501093</v>
      </c>
      <c r="E5965" s="37">
        <v>1</v>
      </c>
      <c r="F5965" s="38" t="s">
        <v>3761</v>
      </c>
      <c r="I5965" s="40" t="s">
        <v>1220</v>
      </c>
    </row>
    <row r="5966" spans="1:9" ht="16.5" customHeight="1">
      <c r="A5966" s="8" t="s">
        <v>1207</v>
      </c>
      <c r="B5966" s="33">
        <v>501094</v>
      </c>
      <c r="E5966" s="37">
        <v>1</v>
      </c>
      <c r="F5966" s="38" t="s">
        <v>3762</v>
      </c>
      <c r="I5966" s="40" t="s">
        <v>1220</v>
      </c>
    </row>
    <row r="5967" spans="1:9" ht="16.5" customHeight="1">
      <c r="A5967" s="8" t="s">
        <v>1207</v>
      </c>
      <c r="B5967" s="33">
        <v>501095</v>
      </c>
      <c r="E5967" s="37">
        <v>1</v>
      </c>
      <c r="F5967" s="38" t="s">
        <v>3763</v>
      </c>
      <c r="I5967" s="40" t="s">
        <v>1220</v>
      </c>
    </row>
    <row r="5968" spans="1:9" ht="16.5" customHeight="1">
      <c r="A5968" s="8" t="s">
        <v>1207</v>
      </c>
      <c r="B5968" s="33">
        <v>501096</v>
      </c>
      <c r="E5968" s="37">
        <v>1</v>
      </c>
      <c r="F5968" s="38" t="s">
        <v>3764</v>
      </c>
      <c r="I5968" s="40" t="s">
        <v>1220</v>
      </c>
    </row>
    <row r="5969" spans="1:9" ht="16.5" customHeight="1">
      <c r="A5969" s="8" t="s">
        <v>1207</v>
      </c>
      <c r="B5969" s="33">
        <v>501097</v>
      </c>
      <c r="E5969" s="37">
        <v>1</v>
      </c>
      <c r="F5969" s="38" t="s">
        <v>3765</v>
      </c>
      <c r="I5969" s="40" t="s">
        <v>1220</v>
      </c>
    </row>
    <row r="5970" spans="1:9" ht="16.5" customHeight="1">
      <c r="A5970" s="8" t="s">
        <v>1207</v>
      </c>
      <c r="B5970" s="33">
        <v>501098</v>
      </c>
      <c r="E5970" s="37">
        <v>1</v>
      </c>
      <c r="F5970" s="38" t="s">
        <v>3766</v>
      </c>
      <c r="I5970" s="40" t="s">
        <v>1220</v>
      </c>
    </row>
    <row r="5971" spans="1:9" ht="16.5" customHeight="1">
      <c r="A5971" s="8" t="s">
        <v>1207</v>
      </c>
      <c r="B5971" s="33">
        <v>501099</v>
      </c>
      <c r="E5971" s="37">
        <v>1</v>
      </c>
      <c r="F5971" s="38" t="s">
        <v>3767</v>
      </c>
      <c r="I5971" s="40" t="s">
        <v>1220</v>
      </c>
    </row>
    <row r="5972" spans="1:9" ht="16.5" customHeight="1">
      <c r="A5972" s="8" t="s">
        <v>1207</v>
      </c>
      <c r="B5972" s="33">
        <v>501100</v>
      </c>
      <c r="E5972" s="37">
        <v>1</v>
      </c>
      <c r="F5972" s="38" t="s">
        <v>3767</v>
      </c>
      <c r="I5972" s="40" t="s">
        <v>1220</v>
      </c>
    </row>
    <row r="5973" spans="1:9" ht="16.5" customHeight="1">
      <c r="A5973" s="8" t="s">
        <v>1207</v>
      </c>
      <c r="B5973" s="33">
        <v>501101</v>
      </c>
      <c r="E5973" s="37">
        <v>1</v>
      </c>
      <c r="F5973" s="38" t="s">
        <v>3767</v>
      </c>
      <c r="I5973" s="40" t="s">
        <v>1220</v>
      </c>
    </row>
    <row r="5974" spans="1:9" ht="16.5" customHeight="1">
      <c r="A5974" s="8" t="s">
        <v>1207</v>
      </c>
      <c r="B5974" s="33">
        <v>501102</v>
      </c>
      <c r="E5974" s="37">
        <v>1</v>
      </c>
      <c r="F5974" s="38" t="s">
        <v>3767</v>
      </c>
      <c r="I5974" s="40" t="s">
        <v>1220</v>
      </c>
    </row>
    <row r="5975" spans="1:9" ht="16.5" customHeight="1">
      <c r="A5975" s="8" t="s">
        <v>1207</v>
      </c>
      <c r="B5975" s="33">
        <v>501103</v>
      </c>
      <c r="E5975" s="37">
        <v>1</v>
      </c>
      <c r="F5975" s="38" t="s">
        <v>3767</v>
      </c>
      <c r="I5975" s="40" t="s">
        <v>1220</v>
      </c>
    </row>
    <row r="5976" spans="1:9" ht="16.5" customHeight="1">
      <c r="A5976" s="8" t="s">
        <v>1207</v>
      </c>
      <c r="B5976" s="33">
        <v>501104</v>
      </c>
      <c r="E5976" s="37">
        <v>1</v>
      </c>
      <c r="F5976" s="38" t="s">
        <v>3767</v>
      </c>
      <c r="I5976" s="40" t="s">
        <v>1220</v>
      </c>
    </row>
    <row r="5977" spans="1:9" ht="16.5" customHeight="1">
      <c r="A5977" s="8" t="s">
        <v>1207</v>
      </c>
      <c r="B5977" s="33">
        <v>501105</v>
      </c>
      <c r="E5977" s="37">
        <v>1</v>
      </c>
      <c r="F5977" s="38" t="s">
        <v>3768</v>
      </c>
      <c r="I5977" s="40" t="s">
        <v>2887</v>
      </c>
    </row>
    <row r="5978" spans="1:9" ht="16.5" customHeight="1">
      <c r="A5978" s="8" t="s">
        <v>1207</v>
      </c>
      <c r="B5978" s="33">
        <v>501106</v>
      </c>
      <c r="E5978" s="37">
        <v>1</v>
      </c>
      <c r="F5978" s="38" t="s">
        <v>3756</v>
      </c>
      <c r="I5978" s="40" t="s">
        <v>2887</v>
      </c>
    </row>
    <row r="5979" spans="1:9" ht="16.5" customHeight="1">
      <c r="A5979" s="8" t="s">
        <v>1207</v>
      </c>
      <c r="B5979" s="33">
        <v>501107</v>
      </c>
      <c r="E5979" s="37">
        <v>1</v>
      </c>
      <c r="F5979" s="38" t="s">
        <v>3769</v>
      </c>
      <c r="I5979" s="40" t="s">
        <v>2887</v>
      </c>
    </row>
    <row r="5980" spans="1:9" ht="16.5" customHeight="1">
      <c r="A5980" s="8" t="s">
        <v>1207</v>
      </c>
      <c r="B5980" s="33">
        <v>501108</v>
      </c>
      <c r="E5980" s="37">
        <v>1</v>
      </c>
      <c r="F5980" s="38" t="s">
        <v>3770</v>
      </c>
      <c r="I5980" s="40" t="s">
        <v>2887</v>
      </c>
    </row>
    <row r="5981" spans="1:9" ht="16.5" customHeight="1">
      <c r="A5981" s="8" t="s">
        <v>1207</v>
      </c>
      <c r="B5981" s="33">
        <v>501109</v>
      </c>
      <c r="E5981" s="37">
        <v>1</v>
      </c>
      <c r="F5981" s="38" t="s">
        <v>3771</v>
      </c>
      <c r="I5981" s="40" t="s">
        <v>2887</v>
      </c>
    </row>
    <row r="5982" spans="1:9" ht="16.5" customHeight="1">
      <c r="A5982" s="8" t="s">
        <v>1207</v>
      </c>
      <c r="B5982" s="33">
        <v>501110</v>
      </c>
      <c r="E5982" s="37">
        <v>1</v>
      </c>
      <c r="F5982" s="38" t="s">
        <v>3152</v>
      </c>
      <c r="I5982" s="40" t="s">
        <v>2887</v>
      </c>
    </row>
    <row r="5983" spans="1:9" ht="16.5" customHeight="1">
      <c r="A5983" s="8" t="s">
        <v>1207</v>
      </c>
      <c r="B5983" s="33">
        <v>501111</v>
      </c>
      <c r="E5983" s="37">
        <v>1</v>
      </c>
      <c r="F5983" s="38" t="s">
        <v>3152</v>
      </c>
      <c r="I5983" s="40" t="s">
        <v>2887</v>
      </c>
    </row>
    <row r="5984" spans="1:9" ht="16.5" customHeight="1">
      <c r="A5984" s="8" t="s">
        <v>1207</v>
      </c>
      <c r="B5984" s="33">
        <v>501112</v>
      </c>
      <c r="E5984" s="37">
        <v>1</v>
      </c>
      <c r="F5984" s="38" t="s">
        <v>3152</v>
      </c>
      <c r="I5984" s="40" t="s">
        <v>2887</v>
      </c>
    </row>
    <row r="5985" spans="1:9" ht="16.5" customHeight="1">
      <c r="A5985" s="8" t="s">
        <v>1207</v>
      </c>
      <c r="B5985" s="33">
        <v>501113</v>
      </c>
      <c r="E5985" s="37">
        <v>1</v>
      </c>
      <c r="F5985" s="38" t="s">
        <v>3152</v>
      </c>
      <c r="I5985" s="40" t="s">
        <v>2887</v>
      </c>
    </row>
    <row r="5986" spans="1:9" ht="16.5" customHeight="1">
      <c r="A5986" s="8" t="s">
        <v>1207</v>
      </c>
      <c r="B5986" s="33">
        <v>501114</v>
      </c>
      <c r="E5986" s="37">
        <v>1</v>
      </c>
      <c r="F5986" s="38" t="s">
        <v>3152</v>
      </c>
      <c r="I5986" s="40" t="s">
        <v>2887</v>
      </c>
    </row>
    <row r="5987" spans="1:9" ht="16.5" customHeight="1">
      <c r="A5987" s="8" t="s">
        <v>1207</v>
      </c>
      <c r="B5987" s="33">
        <v>501115</v>
      </c>
      <c r="E5987" s="37">
        <v>1</v>
      </c>
      <c r="F5987" s="38" t="s">
        <v>3152</v>
      </c>
      <c r="I5987" s="40" t="s">
        <v>2887</v>
      </c>
    </row>
    <row r="5988" spans="1:9" ht="16.5" customHeight="1">
      <c r="A5988" s="8" t="s">
        <v>1207</v>
      </c>
      <c r="B5988" s="33">
        <v>501116</v>
      </c>
      <c r="E5988" s="37">
        <v>1</v>
      </c>
      <c r="F5988" s="38" t="s">
        <v>3152</v>
      </c>
      <c r="I5988" s="40" t="s">
        <v>2887</v>
      </c>
    </row>
    <row r="5989" spans="1:9" ht="16.5" customHeight="1">
      <c r="A5989" s="8" t="s">
        <v>1207</v>
      </c>
      <c r="B5989" s="33">
        <v>501117</v>
      </c>
      <c r="E5989" s="37">
        <v>1</v>
      </c>
      <c r="F5989" s="38" t="s">
        <v>1345</v>
      </c>
      <c r="I5989" s="40" t="s">
        <v>1233</v>
      </c>
    </row>
    <row r="5990" spans="1:9" ht="16.5" customHeight="1">
      <c r="A5990" s="8" t="s">
        <v>1207</v>
      </c>
      <c r="B5990" s="33">
        <v>501118</v>
      </c>
      <c r="E5990" s="37">
        <v>1</v>
      </c>
      <c r="F5990" s="38" t="s">
        <v>3772</v>
      </c>
      <c r="I5990" s="40" t="s">
        <v>1233</v>
      </c>
    </row>
    <row r="5991" spans="1:9" ht="16.5" customHeight="1">
      <c r="A5991" s="8" t="s">
        <v>1207</v>
      </c>
      <c r="B5991" s="33">
        <v>501119</v>
      </c>
      <c r="E5991" s="37">
        <v>1</v>
      </c>
      <c r="F5991" s="38" t="s">
        <v>3773</v>
      </c>
      <c r="I5991" s="40" t="s">
        <v>1233</v>
      </c>
    </row>
    <row r="5992" spans="1:9" ht="16.5" customHeight="1">
      <c r="A5992" s="8" t="s">
        <v>1207</v>
      </c>
      <c r="B5992" s="33">
        <v>501120</v>
      </c>
      <c r="E5992" s="37">
        <v>1</v>
      </c>
      <c r="F5992" s="38" t="s">
        <v>3774</v>
      </c>
      <c r="I5992" s="40" t="s">
        <v>1233</v>
      </c>
    </row>
    <row r="5993" spans="1:9" ht="16.5" customHeight="1">
      <c r="A5993" s="8" t="s">
        <v>1207</v>
      </c>
      <c r="B5993" s="33">
        <v>501121</v>
      </c>
      <c r="E5993" s="37">
        <v>1</v>
      </c>
      <c r="F5993" s="38" t="s">
        <v>3774</v>
      </c>
      <c r="I5993" s="40" t="s">
        <v>1233</v>
      </c>
    </row>
    <row r="5994" spans="1:9" ht="16.5" customHeight="1">
      <c r="A5994" s="8" t="s">
        <v>1207</v>
      </c>
      <c r="B5994" s="33">
        <v>501122</v>
      </c>
      <c r="E5994" s="37">
        <v>1</v>
      </c>
      <c r="F5994" s="38" t="s">
        <v>3774</v>
      </c>
      <c r="I5994" s="40" t="s">
        <v>1233</v>
      </c>
    </row>
    <row r="5995" spans="1:9" ht="16.5" customHeight="1">
      <c r="A5995" s="8" t="s">
        <v>1207</v>
      </c>
      <c r="B5995" s="33">
        <v>501123</v>
      </c>
      <c r="E5995" s="37">
        <v>1</v>
      </c>
      <c r="F5995" s="38" t="s">
        <v>3774</v>
      </c>
      <c r="I5995" s="40" t="s">
        <v>1233</v>
      </c>
    </row>
    <row r="5996" spans="1:9" ht="16.5" customHeight="1">
      <c r="A5996" s="8" t="s">
        <v>1207</v>
      </c>
      <c r="B5996" s="33">
        <v>501124</v>
      </c>
      <c r="E5996" s="37">
        <v>1</v>
      </c>
      <c r="F5996" s="38" t="s">
        <v>3774</v>
      </c>
      <c r="I5996" s="40" t="s">
        <v>1233</v>
      </c>
    </row>
    <row r="5997" spans="1:9" ht="16.5" customHeight="1">
      <c r="A5997" s="8" t="s">
        <v>1207</v>
      </c>
      <c r="B5997" s="33">
        <v>501125</v>
      </c>
      <c r="E5997" s="37">
        <v>1</v>
      </c>
      <c r="F5997" s="38" t="s">
        <v>3774</v>
      </c>
      <c r="I5997" s="40" t="s">
        <v>1233</v>
      </c>
    </row>
    <row r="5998" spans="1:9" ht="16.5" customHeight="1">
      <c r="A5998" s="8" t="s">
        <v>1207</v>
      </c>
      <c r="B5998" s="33">
        <v>501126</v>
      </c>
      <c r="E5998" s="37">
        <v>1</v>
      </c>
      <c r="F5998" s="38" t="s">
        <v>3774</v>
      </c>
      <c r="I5998" s="40" t="s">
        <v>1233</v>
      </c>
    </row>
    <row r="5999" spans="1:9" ht="16.5" customHeight="1">
      <c r="A5999" s="8" t="s">
        <v>1207</v>
      </c>
      <c r="B5999" s="33">
        <v>501127</v>
      </c>
      <c r="E5999" s="37">
        <v>1</v>
      </c>
      <c r="F5999" s="38" t="s">
        <v>3774</v>
      </c>
      <c r="I5999" s="40" t="s">
        <v>1233</v>
      </c>
    </row>
    <row r="6000" spans="1:9" ht="16.5" customHeight="1">
      <c r="A6000" s="8" t="s">
        <v>1207</v>
      </c>
      <c r="B6000" s="33">
        <v>501128</v>
      </c>
      <c r="E6000" s="37">
        <v>1</v>
      </c>
      <c r="F6000" s="38" t="s">
        <v>3774</v>
      </c>
      <c r="I6000" s="40" t="s">
        <v>1233</v>
      </c>
    </row>
    <row r="6001" spans="1:9" ht="16.5" customHeight="1">
      <c r="A6001" s="8" t="s">
        <v>1207</v>
      </c>
      <c r="B6001" s="33">
        <v>501153</v>
      </c>
      <c r="E6001" s="37">
        <v>1</v>
      </c>
      <c r="F6001" s="38" t="s">
        <v>3775</v>
      </c>
      <c r="I6001" s="40" t="s">
        <v>1283</v>
      </c>
    </row>
    <row r="6002" spans="1:9" ht="16.5" customHeight="1">
      <c r="A6002" s="8" t="s">
        <v>1207</v>
      </c>
      <c r="B6002" s="33">
        <v>501154</v>
      </c>
      <c r="E6002" s="37">
        <v>1</v>
      </c>
      <c r="F6002" s="38" t="s">
        <v>3776</v>
      </c>
      <c r="I6002" s="40" t="s">
        <v>1283</v>
      </c>
    </row>
    <row r="6003" spans="1:9" ht="16.5" customHeight="1">
      <c r="A6003" s="8" t="s">
        <v>1207</v>
      </c>
      <c r="B6003" s="33">
        <v>501155</v>
      </c>
      <c r="E6003" s="37">
        <v>1</v>
      </c>
      <c r="F6003" s="38" t="s">
        <v>3777</v>
      </c>
      <c r="I6003" s="40" t="s">
        <v>1283</v>
      </c>
    </row>
    <row r="6004" spans="1:9" ht="16.5" customHeight="1">
      <c r="A6004" s="8" t="s">
        <v>1207</v>
      </c>
      <c r="B6004" s="33">
        <v>501156</v>
      </c>
      <c r="E6004" s="37">
        <v>1</v>
      </c>
      <c r="F6004" s="38" t="s">
        <v>3778</v>
      </c>
      <c r="I6004" s="40" t="s">
        <v>1283</v>
      </c>
    </row>
    <row r="6005" spans="1:9" ht="16.5" customHeight="1">
      <c r="A6005" s="8" t="s">
        <v>1207</v>
      </c>
      <c r="B6005" s="33">
        <v>501157</v>
      </c>
      <c r="E6005" s="37">
        <v>1</v>
      </c>
      <c r="F6005" s="38" t="s">
        <v>3779</v>
      </c>
      <c r="I6005" s="40" t="s">
        <v>1283</v>
      </c>
    </row>
    <row r="6006" spans="1:9" ht="16.5" customHeight="1">
      <c r="A6006" s="8" t="s">
        <v>1207</v>
      </c>
      <c r="B6006" s="33">
        <v>501158</v>
      </c>
      <c r="E6006" s="37">
        <v>1</v>
      </c>
      <c r="F6006" s="38" t="s">
        <v>3780</v>
      </c>
      <c r="I6006" s="40" t="s">
        <v>1283</v>
      </c>
    </row>
    <row r="6007" spans="1:9" ht="16.5" customHeight="1">
      <c r="A6007" s="8" t="s">
        <v>1207</v>
      </c>
      <c r="B6007" s="33">
        <v>501159</v>
      </c>
      <c r="E6007" s="37">
        <v>1</v>
      </c>
      <c r="F6007" s="38" t="s">
        <v>3781</v>
      </c>
      <c r="I6007" s="40" t="s">
        <v>1283</v>
      </c>
    </row>
    <row r="6008" spans="1:9" ht="16.5" customHeight="1">
      <c r="A6008" s="8" t="s">
        <v>1207</v>
      </c>
      <c r="B6008" s="33">
        <v>501160</v>
      </c>
      <c r="E6008" s="37">
        <v>1</v>
      </c>
      <c r="F6008" s="38" t="s">
        <v>3782</v>
      </c>
      <c r="I6008" s="40" t="s">
        <v>1283</v>
      </c>
    </row>
    <row r="6009" spans="1:9" ht="16.5" customHeight="1">
      <c r="A6009" s="8" t="s">
        <v>1207</v>
      </c>
      <c r="B6009" s="33">
        <v>501161</v>
      </c>
      <c r="E6009" s="37">
        <v>1</v>
      </c>
      <c r="F6009" s="38" t="s">
        <v>3783</v>
      </c>
      <c r="I6009" s="40" t="s">
        <v>1283</v>
      </c>
    </row>
    <row r="6010" spans="1:9" ht="16.5" customHeight="1">
      <c r="A6010" s="8" t="s">
        <v>1207</v>
      </c>
      <c r="B6010" s="33">
        <v>501162</v>
      </c>
      <c r="E6010" s="37">
        <v>1</v>
      </c>
      <c r="F6010" s="38" t="s">
        <v>3783</v>
      </c>
      <c r="I6010" s="40" t="s">
        <v>1283</v>
      </c>
    </row>
    <row r="6011" spans="1:9" ht="16.5" customHeight="1">
      <c r="A6011" s="8" t="s">
        <v>1207</v>
      </c>
      <c r="B6011" s="33">
        <v>501163</v>
      </c>
      <c r="E6011" s="37">
        <v>1</v>
      </c>
      <c r="F6011" s="38" t="s">
        <v>3783</v>
      </c>
      <c r="I6011" s="40" t="s">
        <v>1283</v>
      </c>
    </row>
    <row r="6012" spans="1:9" ht="16.5" customHeight="1">
      <c r="A6012" s="8" t="s">
        <v>1207</v>
      </c>
      <c r="B6012" s="33">
        <v>501164</v>
      </c>
      <c r="E6012" s="37">
        <v>1</v>
      </c>
      <c r="F6012" s="38" t="s">
        <v>3783</v>
      </c>
      <c r="I6012" s="40" t="s">
        <v>1283</v>
      </c>
    </row>
    <row r="6013" spans="1:9" ht="16.5" customHeight="1">
      <c r="A6013" s="8" t="s">
        <v>1207</v>
      </c>
      <c r="B6013" s="33">
        <v>501165</v>
      </c>
      <c r="E6013" s="37">
        <v>1</v>
      </c>
      <c r="F6013" s="38" t="s">
        <v>3784</v>
      </c>
      <c r="I6013" s="40" t="s">
        <v>2887</v>
      </c>
    </row>
    <row r="6014" spans="1:9" ht="16.5" customHeight="1">
      <c r="A6014" s="8" t="s">
        <v>1207</v>
      </c>
      <c r="B6014" s="33">
        <v>501166</v>
      </c>
      <c r="E6014" s="37">
        <v>1</v>
      </c>
      <c r="F6014" s="38" t="s">
        <v>3029</v>
      </c>
      <c r="I6014" s="40" t="s">
        <v>2887</v>
      </c>
    </row>
    <row r="6015" spans="1:9" ht="16.5" customHeight="1">
      <c r="A6015" s="8" t="s">
        <v>1207</v>
      </c>
      <c r="B6015" s="33">
        <v>501167</v>
      </c>
      <c r="E6015" s="37">
        <v>1</v>
      </c>
      <c r="F6015" s="38" t="s">
        <v>3785</v>
      </c>
      <c r="I6015" s="40" t="s">
        <v>2887</v>
      </c>
    </row>
    <row r="6016" spans="1:9" ht="16.5" customHeight="1">
      <c r="A6016" s="8" t="s">
        <v>1207</v>
      </c>
      <c r="B6016" s="33">
        <v>501168</v>
      </c>
      <c r="E6016" s="37">
        <v>1</v>
      </c>
      <c r="F6016" s="38" t="s">
        <v>3786</v>
      </c>
      <c r="I6016" s="40" t="s">
        <v>2887</v>
      </c>
    </row>
    <row r="6017" spans="1:9" ht="16.5" customHeight="1">
      <c r="A6017" s="8" t="s">
        <v>1207</v>
      </c>
      <c r="B6017" s="33">
        <v>501169</v>
      </c>
      <c r="E6017" s="37">
        <v>1</v>
      </c>
      <c r="F6017" s="38" t="s">
        <v>3787</v>
      </c>
      <c r="I6017" s="40" t="s">
        <v>2887</v>
      </c>
    </row>
    <row r="6018" spans="1:9" ht="16.5" customHeight="1">
      <c r="A6018" s="8" t="s">
        <v>1207</v>
      </c>
      <c r="B6018" s="33">
        <v>501170</v>
      </c>
      <c r="E6018" s="37">
        <v>1</v>
      </c>
      <c r="F6018" s="38" t="s">
        <v>3788</v>
      </c>
      <c r="I6018" s="40" t="s">
        <v>2887</v>
      </c>
    </row>
    <row r="6019" spans="1:9" ht="16.5" customHeight="1">
      <c r="A6019" s="8" t="s">
        <v>1207</v>
      </c>
      <c r="B6019" s="33">
        <v>501171</v>
      </c>
      <c r="E6019" s="37">
        <v>1</v>
      </c>
      <c r="F6019" s="38" t="s">
        <v>3168</v>
      </c>
      <c r="I6019" s="40" t="s">
        <v>2887</v>
      </c>
    </row>
    <row r="6020" spans="1:9" ht="16.5" customHeight="1">
      <c r="A6020" s="8" t="s">
        <v>1207</v>
      </c>
      <c r="B6020" s="33">
        <v>501172</v>
      </c>
      <c r="E6020" s="37">
        <v>1</v>
      </c>
      <c r="F6020" s="38" t="s">
        <v>3168</v>
      </c>
      <c r="I6020" s="40" t="s">
        <v>2887</v>
      </c>
    </row>
    <row r="6021" spans="1:9" ht="16.5" customHeight="1">
      <c r="A6021" s="8" t="s">
        <v>1207</v>
      </c>
      <c r="B6021" s="33">
        <v>501173</v>
      </c>
      <c r="E6021" s="37">
        <v>1</v>
      </c>
      <c r="F6021" s="38" t="s">
        <v>3168</v>
      </c>
      <c r="I6021" s="40" t="s">
        <v>2887</v>
      </c>
    </row>
    <row r="6022" spans="1:9" ht="16.5" customHeight="1">
      <c r="A6022" s="8" t="s">
        <v>1207</v>
      </c>
      <c r="B6022" s="33">
        <v>501174</v>
      </c>
      <c r="E6022" s="37">
        <v>1</v>
      </c>
      <c r="F6022" s="38" t="s">
        <v>3168</v>
      </c>
      <c r="I6022" s="40" t="s">
        <v>2887</v>
      </c>
    </row>
    <row r="6023" spans="1:9" ht="16.5" customHeight="1">
      <c r="A6023" s="8" t="s">
        <v>1207</v>
      </c>
      <c r="B6023" s="33">
        <v>501175</v>
      </c>
      <c r="E6023" s="37">
        <v>1</v>
      </c>
      <c r="F6023" s="38" t="s">
        <v>3168</v>
      </c>
      <c r="I6023" s="40" t="s">
        <v>2887</v>
      </c>
    </row>
    <row r="6024" spans="1:9" ht="16.5" customHeight="1">
      <c r="A6024" s="8" t="s">
        <v>1207</v>
      </c>
      <c r="B6024" s="33">
        <v>501176</v>
      </c>
      <c r="E6024" s="37">
        <v>1</v>
      </c>
      <c r="F6024" s="38" t="s">
        <v>3168</v>
      </c>
      <c r="I6024" s="40" t="s">
        <v>2887</v>
      </c>
    </row>
    <row r="6025" spans="1:9" ht="16.5" customHeight="1">
      <c r="A6025" s="8" t="s">
        <v>1207</v>
      </c>
      <c r="B6025" s="33">
        <v>501177</v>
      </c>
      <c r="E6025" s="37">
        <v>1</v>
      </c>
      <c r="F6025" s="38" t="s">
        <v>2939</v>
      </c>
      <c r="I6025" s="40" t="s">
        <v>1233</v>
      </c>
    </row>
    <row r="6026" spans="1:9" ht="16.5" customHeight="1">
      <c r="A6026" s="8" t="s">
        <v>1207</v>
      </c>
      <c r="B6026" s="33">
        <v>501178</v>
      </c>
      <c r="E6026" s="37">
        <v>1</v>
      </c>
      <c r="F6026" s="38" t="s">
        <v>3789</v>
      </c>
      <c r="I6026" s="40" t="s">
        <v>1233</v>
      </c>
    </row>
    <row r="6027" spans="1:9" ht="16.5" customHeight="1">
      <c r="A6027" s="8" t="s">
        <v>1207</v>
      </c>
      <c r="B6027" s="33">
        <v>501179</v>
      </c>
      <c r="E6027" s="37">
        <v>1</v>
      </c>
      <c r="F6027" s="38" t="s">
        <v>3790</v>
      </c>
      <c r="I6027" s="40" t="s">
        <v>1233</v>
      </c>
    </row>
    <row r="6028" spans="1:9" ht="16.5" customHeight="1">
      <c r="A6028" s="8" t="s">
        <v>1207</v>
      </c>
      <c r="B6028" s="33">
        <v>501180</v>
      </c>
      <c r="E6028" s="37">
        <v>1</v>
      </c>
      <c r="F6028" s="38" t="s">
        <v>3791</v>
      </c>
      <c r="I6028" s="40" t="s">
        <v>1233</v>
      </c>
    </row>
    <row r="6029" spans="1:9" ht="16.5" customHeight="1">
      <c r="A6029" s="8" t="s">
        <v>1207</v>
      </c>
      <c r="B6029" s="33">
        <v>501181</v>
      </c>
      <c r="E6029" s="37">
        <v>1</v>
      </c>
      <c r="F6029" s="38" t="s">
        <v>3792</v>
      </c>
      <c r="I6029" s="40" t="s">
        <v>1233</v>
      </c>
    </row>
    <row r="6030" spans="1:9" ht="16.5" customHeight="1">
      <c r="A6030" s="8" t="s">
        <v>1207</v>
      </c>
      <c r="B6030" s="33">
        <v>501182</v>
      </c>
      <c r="E6030" s="37">
        <v>1</v>
      </c>
      <c r="F6030" s="38" t="s">
        <v>3175</v>
      </c>
      <c r="I6030" s="40" t="s">
        <v>1233</v>
      </c>
    </row>
    <row r="6031" spans="1:9" ht="16.5" customHeight="1">
      <c r="A6031" s="8" t="s">
        <v>1207</v>
      </c>
      <c r="B6031" s="33">
        <v>501183</v>
      </c>
      <c r="E6031" s="37">
        <v>1</v>
      </c>
      <c r="F6031" s="38" t="s">
        <v>3175</v>
      </c>
      <c r="I6031" s="40" t="s">
        <v>1233</v>
      </c>
    </row>
    <row r="6032" spans="1:9" ht="16.5" customHeight="1">
      <c r="A6032" s="8" t="s">
        <v>1207</v>
      </c>
      <c r="B6032" s="33">
        <v>501184</v>
      </c>
      <c r="E6032" s="37">
        <v>1</v>
      </c>
      <c r="F6032" s="38" t="s">
        <v>3175</v>
      </c>
      <c r="I6032" s="40" t="s">
        <v>1233</v>
      </c>
    </row>
    <row r="6033" spans="1:9" ht="16.5" customHeight="1">
      <c r="A6033" s="8" t="s">
        <v>1207</v>
      </c>
      <c r="B6033" s="33">
        <v>501185</v>
      </c>
      <c r="E6033" s="37">
        <v>1</v>
      </c>
      <c r="F6033" s="38" t="s">
        <v>3175</v>
      </c>
      <c r="I6033" s="40" t="s">
        <v>1233</v>
      </c>
    </row>
    <row r="6034" spans="1:9" ht="16.5" customHeight="1">
      <c r="A6034" s="8" t="s">
        <v>1207</v>
      </c>
      <c r="B6034" s="33">
        <v>501186</v>
      </c>
      <c r="E6034" s="37">
        <v>1</v>
      </c>
      <c r="F6034" s="38" t="s">
        <v>3175</v>
      </c>
      <c r="I6034" s="40" t="s">
        <v>1233</v>
      </c>
    </row>
    <row r="6035" spans="1:9" ht="16.5" customHeight="1">
      <c r="A6035" s="8" t="s">
        <v>1207</v>
      </c>
      <c r="B6035" s="33">
        <v>501187</v>
      </c>
      <c r="E6035" s="37">
        <v>1</v>
      </c>
      <c r="F6035" s="38" t="s">
        <v>3175</v>
      </c>
      <c r="I6035" s="40" t="s">
        <v>1233</v>
      </c>
    </row>
    <row r="6036" spans="1:9" ht="16.5" customHeight="1">
      <c r="A6036" s="8" t="s">
        <v>1207</v>
      </c>
      <c r="B6036" s="33">
        <v>501188</v>
      </c>
      <c r="E6036" s="37">
        <v>1</v>
      </c>
      <c r="F6036" s="38" t="s">
        <v>3175</v>
      </c>
      <c r="I6036" s="40" t="s">
        <v>1233</v>
      </c>
    </row>
    <row r="6037" spans="1:9" ht="16.5" customHeight="1">
      <c r="A6037" s="8" t="s">
        <v>1207</v>
      </c>
      <c r="B6037" s="33">
        <v>501189</v>
      </c>
      <c r="E6037" s="37">
        <v>1</v>
      </c>
      <c r="F6037" s="38" t="s">
        <v>3793</v>
      </c>
      <c r="I6037" s="40" t="s">
        <v>1242</v>
      </c>
    </row>
    <row r="6038" spans="1:9" ht="16.5" customHeight="1">
      <c r="A6038" s="8" t="s">
        <v>1207</v>
      </c>
      <c r="B6038" s="33">
        <v>501190</v>
      </c>
      <c r="E6038" s="37">
        <v>1</v>
      </c>
      <c r="F6038" s="38" t="s">
        <v>3794</v>
      </c>
      <c r="I6038" s="40" t="s">
        <v>1242</v>
      </c>
    </row>
    <row r="6039" spans="1:9" ht="16.5" customHeight="1">
      <c r="A6039" s="8" t="s">
        <v>1207</v>
      </c>
      <c r="B6039" s="33">
        <v>501191</v>
      </c>
      <c r="E6039" s="37">
        <v>1</v>
      </c>
      <c r="F6039" s="38" t="s">
        <v>3787</v>
      </c>
      <c r="I6039" s="40" t="s">
        <v>1242</v>
      </c>
    </row>
    <row r="6040" spans="1:9" ht="16.5" customHeight="1">
      <c r="A6040" s="8" t="s">
        <v>1207</v>
      </c>
      <c r="B6040" s="33">
        <v>501192</v>
      </c>
      <c r="E6040" s="37">
        <v>1</v>
      </c>
      <c r="F6040" s="38" t="s">
        <v>3168</v>
      </c>
      <c r="I6040" s="40" t="s">
        <v>1242</v>
      </c>
    </row>
    <row r="6041" spans="1:9" ht="16.5" customHeight="1">
      <c r="A6041" s="8" t="s">
        <v>1207</v>
      </c>
      <c r="B6041" s="33">
        <v>501193</v>
      </c>
      <c r="E6041" s="37">
        <v>1</v>
      </c>
      <c r="F6041" s="38" t="s">
        <v>3168</v>
      </c>
      <c r="I6041" s="40" t="s">
        <v>1242</v>
      </c>
    </row>
    <row r="6042" spans="1:9" ht="16.5" customHeight="1">
      <c r="A6042" s="8" t="s">
        <v>1207</v>
      </c>
      <c r="B6042" s="33">
        <v>501194</v>
      </c>
      <c r="E6042" s="37">
        <v>1</v>
      </c>
      <c r="F6042" s="38" t="s">
        <v>3168</v>
      </c>
      <c r="I6042" s="40" t="s">
        <v>1242</v>
      </c>
    </row>
    <row r="6043" spans="1:9" ht="16.5" customHeight="1">
      <c r="A6043" s="8" t="s">
        <v>1207</v>
      </c>
      <c r="B6043" s="33">
        <v>501195</v>
      </c>
      <c r="E6043" s="37">
        <v>1</v>
      </c>
      <c r="F6043" s="38" t="s">
        <v>3168</v>
      </c>
      <c r="I6043" s="40" t="s">
        <v>1242</v>
      </c>
    </row>
    <row r="6044" spans="1:9" ht="16.5" customHeight="1">
      <c r="A6044" s="8" t="s">
        <v>1207</v>
      </c>
      <c r="B6044" s="33">
        <v>501196</v>
      </c>
      <c r="E6044" s="37">
        <v>1</v>
      </c>
      <c r="F6044" s="38" t="s">
        <v>3168</v>
      </c>
      <c r="I6044" s="40" t="s">
        <v>1242</v>
      </c>
    </row>
    <row r="6045" spans="1:9" ht="16.5" customHeight="1">
      <c r="A6045" s="8" t="s">
        <v>1207</v>
      </c>
      <c r="B6045" s="33">
        <v>501197</v>
      </c>
      <c r="E6045" s="37">
        <v>1</v>
      </c>
      <c r="F6045" s="38" t="s">
        <v>3168</v>
      </c>
      <c r="I6045" s="40" t="s">
        <v>1242</v>
      </c>
    </row>
    <row r="6046" spans="1:9" ht="16.5" customHeight="1">
      <c r="A6046" s="8" t="s">
        <v>1207</v>
      </c>
      <c r="B6046" s="33">
        <v>501198</v>
      </c>
      <c r="E6046" s="37">
        <v>1</v>
      </c>
      <c r="F6046" s="38" t="s">
        <v>3168</v>
      </c>
      <c r="I6046" s="40" t="s">
        <v>1242</v>
      </c>
    </row>
    <row r="6047" spans="1:9" ht="16.5" customHeight="1">
      <c r="A6047" s="8" t="s">
        <v>1207</v>
      </c>
      <c r="B6047" s="33">
        <v>501199</v>
      </c>
      <c r="E6047" s="37">
        <v>1</v>
      </c>
      <c r="F6047" s="38" t="s">
        <v>3168</v>
      </c>
      <c r="I6047" s="40" t="s">
        <v>1242</v>
      </c>
    </row>
    <row r="6048" spans="1:9" ht="16.5" customHeight="1">
      <c r="A6048" s="8" t="s">
        <v>1207</v>
      </c>
      <c r="B6048" s="33">
        <v>501200</v>
      </c>
      <c r="E6048" s="37">
        <v>1</v>
      </c>
      <c r="F6048" s="38" t="s">
        <v>3168</v>
      </c>
      <c r="I6048" s="40" t="s">
        <v>1242</v>
      </c>
    </row>
    <row r="6049" spans="1:9" ht="16.5" customHeight="1">
      <c r="A6049" s="8" t="s">
        <v>1207</v>
      </c>
      <c r="B6049" s="33">
        <v>501225</v>
      </c>
      <c r="E6049" s="37">
        <v>1</v>
      </c>
      <c r="F6049" s="38" t="s">
        <v>3795</v>
      </c>
      <c r="I6049" s="40" t="s">
        <v>2887</v>
      </c>
    </row>
    <row r="6050" spans="1:9" ht="16.5" customHeight="1">
      <c r="A6050" s="8" t="s">
        <v>1207</v>
      </c>
      <c r="B6050" s="33">
        <v>501226</v>
      </c>
      <c r="E6050" s="37">
        <v>1</v>
      </c>
      <c r="F6050" s="38" t="s">
        <v>1348</v>
      </c>
      <c r="I6050" s="40" t="s">
        <v>2887</v>
      </c>
    </row>
    <row r="6051" spans="1:9" ht="16.5" customHeight="1">
      <c r="A6051" s="8" t="s">
        <v>1207</v>
      </c>
      <c r="B6051" s="33">
        <v>501227</v>
      </c>
      <c r="E6051" s="37">
        <v>1</v>
      </c>
      <c r="F6051" s="38" t="s">
        <v>3559</v>
      </c>
      <c r="I6051" s="40" t="s">
        <v>2887</v>
      </c>
    </row>
    <row r="6052" spans="1:9" ht="16.5" customHeight="1">
      <c r="A6052" s="8" t="s">
        <v>1207</v>
      </c>
      <c r="B6052" s="33">
        <v>501228</v>
      </c>
      <c r="E6052" s="37">
        <v>1</v>
      </c>
      <c r="F6052" s="38" t="s">
        <v>3796</v>
      </c>
      <c r="I6052" s="40" t="s">
        <v>2887</v>
      </c>
    </row>
    <row r="6053" spans="1:9" ht="16.5" customHeight="1">
      <c r="A6053" s="8" t="s">
        <v>1207</v>
      </c>
      <c r="B6053" s="33">
        <v>501229</v>
      </c>
      <c r="E6053" s="37">
        <v>1</v>
      </c>
      <c r="F6053" s="38" t="s">
        <v>3797</v>
      </c>
      <c r="I6053" s="40" t="s">
        <v>2887</v>
      </c>
    </row>
    <row r="6054" spans="1:9" ht="16.5" customHeight="1">
      <c r="A6054" s="8" t="s">
        <v>1207</v>
      </c>
      <c r="B6054" s="33">
        <v>501230</v>
      </c>
      <c r="E6054" s="37">
        <v>1</v>
      </c>
      <c r="F6054" s="38" t="s">
        <v>3296</v>
      </c>
      <c r="I6054" s="40" t="s">
        <v>2887</v>
      </c>
    </row>
    <row r="6055" spans="1:9" ht="16.5" customHeight="1">
      <c r="A6055" s="8" t="s">
        <v>1207</v>
      </c>
      <c r="B6055" s="33">
        <v>501231</v>
      </c>
      <c r="E6055" s="37">
        <v>1</v>
      </c>
      <c r="F6055" s="38" t="s">
        <v>3798</v>
      </c>
      <c r="I6055" s="40" t="s">
        <v>2887</v>
      </c>
    </row>
    <row r="6056" spans="1:9" ht="16.5" customHeight="1">
      <c r="A6056" s="8" t="s">
        <v>1207</v>
      </c>
      <c r="B6056" s="33">
        <v>501232</v>
      </c>
      <c r="E6056" s="37">
        <v>1</v>
      </c>
      <c r="F6056" s="38" t="s">
        <v>3799</v>
      </c>
      <c r="I6056" s="40" t="s">
        <v>2887</v>
      </c>
    </row>
    <row r="6057" spans="1:9" ht="16.5" customHeight="1">
      <c r="A6057" s="8" t="s">
        <v>1207</v>
      </c>
      <c r="B6057" s="33">
        <v>501233</v>
      </c>
      <c r="E6057" s="37">
        <v>1</v>
      </c>
      <c r="F6057" s="38" t="s">
        <v>3800</v>
      </c>
      <c r="I6057" s="40" t="s">
        <v>2887</v>
      </c>
    </row>
    <row r="6058" spans="1:9" ht="16.5" customHeight="1">
      <c r="A6058" s="8" t="s">
        <v>1207</v>
      </c>
      <c r="B6058" s="33">
        <v>501234</v>
      </c>
      <c r="E6058" s="37">
        <v>1</v>
      </c>
      <c r="F6058" s="38" t="s">
        <v>3800</v>
      </c>
      <c r="I6058" s="40" t="s">
        <v>2887</v>
      </c>
    </row>
    <row r="6059" spans="1:9" ht="16.5" customHeight="1">
      <c r="A6059" s="8" t="s">
        <v>1207</v>
      </c>
      <c r="B6059" s="33">
        <v>501235</v>
      </c>
      <c r="E6059" s="37">
        <v>1</v>
      </c>
      <c r="F6059" s="38" t="s">
        <v>3800</v>
      </c>
      <c r="I6059" s="40" t="s">
        <v>2887</v>
      </c>
    </row>
    <row r="6060" spans="1:9" ht="16.5" customHeight="1">
      <c r="A6060" s="8" t="s">
        <v>1207</v>
      </c>
      <c r="B6060" s="33">
        <v>501236</v>
      </c>
      <c r="E6060" s="37">
        <v>1</v>
      </c>
      <c r="F6060" s="38" t="s">
        <v>3800</v>
      </c>
      <c r="I6060" s="40" t="s">
        <v>2887</v>
      </c>
    </row>
    <row r="6061" spans="1:9" ht="16.5" customHeight="1">
      <c r="A6061" s="8" t="s">
        <v>1207</v>
      </c>
      <c r="B6061" s="33">
        <v>501237</v>
      </c>
      <c r="E6061" s="37">
        <v>1</v>
      </c>
      <c r="F6061" s="38" t="s">
        <v>3801</v>
      </c>
      <c r="I6061" s="40" t="s">
        <v>1233</v>
      </c>
    </row>
    <row r="6062" spans="1:9" ht="16.5" customHeight="1">
      <c r="A6062" s="8" t="s">
        <v>1207</v>
      </c>
      <c r="B6062" s="33">
        <v>501238</v>
      </c>
      <c r="E6062" s="37">
        <v>1</v>
      </c>
      <c r="F6062" s="38" t="s">
        <v>2894</v>
      </c>
      <c r="I6062" s="40" t="s">
        <v>1233</v>
      </c>
    </row>
    <row r="6063" spans="1:9" ht="16.5" customHeight="1">
      <c r="A6063" s="8" t="s">
        <v>1207</v>
      </c>
      <c r="B6063" s="33">
        <v>501239</v>
      </c>
      <c r="E6063" s="37">
        <v>1</v>
      </c>
      <c r="F6063" s="38" t="s">
        <v>3802</v>
      </c>
      <c r="I6063" s="40" t="s">
        <v>1233</v>
      </c>
    </row>
    <row r="6064" spans="1:9" ht="16.5" customHeight="1">
      <c r="A6064" s="8" t="s">
        <v>1207</v>
      </c>
      <c r="B6064" s="33">
        <v>501240</v>
      </c>
      <c r="E6064" s="37">
        <v>1</v>
      </c>
      <c r="F6064" s="38" t="s">
        <v>3803</v>
      </c>
      <c r="I6064" s="40" t="s">
        <v>1233</v>
      </c>
    </row>
    <row r="6065" spans="1:9" ht="16.5" customHeight="1">
      <c r="A6065" s="8" t="s">
        <v>1207</v>
      </c>
      <c r="B6065" s="33">
        <v>501241</v>
      </c>
      <c r="E6065" s="37">
        <v>1</v>
      </c>
      <c r="F6065" s="38" t="s">
        <v>3804</v>
      </c>
      <c r="I6065" s="40" t="s">
        <v>1233</v>
      </c>
    </row>
    <row r="6066" spans="1:9" ht="16.5" customHeight="1">
      <c r="A6066" s="8" t="s">
        <v>1207</v>
      </c>
      <c r="B6066" s="33">
        <v>501242</v>
      </c>
      <c r="E6066" s="37">
        <v>1</v>
      </c>
      <c r="F6066" s="38" t="s">
        <v>3805</v>
      </c>
      <c r="I6066" s="40" t="s">
        <v>1233</v>
      </c>
    </row>
    <row r="6067" spans="1:9" ht="16.5" customHeight="1">
      <c r="A6067" s="8" t="s">
        <v>1207</v>
      </c>
      <c r="B6067" s="33">
        <v>501243</v>
      </c>
      <c r="E6067" s="37">
        <v>1</v>
      </c>
      <c r="F6067" s="38" t="s">
        <v>3191</v>
      </c>
      <c r="I6067" s="40" t="s">
        <v>1233</v>
      </c>
    </row>
    <row r="6068" spans="1:9" ht="16.5" customHeight="1">
      <c r="A6068" s="8" t="s">
        <v>1207</v>
      </c>
      <c r="B6068" s="33">
        <v>501244</v>
      </c>
      <c r="E6068" s="37">
        <v>1</v>
      </c>
      <c r="F6068" s="38" t="s">
        <v>3191</v>
      </c>
      <c r="I6068" s="40" t="s">
        <v>1233</v>
      </c>
    </row>
    <row r="6069" spans="1:9" ht="16.5" customHeight="1">
      <c r="A6069" s="8" t="s">
        <v>1207</v>
      </c>
      <c r="B6069" s="33">
        <v>501245</v>
      </c>
      <c r="E6069" s="37">
        <v>1</v>
      </c>
      <c r="F6069" s="38" t="s">
        <v>3191</v>
      </c>
      <c r="I6069" s="40" t="s">
        <v>1233</v>
      </c>
    </row>
    <row r="6070" spans="1:9" ht="16.5" customHeight="1">
      <c r="A6070" s="8" t="s">
        <v>1207</v>
      </c>
      <c r="B6070" s="33">
        <v>501246</v>
      </c>
      <c r="E6070" s="37">
        <v>1</v>
      </c>
      <c r="F6070" s="38" t="s">
        <v>3191</v>
      </c>
      <c r="I6070" s="40" t="s">
        <v>1233</v>
      </c>
    </row>
    <row r="6071" spans="1:9" ht="16.5" customHeight="1">
      <c r="A6071" s="8" t="s">
        <v>1207</v>
      </c>
      <c r="B6071" s="33">
        <v>501247</v>
      </c>
      <c r="E6071" s="37">
        <v>1</v>
      </c>
      <c r="F6071" s="38" t="s">
        <v>3191</v>
      </c>
      <c r="I6071" s="40" t="s">
        <v>1233</v>
      </c>
    </row>
    <row r="6072" spans="1:9" ht="16.5" customHeight="1">
      <c r="A6072" s="8" t="s">
        <v>1207</v>
      </c>
      <c r="B6072" s="33">
        <v>501248</v>
      </c>
      <c r="E6072" s="37">
        <v>1</v>
      </c>
      <c r="F6072" s="38" t="s">
        <v>3191</v>
      </c>
      <c r="I6072" s="40" t="s">
        <v>1233</v>
      </c>
    </row>
    <row r="6073" spans="1:9" ht="16.5" customHeight="1">
      <c r="A6073" s="8" t="s">
        <v>1207</v>
      </c>
      <c r="B6073" s="33">
        <v>501249</v>
      </c>
      <c r="E6073" s="37">
        <v>1</v>
      </c>
      <c r="F6073" s="38" t="s">
        <v>1666</v>
      </c>
      <c r="I6073" s="40" t="s">
        <v>1242</v>
      </c>
    </row>
    <row r="6074" spans="1:9" ht="16.5" customHeight="1">
      <c r="A6074" s="8" t="s">
        <v>1207</v>
      </c>
      <c r="B6074" s="33">
        <v>501250</v>
      </c>
      <c r="E6074" s="37">
        <v>1</v>
      </c>
      <c r="F6074" s="38" t="s">
        <v>3796</v>
      </c>
      <c r="I6074" s="40" t="s">
        <v>1242</v>
      </c>
    </row>
    <row r="6075" spans="1:9" ht="16.5" customHeight="1">
      <c r="A6075" s="8" t="s">
        <v>1207</v>
      </c>
      <c r="B6075" s="33">
        <v>501251</v>
      </c>
      <c r="E6075" s="37">
        <v>1</v>
      </c>
      <c r="F6075" s="38" t="s">
        <v>1464</v>
      </c>
      <c r="I6075" s="40" t="s">
        <v>1242</v>
      </c>
    </row>
    <row r="6076" spans="1:9" ht="16.5" customHeight="1">
      <c r="A6076" s="8" t="s">
        <v>1207</v>
      </c>
      <c r="B6076" s="33">
        <v>501252</v>
      </c>
      <c r="E6076" s="37">
        <v>1</v>
      </c>
      <c r="F6076" s="38" t="s">
        <v>3806</v>
      </c>
      <c r="I6076" s="40" t="s">
        <v>1242</v>
      </c>
    </row>
    <row r="6077" spans="1:9" ht="16.5" customHeight="1">
      <c r="A6077" s="8" t="s">
        <v>1207</v>
      </c>
      <c r="B6077" s="33">
        <v>501253</v>
      </c>
      <c r="E6077" s="37">
        <v>1</v>
      </c>
      <c r="F6077" s="38" t="s">
        <v>3807</v>
      </c>
      <c r="I6077" s="40" t="s">
        <v>1242</v>
      </c>
    </row>
    <row r="6078" spans="1:9" ht="16.5" customHeight="1">
      <c r="A6078" s="8" t="s">
        <v>1207</v>
      </c>
      <c r="B6078" s="33">
        <v>501254</v>
      </c>
      <c r="E6078" s="37">
        <v>1</v>
      </c>
      <c r="F6078" s="38" t="s">
        <v>3800</v>
      </c>
      <c r="I6078" s="40" t="s">
        <v>1242</v>
      </c>
    </row>
    <row r="6079" spans="1:9" ht="16.5" customHeight="1">
      <c r="A6079" s="8" t="s">
        <v>1207</v>
      </c>
      <c r="B6079" s="33">
        <v>501255</v>
      </c>
      <c r="E6079" s="37">
        <v>1</v>
      </c>
      <c r="F6079" s="38" t="s">
        <v>3800</v>
      </c>
      <c r="I6079" s="40" t="s">
        <v>1242</v>
      </c>
    </row>
    <row r="6080" spans="1:9" ht="16.5" customHeight="1">
      <c r="A6080" s="8" t="s">
        <v>1207</v>
      </c>
      <c r="B6080" s="33">
        <v>501256</v>
      </c>
      <c r="E6080" s="37">
        <v>1</v>
      </c>
      <c r="F6080" s="38" t="s">
        <v>3800</v>
      </c>
      <c r="I6080" s="40" t="s">
        <v>1242</v>
      </c>
    </row>
    <row r="6081" spans="1:9" ht="16.5" customHeight="1">
      <c r="A6081" s="8" t="s">
        <v>1207</v>
      </c>
      <c r="B6081" s="33">
        <v>501257</v>
      </c>
      <c r="E6081" s="37">
        <v>1</v>
      </c>
      <c r="F6081" s="38" t="s">
        <v>3800</v>
      </c>
      <c r="I6081" s="40" t="s">
        <v>1242</v>
      </c>
    </row>
    <row r="6082" spans="1:9" ht="16.5" customHeight="1">
      <c r="A6082" s="8" t="s">
        <v>1207</v>
      </c>
      <c r="B6082" s="33">
        <v>501258</v>
      </c>
      <c r="E6082" s="37">
        <v>1</v>
      </c>
      <c r="F6082" s="38" t="s">
        <v>3800</v>
      </c>
      <c r="I6082" s="40" t="s">
        <v>1242</v>
      </c>
    </row>
    <row r="6083" spans="1:9" ht="16.5" customHeight="1">
      <c r="A6083" s="8" t="s">
        <v>1207</v>
      </c>
      <c r="B6083" s="33">
        <v>501259</v>
      </c>
      <c r="E6083" s="37">
        <v>1</v>
      </c>
      <c r="F6083" s="38" t="s">
        <v>3800</v>
      </c>
      <c r="I6083" s="40" t="s">
        <v>1242</v>
      </c>
    </row>
    <row r="6084" spans="1:9" ht="16.5" customHeight="1">
      <c r="A6084" s="8" t="s">
        <v>1207</v>
      </c>
      <c r="B6084" s="33">
        <v>501260</v>
      </c>
      <c r="E6084" s="37">
        <v>1</v>
      </c>
      <c r="F6084" s="38" t="s">
        <v>3800</v>
      </c>
      <c r="I6084" s="40" t="s">
        <v>1242</v>
      </c>
    </row>
    <row r="6085" spans="1:9" ht="16.5" customHeight="1">
      <c r="A6085" s="8" t="s">
        <v>1207</v>
      </c>
      <c r="B6085" s="33">
        <v>501261</v>
      </c>
      <c r="E6085" s="37">
        <v>1</v>
      </c>
      <c r="F6085" s="38" t="s">
        <v>1681</v>
      </c>
      <c r="I6085" s="40" t="s">
        <v>1221</v>
      </c>
    </row>
    <row r="6086" spans="1:9" ht="16.5" customHeight="1">
      <c r="A6086" s="8" t="s">
        <v>1207</v>
      </c>
      <c r="B6086" s="33">
        <v>501262</v>
      </c>
      <c r="E6086" s="37">
        <v>1</v>
      </c>
      <c r="F6086" s="38" t="s">
        <v>3808</v>
      </c>
      <c r="I6086" s="40" t="s">
        <v>1221</v>
      </c>
    </row>
    <row r="6087" spans="1:9" ht="16.5" customHeight="1">
      <c r="A6087" s="8" t="s">
        <v>1207</v>
      </c>
      <c r="B6087" s="33">
        <v>501263</v>
      </c>
      <c r="E6087" s="37">
        <v>1</v>
      </c>
      <c r="F6087" s="38" t="s">
        <v>3809</v>
      </c>
      <c r="I6087" s="40" t="s">
        <v>1221</v>
      </c>
    </row>
    <row r="6088" spans="1:9" ht="16.5" customHeight="1">
      <c r="A6088" s="8" t="s">
        <v>1207</v>
      </c>
      <c r="B6088" s="33">
        <v>501264</v>
      </c>
      <c r="E6088" s="37">
        <v>1</v>
      </c>
      <c r="F6088" s="38" t="s">
        <v>3810</v>
      </c>
      <c r="I6088" s="40" t="s">
        <v>1221</v>
      </c>
    </row>
    <row r="6089" spans="1:9" ht="16.5" customHeight="1">
      <c r="A6089" s="8" t="s">
        <v>1207</v>
      </c>
      <c r="B6089" s="33">
        <v>501265</v>
      </c>
      <c r="E6089" s="37">
        <v>1</v>
      </c>
      <c r="F6089" s="38" t="s">
        <v>3810</v>
      </c>
      <c r="I6089" s="40" t="s">
        <v>1221</v>
      </c>
    </row>
    <row r="6090" spans="1:9" ht="16.5" customHeight="1">
      <c r="A6090" s="8" t="s">
        <v>1207</v>
      </c>
      <c r="B6090" s="33">
        <v>501266</v>
      </c>
      <c r="E6090" s="37">
        <v>1</v>
      </c>
      <c r="F6090" s="38" t="s">
        <v>3810</v>
      </c>
      <c r="I6090" s="40" t="s">
        <v>1221</v>
      </c>
    </row>
    <row r="6091" spans="1:9" ht="16.5" customHeight="1">
      <c r="A6091" s="8" t="s">
        <v>1207</v>
      </c>
      <c r="B6091" s="33">
        <v>501267</v>
      </c>
      <c r="E6091" s="37">
        <v>1</v>
      </c>
      <c r="F6091" s="38" t="s">
        <v>3810</v>
      </c>
      <c r="I6091" s="40" t="s">
        <v>1221</v>
      </c>
    </row>
    <row r="6092" spans="1:9" ht="16.5" customHeight="1">
      <c r="A6092" s="8" t="s">
        <v>1207</v>
      </c>
      <c r="B6092" s="33">
        <v>501268</v>
      </c>
      <c r="E6092" s="37">
        <v>1</v>
      </c>
      <c r="F6092" s="38" t="s">
        <v>3810</v>
      </c>
      <c r="I6092" s="40" t="s">
        <v>1221</v>
      </c>
    </row>
    <row r="6093" spans="1:9" ht="16.5" customHeight="1">
      <c r="A6093" s="8" t="s">
        <v>1207</v>
      </c>
      <c r="B6093" s="33">
        <v>501269</v>
      </c>
      <c r="E6093" s="37">
        <v>1</v>
      </c>
      <c r="F6093" s="38" t="s">
        <v>3810</v>
      </c>
      <c r="I6093" s="40" t="s">
        <v>1221</v>
      </c>
    </row>
    <row r="6094" spans="1:9" ht="16.5" customHeight="1">
      <c r="A6094" s="8" t="s">
        <v>1207</v>
      </c>
      <c r="B6094" s="33">
        <v>501270</v>
      </c>
      <c r="E6094" s="37">
        <v>1</v>
      </c>
      <c r="F6094" s="38" t="s">
        <v>3810</v>
      </c>
      <c r="I6094" s="40" t="s">
        <v>1221</v>
      </c>
    </row>
    <row r="6095" spans="1:9" ht="16.5" customHeight="1">
      <c r="A6095" s="8" t="s">
        <v>1207</v>
      </c>
      <c r="B6095" s="33">
        <v>501271</v>
      </c>
      <c r="E6095" s="37">
        <v>1</v>
      </c>
      <c r="F6095" s="38" t="s">
        <v>3810</v>
      </c>
      <c r="I6095" s="40" t="s">
        <v>1221</v>
      </c>
    </row>
    <row r="6096" spans="1:9" ht="16.5" customHeight="1">
      <c r="A6096" s="8" t="s">
        <v>1207</v>
      </c>
      <c r="B6096" s="33">
        <v>501272</v>
      </c>
      <c r="E6096" s="37">
        <v>1</v>
      </c>
      <c r="F6096" s="38" t="s">
        <v>3810</v>
      </c>
      <c r="I6096" s="40" t="s">
        <v>1221</v>
      </c>
    </row>
    <row r="6097" spans="1:9" ht="16.5" customHeight="1">
      <c r="A6097" s="8" t="s">
        <v>1207</v>
      </c>
      <c r="B6097" s="33">
        <v>501297</v>
      </c>
      <c r="E6097" s="37">
        <v>1</v>
      </c>
      <c r="F6097" s="38" t="s">
        <v>865</v>
      </c>
      <c r="I6097" s="40" t="s">
        <v>1233</v>
      </c>
    </row>
    <row r="6098" spans="1:9" ht="16.5" customHeight="1">
      <c r="A6098" s="8" t="s">
        <v>1207</v>
      </c>
      <c r="B6098" s="33">
        <v>501298</v>
      </c>
      <c r="E6098" s="37">
        <v>1</v>
      </c>
      <c r="F6098" s="38" t="s">
        <v>875</v>
      </c>
      <c r="I6098" s="40" t="s">
        <v>1233</v>
      </c>
    </row>
    <row r="6099" spans="1:9" ht="16.5" customHeight="1">
      <c r="A6099" s="8" t="s">
        <v>1207</v>
      </c>
      <c r="B6099" s="33">
        <v>501299</v>
      </c>
      <c r="E6099" s="37">
        <v>1</v>
      </c>
      <c r="F6099" s="38" t="s">
        <v>3811</v>
      </c>
      <c r="I6099" s="40" t="s">
        <v>1233</v>
      </c>
    </row>
    <row r="6100" spans="1:9" ht="16.5" customHeight="1">
      <c r="A6100" s="8" t="s">
        <v>1207</v>
      </c>
      <c r="B6100" s="33">
        <v>501300</v>
      </c>
      <c r="E6100" s="37">
        <v>1</v>
      </c>
      <c r="F6100" s="38" t="s">
        <v>1660</v>
      </c>
      <c r="I6100" s="40" t="s">
        <v>1233</v>
      </c>
    </row>
    <row r="6101" spans="1:9" ht="16.5" customHeight="1">
      <c r="A6101" s="8" t="s">
        <v>1207</v>
      </c>
      <c r="B6101" s="33">
        <v>501301</v>
      </c>
      <c r="E6101" s="37">
        <v>1</v>
      </c>
      <c r="F6101" s="38" t="s">
        <v>3812</v>
      </c>
      <c r="I6101" s="40" t="s">
        <v>1233</v>
      </c>
    </row>
    <row r="6102" spans="1:9" ht="16.5" customHeight="1">
      <c r="A6102" s="8" t="s">
        <v>1207</v>
      </c>
      <c r="B6102" s="33">
        <v>501302</v>
      </c>
      <c r="E6102" s="37">
        <v>1</v>
      </c>
      <c r="F6102" s="38" t="s">
        <v>3318</v>
      </c>
      <c r="I6102" s="40" t="s">
        <v>1233</v>
      </c>
    </row>
    <row r="6103" spans="1:9" ht="16.5" customHeight="1">
      <c r="A6103" s="8" t="s">
        <v>1207</v>
      </c>
      <c r="B6103" s="33">
        <v>501303</v>
      </c>
      <c r="E6103" s="37">
        <v>1</v>
      </c>
      <c r="F6103" s="38" t="s">
        <v>3813</v>
      </c>
      <c r="I6103" s="40" t="s">
        <v>1233</v>
      </c>
    </row>
    <row r="6104" spans="1:9" ht="16.5" customHeight="1">
      <c r="A6104" s="8" t="s">
        <v>1207</v>
      </c>
      <c r="B6104" s="33">
        <v>501304</v>
      </c>
      <c r="E6104" s="37">
        <v>1</v>
      </c>
      <c r="F6104" s="38" t="s">
        <v>3814</v>
      </c>
      <c r="I6104" s="40" t="s">
        <v>1233</v>
      </c>
    </row>
    <row r="6105" spans="1:9" ht="16.5" customHeight="1">
      <c r="A6105" s="8" t="s">
        <v>1207</v>
      </c>
      <c r="B6105" s="33">
        <v>501305</v>
      </c>
      <c r="E6105" s="37">
        <v>1</v>
      </c>
      <c r="F6105" s="38" t="s">
        <v>3321</v>
      </c>
      <c r="I6105" s="40" t="s">
        <v>1233</v>
      </c>
    </row>
    <row r="6106" spans="1:9" ht="16.5" customHeight="1">
      <c r="A6106" s="8" t="s">
        <v>1207</v>
      </c>
      <c r="B6106" s="33">
        <v>501306</v>
      </c>
      <c r="E6106" s="37">
        <v>1</v>
      </c>
      <c r="F6106" s="38" t="s">
        <v>3321</v>
      </c>
      <c r="I6106" s="40" t="s">
        <v>1233</v>
      </c>
    </row>
    <row r="6107" spans="1:9" ht="16.5" customHeight="1">
      <c r="A6107" s="8" t="s">
        <v>1207</v>
      </c>
      <c r="B6107" s="33">
        <v>501307</v>
      </c>
      <c r="E6107" s="37">
        <v>1</v>
      </c>
      <c r="F6107" s="38" t="s">
        <v>3321</v>
      </c>
      <c r="I6107" s="40" t="s">
        <v>1233</v>
      </c>
    </row>
    <row r="6108" spans="1:9" ht="16.5" customHeight="1">
      <c r="A6108" s="8" t="s">
        <v>1207</v>
      </c>
      <c r="B6108" s="33">
        <v>501308</v>
      </c>
      <c r="E6108" s="37">
        <v>1</v>
      </c>
      <c r="F6108" s="38" t="s">
        <v>3321</v>
      </c>
      <c r="I6108" s="40" t="s">
        <v>1233</v>
      </c>
    </row>
    <row r="6109" spans="1:9" ht="16.5" customHeight="1">
      <c r="A6109" s="8" t="s">
        <v>1207</v>
      </c>
      <c r="B6109" s="33">
        <v>501309</v>
      </c>
      <c r="E6109" s="37">
        <v>1</v>
      </c>
      <c r="F6109" s="38" t="s">
        <v>599</v>
      </c>
      <c r="I6109" s="40" t="s">
        <v>1242</v>
      </c>
    </row>
    <row r="6110" spans="1:9" ht="16.5" customHeight="1">
      <c r="A6110" s="8" t="s">
        <v>1207</v>
      </c>
      <c r="B6110" s="33">
        <v>501310</v>
      </c>
      <c r="E6110" s="37">
        <v>1</v>
      </c>
      <c r="F6110" s="38" t="s">
        <v>3815</v>
      </c>
      <c r="I6110" s="40" t="s">
        <v>1242</v>
      </c>
    </row>
    <row r="6111" spans="1:9" ht="16.5" customHeight="1">
      <c r="A6111" s="8" t="s">
        <v>1207</v>
      </c>
      <c r="B6111" s="33">
        <v>501311</v>
      </c>
      <c r="E6111" s="37">
        <v>1</v>
      </c>
      <c r="F6111" s="38" t="s">
        <v>3816</v>
      </c>
      <c r="I6111" s="40" t="s">
        <v>1242</v>
      </c>
    </row>
    <row r="6112" spans="1:9" ht="16.5" customHeight="1">
      <c r="A6112" s="8" t="s">
        <v>1207</v>
      </c>
      <c r="B6112" s="33">
        <v>501312</v>
      </c>
      <c r="E6112" s="37">
        <v>1</v>
      </c>
      <c r="F6112" s="38" t="s">
        <v>3817</v>
      </c>
      <c r="I6112" s="40" t="s">
        <v>1242</v>
      </c>
    </row>
    <row r="6113" spans="1:9" ht="16.5" customHeight="1">
      <c r="A6113" s="8" t="s">
        <v>1207</v>
      </c>
      <c r="B6113" s="33">
        <v>501313</v>
      </c>
      <c r="E6113" s="37">
        <v>1</v>
      </c>
      <c r="F6113" s="38" t="s">
        <v>3818</v>
      </c>
      <c r="I6113" s="40" t="s">
        <v>1242</v>
      </c>
    </row>
    <row r="6114" spans="1:9" ht="16.5" customHeight="1">
      <c r="A6114" s="8" t="s">
        <v>1207</v>
      </c>
      <c r="B6114" s="33">
        <v>501314</v>
      </c>
      <c r="E6114" s="37">
        <v>1</v>
      </c>
      <c r="F6114" s="38" t="s">
        <v>3819</v>
      </c>
      <c r="I6114" s="40" t="s">
        <v>1242</v>
      </c>
    </row>
    <row r="6115" spans="1:9" ht="16.5" customHeight="1">
      <c r="A6115" s="8" t="s">
        <v>1207</v>
      </c>
      <c r="B6115" s="33">
        <v>501315</v>
      </c>
      <c r="E6115" s="37">
        <v>1</v>
      </c>
      <c r="F6115" s="38" t="s">
        <v>3820</v>
      </c>
      <c r="I6115" s="40" t="s">
        <v>1242</v>
      </c>
    </row>
    <row r="6116" spans="1:9" ht="16.5" customHeight="1">
      <c r="A6116" s="8" t="s">
        <v>1207</v>
      </c>
      <c r="B6116" s="33">
        <v>501316</v>
      </c>
      <c r="E6116" s="37">
        <v>1</v>
      </c>
      <c r="F6116" s="38" t="s">
        <v>3820</v>
      </c>
      <c r="I6116" s="40" t="s">
        <v>1242</v>
      </c>
    </row>
    <row r="6117" spans="1:9" ht="16.5" customHeight="1">
      <c r="A6117" s="8" t="s">
        <v>1207</v>
      </c>
      <c r="B6117" s="33">
        <v>501317</v>
      </c>
      <c r="E6117" s="37">
        <v>1</v>
      </c>
      <c r="F6117" s="38" t="s">
        <v>3820</v>
      </c>
      <c r="I6117" s="40" t="s">
        <v>1242</v>
      </c>
    </row>
    <row r="6118" spans="1:9" ht="16.5" customHeight="1">
      <c r="A6118" s="8" t="s">
        <v>1207</v>
      </c>
      <c r="B6118" s="33">
        <v>501318</v>
      </c>
      <c r="E6118" s="37">
        <v>1</v>
      </c>
      <c r="F6118" s="38" t="s">
        <v>3820</v>
      </c>
      <c r="I6118" s="40" t="s">
        <v>1242</v>
      </c>
    </row>
    <row r="6119" spans="1:9" ht="16.5" customHeight="1">
      <c r="A6119" s="8" t="s">
        <v>1207</v>
      </c>
      <c r="B6119" s="33">
        <v>501319</v>
      </c>
      <c r="E6119" s="37">
        <v>1</v>
      </c>
      <c r="F6119" s="38" t="s">
        <v>3820</v>
      </c>
      <c r="I6119" s="40" t="s">
        <v>1242</v>
      </c>
    </row>
    <row r="6120" spans="1:9" ht="16.5" customHeight="1">
      <c r="A6120" s="8" t="s">
        <v>1207</v>
      </c>
      <c r="B6120" s="33">
        <v>501320</v>
      </c>
      <c r="E6120" s="37">
        <v>1</v>
      </c>
      <c r="F6120" s="38" t="s">
        <v>3820</v>
      </c>
      <c r="I6120" s="40" t="s">
        <v>1242</v>
      </c>
    </row>
    <row r="6121" spans="1:9" ht="16.5" customHeight="1">
      <c r="A6121" s="8" t="s">
        <v>1207</v>
      </c>
      <c r="B6121" s="33">
        <v>501321</v>
      </c>
      <c r="E6121" s="37">
        <v>1</v>
      </c>
      <c r="F6121" s="38" t="s">
        <v>3821</v>
      </c>
      <c r="I6121" s="40" t="s">
        <v>1220</v>
      </c>
    </row>
    <row r="6122" spans="1:9" ht="16.5" customHeight="1">
      <c r="A6122" s="8" t="s">
        <v>1207</v>
      </c>
      <c r="B6122" s="33">
        <v>501322</v>
      </c>
      <c r="E6122" s="37">
        <v>1</v>
      </c>
      <c r="F6122" s="38" t="s">
        <v>1761</v>
      </c>
      <c r="I6122" s="40" t="s">
        <v>1220</v>
      </c>
    </row>
    <row r="6123" spans="1:9" ht="16.5" customHeight="1">
      <c r="A6123" s="8" t="s">
        <v>1207</v>
      </c>
      <c r="B6123" s="33">
        <v>501323</v>
      </c>
      <c r="E6123" s="37">
        <v>1</v>
      </c>
      <c r="F6123" s="38" t="s">
        <v>3822</v>
      </c>
      <c r="I6123" s="40" t="s">
        <v>1220</v>
      </c>
    </row>
    <row r="6124" spans="1:9" ht="16.5" customHeight="1">
      <c r="A6124" s="8" t="s">
        <v>1207</v>
      </c>
      <c r="B6124" s="33">
        <v>501324</v>
      </c>
      <c r="E6124" s="37">
        <v>1</v>
      </c>
      <c r="F6124" s="38" t="s">
        <v>3823</v>
      </c>
      <c r="I6124" s="40" t="s">
        <v>1220</v>
      </c>
    </row>
    <row r="6125" spans="1:9" ht="16.5" customHeight="1">
      <c r="A6125" s="8" t="s">
        <v>1207</v>
      </c>
      <c r="B6125" s="33">
        <v>501325</v>
      </c>
      <c r="E6125" s="37">
        <v>1</v>
      </c>
      <c r="F6125" s="38" t="s">
        <v>3824</v>
      </c>
      <c r="I6125" s="40" t="s">
        <v>1220</v>
      </c>
    </row>
    <row r="6126" spans="1:9" ht="16.5" customHeight="1">
      <c r="A6126" s="8" t="s">
        <v>1207</v>
      </c>
      <c r="B6126" s="33">
        <v>501326</v>
      </c>
      <c r="E6126" s="37">
        <v>1</v>
      </c>
      <c r="F6126" s="38" t="s">
        <v>3825</v>
      </c>
      <c r="I6126" s="40" t="s">
        <v>1220</v>
      </c>
    </row>
    <row r="6127" spans="1:9" ht="16.5" customHeight="1">
      <c r="A6127" s="8" t="s">
        <v>1207</v>
      </c>
      <c r="B6127" s="33">
        <v>501327</v>
      </c>
      <c r="E6127" s="37">
        <v>1</v>
      </c>
      <c r="F6127" s="38" t="s">
        <v>3825</v>
      </c>
      <c r="I6127" s="40" t="s">
        <v>1220</v>
      </c>
    </row>
    <row r="6128" spans="1:9" ht="16.5" customHeight="1">
      <c r="A6128" s="8" t="s">
        <v>1207</v>
      </c>
      <c r="B6128" s="33">
        <v>501328</v>
      </c>
      <c r="E6128" s="37">
        <v>1</v>
      </c>
      <c r="F6128" s="38" t="s">
        <v>3825</v>
      </c>
      <c r="I6128" s="40" t="s">
        <v>1220</v>
      </c>
    </row>
    <row r="6129" spans="1:9" ht="16.5" customHeight="1">
      <c r="A6129" s="8" t="s">
        <v>1207</v>
      </c>
      <c r="B6129" s="33">
        <v>501329</v>
      </c>
      <c r="E6129" s="37">
        <v>1</v>
      </c>
      <c r="F6129" s="38" t="s">
        <v>3825</v>
      </c>
      <c r="I6129" s="40" t="s">
        <v>1220</v>
      </c>
    </row>
    <row r="6130" spans="1:9" ht="16.5" customHeight="1">
      <c r="A6130" s="8" t="s">
        <v>1207</v>
      </c>
      <c r="B6130" s="33">
        <v>501330</v>
      </c>
      <c r="E6130" s="37">
        <v>1</v>
      </c>
      <c r="F6130" s="38" t="s">
        <v>3825</v>
      </c>
      <c r="I6130" s="40" t="s">
        <v>1220</v>
      </c>
    </row>
    <row r="6131" spans="1:9" ht="16.5" customHeight="1">
      <c r="A6131" s="8" t="s">
        <v>1207</v>
      </c>
      <c r="B6131" s="33">
        <v>501331</v>
      </c>
      <c r="E6131" s="37">
        <v>1</v>
      </c>
      <c r="F6131" s="38" t="s">
        <v>3825</v>
      </c>
      <c r="I6131" s="40" t="s">
        <v>1220</v>
      </c>
    </row>
    <row r="6132" spans="1:9" ht="16.5" customHeight="1">
      <c r="A6132" s="8" t="s">
        <v>1207</v>
      </c>
      <c r="B6132" s="33">
        <v>501332</v>
      </c>
      <c r="E6132" s="37">
        <v>1</v>
      </c>
      <c r="F6132" s="38" t="s">
        <v>3825</v>
      </c>
      <c r="I6132" s="40" t="s">
        <v>1220</v>
      </c>
    </row>
    <row r="6133" spans="1:9" ht="16.5" customHeight="1">
      <c r="A6133" s="8" t="s">
        <v>1207</v>
      </c>
      <c r="B6133" s="33">
        <v>501333</v>
      </c>
      <c r="E6133" s="37">
        <v>1</v>
      </c>
      <c r="F6133" s="38" t="s">
        <v>3826</v>
      </c>
      <c r="I6133" s="40" t="s">
        <v>2887</v>
      </c>
    </row>
    <row r="6134" spans="1:9" ht="16.5" customHeight="1">
      <c r="A6134" s="8" t="s">
        <v>1207</v>
      </c>
      <c r="B6134" s="33">
        <v>501334</v>
      </c>
      <c r="E6134" s="37">
        <v>1</v>
      </c>
      <c r="F6134" s="38" t="s">
        <v>3827</v>
      </c>
      <c r="I6134" s="40" t="s">
        <v>2887</v>
      </c>
    </row>
    <row r="6135" spans="1:9" ht="16.5" customHeight="1">
      <c r="A6135" s="8" t="s">
        <v>1207</v>
      </c>
      <c r="B6135" s="33">
        <v>501335</v>
      </c>
      <c r="E6135" s="37">
        <v>1</v>
      </c>
      <c r="F6135" s="38" t="s">
        <v>3818</v>
      </c>
      <c r="I6135" s="40" t="s">
        <v>2887</v>
      </c>
    </row>
    <row r="6136" spans="1:9" ht="16.5" customHeight="1">
      <c r="A6136" s="8" t="s">
        <v>1207</v>
      </c>
      <c r="B6136" s="33">
        <v>501336</v>
      </c>
      <c r="E6136" s="37">
        <v>1</v>
      </c>
      <c r="F6136" s="38" t="s">
        <v>3820</v>
      </c>
      <c r="I6136" s="40" t="s">
        <v>2887</v>
      </c>
    </row>
    <row r="6137" spans="1:9" ht="16.5" customHeight="1">
      <c r="A6137" s="8" t="s">
        <v>1207</v>
      </c>
      <c r="B6137" s="33">
        <v>501337</v>
      </c>
      <c r="E6137" s="37">
        <v>1</v>
      </c>
      <c r="F6137" s="38" t="s">
        <v>3820</v>
      </c>
      <c r="I6137" s="40" t="s">
        <v>2887</v>
      </c>
    </row>
    <row r="6138" spans="1:9" ht="16.5" customHeight="1">
      <c r="A6138" s="8" t="s">
        <v>1207</v>
      </c>
      <c r="B6138" s="33">
        <v>501338</v>
      </c>
      <c r="E6138" s="37">
        <v>1</v>
      </c>
      <c r="F6138" s="38" t="s">
        <v>3820</v>
      </c>
      <c r="I6138" s="40" t="s">
        <v>2887</v>
      </c>
    </row>
    <row r="6139" spans="1:9" ht="16.5" customHeight="1">
      <c r="A6139" s="8" t="s">
        <v>1207</v>
      </c>
      <c r="B6139" s="33">
        <v>501339</v>
      </c>
      <c r="E6139" s="37">
        <v>1</v>
      </c>
      <c r="F6139" s="38" t="s">
        <v>3820</v>
      </c>
      <c r="I6139" s="40" t="s">
        <v>2887</v>
      </c>
    </row>
    <row r="6140" spans="1:9" ht="16.5" customHeight="1">
      <c r="A6140" s="8" t="s">
        <v>1207</v>
      </c>
      <c r="B6140" s="33">
        <v>501340</v>
      </c>
      <c r="E6140" s="37">
        <v>1</v>
      </c>
      <c r="F6140" s="38" t="s">
        <v>3820</v>
      </c>
      <c r="I6140" s="40" t="s">
        <v>2887</v>
      </c>
    </row>
    <row r="6141" spans="1:9" ht="16.5" customHeight="1">
      <c r="A6141" s="8" t="s">
        <v>1207</v>
      </c>
      <c r="B6141" s="33">
        <v>501341</v>
      </c>
      <c r="E6141" s="37">
        <v>1</v>
      </c>
      <c r="F6141" s="38" t="s">
        <v>3820</v>
      </c>
      <c r="I6141" s="40" t="s">
        <v>2887</v>
      </c>
    </row>
    <row r="6142" spans="1:9" ht="16.5" customHeight="1">
      <c r="A6142" s="8" t="s">
        <v>1207</v>
      </c>
      <c r="B6142" s="33">
        <v>501342</v>
      </c>
      <c r="E6142" s="37">
        <v>1</v>
      </c>
      <c r="F6142" s="38" t="s">
        <v>3820</v>
      </c>
      <c r="I6142" s="40" t="s">
        <v>2887</v>
      </c>
    </row>
    <row r="6143" spans="1:9" ht="16.5" customHeight="1">
      <c r="A6143" s="8" t="s">
        <v>1207</v>
      </c>
      <c r="B6143" s="33">
        <v>501343</v>
      </c>
      <c r="E6143" s="37">
        <v>1</v>
      </c>
      <c r="F6143" s="38" t="s">
        <v>3820</v>
      </c>
      <c r="I6143" s="40" t="s">
        <v>2887</v>
      </c>
    </row>
    <row r="6144" spans="1:9" ht="16.5" customHeight="1">
      <c r="A6144" s="8" t="s">
        <v>1207</v>
      </c>
      <c r="B6144" s="33">
        <v>501344</v>
      </c>
      <c r="E6144" s="37">
        <v>1</v>
      </c>
      <c r="F6144" s="38" t="s">
        <v>3820</v>
      </c>
      <c r="I6144" s="40" t="s">
        <v>2887</v>
      </c>
    </row>
    <row r="6145" spans="1:9" ht="16.5" customHeight="1">
      <c r="A6145" s="8" t="s">
        <v>1207</v>
      </c>
      <c r="B6145" s="33">
        <v>501369</v>
      </c>
      <c r="E6145" s="37">
        <v>1</v>
      </c>
      <c r="F6145" s="38" t="s">
        <v>3828</v>
      </c>
      <c r="I6145" s="40" t="s">
        <v>1242</v>
      </c>
    </row>
    <row r="6146" spans="1:9" ht="16.5" customHeight="1">
      <c r="A6146" s="8" t="s">
        <v>1207</v>
      </c>
      <c r="B6146" s="33">
        <v>501370</v>
      </c>
      <c r="E6146" s="37">
        <v>1</v>
      </c>
      <c r="F6146" s="38" t="s">
        <v>3829</v>
      </c>
      <c r="I6146" s="40" t="s">
        <v>1242</v>
      </c>
    </row>
    <row r="6147" spans="1:9" ht="16.5" customHeight="1">
      <c r="A6147" s="8" t="s">
        <v>1207</v>
      </c>
      <c r="B6147" s="33">
        <v>501371</v>
      </c>
      <c r="E6147" s="37">
        <v>1</v>
      </c>
      <c r="F6147" s="38" t="s">
        <v>3830</v>
      </c>
      <c r="I6147" s="40" t="s">
        <v>1242</v>
      </c>
    </row>
    <row r="6148" spans="1:9" ht="16.5" customHeight="1">
      <c r="A6148" s="8" t="s">
        <v>1207</v>
      </c>
      <c r="B6148" s="33">
        <v>501372</v>
      </c>
      <c r="E6148" s="37">
        <v>1</v>
      </c>
      <c r="F6148" s="38" t="s">
        <v>3831</v>
      </c>
      <c r="I6148" s="40" t="s">
        <v>1242</v>
      </c>
    </row>
    <row r="6149" spans="1:9" ht="16.5" customHeight="1">
      <c r="A6149" s="8" t="s">
        <v>1207</v>
      </c>
      <c r="B6149" s="33">
        <v>501373</v>
      </c>
      <c r="E6149" s="37">
        <v>1</v>
      </c>
      <c r="F6149" s="38" t="s">
        <v>3832</v>
      </c>
      <c r="I6149" s="40" t="s">
        <v>1242</v>
      </c>
    </row>
    <row r="6150" spans="1:9" ht="16.5" customHeight="1">
      <c r="A6150" s="8" t="s">
        <v>1207</v>
      </c>
      <c r="B6150" s="33">
        <v>501374</v>
      </c>
      <c r="E6150" s="37">
        <v>1</v>
      </c>
      <c r="F6150" s="38" t="s">
        <v>3833</v>
      </c>
      <c r="I6150" s="40" t="s">
        <v>1242</v>
      </c>
    </row>
    <row r="6151" spans="1:9" ht="16.5" customHeight="1">
      <c r="A6151" s="8" t="s">
        <v>1207</v>
      </c>
      <c r="B6151" s="33">
        <v>501375</v>
      </c>
      <c r="E6151" s="37">
        <v>1</v>
      </c>
      <c r="F6151" s="38" t="s">
        <v>3834</v>
      </c>
      <c r="I6151" s="40" t="s">
        <v>1242</v>
      </c>
    </row>
    <row r="6152" spans="1:9" ht="16.5" customHeight="1">
      <c r="A6152" s="8" t="s">
        <v>1207</v>
      </c>
      <c r="B6152" s="33">
        <v>501376</v>
      </c>
      <c r="E6152" s="37">
        <v>1</v>
      </c>
      <c r="F6152" s="38" t="s">
        <v>3835</v>
      </c>
      <c r="I6152" s="40" t="s">
        <v>1242</v>
      </c>
    </row>
    <row r="6153" spans="1:9" ht="16.5" customHeight="1">
      <c r="A6153" s="8" t="s">
        <v>1207</v>
      </c>
      <c r="B6153" s="33">
        <v>501377</v>
      </c>
      <c r="E6153" s="37">
        <v>1</v>
      </c>
      <c r="F6153" s="38" t="s">
        <v>3246</v>
      </c>
      <c r="I6153" s="40" t="s">
        <v>1242</v>
      </c>
    </row>
    <row r="6154" spans="1:9" ht="16.5" customHeight="1">
      <c r="A6154" s="8" t="s">
        <v>1207</v>
      </c>
      <c r="B6154" s="33">
        <v>501378</v>
      </c>
      <c r="E6154" s="37">
        <v>1</v>
      </c>
      <c r="F6154" s="38" t="s">
        <v>3246</v>
      </c>
      <c r="I6154" s="40" t="s">
        <v>1242</v>
      </c>
    </row>
    <row r="6155" spans="1:9" ht="16.5" customHeight="1">
      <c r="A6155" s="8" t="s">
        <v>1207</v>
      </c>
      <c r="B6155" s="33">
        <v>501379</v>
      </c>
      <c r="E6155" s="37">
        <v>1</v>
      </c>
      <c r="F6155" s="38" t="s">
        <v>3246</v>
      </c>
      <c r="I6155" s="40" t="s">
        <v>1242</v>
      </c>
    </row>
    <row r="6156" spans="1:9" ht="16.5" customHeight="1">
      <c r="A6156" s="8" t="s">
        <v>1207</v>
      </c>
      <c r="B6156" s="33">
        <v>501380</v>
      </c>
      <c r="E6156" s="37">
        <v>1</v>
      </c>
      <c r="F6156" s="38" t="s">
        <v>3246</v>
      </c>
      <c r="I6156" s="40" t="s">
        <v>1242</v>
      </c>
    </row>
    <row r="6157" spans="1:9" ht="16.5" customHeight="1">
      <c r="A6157" s="8" t="s">
        <v>1207</v>
      </c>
      <c r="B6157" s="33">
        <v>501381</v>
      </c>
      <c r="E6157" s="37">
        <v>1</v>
      </c>
      <c r="F6157" s="38" t="s">
        <v>3836</v>
      </c>
      <c r="I6157" s="40" t="s">
        <v>1283</v>
      </c>
    </row>
    <row r="6158" spans="1:9" ht="16.5" customHeight="1">
      <c r="A6158" s="8" t="s">
        <v>1207</v>
      </c>
      <c r="B6158" s="33">
        <v>501382</v>
      </c>
      <c r="E6158" s="37">
        <v>1</v>
      </c>
      <c r="F6158" s="38" t="s">
        <v>3837</v>
      </c>
      <c r="I6158" s="40" t="s">
        <v>1283</v>
      </c>
    </row>
    <row r="6159" spans="1:9" ht="16.5" customHeight="1">
      <c r="A6159" s="8" t="s">
        <v>1207</v>
      </c>
      <c r="B6159" s="33">
        <v>501383</v>
      </c>
      <c r="E6159" s="37">
        <v>1</v>
      </c>
      <c r="F6159" s="38" t="s">
        <v>3838</v>
      </c>
      <c r="I6159" s="40" t="s">
        <v>1283</v>
      </c>
    </row>
    <row r="6160" spans="1:9" ht="16.5" customHeight="1">
      <c r="A6160" s="8" t="s">
        <v>1207</v>
      </c>
      <c r="B6160" s="33">
        <v>501384</v>
      </c>
      <c r="E6160" s="37">
        <v>1</v>
      </c>
      <c r="F6160" s="38" t="s">
        <v>3839</v>
      </c>
      <c r="I6160" s="40" t="s">
        <v>1283</v>
      </c>
    </row>
    <row r="6161" spans="1:9" ht="16.5" customHeight="1">
      <c r="A6161" s="8" t="s">
        <v>1207</v>
      </c>
      <c r="B6161" s="33">
        <v>501385</v>
      </c>
      <c r="E6161" s="37">
        <v>1</v>
      </c>
      <c r="F6161" s="38" t="s">
        <v>3840</v>
      </c>
      <c r="I6161" s="40" t="s">
        <v>1283</v>
      </c>
    </row>
    <row r="6162" spans="1:9" ht="16.5" customHeight="1">
      <c r="A6162" s="8" t="s">
        <v>1207</v>
      </c>
      <c r="B6162" s="33">
        <v>501386</v>
      </c>
      <c r="E6162" s="37">
        <v>1</v>
      </c>
      <c r="F6162" s="38" t="s">
        <v>3841</v>
      </c>
      <c r="I6162" s="40" t="s">
        <v>1283</v>
      </c>
    </row>
    <row r="6163" spans="1:9" ht="16.5" customHeight="1">
      <c r="A6163" s="8" t="s">
        <v>1207</v>
      </c>
      <c r="B6163" s="33">
        <v>501387</v>
      </c>
      <c r="E6163" s="37">
        <v>1</v>
      </c>
      <c r="F6163" s="38" t="s">
        <v>3842</v>
      </c>
      <c r="I6163" s="40" t="s">
        <v>1283</v>
      </c>
    </row>
    <row r="6164" spans="1:9" ht="16.5" customHeight="1">
      <c r="A6164" s="8" t="s">
        <v>1207</v>
      </c>
      <c r="B6164" s="33">
        <v>501388</v>
      </c>
      <c r="E6164" s="37">
        <v>1</v>
      </c>
      <c r="F6164" s="38" t="s">
        <v>3842</v>
      </c>
      <c r="I6164" s="40" t="s">
        <v>1283</v>
      </c>
    </row>
    <row r="6165" spans="1:9" ht="16.5" customHeight="1">
      <c r="A6165" s="8" t="s">
        <v>1207</v>
      </c>
      <c r="B6165" s="33">
        <v>501389</v>
      </c>
      <c r="E6165" s="37">
        <v>1</v>
      </c>
      <c r="F6165" s="38" t="s">
        <v>3842</v>
      </c>
      <c r="I6165" s="40" t="s">
        <v>1283</v>
      </c>
    </row>
    <row r="6166" spans="1:9" ht="16.5" customHeight="1">
      <c r="A6166" s="8" t="s">
        <v>1207</v>
      </c>
      <c r="B6166" s="33">
        <v>501390</v>
      </c>
      <c r="E6166" s="37">
        <v>1</v>
      </c>
      <c r="F6166" s="38" t="s">
        <v>3842</v>
      </c>
      <c r="I6166" s="40" t="s">
        <v>1283</v>
      </c>
    </row>
    <row r="6167" spans="1:9" ht="16.5" customHeight="1">
      <c r="A6167" s="8" t="s">
        <v>1207</v>
      </c>
      <c r="B6167" s="33">
        <v>501391</v>
      </c>
      <c r="E6167" s="37">
        <v>1</v>
      </c>
      <c r="F6167" s="38" t="s">
        <v>3842</v>
      </c>
      <c r="I6167" s="40" t="s">
        <v>1283</v>
      </c>
    </row>
    <row r="6168" spans="1:9" ht="16.5" customHeight="1">
      <c r="A6168" s="8" t="s">
        <v>1207</v>
      </c>
      <c r="B6168" s="33">
        <v>501392</v>
      </c>
      <c r="E6168" s="37">
        <v>1</v>
      </c>
      <c r="F6168" s="38" t="s">
        <v>3842</v>
      </c>
      <c r="I6168" s="40" t="s">
        <v>1283</v>
      </c>
    </row>
    <row r="6169" spans="1:9" ht="16.5" customHeight="1">
      <c r="A6169" s="8" t="s">
        <v>1207</v>
      </c>
      <c r="B6169" s="33">
        <v>501393</v>
      </c>
      <c r="E6169" s="37">
        <v>1</v>
      </c>
      <c r="F6169" s="38" t="s">
        <v>3843</v>
      </c>
      <c r="I6169" s="40" t="s">
        <v>2887</v>
      </c>
    </row>
    <row r="6170" spans="1:9" ht="16.5" customHeight="1">
      <c r="A6170" s="8" t="s">
        <v>1207</v>
      </c>
      <c r="B6170" s="33">
        <v>501394</v>
      </c>
      <c r="E6170" s="37">
        <v>1</v>
      </c>
      <c r="F6170" s="38" t="s">
        <v>3831</v>
      </c>
      <c r="I6170" s="40" t="s">
        <v>2887</v>
      </c>
    </row>
    <row r="6171" spans="1:9" ht="16.5" customHeight="1">
      <c r="A6171" s="8" t="s">
        <v>1207</v>
      </c>
      <c r="B6171" s="33">
        <v>501395</v>
      </c>
      <c r="E6171" s="37">
        <v>1</v>
      </c>
      <c r="F6171" s="38" t="s">
        <v>3844</v>
      </c>
      <c r="I6171" s="40" t="s">
        <v>2887</v>
      </c>
    </row>
    <row r="6172" spans="1:9" ht="16.5" customHeight="1">
      <c r="A6172" s="8" t="s">
        <v>1207</v>
      </c>
      <c r="B6172" s="33">
        <v>501396</v>
      </c>
      <c r="E6172" s="37">
        <v>1</v>
      </c>
      <c r="F6172" s="38" t="s">
        <v>3845</v>
      </c>
      <c r="I6172" s="40" t="s">
        <v>2887</v>
      </c>
    </row>
    <row r="6173" spans="1:9" ht="16.5" customHeight="1">
      <c r="A6173" s="8" t="s">
        <v>1207</v>
      </c>
      <c r="B6173" s="33">
        <v>501397</v>
      </c>
      <c r="E6173" s="37">
        <v>1</v>
      </c>
      <c r="F6173" s="38" t="s">
        <v>3846</v>
      </c>
      <c r="I6173" s="40" t="s">
        <v>2887</v>
      </c>
    </row>
    <row r="6174" spans="1:9" ht="16.5" customHeight="1">
      <c r="A6174" s="8" t="s">
        <v>1207</v>
      </c>
      <c r="B6174" s="33">
        <v>501398</v>
      </c>
      <c r="E6174" s="37">
        <v>1</v>
      </c>
      <c r="F6174" s="38" t="s">
        <v>3246</v>
      </c>
      <c r="I6174" s="40" t="s">
        <v>2887</v>
      </c>
    </row>
    <row r="6175" spans="1:9" ht="16.5" customHeight="1">
      <c r="A6175" s="8" t="s">
        <v>1207</v>
      </c>
      <c r="B6175" s="33">
        <v>501399</v>
      </c>
      <c r="E6175" s="37">
        <v>1</v>
      </c>
      <c r="F6175" s="38" t="s">
        <v>3246</v>
      </c>
      <c r="I6175" s="40" t="s">
        <v>2887</v>
      </c>
    </row>
    <row r="6176" spans="1:9" ht="16.5" customHeight="1">
      <c r="A6176" s="8" t="s">
        <v>1207</v>
      </c>
      <c r="B6176" s="33">
        <v>501400</v>
      </c>
      <c r="E6176" s="37">
        <v>1</v>
      </c>
      <c r="F6176" s="38" t="s">
        <v>3246</v>
      </c>
      <c r="I6176" s="40" t="s">
        <v>2887</v>
      </c>
    </row>
    <row r="6177" spans="1:9" ht="16.5" customHeight="1">
      <c r="A6177" s="8" t="s">
        <v>1207</v>
      </c>
      <c r="B6177" s="33">
        <v>501401</v>
      </c>
      <c r="E6177" s="37">
        <v>1</v>
      </c>
      <c r="F6177" s="38" t="s">
        <v>3246</v>
      </c>
      <c r="I6177" s="40" t="s">
        <v>2887</v>
      </c>
    </row>
    <row r="6178" spans="1:9" ht="16.5" customHeight="1">
      <c r="A6178" s="8" t="s">
        <v>1207</v>
      </c>
      <c r="B6178" s="33">
        <v>501402</v>
      </c>
      <c r="E6178" s="37">
        <v>1</v>
      </c>
      <c r="F6178" s="38" t="s">
        <v>3246</v>
      </c>
      <c r="I6178" s="40" t="s">
        <v>2887</v>
      </c>
    </row>
    <row r="6179" spans="1:9" ht="16.5" customHeight="1">
      <c r="A6179" s="8" t="s">
        <v>1207</v>
      </c>
      <c r="B6179" s="33">
        <v>501403</v>
      </c>
      <c r="E6179" s="37">
        <v>1</v>
      </c>
      <c r="F6179" s="38" t="s">
        <v>3246</v>
      </c>
      <c r="I6179" s="40" t="s">
        <v>2887</v>
      </c>
    </row>
    <row r="6180" spans="1:9" ht="16.5" customHeight="1">
      <c r="A6180" s="8" t="s">
        <v>1207</v>
      </c>
      <c r="B6180" s="33">
        <v>501404</v>
      </c>
      <c r="E6180" s="37">
        <v>1</v>
      </c>
      <c r="F6180" s="38" t="s">
        <v>3246</v>
      </c>
      <c r="I6180" s="40" t="s">
        <v>2887</v>
      </c>
    </row>
    <row r="6181" spans="1:9" ht="16.5" customHeight="1">
      <c r="A6181" s="8" t="s">
        <v>1207</v>
      </c>
      <c r="B6181" s="33">
        <v>501405</v>
      </c>
      <c r="E6181" s="37">
        <v>1</v>
      </c>
      <c r="F6181" s="38" t="s">
        <v>3847</v>
      </c>
      <c r="I6181" s="40" t="s">
        <v>1233</v>
      </c>
    </row>
    <row r="6182" spans="1:9" ht="16.5" customHeight="1">
      <c r="A6182" s="8" t="s">
        <v>1207</v>
      </c>
      <c r="B6182" s="33">
        <v>501406</v>
      </c>
      <c r="E6182" s="37">
        <v>1</v>
      </c>
      <c r="F6182" s="38" t="s">
        <v>3848</v>
      </c>
      <c r="I6182" s="40" t="s">
        <v>1233</v>
      </c>
    </row>
    <row r="6183" spans="1:9" ht="16.5" customHeight="1">
      <c r="A6183" s="8" t="s">
        <v>1207</v>
      </c>
      <c r="B6183" s="33">
        <v>501407</v>
      </c>
      <c r="E6183" s="37">
        <v>1</v>
      </c>
      <c r="F6183" s="38" t="s">
        <v>3849</v>
      </c>
      <c r="I6183" s="40" t="s">
        <v>1233</v>
      </c>
    </row>
    <row r="6184" spans="1:9" ht="16.5" customHeight="1">
      <c r="A6184" s="8" t="s">
        <v>1207</v>
      </c>
      <c r="B6184" s="33">
        <v>501408</v>
      </c>
      <c r="E6184" s="37">
        <v>1</v>
      </c>
      <c r="F6184" s="38" t="s">
        <v>3850</v>
      </c>
      <c r="I6184" s="40" t="s">
        <v>1233</v>
      </c>
    </row>
    <row r="6185" spans="1:9" ht="16.5" customHeight="1">
      <c r="A6185" s="8" t="s">
        <v>1207</v>
      </c>
      <c r="B6185" s="33">
        <v>501409</v>
      </c>
      <c r="E6185" s="37">
        <v>1</v>
      </c>
      <c r="F6185" s="38" t="s">
        <v>3850</v>
      </c>
      <c r="I6185" s="40" t="s">
        <v>1233</v>
      </c>
    </row>
    <row r="6186" spans="1:9" ht="16.5" customHeight="1">
      <c r="A6186" s="8" t="s">
        <v>1207</v>
      </c>
      <c r="B6186" s="33">
        <v>501410</v>
      </c>
      <c r="E6186" s="37">
        <v>1</v>
      </c>
      <c r="F6186" s="38" t="s">
        <v>3850</v>
      </c>
      <c r="I6186" s="40" t="s">
        <v>1233</v>
      </c>
    </row>
    <row r="6187" spans="1:9" ht="16.5" customHeight="1">
      <c r="A6187" s="8" t="s">
        <v>1207</v>
      </c>
      <c r="B6187" s="33">
        <v>501411</v>
      </c>
      <c r="E6187" s="37">
        <v>1</v>
      </c>
      <c r="F6187" s="38" t="s">
        <v>3850</v>
      </c>
      <c r="I6187" s="40" t="s">
        <v>1233</v>
      </c>
    </row>
    <row r="6188" spans="1:9" ht="16.5" customHeight="1">
      <c r="A6188" s="8" t="s">
        <v>1207</v>
      </c>
      <c r="B6188" s="33">
        <v>501412</v>
      </c>
      <c r="E6188" s="37">
        <v>1</v>
      </c>
      <c r="F6188" s="38" t="s">
        <v>3850</v>
      </c>
      <c r="I6188" s="40" t="s">
        <v>1233</v>
      </c>
    </row>
    <row r="6189" spans="1:9" ht="16.5" customHeight="1">
      <c r="A6189" s="8" t="s">
        <v>1207</v>
      </c>
      <c r="B6189" s="33">
        <v>501413</v>
      </c>
      <c r="E6189" s="37">
        <v>1</v>
      </c>
      <c r="F6189" s="38" t="s">
        <v>3850</v>
      </c>
      <c r="I6189" s="40" t="s">
        <v>1233</v>
      </c>
    </row>
    <row r="6190" spans="1:9" ht="16.5" customHeight="1">
      <c r="A6190" s="8" t="s">
        <v>1207</v>
      </c>
      <c r="B6190" s="33">
        <v>501414</v>
      </c>
      <c r="E6190" s="37">
        <v>1</v>
      </c>
      <c r="F6190" s="38" t="s">
        <v>3850</v>
      </c>
      <c r="I6190" s="40" t="s">
        <v>1233</v>
      </c>
    </row>
    <row r="6191" spans="1:9" ht="16.5" customHeight="1">
      <c r="A6191" s="8" t="s">
        <v>1207</v>
      </c>
      <c r="B6191" s="33">
        <v>501415</v>
      </c>
      <c r="E6191" s="37">
        <v>1</v>
      </c>
      <c r="F6191" s="38" t="s">
        <v>3850</v>
      </c>
      <c r="I6191" s="40" t="s">
        <v>1233</v>
      </c>
    </row>
    <row r="6192" spans="1:9" ht="16.5" customHeight="1">
      <c r="A6192" s="8" t="s">
        <v>1207</v>
      </c>
      <c r="B6192" s="33">
        <v>501416</v>
      </c>
      <c r="E6192" s="37">
        <v>1</v>
      </c>
      <c r="F6192" s="38" t="s">
        <v>3850</v>
      </c>
      <c r="I6192" s="40" t="s">
        <v>1233</v>
      </c>
    </row>
    <row r="6193" spans="1:9" ht="16.5" customHeight="1">
      <c r="A6193" s="8" t="s">
        <v>1207</v>
      </c>
      <c r="B6193" s="33">
        <v>501441</v>
      </c>
      <c r="E6193" s="37">
        <v>1</v>
      </c>
      <c r="F6193" s="38" t="s">
        <v>3851</v>
      </c>
      <c r="I6193" s="40" t="s">
        <v>1221</v>
      </c>
    </row>
    <row r="6194" spans="1:9" ht="16.5" customHeight="1">
      <c r="A6194" s="8" t="s">
        <v>1207</v>
      </c>
      <c r="B6194" s="33">
        <v>501442</v>
      </c>
      <c r="E6194" s="37">
        <v>1</v>
      </c>
      <c r="F6194" s="38" t="s">
        <v>3852</v>
      </c>
      <c r="I6194" s="40" t="s">
        <v>1221</v>
      </c>
    </row>
    <row r="6195" spans="1:9" ht="16.5" customHeight="1">
      <c r="A6195" s="8" t="s">
        <v>1207</v>
      </c>
      <c r="B6195" s="33">
        <v>501443</v>
      </c>
      <c r="E6195" s="37">
        <v>1</v>
      </c>
      <c r="F6195" s="38" t="s">
        <v>3853</v>
      </c>
      <c r="I6195" s="40" t="s">
        <v>1221</v>
      </c>
    </row>
    <row r="6196" spans="1:9" ht="16.5" customHeight="1">
      <c r="A6196" s="8" t="s">
        <v>1207</v>
      </c>
      <c r="B6196" s="33">
        <v>501444</v>
      </c>
      <c r="E6196" s="37">
        <v>1</v>
      </c>
      <c r="F6196" s="38" t="s">
        <v>3854</v>
      </c>
      <c r="I6196" s="40" t="s">
        <v>1221</v>
      </c>
    </row>
    <row r="6197" spans="1:9" ht="16.5" customHeight="1">
      <c r="A6197" s="8" t="s">
        <v>1207</v>
      </c>
      <c r="B6197" s="33">
        <v>501445</v>
      </c>
      <c r="E6197" s="37">
        <v>1</v>
      </c>
      <c r="F6197" s="38" t="s">
        <v>3855</v>
      </c>
      <c r="I6197" s="40" t="s">
        <v>1221</v>
      </c>
    </row>
    <row r="6198" spans="1:9" ht="16.5" customHeight="1">
      <c r="A6198" s="8" t="s">
        <v>1207</v>
      </c>
      <c r="B6198" s="33">
        <v>501446</v>
      </c>
      <c r="E6198" s="37">
        <v>1</v>
      </c>
      <c r="F6198" s="38" t="s">
        <v>3856</v>
      </c>
      <c r="I6198" s="40" t="s">
        <v>1221</v>
      </c>
    </row>
    <row r="6199" spans="1:9" ht="16.5" customHeight="1">
      <c r="A6199" s="8" t="s">
        <v>1207</v>
      </c>
      <c r="B6199" s="33">
        <v>501447</v>
      </c>
      <c r="E6199" s="37">
        <v>1</v>
      </c>
      <c r="F6199" s="38" t="s">
        <v>3857</v>
      </c>
      <c r="I6199" s="40" t="s">
        <v>1221</v>
      </c>
    </row>
    <row r="6200" spans="1:9" ht="16.5" customHeight="1">
      <c r="A6200" s="8" t="s">
        <v>1207</v>
      </c>
      <c r="B6200" s="33">
        <v>501448</v>
      </c>
      <c r="E6200" s="37">
        <v>1</v>
      </c>
      <c r="F6200" s="38" t="s">
        <v>3858</v>
      </c>
      <c r="I6200" s="40" t="s">
        <v>1221</v>
      </c>
    </row>
    <row r="6201" spans="1:9" ht="16.5" customHeight="1">
      <c r="A6201" s="8" t="s">
        <v>1207</v>
      </c>
      <c r="B6201" s="33">
        <v>501449</v>
      </c>
      <c r="E6201" s="37">
        <v>1</v>
      </c>
      <c r="F6201" s="38" t="s">
        <v>3859</v>
      </c>
      <c r="I6201" s="40" t="s">
        <v>1221</v>
      </c>
    </row>
    <row r="6202" spans="1:9" ht="16.5" customHeight="1">
      <c r="A6202" s="8" t="s">
        <v>1207</v>
      </c>
      <c r="B6202" s="33">
        <v>501450</v>
      </c>
      <c r="E6202" s="37">
        <v>1</v>
      </c>
      <c r="F6202" s="38" t="s">
        <v>3859</v>
      </c>
      <c r="I6202" s="40" t="s">
        <v>1221</v>
      </c>
    </row>
    <row r="6203" spans="1:9" ht="16.5" customHeight="1">
      <c r="A6203" s="8" t="s">
        <v>1207</v>
      </c>
      <c r="B6203" s="33">
        <v>501451</v>
      </c>
      <c r="E6203" s="37">
        <v>1</v>
      </c>
      <c r="F6203" s="38" t="s">
        <v>3859</v>
      </c>
      <c r="I6203" s="40" t="s">
        <v>1221</v>
      </c>
    </row>
    <row r="6204" spans="1:9" ht="16.5" customHeight="1">
      <c r="A6204" s="8" t="s">
        <v>1207</v>
      </c>
      <c r="B6204" s="33">
        <v>501452</v>
      </c>
      <c r="E6204" s="37">
        <v>1</v>
      </c>
      <c r="F6204" s="38" t="s">
        <v>3859</v>
      </c>
      <c r="I6204" s="40" t="s">
        <v>1221</v>
      </c>
    </row>
    <row r="6205" spans="1:9" ht="16.5" customHeight="1">
      <c r="A6205" s="8" t="s">
        <v>1207</v>
      </c>
      <c r="B6205" s="33">
        <v>501453</v>
      </c>
      <c r="E6205" s="37">
        <v>1</v>
      </c>
      <c r="F6205" s="38" t="s">
        <v>3860</v>
      </c>
      <c r="I6205" s="40" t="s">
        <v>2887</v>
      </c>
    </row>
    <row r="6206" spans="1:9" ht="16.5" customHeight="1">
      <c r="A6206" s="8" t="s">
        <v>1207</v>
      </c>
      <c r="B6206" s="33">
        <v>501454</v>
      </c>
      <c r="E6206" s="37">
        <v>1</v>
      </c>
      <c r="F6206" s="38" t="s">
        <v>3861</v>
      </c>
      <c r="I6206" s="40" t="s">
        <v>2887</v>
      </c>
    </row>
    <row r="6207" spans="1:9" ht="16.5" customHeight="1">
      <c r="A6207" s="8" t="s">
        <v>1207</v>
      </c>
      <c r="B6207" s="33">
        <v>501455</v>
      </c>
      <c r="E6207" s="37">
        <v>1</v>
      </c>
      <c r="F6207" s="38" t="s">
        <v>3862</v>
      </c>
      <c r="I6207" s="40" t="s">
        <v>2887</v>
      </c>
    </row>
    <row r="6208" spans="1:9" ht="16.5" customHeight="1">
      <c r="A6208" s="8" t="s">
        <v>1207</v>
      </c>
      <c r="B6208" s="33">
        <v>501456</v>
      </c>
      <c r="E6208" s="37">
        <v>1</v>
      </c>
      <c r="F6208" s="38" t="s">
        <v>3863</v>
      </c>
      <c r="I6208" s="40" t="s">
        <v>2887</v>
      </c>
    </row>
    <row r="6209" spans="1:9" ht="16.5" customHeight="1">
      <c r="A6209" s="8" t="s">
        <v>1207</v>
      </c>
      <c r="B6209" s="33">
        <v>501457</v>
      </c>
      <c r="E6209" s="37">
        <v>1</v>
      </c>
      <c r="F6209" s="38" t="s">
        <v>3864</v>
      </c>
      <c r="I6209" s="40" t="s">
        <v>2887</v>
      </c>
    </row>
    <row r="6210" spans="1:9" ht="16.5" customHeight="1">
      <c r="A6210" s="8" t="s">
        <v>1207</v>
      </c>
      <c r="B6210" s="33">
        <v>501458</v>
      </c>
      <c r="E6210" s="37">
        <v>1</v>
      </c>
      <c r="F6210" s="38" t="s">
        <v>3865</v>
      </c>
      <c r="I6210" s="40" t="s">
        <v>2887</v>
      </c>
    </row>
    <row r="6211" spans="1:9" ht="16.5" customHeight="1">
      <c r="A6211" s="8" t="s">
        <v>1207</v>
      </c>
      <c r="B6211" s="33">
        <v>501459</v>
      </c>
      <c r="E6211" s="37">
        <v>1</v>
      </c>
      <c r="F6211" s="38" t="s">
        <v>3265</v>
      </c>
      <c r="I6211" s="40" t="s">
        <v>2887</v>
      </c>
    </row>
    <row r="6212" spans="1:9" ht="16.5" customHeight="1">
      <c r="A6212" s="8" t="s">
        <v>1207</v>
      </c>
      <c r="B6212" s="33">
        <v>501460</v>
      </c>
      <c r="E6212" s="37">
        <v>1</v>
      </c>
      <c r="F6212" s="38" t="s">
        <v>3265</v>
      </c>
      <c r="I6212" s="40" t="s">
        <v>2887</v>
      </c>
    </row>
    <row r="6213" spans="1:9" ht="16.5" customHeight="1">
      <c r="A6213" s="8" t="s">
        <v>1207</v>
      </c>
      <c r="B6213" s="33">
        <v>501461</v>
      </c>
      <c r="E6213" s="37">
        <v>1</v>
      </c>
      <c r="F6213" s="38" t="s">
        <v>3265</v>
      </c>
      <c r="I6213" s="40" t="s">
        <v>2887</v>
      </c>
    </row>
    <row r="6214" spans="1:9" ht="16.5" customHeight="1">
      <c r="A6214" s="8" t="s">
        <v>1207</v>
      </c>
      <c r="B6214" s="33">
        <v>501462</v>
      </c>
      <c r="E6214" s="37">
        <v>1</v>
      </c>
      <c r="F6214" s="38" t="s">
        <v>3265</v>
      </c>
      <c r="I6214" s="40" t="s">
        <v>2887</v>
      </c>
    </row>
    <row r="6215" spans="1:9" ht="16.5" customHeight="1">
      <c r="A6215" s="8" t="s">
        <v>1207</v>
      </c>
      <c r="B6215" s="33">
        <v>501463</v>
      </c>
      <c r="E6215" s="37">
        <v>1</v>
      </c>
      <c r="F6215" s="38" t="s">
        <v>3265</v>
      </c>
      <c r="I6215" s="40" t="s">
        <v>2887</v>
      </c>
    </row>
    <row r="6216" spans="1:9" ht="16.5" customHeight="1">
      <c r="A6216" s="8" t="s">
        <v>1207</v>
      </c>
      <c r="B6216" s="33">
        <v>501464</v>
      </c>
      <c r="E6216" s="37">
        <v>1</v>
      </c>
      <c r="F6216" s="38" t="s">
        <v>3265</v>
      </c>
      <c r="I6216" s="40" t="s">
        <v>2887</v>
      </c>
    </row>
    <row r="6217" spans="1:9" ht="16.5" customHeight="1">
      <c r="A6217" s="8" t="s">
        <v>1207</v>
      </c>
      <c r="B6217" s="33">
        <v>501465</v>
      </c>
      <c r="E6217" s="37">
        <v>1</v>
      </c>
      <c r="F6217" s="38" t="s">
        <v>3866</v>
      </c>
      <c r="I6217" s="40" t="s">
        <v>1233</v>
      </c>
    </row>
    <row r="6218" spans="1:9" ht="16.5" customHeight="1">
      <c r="A6218" s="8" t="s">
        <v>1207</v>
      </c>
      <c r="B6218" s="33">
        <v>501466</v>
      </c>
      <c r="E6218" s="37">
        <v>1</v>
      </c>
      <c r="F6218" s="38" t="s">
        <v>3867</v>
      </c>
      <c r="I6218" s="40" t="s">
        <v>1233</v>
      </c>
    </row>
    <row r="6219" spans="1:9" ht="16.5" customHeight="1">
      <c r="A6219" s="8" t="s">
        <v>1207</v>
      </c>
      <c r="B6219" s="33">
        <v>501467</v>
      </c>
      <c r="E6219" s="37">
        <v>1</v>
      </c>
      <c r="F6219" s="38" t="s">
        <v>3868</v>
      </c>
      <c r="I6219" s="40" t="s">
        <v>1233</v>
      </c>
    </row>
    <row r="6220" spans="1:9" ht="16.5" customHeight="1">
      <c r="A6220" s="8" t="s">
        <v>1207</v>
      </c>
      <c r="B6220" s="33">
        <v>501468</v>
      </c>
      <c r="E6220" s="37">
        <v>1</v>
      </c>
      <c r="F6220" s="38" t="s">
        <v>3869</v>
      </c>
      <c r="I6220" s="40" t="s">
        <v>1233</v>
      </c>
    </row>
    <row r="6221" spans="1:9" ht="16.5" customHeight="1">
      <c r="A6221" s="8" t="s">
        <v>1207</v>
      </c>
      <c r="B6221" s="33">
        <v>501469</v>
      </c>
      <c r="E6221" s="37">
        <v>1</v>
      </c>
      <c r="F6221" s="38" t="s">
        <v>3870</v>
      </c>
      <c r="I6221" s="40" t="s">
        <v>1233</v>
      </c>
    </row>
    <row r="6222" spans="1:9" ht="16.5" customHeight="1">
      <c r="A6222" s="8" t="s">
        <v>1207</v>
      </c>
      <c r="B6222" s="33">
        <v>501470</v>
      </c>
      <c r="E6222" s="37">
        <v>1</v>
      </c>
      <c r="F6222" s="38" t="s">
        <v>3272</v>
      </c>
      <c r="I6222" s="40" t="s">
        <v>1233</v>
      </c>
    </row>
    <row r="6223" spans="1:9" ht="16.5" customHeight="1">
      <c r="A6223" s="8" t="s">
        <v>1207</v>
      </c>
      <c r="B6223" s="33">
        <v>501471</v>
      </c>
      <c r="E6223" s="37">
        <v>1</v>
      </c>
      <c r="F6223" s="38" t="s">
        <v>3272</v>
      </c>
      <c r="I6223" s="40" t="s">
        <v>1233</v>
      </c>
    </row>
    <row r="6224" spans="1:9" ht="16.5" customHeight="1">
      <c r="A6224" s="8" t="s">
        <v>1207</v>
      </c>
      <c r="B6224" s="33">
        <v>501472</v>
      </c>
      <c r="E6224" s="37">
        <v>1</v>
      </c>
      <c r="F6224" s="38" t="s">
        <v>3272</v>
      </c>
      <c r="I6224" s="40" t="s">
        <v>1233</v>
      </c>
    </row>
    <row r="6225" spans="1:9" ht="16.5" customHeight="1">
      <c r="A6225" s="8" t="s">
        <v>1207</v>
      </c>
      <c r="B6225" s="33">
        <v>501473</v>
      </c>
      <c r="E6225" s="37">
        <v>1</v>
      </c>
      <c r="F6225" s="38" t="s">
        <v>3272</v>
      </c>
      <c r="I6225" s="40" t="s">
        <v>1233</v>
      </c>
    </row>
    <row r="6226" spans="1:9" ht="16.5" customHeight="1">
      <c r="A6226" s="8" t="s">
        <v>1207</v>
      </c>
      <c r="B6226" s="33">
        <v>501474</v>
      </c>
      <c r="E6226" s="37">
        <v>1</v>
      </c>
      <c r="F6226" s="38" t="s">
        <v>3272</v>
      </c>
      <c r="I6226" s="40" t="s">
        <v>1233</v>
      </c>
    </row>
    <row r="6227" spans="1:9" ht="16.5" customHeight="1">
      <c r="A6227" s="8" t="s">
        <v>1207</v>
      </c>
      <c r="B6227" s="33">
        <v>501475</v>
      </c>
      <c r="E6227" s="37">
        <v>1</v>
      </c>
      <c r="F6227" s="38" t="s">
        <v>3272</v>
      </c>
      <c r="I6227" s="40" t="s">
        <v>1233</v>
      </c>
    </row>
    <row r="6228" spans="1:9" ht="16.5" customHeight="1">
      <c r="A6228" s="8" t="s">
        <v>1207</v>
      </c>
      <c r="B6228" s="33">
        <v>501476</v>
      </c>
      <c r="E6228" s="37">
        <v>1</v>
      </c>
      <c r="F6228" s="38" t="s">
        <v>3272</v>
      </c>
      <c r="I6228" s="40" t="s">
        <v>1233</v>
      </c>
    </row>
    <row r="6229" spans="1:9" ht="16.5" customHeight="1">
      <c r="A6229" s="8" t="s">
        <v>1207</v>
      </c>
      <c r="B6229" s="33">
        <v>501477</v>
      </c>
      <c r="E6229" s="37">
        <v>1</v>
      </c>
      <c r="F6229" s="38" t="s">
        <v>1575</v>
      </c>
      <c r="I6229" s="40" t="s">
        <v>1242</v>
      </c>
    </row>
    <row r="6230" spans="1:9" ht="16.5" customHeight="1">
      <c r="A6230" s="8" t="s">
        <v>1207</v>
      </c>
      <c r="B6230" s="33">
        <v>501478</v>
      </c>
      <c r="E6230" s="37">
        <v>1</v>
      </c>
      <c r="F6230" s="38" t="s">
        <v>3871</v>
      </c>
      <c r="I6230" s="40" t="s">
        <v>1242</v>
      </c>
    </row>
    <row r="6231" spans="1:9" ht="16.5" customHeight="1">
      <c r="A6231" s="8" t="s">
        <v>1207</v>
      </c>
      <c r="B6231" s="33">
        <v>501479</v>
      </c>
      <c r="E6231" s="37">
        <v>1</v>
      </c>
      <c r="F6231" s="38" t="s">
        <v>3864</v>
      </c>
      <c r="I6231" s="40" t="s">
        <v>1242</v>
      </c>
    </row>
    <row r="6232" spans="1:9" ht="16.5" customHeight="1">
      <c r="A6232" s="8" t="s">
        <v>1207</v>
      </c>
      <c r="B6232" s="33">
        <v>501480</v>
      </c>
      <c r="E6232" s="37">
        <v>1</v>
      </c>
      <c r="F6232" s="38" t="s">
        <v>3265</v>
      </c>
      <c r="I6232" s="40" t="s">
        <v>1242</v>
      </c>
    </row>
    <row r="6233" spans="1:9" ht="16.5" customHeight="1">
      <c r="A6233" s="8" t="s">
        <v>1207</v>
      </c>
      <c r="B6233" s="33">
        <v>501481</v>
      </c>
      <c r="E6233" s="37">
        <v>1</v>
      </c>
      <c r="F6233" s="38" t="s">
        <v>3265</v>
      </c>
      <c r="I6233" s="40" t="s">
        <v>1242</v>
      </c>
    </row>
    <row r="6234" spans="1:9" ht="16.5" customHeight="1">
      <c r="A6234" s="8" t="s">
        <v>1207</v>
      </c>
      <c r="B6234" s="33">
        <v>501482</v>
      </c>
      <c r="E6234" s="37">
        <v>1</v>
      </c>
      <c r="F6234" s="38" t="s">
        <v>3265</v>
      </c>
      <c r="I6234" s="40" t="s">
        <v>1242</v>
      </c>
    </row>
    <row r="6235" spans="1:9" ht="16.5" customHeight="1">
      <c r="A6235" s="8" t="s">
        <v>1207</v>
      </c>
      <c r="B6235" s="33">
        <v>501483</v>
      </c>
      <c r="E6235" s="37">
        <v>1</v>
      </c>
      <c r="F6235" s="38" t="s">
        <v>3265</v>
      </c>
      <c r="I6235" s="40" t="s">
        <v>1242</v>
      </c>
    </row>
    <row r="6236" spans="1:9" ht="16.5" customHeight="1">
      <c r="A6236" s="8" t="s">
        <v>1207</v>
      </c>
      <c r="B6236" s="33">
        <v>501484</v>
      </c>
      <c r="E6236" s="37">
        <v>1</v>
      </c>
      <c r="F6236" s="38" t="s">
        <v>3265</v>
      </c>
      <c r="I6236" s="40" t="s">
        <v>1242</v>
      </c>
    </row>
    <row r="6237" spans="1:9" ht="16.5" customHeight="1">
      <c r="A6237" s="8" t="s">
        <v>1207</v>
      </c>
      <c r="B6237" s="33">
        <v>501485</v>
      </c>
      <c r="E6237" s="37">
        <v>1</v>
      </c>
      <c r="F6237" s="38" t="s">
        <v>3265</v>
      </c>
      <c r="I6237" s="40" t="s">
        <v>1242</v>
      </c>
    </row>
    <row r="6238" spans="1:9" ht="16.5" customHeight="1">
      <c r="A6238" s="8" t="s">
        <v>1207</v>
      </c>
      <c r="B6238" s="33">
        <v>501486</v>
      </c>
      <c r="E6238" s="37">
        <v>1</v>
      </c>
      <c r="F6238" s="38" t="s">
        <v>3265</v>
      </c>
      <c r="I6238" s="40" t="s">
        <v>1242</v>
      </c>
    </row>
    <row r="6239" spans="1:9" ht="16.5" customHeight="1">
      <c r="A6239" s="8" t="s">
        <v>1207</v>
      </c>
      <c r="B6239" s="33">
        <v>501487</v>
      </c>
      <c r="E6239" s="37">
        <v>1</v>
      </c>
      <c r="F6239" s="38" t="s">
        <v>3265</v>
      </c>
      <c r="I6239" s="40" t="s">
        <v>1242</v>
      </c>
    </row>
    <row r="6240" spans="1:9" ht="16.5" customHeight="1">
      <c r="A6240" s="8" t="s">
        <v>1207</v>
      </c>
      <c r="B6240" s="33">
        <v>501488</v>
      </c>
      <c r="E6240" s="37">
        <v>1</v>
      </c>
      <c r="F6240" s="38" t="s">
        <v>3265</v>
      </c>
      <c r="I6240" s="40" t="s">
        <v>1242</v>
      </c>
    </row>
    <row r="6241" spans="1:9" ht="16.5" customHeight="1">
      <c r="A6241" s="8" t="s">
        <v>1207</v>
      </c>
      <c r="B6241" s="33">
        <v>501513</v>
      </c>
      <c r="E6241" s="37">
        <v>1</v>
      </c>
      <c r="F6241" s="38" t="s">
        <v>591</v>
      </c>
      <c r="I6241" s="40" t="s">
        <v>2887</v>
      </c>
    </row>
    <row r="6242" spans="1:9" ht="16.5" customHeight="1">
      <c r="A6242" s="8" t="s">
        <v>1207</v>
      </c>
      <c r="B6242" s="33">
        <v>501514</v>
      </c>
      <c r="E6242" s="37">
        <v>1</v>
      </c>
      <c r="F6242" s="38" t="s">
        <v>601</v>
      </c>
      <c r="I6242" s="40" t="s">
        <v>2887</v>
      </c>
    </row>
    <row r="6243" spans="1:9" ht="16.5" customHeight="1">
      <c r="A6243" s="8" t="s">
        <v>1207</v>
      </c>
      <c r="B6243" s="33">
        <v>501515</v>
      </c>
      <c r="E6243" s="37">
        <v>1</v>
      </c>
      <c r="F6243" s="38" t="s">
        <v>1275</v>
      </c>
      <c r="I6243" s="40" t="s">
        <v>2887</v>
      </c>
    </row>
    <row r="6244" spans="1:9" ht="16.5" customHeight="1">
      <c r="A6244" s="8" t="s">
        <v>1207</v>
      </c>
      <c r="B6244" s="33">
        <v>501516</v>
      </c>
      <c r="E6244" s="37">
        <v>1</v>
      </c>
      <c r="F6244" s="38" t="s">
        <v>3872</v>
      </c>
      <c r="I6244" s="40" t="s">
        <v>2887</v>
      </c>
    </row>
    <row r="6245" spans="1:9" ht="16.5" customHeight="1">
      <c r="A6245" s="8" t="s">
        <v>1207</v>
      </c>
      <c r="B6245" s="33">
        <v>501517</v>
      </c>
      <c r="E6245" s="37">
        <v>1</v>
      </c>
      <c r="F6245" s="38" t="s">
        <v>3827</v>
      </c>
      <c r="I6245" s="40" t="s">
        <v>2887</v>
      </c>
    </row>
    <row r="6246" spans="1:9" ht="16.5" customHeight="1">
      <c r="A6246" s="8" t="s">
        <v>1207</v>
      </c>
      <c r="B6246" s="33">
        <v>501518</v>
      </c>
      <c r="E6246" s="37">
        <v>1</v>
      </c>
      <c r="F6246" s="38" t="s">
        <v>634</v>
      </c>
      <c r="I6246" s="40" t="s">
        <v>2887</v>
      </c>
    </row>
    <row r="6247" spans="1:9" ht="16.5" customHeight="1">
      <c r="A6247" s="8" t="s">
        <v>1207</v>
      </c>
      <c r="B6247" s="33">
        <v>501519</v>
      </c>
      <c r="E6247" s="37">
        <v>1</v>
      </c>
      <c r="F6247" s="38" t="s">
        <v>3873</v>
      </c>
      <c r="I6247" s="40" t="s">
        <v>2887</v>
      </c>
    </row>
    <row r="6248" spans="1:9" ht="16.5" customHeight="1">
      <c r="A6248" s="8" t="s">
        <v>1207</v>
      </c>
      <c r="B6248" s="33">
        <v>501520</v>
      </c>
      <c r="E6248" s="37">
        <v>1</v>
      </c>
      <c r="F6248" s="38" t="s">
        <v>1963</v>
      </c>
      <c r="I6248" s="40" t="s">
        <v>2887</v>
      </c>
    </row>
    <row r="6249" spans="1:9" ht="16.5" customHeight="1">
      <c r="A6249" s="8" t="s">
        <v>1207</v>
      </c>
      <c r="B6249" s="33">
        <v>501521</v>
      </c>
      <c r="E6249" s="37">
        <v>1</v>
      </c>
      <c r="F6249" s="38" t="s">
        <v>3874</v>
      </c>
      <c r="I6249" s="40" t="s">
        <v>2887</v>
      </c>
    </row>
    <row r="6250" spans="1:9" ht="16.5" customHeight="1">
      <c r="A6250" s="8" t="s">
        <v>1207</v>
      </c>
      <c r="B6250" s="33">
        <v>501522</v>
      </c>
      <c r="E6250" s="37">
        <v>1</v>
      </c>
      <c r="F6250" s="38" t="s">
        <v>3874</v>
      </c>
      <c r="I6250" s="40" t="s">
        <v>2887</v>
      </c>
    </row>
    <row r="6251" spans="1:9" ht="16.5" customHeight="1">
      <c r="A6251" s="8" t="s">
        <v>1207</v>
      </c>
      <c r="B6251" s="33">
        <v>501523</v>
      </c>
      <c r="E6251" s="37">
        <v>1</v>
      </c>
      <c r="F6251" s="38" t="s">
        <v>3874</v>
      </c>
      <c r="I6251" s="40" t="s">
        <v>2887</v>
      </c>
    </row>
    <row r="6252" spans="1:9" ht="16.5" customHeight="1">
      <c r="A6252" s="8" t="s">
        <v>1207</v>
      </c>
      <c r="B6252" s="33">
        <v>501524</v>
      </c>
      <c r="E6252" s="37">
        <v>1</v>
      </c>
      <c r="F6252" s="38" t="s">
        <v>3874</v>
      </c>
      <c r="I6252" s="40" t="s">
        <v>2887</v>
      </c>
    </row>
    <row r="6253" spans="1:9" ht="16.5" customHeight="1">
      <c r="A6253" s="8" t="s">
        <v>1207</v>
      </c>
      <c r="B6253" s="33">
        <v>501525</v>
      </c>
      <c r="E6253" s="37">
        <v>1</v>
      </c>
      <c r="F6253" s="38" t="s">
        <v>877</v>
      </c>
      <c r="I6253" s="40" t="s">
        <v>1233</v>
      </c>
    </row>
    <row r="6254" spans="1:9" ht="16.5" customHeight="1">
      <c r="A6254" s="8" t="s">
        <v>1207</v>
      </c>
      <c r="B6254" s="33">
        <v>501526</v>
      </c>
      <c r="E6254" s="37">
        <v>1</v>
      </c>
      <c r="F6254" s="38" t="s">
        <v>888</v>
      </c>
      <c r="I6254" s="40" t="s">
        <v>1233</v>
      </c>
    </row>
    <row r="6255" spans="1:9" ht="16.5" customHeight="1">
      <c r="A6255" s="8" t="s">
        <v>1207</v>
      </c>
      <c r="B6255" s="33">
        <v>501527</v>
      </c>
      <c r="E6255" s="37">
        <v>1</v>
      </c>
      <c r="F6255" s="38" t="s">
        <v>1991</v>
      </c>
      <c r="I6255" s="40" t="s">
        <v>1233</v>
      </c>
    </row>
    <row r="6256" spans="1:9" ht="16.5" customHeight="1">
      <c r="A6256" s="8" t="s">
        <v>1207</v>
      </c>
      <c r="B6256" s="33">
        <v>501528</v>
      </c>
      <c r="E6256" s="37">
        <v>1</v>
      </c>
      <c r="F6256" s="38" t="s">
        <v>3875</v>
      </c>
      <c r="I6256" s="40" t="s">
        <v>1233</v>
      </c>
    </row>
    <row r="6257" spans="1:9" ht="16.5" customHeight="1">
      <c r="A6257" s="8" t="s">
        <v>1207</v>
      </c>
      <c r="B6257" s="33">
        <v>501529</v>
      </c>
      <c r="E6257" s="37">
        <v>1</v>
      </c>
      <c r="F6257" s="38" t="s">
        <v>3876</v>
      </c>
      <c r="I6257" s="40" t="s">
        <v>1233</v>
      </c>
    </row>
    <row r="6258" spans="1:9" ht="16.5" customHeight="1">
      <c r="A6258" s="8" t="s">
        <v>1207</v>
      </c>
      <c r="B6258" s="33">
        <v>501530</v>
      </c>
      <c r="E6258" s="37">
        <v>1</v>
      </c>
      <c r="F6258" s="38" t="s">
        <v>3877</v>
      </c>
      <c r="I6258" s="40" t="s">
        <v>1233</v>
      </c>
    </row>
    <row r="6259" spans="1:9" ht="16.5" customHeight="1">
      <c r="A6259" s="8" t="s">
        <v>1207</v>
      </c>
      <c r="B6259" s="33">
        <v>501531</v>
      </c>
      <c r="E6259" s="37">
        <v>1</v>
      </c>
      <c r="F6259" s="38" t="s">
        <v>3286</v>
      </c>
      <c r="I6259" s="40" t="s">
        <v>1233</v>
      </c>
    </row>
    <row r="6260" spans="1:9" ht="16.5" customHeight="1">
      <c r="A6260" s="8" t="s">
        <v>1207</v>
      </c>
      <c r="B6260" s="33">
        <v>501532</v>
      </c>
      <c r="E6260" s="37">
        <v>1</v>
      </c>
      <c r="F6260" s="38" t="s">
        <v>3286</v>
      </c>
      <c r="I6260" s="40" t="s">
        <v>1233</v>
      </c>
    </row>
    <row r="6261" spans="1:9" ht="16.5" customHeight="1">
      <c r="A6261" s="8" t="s">
        <v>1207</v>
      </c>
      <c r="B6261" s="33">
        <v>501533</v>
      </c>
      <c r="E6261" s="37">
        <v>1</v>
      </c>
      <c r="F6261" s="38" t="s">
        <v>3286</v>
      </c>
      <c r="I6261" s="40" t="s">
        <v>1233</v>
      </c>
    </row>
    <row r="6262" spans="1:9" ht="16.5" customHeight="1">
      <c r="A6262" s="8" t="s">
        <v>1207</v>
      </c>
      <c r="B6262" s="33">
        <v>501534</v>
      </c>
      <c r="E6262" s="37">
        <v>1</v>
      </c>
      <c r="F6262" s="38" t="s">
        <v>3286</v>
      </c>
      <c r="I6262" s="40" t="s">
        <v>1233</v>
      </c>
    </row>
    <row r="6263" spans="1:9" ht="16.5" customHeight="1">
      <c r="A6263" s="8" t="s">
        <v>1207</v>
      </c>
      <c r="B6263" s="33">
        <v>501535</v>
      </c>
      <c r="E6263" s="37">
        <v>1</v>
      </c>
      <c r="F6263" s="38" t="s">
        <v>3286</v>
      </c>
      <c r="I6263" s="40" t="s">
        <v>1233</v>
      </c>
    </row>
    <row r="6264" spans="1:9" ht="16.5" customHeight="1">
      <c r="A6264" s="8" t="s">
        <v>1207</v>
      </c>
      <c r="B6264" s="33">
        <v>501536</v>
      </c>
      <c r="E6264" s="37">
        <v>1</v>
      </c>
      <c r="F6264" s="38" t="s">
        <v>3286</v>
      </c>
      <c r="I6264" s="40" t="s">
        <v>1233</v>
      </c>
    </row>
    <row r="6265" spans="1:9" ht="16.5" customHeight="1">
      <c r="A6265" s="8" t="s">
        <v>1207</v>
      </c>
      <c r="B6265" s="33">
        <v>501537</v>
      </c>
      <c r="E6265" s="37">
        <v>1</v>
      </c>
      <c r="F6265" s="38" t="s">
        <v>612</v>
      </c>
      <c r="I6265" s="40" t="s">
        <v>1242</v>
      </c>
    </row>
    <row r="6266" spans="1:9" ht="16.5" customHeight="1">
      <c r="A6266" s="8" t="s">
        <v>1207</v>
      </c>
      <c r="B6266" s="33">
        <v>501538</v>
      </c>
      <c r="E6266" s="37">
        <v>1</v>
      </c>
      <c r="F6266" s="38" t="s">
        <v>3872</v>
      </c>
      <c r="I6266" s="40" t="s">
        <v>1242</v>
      </c>
    </row>
    <row r="6267" spans="1:9" ht="16.5" customHeight="1">
      <c r="A6267" s="8" t="s">
        <v>1207</v>
      </c>
      <c r="B6267" s="33">
        <v>501539</v>
      </c>
      <c r="E6267" s="37">
        <v>1</v>
      </c>
      <c r="F6267" s="38" t="s">
        <v>3352</v>
      </c>
      <c r="I6267" s="40" t="s">
        <v>1242</v>
      </c>
    </row>
    <row r="6268" spans="1:9" ht="16.5" customHeight="1">
      <c r="A6268" s="8" t="s">
        <v>1207</v>
      </c>
      <c r="B6268" s="33">
        <v>501540</v>
      </c>
      <c r="E6268" s="37">
        <v>1</v>
      </c>
      <c r="F6268" s="38" t="s">
        <v>637</v>
      </c>
      <c r="I6268" s="40" t="s">
        <v>1242</v>
      </c>
    </row>
    <row r="6269" spans="1:9" ht="16.5" customHeight="1">
      <c r="A6269" s="8" t="s">
        <v>1207</v>
      </c>
      <c r="B6269" s="33">
        <v>501541</v>
      </c>
      <c r="E6269" s="37">
        <v>1</v>
      </c>
      <c r="F6269" s="38" t="s">
        <v>3878</v>
      </c>
      <c r="I6269" s="40" t="s">
        <v>1242</v>
      </c>
    </row>
    <row r="6270" spans="1:9" ht="16.5" customHeight="1">
      <c r="A6270" s="8" t="s">
        <v>1207</v>
      </c>
      <c r="B6270" s="33">
        <v>501542</v>
      </c>
      <c r="E6270" s="37">
        <v>1</v>
      </c>
      <c r="F6270" s="38" t="s">
        <v>3874</v>
      </c>
      <c r="I6270" s="40" t="s">
        <v>1242</v>
      </c>
    </row>
    <row r="6271" spans="1:9" ht="16.5" customHeight="1">
      <c r="A6271" s="8" t="s">
        <v>1207</v>
      </c>
      <c r="B6271" s="33">
        <v>501543</v>
      </c>
      <c r="E6271" s="37">
        <v>1</v>
      </c>
      <c r="F6271" s="38" t="s">
        <v>3874</v>
      </c>
      <c r="I6271" s="40" t="s">
        <v>1242</v>
      </c>
    </row>
    <row r="6272" spans="1:9" ht="16.5" customHeight="1">
      <c r="A6272" s="8" t="s">
        <v>1207</v>
      </c>
      <c r="B6272" s="33">
        <v>501544</v>
      </c>
      <c r="E6272" s="37">
        <v>1</v>
      </c>
      <c r="F6272" s="38" t="s">
        <v>3874</v>
      </c>
      <c r="I6272" s="40" t="s">
        <v>1242</v>
      </c>
    </row>
    <row r="6273" spans="1:9" ht="16.5" customHeight="1">
      <c r="A6273" s="8" t="s">
        <v>1207</v>
      </c>
      <c r="B6273" s="33">
        <v>501545</v>
      </c>
      <c r="E6273" s="37">
        <v>1</v>
      </c>
      <c r="F6273" s="38" t="s">
        <v>3874</v>
      </c>
      <c r="I6273" s="40" t="s">
        <v>1242</v>
      </c>
    </row>
    <row r="6274" spans="1:9" ht="16.5" customHeight="1">
      <c r="A6274" s="8" t="s">
        <v>1207</v>
      </c>
      <c r="B6274" s="33">
        <v>501546</v>
      </c>
      <c r="E6274" s="37">
        <v>1</v>
      </c>
      <c r="F6274" s="38" t="s">
        <v>3874</v>
      </c>
      <c r="I6274" s="40" t="s">
        <v>1242</v>
      </c>
    </row>
    <row r="6275" spans="1:9" ht="16.5" customHeight="1">
      <c r="A6275" s="8" t="s">
        <v>1207</v>
      </c>
      <c r="B6275" s="33">
        <v>501547</v>
      </c>
      <c r="E6275" s="37">
        <v>1</v>
      </c>
      <c r="F6275" s="38" t="s">
        <v>3874</v>
      </c>
      <c r="I6275" s="40" t="s">
        <v>1242</v>
      </c>
    </row>
    <row r="6276" spans="1:9" ht="16.5" customHeight="1">
      <c r="A6276" s="8" t="s">
        <v>1207</v>
      </c>
      <c r="B6276" s="33">
        <v>501548</v>
      </c>
      <c r="E6276" s="37">
        <v>1</v>
      </c>
      <c r="F6276" s="38" t="s">
        <v>3874</v>
      </c>
      <c r="I6276" s="40" t="s">
        <v>1242</v>
      </c>
    </row>
    <row r="6277" spans="1:9" ht="16.5" customHeight="1">
      <c r="A6277" s="8" t="s">
        <v>1207</v>
      </c>
      <c r="B6277" s="33">
        <v>501549</v>
      </c>
      <c r="E6277" s="37">
        <v>1</v>
      </c>
      <c r="F6277" s="38" t="s">
        <v>1692</v>
      </c>
      <c r="I6277" s="40" t="s">
        <v>1220</v>
      </c>
    </row>
    <row r="6278" spans="1:9" ht="16.5" customHeight="1">
      <c r="A6278" s="8" t="s">
        <v>1207</v>
      </c>
      <c r="B6278" s="33">
        <v>501550</v>
      </c>
      <c r="E6278" s="37">
        <v>1</v>
      </c>
      <c r="F6278" s="38" t="s">
        <v>2820</v>
      </c>
      <c r="I6278" s="40" t="s">
        <v>1220</v>
      </c>
    </row>
    <row r="6279" spans="1:9" ht="16.5" customHeight="1">
      <c r="A6279" s="8" t="s">
        <v>1207</v>
      </c>
      <c r="B6279" s="33">
        <v>501551</v>
      </c>
      <c r="E6279" s="37">
        <v>1</v>
      </c>
      <c r="F6279" s="38" t="s">
        <v>2997</v>
      </c>
      <c r="I6279" s="40" t="s">
        <v>1220</v>
      </c>
    </row>
    <row r="6280" spans="1:9" ht="16.5" customHeight="1">
      <c r="A6280" s="8" t="s">
        <v>1207</v>
      </c>
      <c r="B6280" s="33">
        <v>501552</v>
      </c>
      <c r="E6280" s="37">
        <v>1</v>
      </c>
      <c r="F6280" s="38" t="s">
        <v>3879</v>
      </c>
      <c r="I6280" s="40" t="s">
        <v>1220</v>
      </c>
    </row>
    <row r="6281" spans="1:9" ht="16.5" customHeight="1">
      <c r="A6281" s="8" t="s">
        <v>1207</v>
      </c>
      <c r="B6281" s="33">
        <v>501553</v>
      </c>
      <c r="E6281" s="37">
        <v>1</v>
      </c>
      <c r="F6281" s="38" t="s">
        <v>3879</v>
      </c>
      <c r="I6281" s="40" t="s">
        <v>1220</v>
      </c>
    </row>
    <row r="6282" spans="1:9" ht="16.5" customHeight="1">
      <c r="A6282" s="8" t="s">
        <v>1207</v>
      </c>
      <c r="B6282" s="33">
        <v>501554</v>
      </c>
      <c r="E6282" s="37">
        <v>1</v>
      </c>
      <c r="F6282" s="38" t="s">
        <v>3879</v>
      </c>
      <c r="I6282" s="40" t="s">
        <v>1220</v>
      </c>
    </row>
    <row r="6283" spans="1:9" ht="16.5" customHeight="1">
      <c r="A6283" s="8" t="s">
        <v>1207</v>
      </c>
      <c r="B6283" s="33">
        <v>501555</v>
      </c>
      <c r="E6283" s="37">
        <v>1</v>
      </c>
      <c r="F6283" s="38" t="s">
        <v>3879</v>
      </c>
      <c r="I6283" s="40" t="s">
        <v>1220</v>
      </c>
    </row>
    <row r="6284" spans="1:9" ht="16.5" customHeight="1">
      <c r="A6284" s="8" t="s">
        <v>1207</v>
      </c>
      <c r="B6284" s="33">
        <v>501556</v>
      </c>
      <c r="E6284" s="37">
        <v>1</v>
      </c>
      <c r="F6284" s="38" t="s">
        <v>3879</v>
      </c>
      <c r="I6284" s="40" t="s">
        <v>1220</v>
      </c>
    </row>
    <row r="6285" spans="1:9" ht="16.5" customHeight="1">
      <c r="A6285" s="8" t="s">
        <v>1207</v>
      </c>
      <c r="B6285" s="33">
        <v>501557</v>
      </c>
      <c r="E6285" s="37">
        <v>1</v>
      </c>
      <c r="F6285" s="38" t="s">
        <v>3879</v>
      </c>
      <c r="I6285" s="40" t="s">
        <v>1220</v>
      </c>
    </row>
    <row r="6286" spans="1:9" ht="16.5" customHeight="1">
      <c r="A6286" s="8" t="s">
        <v>1207</v>
      </c>
      <c r="B6286" s="33">
        <v>501558</v>
      </c>
      <c r="E6286" s="37">
        <v>1</v>
      </c>
      <c r="F6286" s="38" t="s">
        <v>3879</v>
      </c>
      <c r="I6286" s="40" t="s">
        <v>1220</v>
      </c>
    </row>
    <row r="6287" spans="1:9" ht="16.5" customHeight="1">
      <c r="A6287" s="8" t="s">
        <v>1207</v>
      </c>
      <c r="B6287" s="33">
        <v>501559</v>
      </c>
      <c r="E6287" s="37">
        <v>1</v>
      </c>
      <c r="F6287" s="38" t="s">
        <v>3879</v>
      </c>
      <c r="I6287" s="40" t="s">
        <v>1220</v>
      </c>
    </row>
    <row r="6288" spans="1:9" ht="16.5" customHeight="1">
      <c r="A6288" s="8" t="s">
        <v>1207</v>
      </c>
      <c r="B6288" s="33">
        <v>501560</v>
      </c>
      <c r="E6288" s="37">
        <v>1</v>
      </c>
      <c r="F6288" s="38" t="s">
        <v>3879</v>
      </c>
      <c r="I6288" s="40" t="s">
        <v>1220</v>
      </c>
    </row>
    <row r="6289" spans="1:9" ht="16.5" customHeight="1">
      <c r="A6289" s="8" t="s">
        <v>1207</v>
      </c>
      <c r="B6289" s="33">
        <v>501585</v>
      </c>
      <c r="E6289" s="37">
        <v>1</v>
      </c>
      <c r="F6289" s="38" t="s">
        <v>3880</v>
      </c>
      <c r="I6289" s="40" t="s">
        <v>1233</v>
      </c>
    </row>
    <row r="6290" spans="1:9" ht="16.5" customHeight="1">
      <c r="A6290" s="8" t="s">
        <v>1207</v>
      </c>
      <c r="B6290" s="33">
        <v>501586</v>
      </c>
      <c r="E6290" s="37">
        <v>1</v>
      </c>
      <c r="F6290" s="38" t="s">
        <v>3881</v>
      </c>
      <c r="I6290" s="40" t="s">
        <v>1233</v>
      </c>
    </row>
    <row r="6291" spans="1:9" ht="16.5" customHeight="1">
      <c r="A6291" s="8" t="s">
        <v>1207</v>
      </c>
      <c r="B6291" s="33">
        <v>501587</v>
      </c>
      <c r="E6291" s="37">
        <v>1</v>
      </c>
      <c r="F6291" s="38" t="s">
        <v>3882</v>
      </c>
      <c r="I6291" s="40" t="s">
        <v>1233</v>
      </c>
    </row>
    <row r="6292" spans="1:9" ht="16.5" customHeight="1">
      <c r="A6292" s="8" t="s">
        <v>1207</v>
      </c>
      <c r="B6292" s="33">
        <v>501588</v>
      </c>
      <c r="E6292" s="37">
        <v>1</v>
      </c>
      <c r="F6292" s="38" t="s">
        <v>3883</v>
      </c>
      <c r="I6292" s="40" t="s">
        <v>1233</v>
      </c>
    </row>
    <row r="6293" spans="1:9" ht="16.5" customHeight="1">
      <c r="A6293" s="8" t="s">
        <v>1207</v>
      </c>
      <c r="B6293" s="33">
        <v>501589</v>
      </c>
      <c r="E6293" s="37">
        <v>1</v>
      </c>
      <c r="F6293" s="38" t="s">
        <v>3884</v>
      </c>
      <c r="I6293" s="40" t="s">
        <v>1233</v>
      </c>
    </row>
    <row r="6294" spans="1:9" ht="16.5" customHeight="1">
      <c r="A6294" s="8" t="s">
        <v>1207</v>
      </c>
      <c r="B6294" s="33">
        <v>501590</v>
      </c>
      <c r="E6294" s="37">
        <v>1</v>
      </c>
      <c r="F6294" s="38" t="s">
        <v>3885</v>
      </c>
      <c r="I6294" s="40" t="s">
        <v>1233</v>
      </c>
    </row>
    <row r="6295" spans="1:9" ht="16.5" customHeight="1">
      <c r="A6295" s="8" t="s">
        <v>1207</v>
      </c>
      <c r="B6295" s="33">
        <v>501591</v>
      </c>
      <c r="E6295" s="37">
        <v>1</v>
      </c>
      <c r="F6295" s="38" t="s">
        <v>3886</v>
      </c>
      <c r="I6295" s="40" t="s">
        <v>1233</v>
      </c>
    </row>
    <row r="6296" spans="1:9" ht="16.5" customHeight="1">
      <c r="A6296" s="8" t="s">
        <v>1207</v>
      </c>
      <c r="B6296" s="33">
        <v>501592</v>
      </c>
      <c r="E6296" s="37">
        <v>1</v>
      </c>
      <c r="F6296" s="38" t="s">
        <v>3887</v>
      </c>
      <c r="I6296" s="40" t="s">
        <v>1233</v>
      </c>
    </row>
    <row r="6297" spans="1:9" ht="16.5" customHeight="1">
      <c r="A6297" s="8" t="s">
        <v>1207</v>
      </c>
      <c r="B6297" s="33">
        <v>501593</v>
      </c>
      <c r="E6297" s="37">
        <v>1</v>
      </c>
      <c r="F6297" s="38" t="s">
        <v>3888</v>
      </c>
      <c r="I6297" s="40" t="s">
        <v>1233</v>
      </c>
    </row>
    <row r="6298" spans="1:9" ht="16.5" customHeight="1">
      <c r="A6298" s="8" t="s">
        <v>1207</v>
      </c>
      <c r="B6298" s="33">
        <v>501594</v>
      </c>
      <c r="E6298" s="37">
        <v>1</v>
      </c>
      <c r="F6298" s="38" t="s">
        <v>3888</v>
      </c>
      <c r="I6298" s="40" t="s">
        <v>1233</v>
      </c>
    </row>
    <row r="6299" spans="1:9" ht="16.5" customHeight="1">
      <c r="A6299" s="8" t="s">
        <v>1207</v>
      </c>
      <c r="B6299" s="33">
        <v>501595</v>
      </c>
      <c r="E6299" s="37">
        <v>1</v>
      </c>
      <c r="F6299" s="38" t="s">
        <v>3888</v>
      </c>
      <c r="I6299" s="40" t="s">
        <v>1233</v>
      </c>
    </row>
    <row r="6300" spans="1:9" ht="16.5" customHeight="1">
      <c r="A6300" s="8" t="s">
        <v>1207</v>
      </c>
      <c r="B6300" s="33">
        <v>501596</v>
      </c>
      <c r="E6300" s="37">
        <v>1</v>
      </c>
      <c r="F6300" s="38" t="s">
        <v>3888</v>
      </c>
      <c r="I6300" s="40" t="s">
        <v>1233</v>
      </c>
    </row>
    <row r="6301" spans="1:9" ht="16.5" customHeight="1">
      <c r="A6301" s="8" t="s">
        <v>1207</v>
      </c>
      <c r="B6301" s="33">
        <v>501597</v>
      </c>
      <c r="E6301" s="37">
        <v>1</v>
      </c>
      <c r="F6301" s="38" t="s">
        <v>3889</v>
      </c>
      <c r="I6301" s="40" t="s">
        <v>1242</v>
      </c>
    </row>
    <row r="6302" spans="1:9" ht="16.5" customHeight="1">
      <c r="A6302" s="8" t="s">
        <v>1207</v>
      </c>
      <c r="B6302" s="33">
        <v>501598</v>
      </c>
      <c r="E6302" s="37">
        <v>1</v>
      </c>
      <c r="F6302" s="38" t="s">
        <v>1246</v>
      </c>
      <c r="I6302" s="40" t="s">
        <v>1242</v>
      </c>
    </row>
    <row r="6303" spans="1:9" ht="16.5" customHeight="1">
      <c r="A6303" s="8" t="s">
        <v>1207</v>
      </c>
      <c r="B6303" s="33">
        <v>501599</v>
      </c>
      <c r="E6303" s="37">
        <v>1</v>
      </c>
      <c r="F6303" s="38" t="s">
        <v>3890</v>
      </c>
      <c r="I6303" s="40" t="s">
        <v>1242</v>
      </c>
    </row>
    <row r="6304" spans="1:9" ht="16.5" customHeight="1">
      <c r="A6304" s="8" t="s">
        <v>1207</v>
      </c>
      <c r="B6304" s="33">
        <v>501600</v>
      </c>
      <c r="E6304" s="37">
        <v>1</v>
      </c>
      <c r="F6304" s="38" t="s">
        <v>3891</v>
      </c>
      <c r="I6304" s="40" t="s">
        <v>1242</v>
      </c>
    </row>
    <row r="6305" spans="1:9" ht="16.5" customHeight="1">
      <c r="A6305" s="8" t="s">
        <v>1207</v>
      </c>
      <c r="B6305" s="33">
        <v>501601</v>
      </c>
      <c r="E6305" s="37">
        <v>1</v>
      </c>
      <c r="F6305" s="38" t="s">
        <v>3892</v>
      </c>
      <c r="I6305" s="40" t="s">
        <v>1242</v>
      </c>
    </row>
    <row r="6306" spans="1:9" ht="16.5" customHeight="1">
      <c r="A6306" s="8" t="s">
        <v>1207</v>
      </c>
      <c r="B6306" s="33">
        <v>501602</v>
      </c>
      <c r="E6306" s="37">
        <v>1</v>
      </c>
      <c r="F6306" s="38" t="s">
        <v>646</v>
      </c>
      <c r="I6306" s="40" t="s">
        <v>1242</v>
      </c>
    </row>
    <row r="6307" spans="1:9" ht="16.5" customHeight="1">
      <c r="A6307" s="8" t="s">
        <v>1207</v>
      </c>
      <c r="B6307" s="33">
        <v>501603</v>
      </c>
      <c r="E6307" s="37">
        <v>1</v>
      </c>
      <c r="F6307" s="38" t="s">
        <v>3893</v>
      </c>
      <c r="I6307" s="40" t="s">
        <v>1242</v>
      </c>
    </row>
    <row r="6308" spans="1:9" ht="16.5" customHeight="1">
      <c r="A6308" s="8" t="s">
        <v>1207</v>
      </c>
      <c r="B6308" s="33">
        <v>501604</v>
      </c>
      <c r="E6308" s="37">
        <v>1</v>
      </c>
      <c r="F6308" s="38" t="s">
        <v>3893</v>
      </c>
      <c r="I6308" s="40" t="s">
        <v>1242</v>
      </c>
    </row>
    <row r="6309" spans="1:9" ht="16.5" customHeight="1">
      <c r="A6309" s="8" t="s">
        <v>1207</v>
      </c>
      <c r="B6309" s="33">
        <v>501605</v>
      </c>
      <c r="E6309" s="37">
        <v>1</v>
      </c>
      <c r="F6309" s="38" t="s">
        <v>3893</v>
      </c>
      <c r="I6309" s="40" t="s">
        <v>1242</v>
      </c>
    </row>
    <row r="6310" spans="1:9" ht="16.5" customHeight="1">
      <c r="A6310" s="8" t="s">
        <v>1207</v>
      </c>
      <c r="B6310" s="33">
        <v>501606</v>
      </c>
      <c r="E6310" s="37">
        <v>1</v>
      </c>
      <c r="F6310" s="38" t="s">
        <v>3893</v>
      </c>
      <c r="I6310" s="40" t="s">
        <v>1242</v>
      </c>
    </row>
    <row r="6311" spans="1:9" ht="16.5" customHeight="1">
      <c r="A6311" s="8" t="s">
        <v>1207</v>
      </c>
      <c r="B6311" s="33">
        <v>501607</v>
      </c>
      <c r="E6311" s="37">
        <v>1</v>
      </c>
      <c r="F6311" s="38" t="s">
        <v>3893</v>
      </c>
      <c r="I6311" s="40" t="s">
        <v>1242</v>
      </c>
    </row>
    <row r="6312" spans="1:9" ht="16.5" customHeight="1">
      <c r="A6312" s="8" t="s">
        <v>1207</v>
      </c>
      <c r="B6312" s="33">
        <v>501608</v>
      </c>
      <c r="E6312" s="37">
        <v>1</v>
      </c>
      <c r="F6312" s="38" t="s">
        <v>3893</v>
      </c>
      <c r="I6312" s="40" t="s">
        <v>1242</v>
      </c>
    </row>
    <row r="6313" spans="1:9" ht="16.5" customHeight="1">
      <c r="A6313" s="8" t="s">
        <v>1207</v>
      </c>
      <c r="B6313" s="33">
        <v>501609</v>
      </c>
      <c r="E6313" s="37">
        <v>1</v>
      </c>
      <c r="F6313" s="38" t="s">
        <v>3894</v>
      </c>
      <c r="I6313" s="40" t="s">
        <v>1283</v>
      </c>
    </row>
    <row r="6314" spans="1:9" ht="16.5" customHeight="1">
      <c r="A6314" s="8" t="s">
        <v>1207</v>
      </c>
      <c r="B6314" s="33">
        <v>501610</v>
      </c>
      <c r="E6314" s="37">
        <v>1</v>
      </c>
      <c r="F6314" s="38" t="s">
        <v>3895</v>
      </c>
      <c r="I6314" s="40" t="s">
        <v>1283</v>
      </c>
    </row>
    <row r="6315" spans="1:9" ht="16.5" customHeight="1">
      <c r="A6315" s="8" t="s">
        <v>1207</v>
      </c>
      <c r="B6315" s="33">
        <v>501611</v>
      </c>
      <c r="E6315" s="37">
        <v>1</v>
      </c>
      <c r="F6315" s="38" t="s">
        <v>3896</v>
      </c>
      <c r="I6315" s="40" t="s">
        <v>1283</v>
      </c>
    </row>
    <row r="6316" spans="1:9" ht="16.5" customHeight="1">
      <c r="A6316" s="8" t="s">
        <v>1207</v>
      </c>
      <c r="B6316" s="33">
        <v>501612</v>
      </c>
      <c r="E6316" s="37">
        <v>1</v>
      </c>
      <c r="F6316" s="38" t="s">
        <v>3897</v>
      </c>
      <c r="I6316" s="40" t="s">
        <v>1283</v>
      </c>
    </row>
    <row r="6317" spans="1:9" ht="16.5" customHeight="1">
      <c r="A6317" s="8" t="s">
        <v>1207</v>
      </c>
      <c r="B6317" s="33">
        <v>501613</v>
      </c>
      <c r="E6317" s="37">
        <v>1</v>
      </c>
      <c r="F6317" s="38" t="s">
        <v>3898</v>
      </c>
      <c r="I6317" s="40" t="s">
        <v>1283</v>
      </c>
    </row>
    <row r="6318" spans="1:9" ht="16.5" customHeight="1">
      <c r="A6318" s="8" t="s">
        <v>1207</v>
      </c>
      <c r="B6318" s="33">
        <v>501614</v>
      </c>
      <c r="E6318" s="37">
        <v>1</v>
      </c>
      <c r="F6318" s="38" t="s">
        <v>3899</v>
      </c>
      <c r="I6318" s="40" t="s">
        <v>1283</v>
      </c>
    </row>
    <row r="6319" spans="1:9" ht="16.5" customHeight="1">
      <c r="A6319" s="8" t="s">
        <v>1207</v>
      </c>
      <c r="B6319" s="33">
        <v>501615</v>
      </c>
      <c r="E6319" s="37">
        <v>1</v>
      </c>
      <c r="F6319" s="38" t="s">
        <v>3899</v>
      </c>
      <c r="I6319" s="40" t="s">
        <v>1283</v>
      </c>
    </row>
    <row r="6320" spans="1:9" ht="16.5" customHeight="1">
      <c r="A6320" s="8" t="s">
        <v>1207</v>
      </c>
      <c r="B6320" s="33">
        <v>501616</v>
      </c>
      <c r="E6320" s="37">
        <v>1</v>
      </c>
      <c r="F6320" s="38" t="s">
        <v>3899</v>
      </c>
      <c r="I6320" s="40" t="s">
        <v>1283</v>
      </c>
    </row>
    <row r="6321" spans="1:9" ht="16.5" customHeight="1">
      <c r="A6321" s="8" t="s">
        <v>1207</v>
      </c>
      <c r="B6321" s="33">
        <v>501617</v>
      </c>
      <c r="E6321" s="37">
        <v>1</v>
      </c>
      <c r="F6321" s="38" t="s">
        <v>3899</v>
      </c>
      <c r="I6321" s="40" t="s">
        <v>1283</v>
      </c>
    </row>
    <row r="6322" spans="1:9" ht="16.5" customHeight="1">
      <c r="A6322" s="8" t="s">
        <v>1207</v>
      </c>
      <c r="B6322" s="33">
        <v>501618</v>
      </c>
      <c r="E6322" s="37">
        <v>1</v>
      </c>
      <c r="F6322" s="38" t="s">
        <v>3899</v>
      </c>
      <c r="I6322" s="40" t="s">
        <v>1283</v>
      </c>
    </row>
    <row r="6323" spans="1:9" ht="16.5" customHeight="1">
      <c r="A6323" s="8" t="s">
        <v>1207</v>
      </c>
      <c r="B6323" s="33">
        <v>501619</v>
      </c>
      <c r="E6323" s="37">
        <v>1</v>
      </c>
      <c r="F6323" s="38" t="s">
        <v>3899</v>
      </c>
      <c r="I6323" s="40" t="s">
        <v>1283</v>
      </c>
    </row>
    <row r="6324" spans="1:9" ht="16.5" customHeight="1">
      <c r="A6324" s="8" t="s">
        <v>1207</v>
      </c>
      <c r="B6324" s="33">
        <v>501620</v>
      </c>
      <c r="E6324" s="37">
        <v>1</v>
      </c>
      <c r="F6324" s="38" t="s">
        <v>3899</v>
      </c>
      <c r="I6324" s="40" t="s">
        <v>1283</v>
      </c>
    </row>
    <row r="6325" spans="1:9" ht="16.5" customHeight="1">
      <c r="A6325" s="8" t="s">
        <v>1207</v>
      </c>
      <c r="B6325" s="33">
        <v>501621</v>
      </c>
      <c r="E6325" s="37">
        <v>1</v>
      </c>
      <c r="F6325" s="38" t="s">
        <v>3900</v>
      </c>
      <c r="I6325" s="40" t="s">
        <v>2887</v>
      </c>
    </row>
    <row r="6326" spans="1:9" ht="16.5" customHeight="1">
      <c r="A6326" s="8" t="s">
        <v>1207</v>
      </c>
      <c r="B6326" s="33">
        <v>501622</v>
      </c>
      <c r="E6326" s="37">
        <v>1</v>
      </c>
      <c r="F6326" s="38" t="s">
        <v>3901</v>
      </c>
      <c r="I6326" s="40" t="s">
        <v>2887</v>
      </c>
    </row>
    <row r="6327" spans="1:9" ht="16.5" customHeight="1">
      <c r="A6327" s="8" t="s">
        <v>1207</v>
      </c>
      <c r="B6327" s="33">
        <v>501623</v>
      </c>
      <c r="E6327" s="37">
        <v>1</v>
      </c>
      <c r="F6327" s="38" t="s">
        <v>3892</v>
      </c>
      <c r="I6327" s="40" t="s">
        <v>2887</v>
      </c>
    </row>
    <row r="6328" spans="1:9" ht="16.5" customHeight="1">
      <c r="A6328" s="8" t="s">
        <v>1207</v>
      </c>
      <c r="B6328" s="33">
        <v>501624</v>
      </c>
      <c r="E6328" s="37">
        <v>1</v>
      </c>
      <c r="F6328" s="38" t="s">
        <v>3893</v>
      </c>
      <c r="I6328" s="40" t="s">
        <v>2887</v>
      </c>
    </row>
    <row r="6329" spans="1:9" ht="16.5" customHeight="1">
      <c r="A6329" s="8" t="s">
        <v>1207</v>
      </c>
      <c r="B6329" s="33">
        <v>501625</v>
      </c>
      <c r="E6329" s="37">
        <v>1</v>
      </c>
      <c r="F6329" s="38" t="s">
        <v>3893</v>
      </c>
      <c r="I6329" s="40" t="s">
        <v>2887</v>
      </c>
    </row>
    <row r="6330" spans="1:9" ht="16.5" customHeight="1">
      <c r="A6330" s="8" t="s">
        <v>1207</v>
      </c>
      <c r="B6330" s="33">
        <v>501626</v>
      </c>
      <c r="E6330" s="37">
        <v>1</v>
      </c>
      <c r="F6330" s="38" t="s">
        <v>3893</v>
      </c>
      <c r="I6330" s="40" t="s">
        <v>2887</v>
      </c>
    </row>
    <row r="6331" spans="1:9" ht="16.5" customHeight="1">
      <c r="A6331" s="8" t="s">
        <v>1207</v>
      </c>
      <c r="B6331" s="33">
        <v>501627</v>
      </c>
      <c r="E6331" s="37">
        <v>1</v>
      </c>
      <c r="F6331" s="38" t="s">
        <v>3893</v>
      </c>
      <c r="I6331" s="40" t="s">
        <v>2887</v>
      </c>
    </row>
    <row r="6332" spans="1:9" ht="16.5" customHeight="1">
      <c r="A6332" s="8" t="s">
        <v>1207</v>
      </c>
      <c r="B6332" s="33">
        <v>501628</v>
      </c>
      <c r="E6332" s="37">
        <v>1</v>
      </c>
      <c r="F6332" s="38" t="s">
        <v>3893</v>
      </c>
      <c r="I6332" s="40" t="s">
        <v>2887</v>
      </c>
    </row>
    <row r="6333" spans="1:9" ht="16.5" customHeight="1">
      <c r="A6333" s="8" t="s">
        <v>1207</v>
      </c>
      <c r="B6333" s="33">
        <v>501629</v>
      </c>
      <c r="E6333" s="37">
        <v>1</v>
      </c>
      <c r="F6333" s="38" t="s">
        <v>3893</v>
      </c>
      <c r="I6333" s="40" t="s">
        <v>2887</v>
      </c>
    </row>
    <row r="6334" spans="1:9" ht="16.5" customHeight="1">
      <c r="A6334" s="8" t="s">
        <v>1207</v>
      </c>
      <c r="B6334" s="33">
        <v>501630</v>
      </c>
      <c r="E6334" s="37">
        <v>1</v>
      </c>
      <c r="F6334" s="38" t="s">
        <v>3893</v>
      </c>
      <c r="I6334" s="40" t="s">
        <v>2887</v>
      </c>
    </row>
    <row r="6335" spans="1:9" ht="16.5" customHeight="1">
      <c r="A6335" s="8" t="s">
        <v>1207</v>
      </c>
      <c r="B6335" s="33">
        <v>501631</v>
      </c>
      <c r="E6335" s="37">
        <v>1</v>
      </c>
      <c r="F6335" s="38" t="s">
        <v>3893</v>
      </c>
      <c r="I6335" s="40" t="s">
        <v>2887</v>
      </c>
    </row>
    <row r="6336" spans="1:9" ht="16.5" customHeight="1">
      <c r="A6336" s="8" t="s">
        <v>1207</v>
      </c>
      <c r="B6336" s="33">
        <v>501632</v>
      </c>
      <c r="E6336" s="37">
        <v>1</v>
      </c>
      <c r="F6336" s="38" t="s">
        <v>3893</v>
      </c>
      <c r="I6336" s="40" t="s">
        <v>2887</v>
      </c>
    </row>
    <row r="6337" spans="1:9" ht="16.5" customHeight="1">
      <c r="A6337" s="8" t="s">
        <v>1207</v>
      </c>
      <c r="B6337" s="33">
        <v>501657</v>
      </c>
      <c r="E6337" s="37">
        <v>1</v>
      </c>
      <c r="F6337" s="38" t="s">
        <v>3902</v>
      </c>
      <c r="I6337" s="40" t="s">
        <v>1242</v>
      </c>
    </row>
    <row r="6338" spans="1:9" ht="16.5" customHeight="1">
      <c r="A6338" s="8" t="s">
        <v>1207</v>
      </c>
      <c r="B6338" s="33">
        <v>501658</v>
      </c>
      <c r="E6338" s="37">
        <v>1</v>
      </c>
      <c r="F6338" s="38" t="s">
        <v>3903</v>
      </c>
      <c r="I6338" s="40" t="s">
        <v>1242</v>
      </c>
    </row>
    <row r="6339" spans="1:9" ht="16.5" customHeight="1">
      <c r="A6339" s="8" t="s">
        <v>1207</v>
      </c>
      <c r="B6339" s="33">
        <v>501659</v>
      </c>
      <c r="E6339" s="37">
        <v>1</v>
      </c>
      <c r="F6339" s="38" t="s">
        <v>3904</v>
      </c>
      <c r="I6339" s="40" t="s">
        <v>1242</v>
      </c>
    </row>
    <row r="6340" spans="1:9" ht="16.5" customHeight="1">
      <c r="A6340" s="8" t="s">
        <v>1207</v>
      </c>
      <c r="B6340" s="33">
        <v>501660</v>
      </c>
      <c r="E6340" s="37">
        <v>1</v>
      </c>
      <c r="F6340" s="38" t="s">
        <v>3905</v>
      </c>
      <c r="I6340" s="40" t="s">
        <v>1242</v>
      </c>
    </row>
    <row r="6341" spans="1:9" ht="16.5" customHeight="1">
      <c r="A6341" s="8" t="s">
        <v>1207</v>
      </c>
      <c r="B6341" s="33">
        <v>501661</v>
      </c>
      <c r="E6341" s="37">
        <v>1</v>
      </c>
      <c r="F6341" s="38" t="s">
        <v>3906</v>
      </c>
      <c r="I6341" s="40" t="s">
        <v>1242</v>
      </c>
    </row>
    <row r="6342" spans="1:9" ht="16.5" customHeight="1">
      <c r="A6342" s="8" t="s">
        <v>1207</v>
      </c>
      <c r="B6342" s="33">
        <v>501662</v>
      </c>
      <c r="E6342" s="37">
        <v>1</v>
      </c>
      <c r="F6342" s="38" t="s">
        <v>3085</v>
      </c>
      <c r="I6342" s="40" t="s">
        <v>1242</v>
      </c>
    </row>
    <row r="6343" spans="1:9" ht="16.5" customHeight="1">
      <c r="A6343" s="8" t="s">
        <v>1207</v>
      </c>
      <c r="B6343" s="33">
        <v>501663</v>
      </c>
      <c r="E6343" s="37">
        <v>1</v>
      </c>
      <c r="F6343" s="38" t="s">
        <v>3907</v>
      </c>
      <c r="I6343" s="40" t="s">
        <v>1242</v>
      </c>
    </row>
    <row r="6344" spans="1:9" ht="16.5" customHeight="1">
      <c r="A6344" s="8" t="s">
        <v>1207</v>
      </c>
      <c r="B6344" s="33">
        <v>501664</v>
      </c>
      <c r="E6344" s="37">
        <v>1</v>
      </c>
      <c r="F6344" s="38" t="s">
        <v>3908</v>
      </c>
      <c r="I6344" s="40" t="s">
        <v>1242</v>
      </c>
    </row>
    <row r="6345" spans="1:9" ht="16.5" customHeight="1">
      <c r="A6345" s="8" t="s">
        <v>1207</v>
      </c>
      <c r="B6345" s="33">
        <v>501665</v>
      </c>
      <c r="E6345" s="37">
        <v>1</v>
      </c>
      <c r="F6345" s="38" t="s">
        <v>3338</v>
      </c>
      <c r="I6345" s="40" t="s">
        <v>1242</v>
      </c>
    </row>
    <row r="6346" spans="1:9" ht="16.5" customHeight="1">
      <c r="A6346" s="8" t="s">
        <v>1207</v>
      </c>
      <c r="B6346" s="33">
        <v>501666</v>
      </c>
      <c r="E6346" s="37">
        <v>1</v>
      </c>
      <c r="F6346" s="38" t="s">
        <v>3338</v>
      </c>
      <c r="I6346" s="40" t="s">
        <v>1242</v>
      </c>
    </row>
    <row r="6347" spans="1:9" ht="16.5" customHeight="1">
      <c r="A6347" s="8" t="s">
        <v>1207</v>
      </c>
      <c r="B6347" s="33">
        <v>501667</v>
      </c>
      <c r="E6347" s="37">
        <v>1</v>
      </c>
      <c r="F6347" s="38" t="s">
        <v>3338</v>
      </c>
      <c r="I6347" s="40" t="s">
        <v>1242</v>
      </c>
    </row>
    <row r="6348" spans="1:9" ht="16.5" customHeight="1">
      <c r="A6348" s="8" t="s">
        <v>1207</v>
      </c>
      <c r="B6348" s="33">
        <v>501668</v>
      </c>
      <c r="E6348" s="37">
        <v>1</v>
      </c>
      <c r="F6348" s="38" t="s">
        <v>3338</v>
      </c>
      <c r="I6348" s="40" t="s">
        <v>1242</v>
      </c>
    </row>
    <row r="6349" spans="1:9" ht="16.5" customHeight="1">
      <c r="A6349" s="8" t="s">
        <v>1207</v>
      </c>
      <c r="B6349" s="33">
        <v>501669</v>
      </c>
      <c r="E6349" s="37">
        <v>1</v>
      </c>
      <c r="F6349" s="38" t="s">
        <v>3909</v>
      </c>
      <c r="I6349" s="40" t="s">
        <v>1221</v>
      </c>
    </row>
    <row r="6350" spans="1:9" ht="16.5" customHeight="1">
      <c r="A6350" s="8" t="s">
        <v>1207</v>
      </c>
      <c r="B6350" s="33">
        <v>501670</v>
      </c>
      <c r="E6350" s="37">
        <v>1</v>
      </c>
      <c r="F6350" s="38" t="s">
        <v>2969</v>
      </c>
      <c r="I6350" s="40" t="s">
        <v>1221</v>
      </c>
    </row>
    <row r="6351" spans="1:9" ht="16.5" customHeight="1">
      <c r="A6351" s="8" t="s">
        <v>1207</v>
      </c>
      <c r="B6351" s="33">
        <v>501671</v>
      </c>
      <c r="E6351" s="37">
        <v>1</v>
      </c>
      <c r="F6351" s="38" t="s">
        <v>3910</v>
      </c>
      <c r="I6351" s="40" t="s">
        <v>1221</v>
      </c>
    </row>
    <row r="6352" spans="1:9" ht="16.5" customHeight="1">
      <c r="A6352" s="8" t="s">
        <v>1207</v>
      </c>
      <c r="B6352" s="33">
        <v>501672</v>
      </c>
      <c r="E6352" s="37">
        <v>1</v>
      </c>
      <c r="F6352" s="38" t="s">
        <v>3911</v>
      </c>
      <c r="I6352" s="40" t="s">
        <v>1221</v>
      </c>
    </row>
    <row r="6353" spans="1:9" ht="16.5" customHeight="1">
      <c r="A6353" s="8" t="s">
        <v>1207</v>
      </c>
      <c r="B6353" s="33">
        <v>501673</v>
      </c>
      <c r="E6353" s="37">
        <v>1</v>
      </c>
      <c r="F6353" s="38" t="s">
        <v>3912</v>
      </c>
      <c r="I6353" s="40" t="s">
        <v>1221</v>
      </c>
    </row>
    <row r="6354" spans="1:9" ht="16.5" customHeight="1">
      <c r="A6354" s="8" t="s">
        <v>1207</v>
      </c>
      <c r="B6354" s="33">
        <v>501674</v>
      </c>
      <c r="E6354" s="37">
        <v>1</v>
      </c>
      <c r="F6354" s="38" t="s">
        <v>3913</v>
      </c>
      <c r="I6354" s="40" t="s">
        <v>1221</v>
      </c>
    </row>
    <row r="6355" spans="1:9" ht="16.5" customHeight="1">
      <c r="A6355" s="8" t="s">
        <v>1207</v>
      </c>
      <c r="B6355" s="33">
        <v>501675</v>
      </c>
      <c r="E6355" s="37">
        <v>1</v>
      </c>
      <c r="F6355" s="38" t="s">
        <v>3914</v>
      </c>
      <c r="I6355" s="40" t="s">
        <v>1221</v>
      </c>
    </row>
    <row r="6356" spans="1:9" ht="16.5" customHeight="1">
      <c r="A6356" s="8" t="s">
        <v>1207</v>
      </c>
      <c r="B6356" s="33">
        <v>501676</v>
      </c>
      <c r="E6356" s="37">
        <v>1</v>
      </c>
      <c r="F6356" s="38" t="s">
        <v>3914</v>
      </c>
      <c r="I6356" s="40" t="s">
        <v>1221</v>
      </c>
    </row>
    <row r="6357" spans="1:9" ht="16.5" customHeight="1">
      <c r="A6357" s="8" t="s">
        <v>1207</v>
      </c>
      <c r="B6357" s="33">
        <v>501677</v>
      </c>
      <c r="E6357" s="37">
        <v>1</v>
      </c>
      <c r="F6357" s="38" t="s">
        <v>3914</v>
      </c>
      <c r="I6357" s="40" t="s">
        <v>1221</v>
      </c>
    </row>
    <row r="6358" spans="1:9" ht="16.5" customHeight="1">
      <c r="A6358" s="8" t="s">
        <v>1207</v>
      </c>
      <c r="B6358" s="33">
        <v>501678</v>
      </c>
      <c r="E6358" s="37">
        <v>1</v>
      </c>
      <c r="F6358" s="38" t="s">
        <v>3914</v>
      </c>
      <c r="I6358" s="40" t="s">
        <v>1221</v>
      </c>
    </row>
    <row r="6359" spans="1:9" ht="16.5" customHeight="1">
      <c r="A6359" s="8" t="s">
        <v>1207</v>
      </c>
      <c r="B6359" s="33">
        <v>501679</v>
      </c>
      <c r="E6359" s="37">
        <v>1</v>
      </c>
      <c r="F6359" s="38" t="s">
        <v>3914</v>
      </c>
      <c r="I6359" s="40" t="s">
        <v>1221</v>
      </c>
    </row>
    <row r="6360" spans="1:9" ht="16.5" customHeight="1">
      <c r="A6360" s="8" t="s">
        <v>1207</v>
      </c>
      <c r="B6360" s="33">
        <v>501680</v>
      </c>
      <c r="E6360" s="37">
        <v>1</v>
      </c>
      <c r="F6360" s="38" t="s">
        <v>3914</v>
      </c>
      <c r="I6360" s="40" t="s">
        <v>1221</v>
      </c>
    </row>
    <row r="6361" spans="1:9" ht="16.5" customHeight="1">
      <c r="A6361" s="8" t="s">
        <v>1207</v>
      </c>
      <c r="B6361" s="33">
        <v>501681</v>
      </c>
      <c r="E6361" s="37">
        <v>1</v>
      </c>
      <c r="F6361" s="38" t="s">
        <v>1527</v>
      </c>
      <c r="I6361" s="40" t="s">
        <v>2887</v>
      </c>
    </row>
    <row r="6362" spans="1:9" ht="16.5" customHeight="1">
      <c r="A6362" s="8" t="s">
        <v>1207</v>
      </c>
      <c r="B6362" s="33">
        <v>501682</v>
      </c>
      <c r="E6362" s="37">
        <v>1</v>
      </c>
      <c r="F6362" s="38" t="s">
        <v>3905</v>
      </c>
      <c r="I6362" s="40" t="s">
        <v>2887</v>
      </c>
    </row>
    <row r="6363" spans="1:9" ht="16.5" customHeight="1">
      <c r="A6363" s="8" t="s">
        <v>1207</v>
      </c>
      <c r="B6363" s="33">
        <v>501683</v>
      </c>
      <c r="E6363" s="37">
        <v>1</v>
      </c>
      <c r="F6363" s="38" t="s">
        <v>2724</v>
      </c>
      <c r="I6363" s="40" t="s">
        <v>2887</v>
      </c>
    </row>
    <row r="6364" spans="1:9" ht="16.5" customHeight="1">
      <c r="A6364" s="8" t="s">
        <v>1207</v>
      </c>
      <c r="B6364" s="33">
        <v>501684</v>
      </c>
      <c r="E6364" s="37">
        <v>1</v>
      </c>
      <c r="F6364" s="38" t="s">
        <v>3915</v>
      </c>
      <c r="I6364" s="40" t="s">
        <v>2887</v>
      </c>
    </row>
    <row r="6365" spans="1:9" ht="16.5" customHeight="1">
      <c r="A6365" s="8" t="s">
        <v>1207</v>
      </c>
      <c r="B6365" s="33">
        <v>501685</v>
      </c>
      <c r="E6365" s="37">
        <v>1</v>
      </c>
      <c r="F6365" s="38" t="s">
        <v>3916</v>
      </c>
      <c r="I6365" s="40" t="s">
        <v>2887</v>
      </c>
    </row>
    <row r="6366" spans="1:9" ht="16.5" customHeight="1">
      <c r="A6366" s="8" t="s">
        <v>1207</v>
      </c>
      <c r="B6366" s="33">
        <v>501686</v>
      </c>
      <c r="E6366" s="37">
        <v>1</v>
      </c>
      <c r="F6366" s="38" t="s">
        <v>3338</v>
      </c>
      <c r="I6366" s="40" t="s">
        <v>2887</v>
      </c>
    </row>
    <row r="6367" spans="1:9" ht="16.5" customHeight="1">
      <c r="A6367" s="8" t="s">
        <v>1207</v>
      </c>
      <c r="B6367" s="33">
        <v>501687</v>
      </c>
      <c r="E6367" s="37">
        <v>1</v>
      </c>
      <c r="F6367" s="38" t="s">
        <v>3338</v>
      </c>
      <c r="I6367" s="40" t="s">
        <v>2887</v>
      </c>
    </row>
    <row r="6368" spans="1:9" ht="16.5" customHeight="1">
      <c r="A6368" s="8" t="s">
        <v>1207</v>
      </c>
      <c r="B6368" s="33">
        <v>501688</v>
      </c>
      <c r="E6368" s="37">
        <v>1</v>
      </c>
      <c r="F6368" s="38" t="s">
        <v>3338</v>
      </c>
      <c r="I6368" s="40" t="s">
        <v>2887</v>
      </c>
    </row>
    <row r="6369" spans="1:9" ht="16.5" customHeight="1">
      <c r="A6369" s="8" t="s">
        <v>1207</v>
      </c>
      <c r="B6369" s="33">
        <v>501689</v>
      </c>
      <c r="E6369" s="37">
        <v>1</v>
      </c>
      <c r="F6369" s="38" t="s">
        <v>3338</v>
      </c>
      <c r="I6369" s="40" t="s">
        <v>2887</v>
      </c>
    </row>
    <row r="6370" spans="1:9" ht="16.5" customHeight="1">
      <c r="A6370" s="8" t="s">
        <v>1207</v>
      </c>
      <c r="B6370" s="33">
        <v>501690</v>
      </c>
      <c r="E6370" s="37">
        <v>1</v>
      </c>
      <c r="F6370" s="38" t="s">
        <v>3338</v>
      </c>
      <c r="I6370" s="40" t="s">
        <v>2887</v>
      </c>
    </row>
    <row r="6371" spans="1:9" ht="16.5" customHeight="1">
      <c r="A6371" s="8" t="s">
        <v>1207</v>
      </c>
      <c r="B6371" s="33">
        <v>501691</v>
      </c>
      <c r="E6371" s="37">
        <v>1</v>
      </c>
      <c r="F6371" s="38" t="s">
        <v>3338</v>
      </c>
      <c r="I6371" s="40" t="s">
        <v>2887</v>
      </c>
    </row>
    <row r="6372" spans="1:9" ht="16.5" customHeight="1">
      <c r="A6372" s="8" t="s">
        <v>1207</v>
      </c>
      <c r="B6372" s="33">
        <v>501692</v>
      </c>
      <c r="E6372" s="37">
        <v>1</v>
      </c>
      <c r="F6372" s="38" t="s">
        <v>3338</v>
      </c>
      <c r="I6372" s="40" t="s">
        <v>2887</v>
      </c>
    </row>
    <row r="6373" spans="1:9" ht="16.5" customHeight="1">
      <c r="A6373" s="8" t="s">
        <v>1207</v>
      </c>
      <c r="B6373" s="33">
        <v>501693</v>
      </c>
      <c r="E6373" s="37">
        <v>1</v>
      </c>
      <c r="F6373" s="38" t="s">
        <v>895</v>
      </c>
      <c r="I6373" s="40" t="s">
        <v>1233</v>
      </c>
    </row>
    <row r="6374" spans="1:9" ht="16.5" customHeight="1">
      <c r="A6374" s="8" t="s">
        <v>1207</v>
      </c>
      <c r="B6374" s="33">
        <v>501694</v>
      </c>
      <c r="E6374" s="37">
        <v>1</v>
      </c>
      <c r="F6374" s="38" t="s">
        <v>3917</v>
      </c>
      <c r="I6374" s="40" t="s">
        <v>1233</v>
      </c>
    </row>
    <row r="6375" spans="1:9" ht="16.5" customHeight="1">
      <c r="A6375" s="8" t="s">
        <v>1207</v>
      </c>
      <c r="B6375" s="33">
        <v>501695</v>
      </c>
      <c r="E6375" s="37">
        <v>1</v>
      </c>
      <c r="F6375" s="38" t="s">
        <v>3918</v>
      </c>
      <c r="I6375" s="40" t="s">
        <v>1233</v>
      </c>
    </row>
    <row r="6376" spans="1:9" ht="16.5" customHeight="1">
      <c r="A6376" s="8" t="s">
        <v>1207</v>
      </c>
      <c r="B6376" s="33">
        <v>501696</v>
      </c>
      <c r="E6376" s="37">
        <v>1</v>
      </c>
      <c r="F6376" s="38" t="s">
        <v>3919</v>
      </c>
      <c r="I6376" s="40" t="s">
        <v>1233</v>
      </c>
    </row>
    <row r="6377" spans="1:9" ht="16.5" customHeight="1">
      <c r="A6377" s="8" t="s">
        <v>1207</v>
      </c>
      <c r="B6377" s="33">
        <v>501697</v>
      </c>
      <c r="E6377" s="37">
        <v>1</v>
      </c>
      <c r="F6377" s="38" t="s">
        <v>3919</v>
      </c>
      <c r="I6377" s="40" t="s">
        <v>1233</v>
      </c>
    </row>
    <row r="6378" spans="1:9" ht="16.5" customHeight="1">
      <c r="A6378" s="8" t="s">
        <v>1207</v>
      </c>
      <c r="B6378" s="33">
        <v>501698</v>
      </c>
      <c r="E6378" s="37">
        <v>1</v>
      </c>
      <c r="F6378" s="38" t="s">
        <v>3919</v>
      </c>
      <c r="I6378" s="40" t="s">
        <v>1233</v>
      </c>
    </row>
    <row r="6379" spans="1:9" ht="16.5" customHeight="1">
      <c r="A6379" s="8" t="s">
        <v>1207</v>
      </c>
      <c r="B6379" s="33">
        <v>501699</v>
      </c>
      <c r="E6379" s="37">
        <v>1</v>
      </c>
      <c r="F6379" s="38" t="s">
        <v>3919</v>
      </c>
      <c r="I6379" s="40" t="s">
        <v>1233</v>
      </c>
    </row>
    <row r="6380" spans="1:9" ht="16.5" customHeight="1">
      <c r="A6380" s="8" t="s">
        <v>1207</v>
      </c>
      <c r="B6380" s="33">
        <v>501700</v>
      </c>
      <c r="E6380" s="37">
        <v>1</v>
      </c>
      <c r="F6380" s="38" t="s">
        <v>3919</v>
      </c>
      <c r="I6380" s="40" t="s">
        <v>1233</v>
      </c>
    </row>
    <row r="6381" spans="1:9" ht="16.5" customHeight="1">
      <c r="A6381" s="8" t="s">
        <v>1207</v>
      </c>
      <c r="B6381" s="33">
        <v>501701</v>
      </c>
      <c r="E6381" s="37">
        <v>1</v>
      </c>
      <c r="F6381" s="38" t="s">
        <v>3919</v>
      </c>
      <c r="I6381" s="40" t="s">
        <v>1233</v>
      </c>
    </row>
    <row r="6382" spans="1:9" ht="16.5" customHeight="1">
      <c r="A6382" s="8" t="s">
        <v>1207</v>
      </c>
      <c r="B6382" s="33">
        <v>501702</v>
      </c>
      <c r="E6382" s="37">
        <v>1</v>
      </c>
      <c r="F6382" s="38" t="s">
        <v>3919</v>
      </c>
      <c r="I6382" s="40" t="s">
        <v>1233</v>
      </c>
    </row>
    <row r="6383" spans="1:9" ht="16.5" customHeight="1">
      <c r="A6383" s="8" t="s">
        <v>1207</v>
      </c>
      <c r="B6383" s="33">
        <v>501703</v>
      </c>
      <c r="E6383" s="37">
        <v>1</v>
      </c>
      <c r="F6383" s="38" t="s">
        <v>3919</v>
      </c>
      <c r="I6383" s="40" t="s">
        <v>1233</v>
      </c>
    </row>
    <row r="6384" spans="1:9" ht="16.5" customHeight="1">
      <c r="A6384" s="8" t="s">
        <v>1207</v>
      </c>
      <c r="B6384" s="33">
        <v>501704</v>
      </c>
      <c r="E6384" s="37">
        <v>1</v>
      </c>
      <c r="F6384" s="38" t="s">
        <v>3919</v>
      </c>
      <c r="I6384" s="40" t="s">
        <v>1233</v>
      </c>
    </row>
    <row r="6385" spans="1:9" ht="16.5" customHeight="1">
      <c r="A6385" s="8" t="s">
        <v>1207</v>
      </c>
      <c r="B6385" s="33">
        <v>501729</v>
      </c>
      <c r="E6385" s="37">
        <v>1</v>
      </c>
      <c r="F6385" s="38" t="s">
        <v>3920</v>
      </c>
      <c r="I6385" s="40" t="s">
        <v>1220</v>
      </c>
    </row>
    <row r="6386" spans="1:9" ht="16.5" customHeight="1">
      <c r="A6386" s="8" t="s">
        <v>1207</v>
      </c>
      <c r="B6386" s="33">
        <v>501730</v>
      </c>
      <c r="E6386" s="37">
        <v>1</v>
      </c>
      <c r="F6386" s="38" t="s">
        <v>3921</v>
      </c>
      <c r="I6386" s="40" t="s">
        <v>1220</v>
      </c>
    </row>
    <row r="6387" spans="1:9" ht="16.5" customHeight="1">
      <c r="A6387" s="8" t="s">
        <v>1207</v>
      </c>
      <c r="B6387" s="33">
        <v>501731</v>
      </c>
      <c r="E6387" s="37">
        <v>1</v>
      </c>
      <c r="F6387" s="38" t="s">
        <v>3922</v>
      </c>
      <c r="I6387" s="40" t="s">
        <v>1220</v>
      </c>
    </row>
    <row r="6388" spans="1:9" ht="16.5" customHeight="1">
      <c r="A6388" s="8" t="s">
        <v>1207</v>
      </c>
      <c r="B6388" s="33">
        <v>501732</v>
      </c>
      <c r="E6388" s="37">
        <v>1</v>
      </c>
      <c r="F6388" s="38" t="s">
        <v>3923</v>
      </c>
      <c r="I6388" s="40" t="s">
        <v>1220</v>
      </c>
    </row>
    <row r="6389" spans="1:9" ht="16.5" customHeight="1">
      <c r="A6389" s="8" t="s">
        <v>1207</v>
      </c>
      <c r="B6389" s="33">
        <v>501733</v>
      </c>
      <c r="E6389" s="37">
        <v>1</v>
      </c>
      <c r="F6389" s="38" t="s">
        <v>3924</v>
      </c>
      <c r="I6389" s="40" t="s">
        <v>1220</v>
      </c>
    </row>
    <row r="6390" spans="1:9" ht="16.5" customHeight="1">
      <c r="A6390" s="8" t="s">
        <v>1207</v>
      </c>
      <c r="B6390" s="33">
        <v>501734</v>
      </c>
      <c r="E6390" s="37">
        <v>1</v>
      </c>
      <c r="F6390" s="38" t="s">
        <v>3925</v>
      </c>
      <c r="I6390" s="40" t="s">
        <v>1220</v>
      </c>
    </row>
    <row r="6391" spans="1:9" ht="16.5" customHeight="1">
      <c r="A6391" s="8" t="s">
        <v>1207</v>
      </c>
      <c r="B6391" s="33">
        <v>501735</v>
      </c>
      <c r="E6391" s="37">
        <v>1</v>
      </c>
      <c r="F6391" s="38" t="s">
        <v>3926</v>
      </c>
      <c r="I6391" s="40" t="s">
        <v>1220</v>
      </c>
    </row>
    <row r="6392" spans="1:9" ht="16.5" customHeight="1">
      <c r="A6392" s="8" t="s">
        <v>1207</v>
      </c>
      <c r="B6392" s="33">
        <v>501736</v>
      </c>
      <c r="E6392" s="37">
        <v>1</v>
      </c>
      <c r="F6392" s="38" t="s">
        <v>3927</v>
      </c>
      <c r="I6392" s="40" t="s">
        <v>1220</v>
      </c>
    </row>
    <row r="6393" spans="1:9" ht="16.5" customHeight="1">
      <c r="A6393" s="8" t="s">
        <v>1207</v>
      </c>
      <c r="B6393" s="33">
        <v>501737</v>
      </c>
      <c r="E6393" s="37">
        <v>1</v>
      </c>
      <c r="F6393" s="38" t="s">
        <v>3928</v>
      </c>
      <c r="I6393" s="40" t="s">
        <v>1220</v>
      </c>
    </row>
    <row r="6394" spans="1:9" ht="16.5" customHeight="1">
      <c r="A6394" s="8" t="s">
        <v>1207</v>
      </c>
      <c r="B6394" s="33">
        <v>501738</v>
      </c>
      <c r="E6394" s="37">
        <v>1</v>
      </c>
      <c r="F6394" s="38" t="s">
        <v>3928</v>
      </c>
      <c r="I6394" s="40" t="s">
        <v>1220</v>
      </c>
    </row>
    <row r="6395" spans="1:9" ht="16.5" customHeight="1">
      <c r="A6395" s="8" t="s">
        <v>1207</v>
      </c>
      <c r="B6395" s="33">
        <v>501739</v>
      </c>
      <c r="E6395" s="37">
        <v>1</v>
      </c>
      <c r="F6395" s="38" t="s">
        <v>3928</v>
      </c>
      <c r="I6395" s="40" t="s">
        <v>1220</v>
      </c>
    </row>
    <row r="6396" spans="1:9" ht="16.5" customHeight="1">
      <c r="A6396" s="8" t="s">
        <v>1207</v>
      </c>
      <c r="B6396" s="33">
        <v>501740</v>
      </c>
      <c r="E6396" s="37">
        <v>1</v>
      </c>
      <c r="F6396" s="38" t="s">
        <v>3928</v>
      </c>
      <c r="I6396" s="40" t="s">
        <v>1220</v>
      </c>
    </row>
    <row r="6397" spans="1:9" ht="16.5" customHeight="1">
      <c r="A6397" s="8" t="s">
        <v>1207</v>
      </c>
      <c r="B6397" s="33">
        <v>501741</v>
      </c>
      <c r="E6397" s="37">
        <v>1</v>
      </c>
      <c r="F6397" s="38" t="s">
        <v>3929</v>
      </c>
      <c r="I6397" s="40" t="s">
        <v>2887</v>
      </c>
    </row>
    <row r="6398" spans="1:9" ht="16.5" customHeight="1">
      <c r="A6398" s="8" t="s">
        <v>1207</v>
      </c>
      <c r="B6398" s="33">
        <v>501742</v>
      </c>
      <c r="E6398" s="37">
        <v>1</v>
      </c>
      <c r="F6398" s="38" t="s">
        <v>3930</v>
      </c>
      <c r="I6398" s="40" t="s">
        <v>2887</v>
      </c>
    </row>
    <row r="6399" spans="1:9" ht="16.5" customHeight="1">
      <c r="A6399" s="8" t="s">
        <v>1207</v>
      </c>
      <c r="B6399" s="33">
        <v>501743</v>
      </c>
      <c r="E6399" s="37">
        <v>1</v>
      </c>
      <c r="F6399" s="38" t="s">
        <v>3931</v>
      </c>
      <c r="I6399" s="40" t="s">
        <v>2887</v>
      </c>
    </row>
    <row r="6400" spans="1:9" ht="16.5" customHeight="1">
      <c r="A6400" s="8" t="s">
        <v>1207</v>
      </c>
      <c r="B6400" s="33">
        <v>501744</v>
      </c>
      <c r="E6400" s="37">
        <v>1</v>
      </c>
      <c r="F6400" s="38" t="s">
        <v>3932</v>
      </c>
      <c r="I6400" s="40" t="s">
        <v>2887</v>
      </c>
    </row>
    <row r="6401" spans="1:9" ht="16.5" customHeight="1">
      <c r="A6401" s="8" t="s">
        <v>1207</v>
      </c>
      <c r="B6401" s="33">
        <v>501745</v>
      </c>
      <c r="E6401" s="37">
        <v>1</v>
      </c>
      <c r="F6401" s="38" t="s">
        <v>3933</v>
      </c>
      <c r="I6401" s="40" t="s">
        <v>2887</v>
      </c>
    </row>
    <row r="6402" spans="1:9" ht="16.5" customHeight="1">
      <c r="A6402" s="8" t="s">
        <v>1207</v>
      </c>
      <c r="B6402" s="33">
        <v>501746</v>
      </c>
      <c r="E6402" s="37">
        <v>1</v>
      </c>
      <c r="F6402" s="38" t="s">
        <v>3934</v>
      </c>
      <c r="I6402" s="40" t="s">
        <v>2887</v>
      </c>
    </row>
    <row r="6403" spans="1:9" ht="16.5" customHeight="1">
      <c r="A6403" s="8" t="s">
        <v>1207</v>
      </c>
      <c r="B6403" s="33">
        <v>501747</v>
      </c>
      <c r="E6403" s="37">
        <v>1</v>
      </c>
      <c r="F6403" s="38" t="s">
        <v>2366</v>
      </c>
      <c r="I6403" s="40" t="s">
        <v>2887</v>
      </c>
    </row>
    <row r="6404" spans="1:9" ht="16.5" customHeight="1">
      <c r="A6404" s="8" t="s">
        <v>1207</v>
      </c>
      <c r="B6404" s="33">
        <v>501748</v>
      </c>
      <c r="E6404" s="37">
        <v>1</v>
      </c>
      <c r="F6404" s="38" t="s">
        <v>2366</v>
      </c>
      <c r="I6404" s="40" t="s">
        <v>2887</v>
      </c>
    </row>
    <row r="6405" spans="1:9" ht="16.5" customHeight="1">
      <c r="A6405" s="8" t="s">
        <v>1207</v>
      </c>
      <c r="B6405" s="33">
        <v>501749</v>
      </c>
      <c r="E6405" s="37">
        <v>1</v>
      </c>
      <c r="F6405" s="38" t="s">
        <v>2366</v>
      </c>
      <c r="I6405" s="40" t="s">
        <v>2887</v>
      </c>
    </row>
    <row r="6406" spans="1:9" ht="16.5" customHeight="1">
      <c r="A6406" s="8" t="s">
        <v>1207</v>
      </c>
      <c r="B6406" s="33">
        <v>501750</v>
      </c>
      <c r="E6406" s="37">
        <v>1</v>
      </c>
      <c r="F6406" s="38" t="s">
        <v>2366</v>
      </c>
      <c r="I6406" s="40" t="s">
        <v>2887</v>
      </c>
    </row>
    <row r="6407" spans="1:9" ht="16.5" customHeight="1">
      <c r="A6407" s="8" t="s">
        <v>1207</v>
      </c>
      <c r="B6407" s="33">
        <v>501751</v>
      </c>
      <c r="E6407" s="37">
        <v>1</v>
      </c>
      <c r="F6407" s="38" t="s">
        <v>2366</v>
      </c>
      <c r="I6407" s="40" t="s">
        <v>2887</v>
      </c>
    </row>
    <row r="6408" spans="1:9" ht="16.5" customHeight="1">
      <c r="A6408" s="8" t="s">
        <v>1207</v>
      </c>
      <c r="B6408" s="33">
        <v>501752</v>
      </c>
      <c r="E6408" s="37">
        <v>1</v>
      </c>
      <c r="F6408" s="38" t="s">
        <v>2366</v>
      </c>
      <c r="I6408" s="40" t="s">
        <v>2887</v>
      </c>
    </row>
    <row r="6409" spans="1:9" ht="16.5" customHeight="1">
      <c r="A6409" s="8" t="s">
        <v>1207</v>
      </c>
      <c r="B6409" s="33">
        <v>501753</v>
      </c>
      <c r="E6409" s="37">
        <v>1</v>
      </c>
      <c r="F6409" s="38" t="s">
        <v>3935</v>
      </c>
      <c r="I6409" s="40" t="s">
        <v>1233</v>
      </c>
    </row>
    <row r="6410" spans="1:9" ht="16.5" customHeight="1">
      <c r="A6410" s="8" t="s">
        <v>1207</v>
      </c>
      <c r="B6410" s="33">
        <v>501754</v>
      </c>
      <c r="E6410" s="37">
        <v>1</v>
      </c>
      <c r="F6410" s="38" t="s">
        <v>3936</v>
      </c>
      <c r="I6410" s="40" t="s">
        <v>1233</v>
      </c>
    </row>
    <row r="6411" spans="1:9" ht="16.5" customHeight="1">
      <c r="A6411" s="8" t="s">
        <v>1207</v>
      </c>
      <c r="B6411" s="33">
        <v>501755</v>
      </c>
      <c r="E6411" s="37">
        <v>1</v>
      </c>
      <c r="F6411" s="38" t="s">
        <v>3937</v>
      </c>
      <c r="I6411" s="40" t="s">
        <v>1233</v>
      </c>
    </row>
    <row r="6412" spans="1:9" ht="16.5" customHeight="1">
      <c r="A6412" s="8" t="s">
        <v>1207</v>
      </c>
      <c r="B6412" s="33">
        <v>501756</v>
      </c>
      <c r="E6412" s="37">
        <v>1</v>
      </c>
      <c r="F6412" s="38" t="s">
        <v>3938</v>
      </c>
      <c r="I6412" s="40" t="s">
        <v>1233</v>
      </c>
    </row>
    <row r="6413" spans="1:9" ht="16.5" customHeight="1">
      <c r="A6413" s="8" t="s">
        <v>1207</v>
      </c>
      <c r="B6413" s="33">
        <v>501757</v>
      </c>
      <c r="E6413" s="37">
        <v>1</v>
      </c>
      <c r="F6413" s="38" t="s">
        <v>3939</v>
      </c>
      <c r="I6413" s="40" t="s">
        <v>1233</v>
      </c>
    </row>
    <row r="6414" spans="1:9" ht="16.5" customHeight="1">
      <c r="A6414" s="8" t="s">
        <v>1207</v>
      </c>
      <c r="B6414" s="33">
        <v>501758</v>
      </c>
      <c r="E6414" s="37">
        <v>1</v>
      </c>
      <c r="F6414" s="38" t="s">
        <v>3363</v>
      </c>
      <c r="I6414" s="40" t="s">
        <v>1233</v>
      </c>
    </row>
    <row r="6415" spans="1:9" ht="16.5" customHeight="1">
      <c r="A6415" s="8" t="s">
        <v>1207</v>
      </c>
      <c r="B6415" s="33">
        <v>501759</v>
      </c>
      <c r="E6415" s="37">
        <v>1</v>
      </c>
      <c r="F6415" s="38" t="s">
        <v>3363</v>
      </c>
      <c r="I6415" s="40" t="s">
        <v>1233</v>
      </c>
    </row>
    <row r="6416" spans="1:9" ht="16.5" customHeight="1">
      <c r="A6416" s="8" t="s">
        <v>1207</v>
      </c>
      <c r="B6416" s="33">
        <v>501760</v>
      </c>
      <c r="E6416" s="37">
        <v>1</v>
      </c>
      <c r="F6416" s="38" t="s">
        <v>3363</v>
      </c>
      <c r="I6416" s="40" t="s">
        <v>1233</v>
      </c>
    </row>
    <row r="6417" spans="1:9" ht="16.5" customHeight="1">
      <c r="A6417" s="8" t="s">
        <v>1207</v>
      </c>
      <c r="B6417" s="33">
        <v>501761</v>
      </c>
      <c r="E6417" s="37">
        <v>1</v>
      </c>
      <c r="F6417" s="38" t="s">
        <v>3363</v>
      </c>
      <c r="I6417" s="40" t="s">
        <v>1233</v>
      </c>
    </row>
    <row r="6418" spans="1:9" ht="16.5" customHeight="1">
      <c r="A6418" s="8" t="s">
        <v>1207</v>
      </c>
      <c r="B6418" s="33">
        <v>501762</v>
      </c>
      <c r="E6418" s="37">
        <v>1</v>
      </c>
      <c r="F6418" s="38" t="s">
        <v>3363</v>
      </c>
      <c r="I6418" s="40" t="s">
        <v>1233</v>
      </c>
    </row>
    <row r="6419" spans="1:9" ht="16.5" customHeight="1">
      <c r="A6419" s="8" t="s">
        <v>1207</v>
      </c>
      <c r="B6419" s="33">
        <v>501763</v>
      </c>
      <c r="E6419" s="37">
        <v>1</v>
      </c>
      <c r="F6419" s="38" t="s">
        <v>3363</v>
      </c>
      <c r="I6419" s="40" t="s">
        <v>1233</v>
      </c>
    </row>
    <row r="6420" spans="1:9" ht="16.5" customHeight="1">
      <c r="A6420" s="8" t="s">
        <v>1207</v>
      </c>
      <c r="B6420" s="33">
        <v>501764</v>
      </c>
      <c r="E6420" s="37">
        <v>1</v>
      </c>
      <c r="F6420" s="38" t="s">
        <v>3363</v>
      </c>
      <c r="I6420" s="40" t="s">
        <v>1233</v>
      </c>
    </row>
    <row r="6421" spans="1:9" ht="16.5" customHeight="1">
      <c r="A6421" s="8" t="s">
        <v>1207</v>
      </c>
      <c r="B6421" s="33">
        <v>501765</v>
      </c>
      <c r="E6421" s="37">
        <v>1</v>
      </c>
      <c r="F6421" s="38" t="s">
        <v>2902</v>
      </c>
      <c r="I6421" s="40" t="s">
        <v>1242</v>
      </c>
    </row>
    <row r="6422" spans="1:9" ht="16.5" customHeight="1">
      <c r="A6422" s="8" t="s">
        <v>1207</v>
      </c>
      <c r="B6422" s="33">
        <v>501766</v>
      </c>
      <c r="E6422" s="37">
        <v>1</v>
      </c>
      <c r="F6422" s="38" t="s">
        <v>3940</v>
      </c>
      <c r="I6422" s="40" t="s">
        <v>1242</v>
      </c>
    </row>
    <row r="6423" spans="1:9" ht="16.5" customHeight="1">
      <c r="A6423" s="8" t="s">
        <v>1207</v>
      </c>
      <c r="B6423" s="33">
        <v>501767</v>
      </c>
      <c r="E6423" s="37">
        <v>1</v>
      </c>
      <c r="F6423" s="38" t="s">
        <v>3933</v>
      </c>
      <c r="I6423" s="40" t="s">
        <v>1242</v>
      </c>
    </row>
    <row r="6424" spans="1:9" ht="16.5" customHeight="1">
      <c r="A6424" s="8" t="s">
        <v>1207</v>
      </c>
      <c r="B6424" s="33">
        <v>501768</v>
      </c>
      <c r="E6424" s="37">
        <v>1</v>
      </c>
      <c r="F6424" s="38" t="s">
        <v>2366</v>
      </c>
      <c r="I6424" s="40" t="s">
        <v>1242</v>
      </c>
    </row>
    <row r="6425" spans="1:9" ht="16.5" customHeight="1">
      <c r="A6425" s="8" t="s">
        <v>1207</v>
      </c>
      <c r="B6425" s="33">
        <v>501769</v>
      </c>
      <c r="E6425" s="37">
        <v>1</v>
      </c>
      <c r="F6425" s="38" t="s">
        <v>2366</v>
      </c>
      <c r="I6425" s="40" t="s">
        <v>1242</v>
      </c>
    </row>
    <row r="6426" spans="1:9" ht="16.5" customHeight="1">
      <c r="A6426" s="8" t="s">
        <v>1207</v>
      </c>
      <c r="B6426" s="33">
        <v>501770</v>
      </c>
      <c r="E6426" s="37">
        <v>1</v>
      </c>
      <c r="F6426" s="38" t="s">
        <v>2366</v>
      </c>
      <c r="I6426" s="40" t="s">
        <v>1242</v>
      </c>
    </row>
    <row r="6427" spans="1:9" ht="16.5" customHeight="1">
      <c r="A6427" s="8" t="s">
        <v>1207</v>
      </c>
      <c r="B6427" s="33">
        <v>501771</v>
      </c>
      <c r="E6427" s="37">
        <v>1</v>
      </c>
      <c r="F6427" s="38" t="s">
        <v>2366</v>
      </c>
      <c r="I6427" s="40" t="s">
        <v>1242</v>
      </c>
    </row>
    <row r="6428" spans="1:9" ht="16.5" customHeight="1">
      <c r="A6428" s="8" t="s">
        <v>1207</v>
      </c>
      <c r="B6428" s="33">
        <v>501772</v>
      </c>
      <c r="E6428" s="37">
        <v>1</v>
      </c>
      <c r="F6428" s="38" t="s">
        <v>2366</v>
      </c>
      <c r="I6428" s="40" t="s">
        <v>1242</v>
      </c>
    </row>
    <row r="6429" spans="1:9" ht="16.5" customHeight="1">
      <c r="A6429" s="8" t="s">
        <v>1207</v>
      </c>
      <c r="B6429" s="33">
        <v>501773</v>
      </c>
      <c r="E6429" s="37">
        <v>1</v>
      </c>
      <c r="F6429" s="38" t="s">
        <v>2366</v>
      </c>
      <c r="I6429" s="40" t="s">
        <v>1242</v>
      </c>
    </row>
    <row r="6430" spans="1:9" ht="16.5" customHeight="1">
      <c r="A6430" s="8" t="s">
        <v>1207</v>
      </c>
      <c r="B6430" s="33">
        <v>501774</v>
      </c>
      <c r="E6430" s="37">
        <v>1</v>
      </c>
      <c r="F6430" s="38" t="s">
        <v>2366</v>
      </c>
      <c r="I6430" s="40" t="s">
        <v>1242</v>
      </c>
    </row>
    <row r="6431" spans="1:9" ht="16.5" customHeight="1">
      <c r="A6431" s="8" t="s">
        <v>1207</v>
      </c>
      <c r="B6431" s="33">
        <v>501775</v>
      </c>
      <c r="E6431" s="37">
        <v>1</v>
      </c>
      <c r="F6431" s="38" t="s">
        <v>2366</v>
      </c>
      <c r="I6431" s="40" t="s">
        <v>1242</v>
      </c>
    </row>
    <row r="6432" spans="1:9" ht="16.5" customHeight="1">
      <c r="A6432" s="8" t="s">
        <v>1207</v>
      </c>
      <c r="B6432" s="33">
        <v>501776</v>
      </c>
      <c r="E6432" s="37">
        <v>1</v>
      </c>
      <c r="F6432" s="38" t="s">
        <v>2366</v>
      </c>
      <c r="I6432" s="40" t="s">
        <v>1242</v>
      </c>
    </row>
    <row r="6433" spans="1:9" ht="16.5" customHeight="1">
      <c r="A6433" s="8" t="s">
        <v>1207</v>
      </c>
      <c r="B6433" s="33">
        <v>501801</v>
      </c>
      <c r="E6433" s="37">
        <v>1</v>
      </c>
      <c r="F6433" s="38" t="s">
        <v>3493</v>
      </c>
      <c r="I6433" s="40" t="s">
        <v>2887</v>
      </c>
    </row>
    <row r="6434" spans="1:9" ht="16.5" customHeight="1">
      <c r="A6434" s="8" t="s">
        <v>1207</v>
      </c>
      <c r="B6434" s="33">
        <v>501802</v>
      </c>
      <c r="E6434" s="37">
        <v>1</v>
      </c>
      <c r="F6434" s="38" t="s">
        <v>1274</v>
      </c>
      <c r="I6434" s="40" t="s">
        <v>2887</v>
      </c>
    </row>
    <row r="6435" spans="1:9" ht="16.5" customHeight="1">
      <c r="A6435" s="8" t="s">
        <v>1207</v>
      </c>
      <c r="B6435" s="33">
        <v>501803</v>
      </c>
      <c r="E6435" s="37">
        <v>1</v>
      </c>
      <c r="F6435" s="38" t="s">
        <v>3941</v>
      </c>
      <c r="I6435" s="40" t="s">
        <v>2887</v>
      </c>
    </row>
    <row r="6436" spans="1:9" ht="16.5" customHeight="1">
      <c r="A6436" s="8" t="s">
        <v>1207</v>
      </c>
      <c r="B6436" s="33">
        <v>501804</v>
      </c>
      <c r="E6436" s="37">
        <v>1</v>
      </c>
      <c r="F6436" s="38" t="s">
        <v>2961</v>
      </c>
      <c r="I6436" s="40" t="s">
        <v>2887</v>
      </c>
    </row>
    <row r="6437" spans="1:9" ht="16.5" customHeight="1">
      <c r="A6437" s="8" t="s">
        <v>1207</v>
      </c>
      <c r="B6437" s="33">
        <v>501805</v>
      </c>
      <c r="E6437" s="37">
        <v>1</v>
      </c>
      <c r="F6437" s="38" t="s">
        <v>2724</v>
      </c>
      <c r="I6437" s="40" t="s">
        <v>2887</v>
      </c>
    </row>
    <row r="6438" spans="1:9" ht="16.5" customHeight="1">
      <c r="A6438" s="8" t="s">
        <v>1207</v>
      </c>
      <c r="B6438" s="33">
        <v>501806</v>
      </c>
      <c r="E6438" s="37">
        <v>1</v>
      </c>
      <c r="F6438" s="38" t="s">
        <v>637</v>
      </c>
      <c r="I6438" s="40" t="s">
        <v>2887</v>
      </c>
    </row>
    <row r="6439" spans="1:9" ht="16.5" customHeight="1">
      <c r="A6439" s="8" t="s">
        <v>1207</v>
      </c>
      <c r="B6439" s="33">
        <v>501807</v>
      </c>
      <c r="E6439" s="37">
        <v>1</v>
      </c>
      <c r="F6439" s="38" t="s">
        <v>3942</v>
      </c>
      <c r="I6439" s="40" t="s">
        <v>2887</v>
      </c>
    </row>
    <row r="6440" spans="1:9" ht="16.5" customHeight="1">
      <c r="A6440" s="8" t="s">
        <v>1207</v>
      </c>
      <c r="B6440" s="33">
        <v>501808</v>
      </c>
      <c r="E6440" s="37">
        <v>1</v>
      </c>
      <c r="F6440" s="38" t="s">
        <v>3943</v>
      </c>
      <c r="I6440" s="40" t="s">
        <v>2887</v>
      </c>
    </row>
    <row r="6441" spans="1:9" ht="16.5" customHeight="1">
      <c r="A6441" s="8" t="s">
        <v>1207</v>
      </c>
      <c r="B6441" s="33">
        <v>501809</v>
      </c>
      <c r="E6441" s="37">
        <v>1</v>
      </c>
      <c r="F6441" s="38" t="s">
        <v>3944</v>
      </c>
      <c r="I6441" s="40" t="s">
        <v>2887</v>
      </c>
    </row>
    <row r="6442" spans="1:9" ht="16.5" customHeight="1">
      <c r="A6442" s="8" t="s">
        <v>1207</v>
      </c>
      <c r="B6442" s="33">
        <v>501810</v>
      </c>
      <c r="E6442" s="37">
        <v>1</v>
      </c>
      <c r="F6442" s="38" t="s">
        <v>3944</v>
      </c>
      <c r="I6442" s="40" t="s">
        <v>2887</v>
      </c>
    </row>
    <row r="6443" spans="1:9" ht="16.5" customHeight="1">
      <c r="A6443" s="8" t="s">
        <v>1207</v>
      </c>
      <c r="B6443" s="33">
        <v>501811</v>
      </c>
      <c r="E6443" s="37">
        <v>1</v>
      </c>
      <c r="F6443" s="38" t="s">
        <v>3944</v>
      </c>
      <c r="I6443" s="40" t="s">
        <v>2887</v>
      </c>
    </row>
    <row r="6444" spans="1:9" ht="16.5" customHeight="1">
      <c r="A6444" s="8" t="s">
        <v>1207</v>
      </c>
      <c r="B6444" s="33">
        <v>501812</v>
      </c>
      <c r="E6444" s="37">
        <v>1</v>
      </c>
      <c r="F6444" s="38" t="s">
        <v>3944</v>
      </c>
      <c r="I6444" s="40" t="s">
        <v>2887</v>
      </c>
    </row>
    <row r="6445" spans="1:9" ht="16.5" customHeight="1">
      <c r="A6445" s="8" t="s">
        <v>1207</v>
      </c>
      <c r="B6445" s="33">
        <v>501813</v>
      </c>
      <c r="E6445" s="37">
        <v>1</v>
      </c>
      <c r="F6445" s="38" t="s">
        <v>1269</v>
      </c>
      <c r="I6445" s="40" t="s">
        <v>1233</v>
      </c>
    </row>
    <row r="6446" spans="1:9" ht="16.5" customHeight="1">
      <c r="A6446" s="8" t="s">
        <v>1207</v>
      </c>
      <c r="B6446" s="33">
        <v>501814</v>
      </c>
      <c r="E6446" s="37">
        <v>1</v>
      </c>
      <c r="F6446" s="38" t="s">
        <v>889</v>
      </c>
      <c r="I6446" s="40" t="s">
        <v>1233</v>
      </c>
    </row>
    <row r="6447" spans="1:9" ht="16.5" customHeight="1">
      <c r="A6447" s="8" t="s">
        <v>1207</v>
      </c>
      <c r="B6447" s="33">
        <v>501815</v>
      </c>
      <c r="E6447" s="37">
        <v>1</v>
      </c>
      <c r="F6447" s="38" t="s">
        <v>3945</v>
      </c>
      <c r="I6447" s="40" t="s">
        <v>1233</v>
      </c>
    </row>
    <row r="6448" spans="1:9" ht="16.5" customHeight="1">
      <c r="A6448" s="8" t="s">
        <v>1207</v>
      </c>
      <c r="B6448" s="33">
        <v>501816</v>
      </c>
      <c r="E6448" s="37">
        <v>1</v>
      </c>
      <c r="F6448" s="38" t="s">
        <v>2786</v>
      </c>
      <c r="I6448" s="40" t="s">
        <v>1233</v>
      </c>
    </row>
    <row r="6449" spans="1:9" ht="16.5" customHeight="1">
      <c r="A6449" s="8" t="s">
        <v>1207</v>
      </c>
      <c r="B6449" s="33">
        <v>501817</v>
      </c>
      <c r="E6449" s="37">
        <v>1</v>
      </c>
      <c r="F6449" s="38" t="s">
        <v>3946</v>
      </c>
      <c r="I6449" s="40" t="s">
        <v>1233</v>
      </c>
    </row>
    <row r="6450" spans="1:9" ht="16.5" customHeight="1">
      <c r="A6450" s="8" t="s">
        <v>1207</v>
      </c>
      <c r="B6450" s="33">
        <v>501818</v>
      </c>
      <c r="E6450" s="37">
        <v>1</v>
      </c>
      <c r="F6450" s="38" t="s">
        <v>3286</v>
      </c>
      <c r="I6450" s="40" t="s">
        <v>1233</v>
      </c>
    </row>
    <row r="6451" spans="1:9" ht="16.5" customHeight="1">
      <c r="A6451" s="8" t="s">
        <v>1207</v>
      </c>
      <c r="B6451" s="33">
        <v>501819</v>
      </c>
      <c r="E6451" s="37">
        <v>1</v>
      </c>
      <c r="F6451" s="38" t="s">
        <v>3379</v>
      </c>
      <c r="I6451" s="40" t="s">
        <v>1233</v>
      </c>
    </row>
    <row r="6452" spans="1:9" ht="16.5" customHeight="1">
      <c r="A6452" s="8" t="s">
        <v>1207</v>
      </c>
      <c r="B6452" s="33">
        <v>501820</v>
      </c>
      <c r="E6452" s="37">
        <v>1</v>
      </c>
      <c r="F6452" s="38" t="s">
        <v>3379</v>
      </c>
      <c r="I6452" s="40" t="s">
        <v>1233</v>
      </c>
    </row>
    <row r="6453" spans="1:9" ht="16.5" customHeight="1">
      <c r="A6453" s="8" t="s">
        <v>1207</v>
      </c>
      <c r="B6453" s="33">
        <v>501821</v>
      </c>
      <c r="E6453" s="37">
        <v>1</v>
      </c>
      <c r="F6453" s="38" t="s">
        <v>3379</v>
      </c>
      <c r="I6453" s="40" t="s">
        <v>1233</v>
      </c>
    </row>
    <row r="6454" spans="1:9" ht="16.5" customHeight="1">
      <c r="A6454" s="8" t="s">
        <v>1207</v>
      </c>
      <c r="B6454" s="33">
        <v>501822</v>
      </c>
      <c r="E6454" s="37">
        <v>1</v>
      </c>
      <c r="F6454" s="38" t="s">
        <v>3379</v>
      </c>
      <c r="I6454" s="40" t="s">
        <v>1233</v>
      </c>
    </row>
    <row r="6455" spans="1:9" ht="16.5" customHeight="1">
      <c r="A6455" s="8" t="s">
        <v>1207</v>
      </c>
      <c r="B6455" s="33">
        <v>501823</v>
      </c>
      <c r="E6455" s="37">
        <v>1</v>
      </c>
      <c r="F6455" s="38" t="s">
        <v>3379</v>
      </c>
      <c r="I6455" s="40" t="s">
        <v>1233</v>
      </c>
    </row>
    <row r="6456" spans="1:9" ht="16.5" customHeight="1">
      <c r="A6456" s="8" t="s">
        <v>1207</v>
      </c>
      <c r="B6456" s="33">
        <v>501824</v>
      </c>
      <c r="E6456" s="37">
        <v>1</v>
      </c>
      <c r="F6456" s="38" t="s">
        <v>3379</v>
      </c>
      <c r="I6456" s="40" t="s">
        <v>1233</v>
      </c>
    </row>
    <row r="6457" spans="1:9" ht="16.5" customHeight="1">
      <c r="A6457" s="8" t="s">
        <v>1207</v>
      </c>
      <c r="B6457" s="33">
        <v>501825</v>
      </c>
      <c r="E6457" s="37">
        <v>1</v>
      </c>
      <c r="F6457" s="38" t="s">
        <v>613</v>
      </c>
      <c r="I6457" s="40" t="s">
        <v>1242</v>
      </c>
    </row>
    <row r="6458" spans="1:9" ht="16.5" customHeight="1">
      <c r="A6458" s="8" t="s">
        <v>1207</v>
      </c>
      <c r="B6458" s="33">
        <v>501826</v>
      </c>
      <c r="E6458" s="37">
        <v>1</v>
      </c>
      <c r="F6458" s="38" t="s">
        <v>2961</v>
      </c>
      <c r="I6458" s="40" t="s">
        <v>1242</v>
      </c>
    </row>
    <row r="6459" spans="1:9" ht="16.5" customHeight="1">
      <c r="A6459" s="8" t="s">
        <v>1207</v>
      </c>
      <c r="B6459" s="33">
        <v>501827</v>
      </c>
      <c r="E6459" s="37">
        <v>1</v>
      </c>
      <c r="F6459" s="38" t="s">
        <v>3947</v>
      </c>
      <c r="I6459" s="40" t="s">
        <v>1242</v>
      </c>
    </row>
    <row r="6460" spans="1:9" ht="16.5" customHeight="1">
      <c r="A6460" s="8" t="s">
        <v>1207</v>
      </c>
      <c r="B6460" s="33">
        <v>501828</v>
      </c>
      <c r="E6460" s="37">
        <v>1</v>
      </c>
      <c r="F6460" s="38" t="s">
        <v>3948</v>
      </c>
      <c r="I6460" s="40" t="s">
        <v>1242</v>
      </c>
    </row>
    <row r="6461" spans="1:9" ht="16.5" customHeight="1">
      <c r="A6461" s="8" t="s">
        <v>1207</v>
      </c>
      <c r="B6461" s="33">
        <v>501829</v>
      </c>
      <c r="E6461" s="37">
        <v>1</v>
      </c>
      <c r="F6461" s="38" t="s">
        <v>3949</v>
      </c>
      <c r="I6461" s="40" t="s">
        <v>1242</v>
      </c>
    </row>
    <row r="6462" spans="1:9" ht="16.5" customHeight="1">
      <c r="A6462" s="8" t="s">
        <v>1207</v>
      </c>
      <c r="B6462" s="33">
        <v>501830</v>
      </c>
      <c r="E6462" s="37">
        <v>1</v>
      </c>
      <c r="F6462" s="38" t="s">
        <v>3944</v>
      </c>
      <c r="I6462" s="40" t="s">
        <v>1242</v>
      </c>
    </row>
    <row r="6463" spans="1:9" ht="16.5" customHeight="1">
      <c r="A6463" s="8" t="s">
        <v>1207</v>
      </c>
      <c r="B6463" s="33">
        <v>501831</v>
      </c>
      <c r="E6463" s="37">
        <v>1</v>
      </c>
      <c r="F6463" s="38" t="s">
        <v>3944</v>
      </c>
      <c r="I6463" s="40" t="s">
        <v>1242</v>
      </c>
    </row>
    <row r="6464" spans="1:9" ht="16.5" customHeight="1">
      <c r="A6464" s="8" t="s">
        <v>1207</v>
      </c>
      <c r="B6464" s="33">
        <v>501832</v>
      </c>
      <c r="E6464" s="37">
        <v>1</v>
      </c>
      <c r="F6464" s="38" t="s">
        <v>3944</v>
      </c>
      <c r="I6464" s="40" t="s">
        <v>1242</v>
      </c>
    </row>
    <row r="6465" spans="1:9" ht="16.5" customHeight="1">
      <c r="A6465" s="8" t="s">
        <v>1207</v>
      </c>
      <c r="B6465" s="33">
        <v>501833</v>
      </c>
      <c r="E6465" s="37">
        <v>1</v>
      </c>
      <c r="F6465" s="38" t="s">
        <v>3944</v>
      </c>
      <c r="I6465" s="40" t="s">
        <v>1242</v>
      </c>
    </row>
    <row r="6466" spans="1:9" ht="16.5" customHeight="1">
      <c r="A6466" s="8" t="s">
        <v>1207</v>
      </c>
      <c r="B6466" s="33">
        <v>501834</v>
      </c>
      <c r="E6466" s="37">
        <v>1</v>
      </c>
      <c r="F6466" s="38" t="s">
        <v>3944</v>
      </c>
      <c r="I6466" s="40" t="s">
        <v>1242</v>
      </c>
    </row>
    <row r="6467" spans="1:9" ht="16.5" customHeight="1">
      <c r="A6467" s="8" t="s">
        <v>1207</v>
      </c>
      <c r="B6467" s="33">
        <v>501835</v>
      </c>
      <c r="E6467" s="37">
        <v>1</v>
      </c>
      <c r="F6467" s="38" t="s">
        <v>3944</v>
      </c>
      <c r="I6467" s="40" t="s">
        <v>1242</v>
      </c>
    </row>
    <row r="6468" spans="1:9" ht="16.5" customHeight="1">
      <c r="A6468" s="8" t="s">
        <v>1207</v>
      </c>
      <c r="B6468" s="33">
        <v>501836</v>
      </c>
      <c r="E6468" s="37">
        <v>1</v>
      </c>
      <c r="F6468" s="38" t="s">
        <v>3944</v>
      </c>
      <c r="I6468" s="40" t="s">
        <v>1242</v>
      </c>
    </row>
    <row r="6469" spans="1:9" ht="16.5" customHeight="1">
      <c r="A6469" s="8" t="s">
        <v>1207</v>
      </c>
      <c r="B6469" s="33">
        <v>501837</v>
      </c>
      <c r="E6469" s="37">
        <v>1</v>
      </c>
      <c r="F6469" s="38" t="s">
        <v>1173</v>
      </c>
      <c r="I6469" s="40" t="s">
        <v>1283</v>
      </c>
    </row>
    <row r="6470" spans="1:9" ht="16.5" customHeight="1">
      <c r="A6470" s="8" t="s">
        <v>1207</v>
      </c>
      <c r="B6470" s="33">
        <v>501838</v>
      </c>
      <c r="E6470" s="37">
        <v>1</v>
      </c>
      <c r="F6470" s="38" t="s">
        <v>3950</v>
      </c>
      <c r="I6470" s="40" t="s">
        <v>1283</v>
      </c>
    </row>
    <row r="6471" spans="1:9" ht="16.5" customHeight="1">
      <c r="A6471" s="8" t="s">
        <v>1207</v>
      </c>
      <c r="B6471" s="33">
        <v>501839</v>
      </c>
      <c r="E6471" s="37">
        <v>1</v>
      </c>
      <c r="F6471" s="38" t="s">
        <v>3951</v>
      </c>
      <c r="I6471" s="40" t="s">
        <v>1283</v>
      </c>
    </row>
    <row r="6472" spans="1:9" ht="16.5" customHeight="1">
      <c r="A6472" s="8" t="s">
        <v>1207</v>
      </c>
      <c r="B6472" s="33">
        <v>501840</v>
      </c>
      <c r="E6472" s="37">
        <v>1</v>
      </c>
      <c r="F6472" s="38" t="s">
        <v>3952</v>
      </c>
      <c r="I6472" s="40" t="s">
        <v>1283</v>
      </c>
    </row>
    <row r="6473" spans="1:9" ht="16.5" customHeight="1">
      <c r="A6473" s="8" t="s">
        <v>1207</v>
      </c>
      <c r="B6473" s="33">
        <v>501841</v>
      </c>
      <c r="E6473" s="37">
        <v>1</v>
      </c>
      <c r="F6473" s="38" t="s">
        <v>3952</v>
      </c>
      <c r="I6473" s="40" t="s">
        <v>1283</v>
      </c>
    </row>
    <row r="6474" spans="1:9" ht="16.5" customHeight="1">
      <c r="A6474" s="8" t="s">
        <v>1207</v>
      </c>
      <c r="B6474" s="33">
        <v>501842</v>
      </c>
      <c r="E6474" s="37">
        <v>1</v>
      </c>
      <c r="F6474" s="38" t="s">
        <v>3952</v>
      </c>
      <c r="I6474" s="40" t="s">
        <v>1283</v>
      </c>
    </row>
    <row r="6475" spans="1:9" ht="16.5" customHeight="1">
      <c r="A6475" s="8" t="s">
        <v>1207</v>
      </c>
      <c r="B6475" s="33">
        <v>501843</v>
      </c>
      <c r="E6475" s="37">
        <v>1</v>
      </c>
      <c r="F6475" s="38" t="s">
        <v>3952</v>
      </c>
      <c r="I6475" s="40" t="s">
        <v>1283</v>
      </c>
    </row>
    <row r="6476" spans="1:9" ht="16.5" customHeight="1">
      <c r="A6476" s="8" t="s">
        <v>1207</v>
      </c>
      <c r="B6476" s="33">
        <v>501844</v>
      </c>
      <c r="E6476" s="37">
        <v>1</v>
      </c>
      <c r="F6476" s="38" t="s">
        <v>3952</v>
      </c>
      <c r="I6476" s="40" t="s">
        <v>1283</v>
      </c>
    </row>
    <row r="6477" spans="1:9" ht="16.5" customHeight="1">
      <c r="A6477" s="8" t="s">
        <v>1207</v>
      </c>
      <c r="B6477" s="33">
        <v>501845</v>
      </c>
      <c r="E6477" s="37">
        <v>1</v>
      </c>
      <c r="F6477" s="38" t="s">
        <v>3952</v>
      </c>
      <c r="I6477" s="40" t="s">
        <v>1283</v>
      </c>
    </row>
    <row r="6478" spans="1:9" ht="16.5" customHeight="1">
      <c r="A6478" s="8" t="s">
        <v>1207</v>
      </c>
      <c r="B6478" s="33">
        <v>501846</v>
      </c>
      <c r="E6478" s="37">
        <v>1</v>
      </c>
      <c r="F6478" s="38" t="s">
        <v>3952</v>
      </c>
      <c r="I6478" s="40" t="s">
        <v>1283</v>
      </c>
    </row>
    <row r="6479" spans="1:9" ht="16.5" customHeight="1">
      <c r="A6479" s="8" t="s">
        <v>1207</v>
      </c>
      <c r="B6479" s="33">
        <v>501847</v>
      </c>
      <c r="E6479" s="37">
        <v>1</v>
      </c>
      <c r="F6479" s="38" t="s">
        <v>3952</v>
      </c>
      <c r="I6479" s="40" t="s">
        <v>1283</v>
      </c>
    </row>
    <row r="6480" spans="1:9" ht="16.5" customHeight="1">
      <c r="A6480" s="8" t="s">
        <v>1207</v>
      </c>
      <c r="B6480" s="33">
        <v>501848</v>
      </c>
      <c r="E6480" s="37">
        <v>1</v>
      </c>
      <c r="F6480" s="38" t="s">
        <v>3952</v>
      </c>
      <c r="I6480" s="40" t="s">
        <v>1283</v>
      </c>
    </row>
    <row r="6481" spans="1:9" ht="16.5" customHeight="1">
      <c r="A6481" s="8" t="s">
        <v>1207</v>
      </c>
      <c r="B6481" s="33">
        <v>501873</v>
      </c>
      <c r="E6481" s="37">
        <v>1</v>
      </c>
      <c r="F6481" s="38" t="s">
        <v>3953</v>
      </c>
      <c r="I6481" s="40" t="s">
        <v>1233</v>
      </c>
    </row>
    <row r="6482" spans="1:9" ht="16.5" customHeight="1">
      <c r="A6482" s="8" t="s">
        <v>1207</v>
      </c>
      <c r="B6482" s="33">
        <v>501874</v>
      </c>
      <c r="E6482" s="37">
        <v>1</v>
      </c>
      <c r="F6482" s="38" t="s">
        <v>3954</v>
      </c>
      <c r="I6482" s="40" t="s">
        <v>1233</v>
      </c>
    </row>
    <row r="6483" spans="1:9" ht="16.5" customHeight="1">
      <c r="A6483" s="8" t="s">
        <v>1207</v>
      </c>
      <c r="B6483" s="33">
        <v>501875</v>
      </c>
      <c r="E6483" s="37">
        <v>1</v>
      </c>
      <c r="F6483" s="38" t="s">
        <v>3955</v>
      </c>
      <c r="I6483" s="40" t="s">
        <v>1233</v>
      </c>
    </row>
    <row r="6484" spans="1:9" ht="16.5" customHeight="1">
      <c r="A6484" s="8" t="s">
        <v>1207</v>
      </c>
      <c r="B6484" s="33">
        <v>501876</v>
      </c>
      <c r="E6484" s="37">
        <v>1</v>
      </c>
      <c r="F6484" s="38" t="s">
        <v>3956</v>
      </c>
      <c r="I6484" s="40" t="s">
        <v>1233</v>
      </c>
    </row>
    <row r="6485" spans="1:9" ht="16.5" customHeight="1">
      <c r="A6485" s="8" t="s">
        <v>1207</v>
      </c>
      <c r="B6485" s="33">
        <v>501877</v>
      </c>
      <c r="E6485" s="37">
        <v>1</v>
      </c>
      <c r="F6485" s="38" t="s">
        <v>3957</v>
      </c>
      <c r="I6485" s="40" t="s">
        <v>1233</v>
      </c>
    </row>
    <row r="6486" spans="1:9" ht="16.5" customHeight="1">
      <c r="A6486" s="8" t="s">
        <v>1207</v>
      </c>
      <c r="B6486" s="33">
        <v>501878</v>
      </c>
      <c r="E6486" s="37">
        <v>1</v>
      </c>
      <c r="F6486" s="38" t="s">
        <v>1905</v>
      </c>
      <c r="I6486" s="40" t="s">
        <v>1233</v>
      </c>
    </row>
    <row r="6487" spans="1:9" ht="16.5" customHeight="1">
      <c r="A6487" s="8" t="s">
        <v>1207</v>
      </c>
      <c r="B6487" s="33">
        <v>501879</v>
      </c>
      <c r="E6487" s="37">
        <v>1</v>
      </c>
      <c r="F6487" s="38" t="s">
        <v>3958</v>
      </c>
      <c r="I6487" s="40" t="s">
        <v>1233</v>
      </c>
    </row>
    <row r="6488" spans="1:9" ht="16.5" customHeight="1">
      <c r="A6488" s="8" t="s">
        <v>1207</v>
      </c>
      <c r="B6488" s="33">
        <v>501880</v>
      </c>
      <c r="E6488" s="37">
        <v>1</v>
      </c>
      <c r="F6488" s="38" t="s">
        <v>3959</v>
      </c>
      <c r="I6488" s="40" t="s">
        <v>1233</v>
      </c>
    </row>
    <row r="6489" spans="1:9" ht="16.5" customHeight="1">
      <c r="A6489" s="8" t="s">
        <v>1207</v>
      </c>
      <c r="B6489" s="33">
        <v>501881</v>
      </c>
      <c r="E6489" s="37">
        <v>1</v>
      </c>
      <c r="F6489" s="38" t="s">
        <v>3960</v>
      </c>
      <c r="I6489" s="40" t="s">
        <v>1233</v>
      </c>
    </row>
    <row r="6490" spans="1:9" ht="16.5" customHeight="1">
      <c r="A6490" s="8" t="s">
        <v>1207</v>
      </c>
      <c r="B6490" s="33">
        <v>501882</v>
      </c>
      <c r="E6490" s="37">
        <v>1</v>
      </c>
      <c r="F6490" s="38" t="s">
        <v>3960</v>
      </c>
      <c r="I6490" s="40" t="s">
        <v>1233</v>
      </c>
    </row>
    <row r="6491" spans="1:9" ht="16.5" customHeight="1">
      <c r="A6491" s="8" t="s">
        <v>1207</v>
      </c>
      <c r="B6491" s="33">
        <v>501883</v>
      </c>
      <c r="E6491" s="37">
        <v>1</v>
      </c>
      <c r="F6491" s="38" t="s">
        <v>3960</v>
      </c>
      <c r="I6491" s="40" t="s">
        <v>1233</v>
      </c>
    </row>
    <row r="6492" spans="1:9" ht="16.5" customHeight="1">
      <c r="A6492" s="8" t="s">
        <v>1207</v>
      </c>
      <c r="B6492" s="33">
        <v>501884</v>
      </c>
      <c r="E6492" s="37">
        <v>1</v>
      </c>
      <c r="F6492" s="38" t="s">
        <v>3960</v>
      </c>
      <c r="I6492" s="40" t="s">
        <v>1233</v>
      </c>
    </row>
    <row r="6493" spans="1:9" ht="16.5" customHeight="1">
      <c r="A6493" s="8" t="s">
        <v>1207</v>
      </c>
      <c r="B6493" s="33">
        <v>501885</v>
      </c>
      <c r="E6493" s="37">
        <v>1</v>
      </c>
      <c r="F6493" s="38" t="s">
        <v>3961</v>
      </c>
      <c r="I6493" s="40" t="s">
        <v>1242</v>
      </c>
    </row>
    <row r="6494" spans="1:9" ht="16.5" customHeight="1">
      <c r="A6494" s="8" t="s">
        <v>1207</v>
      </c>
      <c r="B6494" s="33">
        <v>501886</v>
      </c>
      <c r="E6494" s="37">
        <v>1</v>
      </c>
      <c r="F6494" s="38" t="s">
        <v>3962</v>
      </c>
      <c r="I6494" s="40" t="s">
        <v>1242</v>
      </c>
    </row>
    <row r="6495" spans="1:9" ht="16.5" customHeight="1">
      <c r="A6495" s="8" t="s">
        <v>1207</v>
      </c>
      <c r="B6495" s="33">
        <v>501887</v>
      </c>
      <c r="E6495" s="37">
        <v>1</v>
      </c>
      <c r="F6495" s="38" t="s">
        <v>3963</v>
      </c>
      <c r="I6495" s="40" t="s">
        <v>1242</v>
      </c>
    </row>
    <row r="6496" spans="1:9" ht="16.5" customHeight="1">
      <c r="A6496" s="8" t="s">
        <v>1207</v>
      </c>
      <c r="B6496" s="33">
        <v>501888</v>
      </c>
      <c r="E6496" s="37">
        <v>1</v>
      </c>
      <c r="F6496" s="38" t="s">
        <v>3964</v>
      </c>
      <c r="I6496" s="40" t="s">
        <v>1242</v>
      </c>
    </row>
    <row r="6497" spans="1:9" ht="16.5" customHeight="1">
      <c r="A6497" s="8" t="s">
        <v>1207</v>
      </c>
      <c r="B6497" s="33">
        <v>501889</v>
      </c>
      <c r="E6497" s="37">
        <v>1</v>
      </c>
      <c r="F6497" s="38" t="s">
        <v>3965</v>
      </c>
      <c r="I6497" s="40" t="s">
        <v>1242</v>
      </c>
    </row>
    <row r="6498" spans="1:9" ht="16.5" customHeight="1">
      <c r="A6498" s="8" t="s">
        <v>1207</v>
      </c>
      <c r="B6498" s="33">
        <v>501890</v>
      </c>
      <c r="E6498" s="37">
        <v>1</v>
      </c>
      <c r="F6498" s="38" t="s">
        <v>3966</v>
      </c>
      <c r="I6498" s="40" t="s">
        <v>1242</v>
      </c>
    </row>
    <row r="6499" spans="1:9" ht="16.5" customHeight="1">
      <c r="A6499" s="8" t="s">
        <v>1207</v>
      </c>
      <c r="B6499" s="33">
        <v>501891</v>
      </c>
      <c r="E6499" s="37">
        <v>1</v>
      </c>
      <c r="F6499" s="38" t="s">
        <v>3967</v>
      </c>
      <c r="I6499" s="40" t="s">
        <v>1242</v>
      </c>
    </row>
    <row r="6500" spans="1:9" ht="16.5" customHeight="1">
      <c r="A6500" s="8" t="s">
        <v>1207</v>
      </c>
      <c r="B6500" s="33">
        <v>501892</v>
      </c>
      <c r="E6500" s="37">
        <v>1</v>
      </c>
      <c r="F6500" s="38" t="s">
        <v>3967</v>
      </c>
      <c r="I6500" s="40" t="s">
        <v>1242</v>
      </c>
    </row>
    <row r="6501" spans="1:9" ht="16.5" customHeight="1">
      <c r="A6501" s="8" t="s">
        <v>1207</v>
      </c>
      <c r="B6501" s="33">
        <v>501893</v>
      </c>
      <c r="E6501" s="37">
        <v>1</v>
      </c>
      <c r="F6501" s="38" t="s">
        <v>3967</v>
      </c>
      <c r="I6501" s="40" t="s">
        <v>1242</v>
      </c>
    </row>
    <row r="6502" spans="1:9" ht="16.5" customHeight="1">
      <c r="A6502" s="8" t="s">
        <v>1207</v>
      </c>
      <c r="B6502" s="33">
        <v>501894</v>
      </c>
      <c r="E6502" s="37">
        <v>1</v>
      </c>
      <c r="F6502" s="38" t="s">
        <v>3967</v>
      </c>
      <c r="I6502" s="40" t="s">
        <v>1242</v>
      </c>
    </row>
    <row r="6503" spans="1:9" ht="16.5" customHeight="1">
      <c r="A6503" s="8" t="s">
        <v>1207</v>
      </c>
      <c r="B6503" s="33">
        <v>501895</v>
      </c>
      <c r="E6503" s="37">
        <v>1</v>
      </c>
      <c r="F6503" s="38" t="s">
        <v>3967</v>
      </c>
      <c r="I6503" s="40" t="s">
        <v>1242</v>
      </c>
    </row>
    <row r="6504" spans="1:9" ht="16.5" customHeight="1">
      <c r="A6504" s="8" t="s">
        <v>1207</v>
      </c>
      <c r="B6504" s="33">
        <v>501896</v>
      </c>
      <c r="E6504" s="37">
        <v>1</v>
      </c>
      <c r="F6504" s="38" t="s">
        <v>3967</v>
      </c>
      <c r="I6504" s="40" t="s">
        <v>1242</v>
      </c>
    </row>
    <row r="6505" spans="1:9" ht="16.5" customHeight="1">
      <c r="A6505" s="8" t="s">
        <v>1207</v>
      </c>
      <c r="B6505" s="33">
        <v>501897</v>
      </c>
      <c r="E6505" s="37">
        <v>1</v>
      </c>
      <c r="F6505" s="38" t="s">
        <v>3968</v>
      </c>
      <c r="I6505" s="40" t="s">
        <v>1221</v>
      </c>
    </row>
    <row r="6506" spans="1:9" ht="16.5" customHeight="1">
      <c r="A6506" s="8" t="s">
        <v>1207</v>
      </c>
      <c r="B6506" s="33">
        <v>501898</v>
      </c>
      <c r="E6506" s="37">
        <v>1</v>
      </c>
      <c r="F6506" s="38" t="s">
        <v>3969</v>
      </c>
      <c r="I6506" s="40" t="s">
        <v>1221</v>
      </c>
    </row>
    <row r="6507" spans="1:9" ht="16.5" customHeight="1">
      <c r="A6507" s="8" t="s">
        <v>1207</v>
      </c>
      <c r="B6507" s="33">
        <v>501899</v>
      </c>
      <c r="E6507" s="37">
        <v>1</v>
      </c>
      <c r="F6507" s="38" t="s">
        <v>3970</v>
      </c>
      <c r="I6507" s="40" t="s">
        <v>1221</v>
      </c>
    </row>
    <row r="6508" spans="1:9" ht="16.5" customHeight="1">
      <c r="A6508" s="8" t="s">
        <v>1207</v>
      </c>
      <c r="B6508" s="33">
        <v>501900</v>
      </c>
      <c r="E6508" s="37">
        <v>1</v>
      </c>
      <c r="F6508" s="38" t="s">
        <v>3971</v>
      </c>
      <c r="I6508" s="40" t="s">
        <v>1221</v>
      </c>
    </row>
    <row r="6509" spans="1:9" ht="16.5" customHeight="1">
      <c r="A6509" s="8" t="s">
        <v>1207</v>
      </c>
      <c r="B6509" s="33">
        <v>501901</v>
      </c>
      <c r="E6509" s="37">
        <v>1</v>
      </c>
      <c r="F6509" s="38" t="s">
        <v>3972</v>
      </c>
      <c r="I6509" s="40" t="s">
        <v>1221</v>
      </c>
    </row>
    <row r="6510" spans="1:9" ht="16.5" customHeight="1">
      <c r="A6510" s="8" t="s">
        <v>1207</v>
      </c>
      <c r="B6510" s="33">
        <v>501902</v>
      </c>
      <c r="E6510" s="37">
        <v>1</v>
      </c>
      <c r="F6510" s="38" t="s">
        <v>3973</v>
      </c>
      <c r="I6510" s="40" t="s">
        <v>1221</v>
      </c>
    </row>
    <row r="6511" spans="1:9" ht="16.5" customHeight="1">
      <c r="A6511" s="8" t="s">
        <v>1207</v>
      </c>
      <c r="B6511" s="33">
        <v>501903</v>
      </c>
      <c r="E6511" s="37">
        <v>1</v>
      </c>
      <c r="F6511" s="38" t="s">
        <v>3973</v>
      </c>
      <c r="I6511" s="40" t="s">
        <v>1221</v>
      </c>
    </row>
    <row r="6512" spans="1:9" ht="16.5" customHeight="1">
      <c r="A6512" s="8" t="s">
        <v>1207</v>
      </c>
      <c r="B6512" s="33">
        <v>501904</v>
      </c>
      <c r="E6512" s="37">
        <v>1</v>
      </c>
      <c r="F6512" s="38" t="s">
        <v>3973</v>
      </c>
      <c r="I6512" s="40" t="s">
        <v>1221</v>
      </c>
    </row>
    <row r="6513" spans="1:9" ht="16.5" customHeight="1">
      <c r="A6513" s="8" t="s">
        <v>1207</v>
      </c>
      <c r="B6513" s="33">
        <v>501905</v>
      </c>
      <c r="E6513" s="37">
        <v>1</v>
      </c>
      <c r="F6513" s="38" t="s">
        <v>3973</v>
      </c>
      <c r="I6513" s="40" t="s">
        <v>1221</v>
      </c>
    </row>
    <row r="6514" spans="1:9" ht="16.5" customHeight="1">
      <c r="A6514" s="8" t="s">
        <v>1207</v>
      </c>
      <c r="B6514" s="33">
        <v>501906</v>
      </c>
      <c r="E6514" s="37">
        <v>1</v>
      </c>
      <c r="F6514" s="38" t="s">
        <v>3973</v>
      </c>
      <c r="I6514" s="40" t="s">
        <v>1221</v>
      </c>
    </row>
    <row r="6515" spans="1:9" ht="16.5" customHeight="1">
      <c r="A6515" s="8" t="s">
        <v>1207</v>
      </c>
      <c r="B6515" s="33">
        <v>501907</v>
      </c>
      <c r="E6515" s="37">
        <v>1</v>
      </c>
      <c r="F6515" s="38" t="s">
        <v>3973</v>
      </c>
      <c r="I6515" s="40" t="s">
        <v>1221</v>
      </c>
    </row>
    <row r="6516" spans="1:9" ht="16.5" customHeight="1">
      <c r="A6516" s="8" t="s">
        <v>1207</v>
      </c>
      <c r="B6516" s="33">
        <v>501908</v>
      </c>
      <c r="E6516" s="37">
        <v>1</v>
      </c>
      <c r="F6516" s="38" t="s">
        <v>3973</v>
      </c>
      <c r="I6516" s="40" t="s">
        <v>1221</v>
      </c>
    </row>
    <row r="6517" spans="1:9" ht="16.5" customHeight="1">
      <c r="A6517" s="8" t="s">
        <v>1207</v>
      </c>
      <c r="B6517" s="33">
        <v>501909</v>
      </c>
      <c r="E6517" s="37">
        <v>1</v>
      </c>
      <c r="F6517" s="38" t="s">
        <v>1577</v>
      </c>
      <c r="I6517" s="40" t="s">
        <v>2887</v>
      </c>
    </row>
    <row r="6518" spans="1:9" ht="16.5" customHeight="1">
      <c r="A6518" s="8" t="s">
        <v>1207</v>
      </c>
      <c r="B6518" s="33">
        <v>501910</v>
      </c>
      <c r="E6518" s="37">
        <v>1</v>
      </c>
      <c r="F6518" s="38" t="s">
        <v>3974</v>
      </c>
      <c r="I6518" s="40" t="s">
        <v>2887</v>
      </c>
    </row>
    <row r="6519" spans="1:9" ht="16.5" customHeight="1">
      <c r="A6519" s="8" t="s">
        <v>1207</v>
      </c>
      <c r="B6519" s="33">
        <v>501911</v>
      </c>
      <c r="E6519" s="37">
        <v>1</v>
      </c>
      <c r="F6519" s="38" t="s">
        <v>3965</v>
      </c>
      <c r="I6519" s="40" t="s">
        <v>2887</v>
      </c>
    </row>
    <row r="6520" spans="1:9" ht="16.5" customHeight="1">
      <c r="A6520" s="8" t="s">
        <v>1207</v>
      </c>
      <c r="B6520" s="33">
        <v>501912</v>
      </c>
      <c r="E6520" s="37">
        <v>1</v>
      </c>
      <c r="F6520" s="38" t="s">
        <v>3967</v>
      </c>
      <c r="I6520" s="40" t="s">
        <v>2887</v>
      </c>
    </row>
    <row r="6521" spans="1:9" ht="16.5" customHeight="1">
      <c r="A6521" s="8" t="s">
        <v>1207</v>
      </c>
      <c r="B6521" s="33">
        <v>501913</v>
      </c>
      <c r="E6521" s="37">
        <v>1</v>
      </c>
      <c r="F6521" s="38" t="s">
        <v>3967</v>
      </c>
      <c r="I6521" s="40" t="s">
        <v>2887</v>
      </c>
    </row>
    <row r="6522" spans="1:9" ht="16.5" customHeight="1">
      <c r="A6522" s="8" t="s">
        <v>1207</v>
      </c>
      <c r="B6522" s="33">
        <v>501914</v>
      </c>
      <c r="E6522" s="37">
        <v>1</v>
      </c>
      <c r="F6522" s="38" t="s">
        <v>3967</v>
      </c>
      <c r="I6522" s="40" t="s">
        <v>2887</v>
      </c>
    </row>
    <row r="6523" spans="1:9" ht="16.5" customHeight="1">
      <c r="A6523" s="8" t="s">
        <v>1207</v>
      </c>
      <c r="B6523" s="33">
        <v>501915</v>
      </c>
      <c r="E6523" s="37">
        <v>1</v>
      </c>
      <c r="F6523" s="38" t="s">
        <v>3967</v>
      </c>
      <c r="I6523" s="40" t="s">
        <v>2887</v>
      </c>
    </row>
    <row r="6524" spans="1:9" ht="16.5" customHeight="1">
      <c r="A6524" s="8" t="s">
        <v>1207</v>
      </c>
      <c r="B6524" s="33">
        <v>501916</v>
      </c>
      <c r="E6524" s="37">
        <v>1</v>
      </c>
      <c r="F6524" s="38" t="s">
        <v>3967</v>
      </c>
      <c r="I6524" s="40" t="s">
        <v>2887</v>
      </c>
    </row>
    <row r="6525" spans="1:9" ht="16.5" customHeight="1">
      <c r="A6525" s="8" t="s">
        <v>1207</v>
      </c>
      <c r="B6525" s="33">
        <v>501917</v>
      </c>
      <c r="E6525" s="37">
        <v>1</v>
      </c>
      <c r="F6525" s="38" t="s">
        <v>3967</v>
      </c>
      <c r="I6525" s="40" t="s">
        <v>2887</v>
      </c>
    </row>
    <row r="6526" spans="1:9" ht="16.5" customHeight="1">
      <c r="A6526" s="8" t="s">
        <v>1207</v>
      </c>
      <c r="B6526" s="33">
        <v>501918</v>
      </c>
      <c r="E6526" s="37">
        <v>1</v>
      </c>
      <c r="F6526" s="38" t="s">
        <v>3967</v>
      </c>
      <c r="I6526" s="40" t="s">
        <v>2887</v>
      </c>
    </row>
    <row r="6527" spans="1:9" ht="16.5" customHeight="1">
      <c r="A6527" s="8" t="s">
        <v>1207</v>
      </c>
      <c r="B6527" s="33">
        <v>501919</v>
      </c>
      <c r="E6527" s="37">
        <v>1</v>
      </c>
      <c r="F6527" s="38" t="s">
        <v>3967</v>
      </c>
      <c r="I6527" s="40" t="s">
        <v>2887</v>
      </c>
    </row>
    <row r="6528" spans="1:9" ht="16.5" customHeight="1">
      <c r="A6528" s="8" t="s">
        <v>1207</v>
      </c>
      <c r="B6528" s="33">
        <v>501920</v>
      </c>
      <c r="E6528" s="37">
        <v>1</v>
      </c>
      <c r="F6528" s="38" t="s">
        <v>3967</v>
      </c>
      <c r="I6528" s="40" t="s">
        <v>2887</v>
      </c>
    </row>
    <row r="6529" spans="1:9" ht="16.5" customHeight="1">
      <c r="A6529" s="8" t="s">
        <v>1207</v>
      </c>
      <c r="B6529" s="33">
        <v>501945</v>
      </c>
      <c r="E6529" s="37">
        <v>1</v>
      </c>
      <c r="F6529" s="38" t="s">
        <v>3975</v>
      </c>
      <c r="I6529" s="40" t="s">
        <v>1242</v>
      </c>
    </row>
    <row r="6530" spans="1:9" ht="16.5" customHeight="1">
      <c r="A6530" s="8" t="s">
        <v>1207</v>
      </c>
      <c r="B6530" s="33">
        <v>501946</v>
      </c>
      <c r="E6530" s="37">
        <v>1</v>
      </c>
      <c r="F6530" s="38" t="s">
        <v>3976</v>
      </c>
      <c r="I6530" s="40" t="s">
        <v>1242</v>
      </c>
    </row>
    <row r="6531" spans="1:9" ht="16.5" customHeight="1">
      <c r="A6531" s="8" t="s">
        <v>1207</v>
      </c>
      <c r="B6531" s="33">
        <v>501947</v>
      </c>
      <c r="E6531" s="37">
        <v>1</v>
      </c>
      <c r="F6531" s="38" t="s">
        <v>3977</v>
      </c>
      <c r="I6531" s="40" t="s">
        <v>1242</v>
      </c>
    </row>
    <row r="6532" spans="1:9" ht="16.5" customHeight="1">
      <c r="A6532" s="8" t="s">
        <v>1207</v>
      </c>
      <c r="B6532" s="33">
        <v>501948</v>
      </c>
      <c r="E6532" s="37">
        <v>1</v>
      </c>
      <c r="F6532" s="38" t="s">
        <v>3978</v>
      </c>
      <c r="I6532" s="40" t="s">
        <v>1242</v>
      </c>
    </row>
    <row r="6533" spans="1:9" ht="16.5" customHeight="1">
      <c r="A6533" s="8" t="s">
        <v>1207</v>
      </c>
      <c r="B6533" s="33">
        <v>501949</v>
      </c>
      <c r="E6533" s="37">
        <v>1</v>
      </c>
      <c r="F6533" s="38" t="s">
        <v>3979</v>
      </c>
      <c r="I6533" s="40" t="s">
        <v>1242</v>
      </c>
    </row>
    <row r="6534" spans="1:9" ht="16.5" customHeight="1">
      <c r="A6534" s="8" t="s">
        <v>1207</v>
      </c>
      <c r="B6534" s="33">
        <v>501950</v>
      </c>
      <c r="E6534" s="37">
        <v>1</v>
      </c>
      <c r="F6534" s="38" t="s">
        <v>2260</v>
      </c>
      <c r="I6534" s="40" t="s">
        <v>1242</v>
      </c>
    </row>
    <row r="6535" spans="1:9" ht="16.5" customHeight="1">
      <c r="A6535" s="8" t="s">
        <v>1207</v>
      </c>
      <c r="B6535" s="33">
        <v>501951</v>
      </c>
      <c r="E6535" s="37">
        <v>1</v>
      </c>
      <c r="F6535" s="38" t="s">
        <v>3980</v>
      </c>
      <c r="I6535" s="40" t="s">
        <v>1242</v>
      </c>
    </row>
    <row r="6536" spans="1:9" ht="16.5" customHeight="1">
      <c r="A6536" s="8" t="s">
        <v>1207</v>
      </c>
      <c r="B6536" s="33">
        <v>501952</v>
      </c>
      <c r="E6536" s="37">
        <v>1</v>
      </c>
      <c r="F6536" s="38" t="s">
        <v>3981</v>
      </c>
      <c r="I6536" s="40" t="s">
        <v>1242</v>
      </c>
    </row>
    <row r="6537" spans="1:9" ht="16.5" customHeight="1">
      <c r="A6537" s="8" t="s">
        <v>1207</v>
      </c>
      <c r="B6537" s="33">
        <v>501953</v>
      </c>
      <c r="E6537" s="37">
        <v>1</v>
      </c>
      <c r="F6537" s="38" t="s">
        <v>3437</v>
      </c>
      <c r="I6537" s="40" t="s">
        <v>1242</v>
      </c>
    </row>
    <row r="6538" spans="1:9" ht="16.5" customHeight="1">
      <c r="A6538" s="8" t="s">
        <v>1207</v>
      </c>
      <c r="B6538" s="33">
        <v>501954</v>
      </c>
      <c r="E6538" s="37">
        <v>1</v>
      </c>
      <c r="F6538" s="38" t="s">
        <v>3437</v>
      </c>
      <c r="I6538" s="40" t="s">
        <v>1242</v>
      </c>
    </row>
    <row r="6539" spans="1:9" ht="16.5" customHeight="1">
      <c r="A6539" s="8" t="s">
        <v>1207</v>
      </c>
      <c r="B6539" s="33">
        <v>501955</v>
      </c>
      <c r="E6539" s="37">
        <v>1</v>
      </c>
      <c r="F6539" s="38" t="s">
        <v>3437</v>
      </c>
      <c r="I6539" s="40" t="s">
        <v>1242</v>
      </c>
    </row>
    <row r="6540" spans="1:9" ht="16.5" customHeight="1">
      <c r="A6540" s="8" t="s">
        <v>1207</v>
      </c>
      <c r="B6540" s="33">
        <v>501956</v>
      </c>
      <c r="E6540" s="37">
        <v>1</v>
      </c>
      <c r="F6540" s="38" t="s">
        <v>3437</v>
      </c>
      <c r="I6540" s="40" t="s">
        <v>1242</v>
      </c>
    </row>
    <row r="6541" spans="1:9" ht="16.5" customHeight="1">
      <c r="A6541" s="8" t="s">
        <v>1207</v>
      </c>
      <c r="B6541" s="33">
        <v>501957</v>
      </c>
      <c r="E6541" s="37">
        <v>1</v>
      </c>
      <c r="F6541" s="38" t="s">
        <v>3982</v>
      </c>
      <c r="I6541" s="40" t="s">
        <v>1220</v>
      </c>
    </row>
    <row r="6542" spans="1:9" ht="16.5" customHeight="1">
      <c r="A6542" s="8" t="s">
        <v>1207</v>
      </c>
      <c r="B6542" s="33">
        <v>501958</v>
      </c>
      <c r="E6542" s="37">
        <v>1</v>
      </c>
      <c r="F6542" s="38" t="s">
        <v>3153</v>
      </c>
      <c r="I6542" s="40" t="s">
        <v>1220</v>
      </c>
    </row>
    <row r="6543" spans="1:9" ht="16.5" customHeight="1">
      <c r="A6543" s="8" t="s">
        <v>1207</v>
      </c>
      <c r="B6543" s="33">
        <v>501959</v>
      </c>
      <c r="E6543" s="37">
        <v>1</v>
      </c>
      <c r="F6543" s="38" t="s">
        <v>3983</v>
      </c>
      <c r="I6543" s="40" t="s">
        <v>1220</v>
      </c>
    </row>
    <row r="6544" spans="1:9" ht="16.5" customHeight="1">
      <c r="A6544" s="8" t="s">
        <v>1207</v>
      </c>
      <c r="B6544" s="33">
        <v>501960</v>
      </c>
      <c r="E6544" s="37">
        <v>1</v>
      </c>
      <c r="F6544" s="38" t="s">
        <v>3984</v>
      </c>
      <c r="I6544" s="40" t="s">
        <v>1220</v>
      </c>
    </row>
    <row r="6545" spans="1:9" ht="16.5" customHeight="1">
      <c r="A6545" s="8" t="s">
        <v>1207</v>
      </c>
      <c r="B6545" s="33">
        <v>501961</v>
      </c>
      <c r="E6545" s="37">
        <v>1</v>
      </c>
      <c r="F6545" s="38" t="s">
        <v>3985</v>
      </c>
      <c r="I6545" s="40" t="s">
        <v>1220</v>
      </c>
    </row>
    <row r="6546" spans="1:9" ht="16.5" customHeight="1">
      <c r="A6546" s="8" t="s">
        <v>1207</v>
      </c>
      <c r="B6546" s="33">
        <v>501962</v>
      </c>
      <c r="E6546" s="37">
        <v>1</v>
      </c>
      <c r="F6546" s="38" t="s">
        <v>3986</v>
      </c>
      <c r="I6546" s="40" t="s">
        <v>1220</v>
      </c>
    </row>
    <row r="6547" spans="1:9" ht="16.5" customHeight="1">
      <c r="A6547" s="8" t="s">
        <v>1207</v>
      </c>
      <c r="B6547" s="33">
        <v>501963</v>
      </c>
      <c r="E6547" s="37">
        <v>1</v>
      </c>
      <c r="F6547" s="38" t="s">
        <v>3987</v>
      </c>
      <c r="I6547" s="40" t="s">
        <v>1220</v>
      </c>
    </row>
    <row r="6548" spans="1:9" ht="16.5" customHeight="1">
      <c r="A6548" s="8" t="s">
        <v>1207</v>
      </c>
      <c r="B6548" s="33">
        <v>501964</v>
      </c>
      <c r="E6548" s="37">
        <v>1</v>
      </c>
      <c r="F6548" s="38" t="s">
        <v>3987</v>
      </c>
      <c r="I6548" s="40" t="s">
        <v>1220</v>
      </c>
    </row>
    <row r="6549" spans="1:9" ht="16.5" customHeight="1">
      <c r="A6549" s="8" t="s">
        <v>1207</v>
      </c>
      <c r="B6549" s="33">
        <v>501965</v>
      </c>
      <c r="E6549" s="37">
        <v>1</v>
      </c>
      <c r="F6549" s="38" t="s">
        <v>3987</v>
      </c>
      <c r="I6549" s="40" t="s">
        <v>1220</v>
      </c>
    </row>
    <row r="6550" spans="1:9" ht="16.5" customHeight="1">
      <c r="A6550" s="8" t="s">
        <v>1207</v>
      </c>
      <c r="B6550" s="33">
        <v>501966</v>
      </c>
      <c r="E6550" s="37">
        <v>1</v>
      </c>
      <c r="F6550" s="38" t="s">
        <v>3987</v>
      </c>
      <c r="I6550" s="40" t="s">
        <v>1220</v>
      </c>
    </row>
    <row r="6551" spans="1:9" ht="16.5" customHeight="1">
      <c r="A6551" s="8" t="s">
        <v>1207</v>
      </c>
      <c r="B6551" s="33">
        <v>501967</v>
      </c>
      <c r="E6551" s="37">
        <v>1</v>
      </c>
      <c r="F6551" s="38" t="s">
        <v>3987</v>
      </c>
      <c r="I6551" s="40" t="s">
        <v>1220</v>
      </c>
    </row>
    <row r="6552" spans="1:9" ht="16.5" customHeight="1">
      <c r="A6552" s="8" t="s">
        <v>1207</v>
      </c>
      <c r="B6552" s="33">
        <v>501968</v>
      </c>
      <c r="E6552" s="37">
        <v>1</v>
      </c>
      <c r="F6552" s="38" t="s">
        <v>3987</v>
      </c>
      <c r="I6552" s="40" t="s">
        <v>1220</v>
      </c>
    </row>
    <row r="6553" spans="1:9" ht="16.5" customHeight="1">
      <c r="A6553" s="8" t="s">
        <v>1207</v>
      </c>
      <c r="B6553" s="33">
        <v>501969</v>
      </c>
      <c r="E6553" s="37">
        <v>1</v>
      </c>
      <c r="F6553" s="38" t="s">
        <v>3161</v>
      </c>
      <c r="I6553" s="40" t="s">
        <v>2887</v>
      </c>
    </row>
    <row r="6554" spans="1:9" ht="16.5" customHeight="1">
      <c r="A6554" s="8" t="s">
        <v>1207</v>
      </c>
      <c r="B6554" s="33">
        <v>501970</v>
      </c>
      <c r="E6554" s="37">
        <v>1</v>
      </c>
      <c r="F6554" s="38" t="s">
        <v>3978</v>
      </c>
      <c r="I6554" s="40" t="s">
        <v>2887</v>
      </c>
    </row>
    <row r="6555" spans="1:9" ht="16.5" customHeight="1">
      <c r="A6555" s="8" t="s">
        <v>1207</v>
      </c>
      <c r="B6555" s="33">
        <v>501971</v>
      </c>
      <c r="E6555" s="37">
        <v>1</v>
      </c>
      <c r="F6555" s="38" t="s">
        <v>3988</v>
      </c>
      <c r="I6555" s="40" t="s">
        <v>2887</v>
      </c>
    </row>
    <row r="6556" spans="1:9" ht="16.5" customHeight="1">
      <c r="A6556" s="8" t="s">
        <v>1207</v>
      </c>
      <c r="B6556" s="33">
        <v>501972</v>
      </c>
      <c r="E6556" s="37">
        <v>1</v>
      </c>
      <c r="F6556" s="38" t="s">
        <v>3989</v>
      </c>
      <c r="I6556" s="40" t="s">
        <v>2887</v>
      </c>
    </row>
    <row r="6557" spans="1:9" ht="16.5" customHeight="1">
      <c r="A6557" s="8" t="s">
        <v>1207</v>
      </c>
      <c r="B6557" s="33">
        <v>501973</v>
      </c>
      <c r="E6557" s="37">
        <v>1</v>
      </c>
      <c r="F6557" s="38" t="s">
        <v>3990</v>
      </c>
      <c r="I6557" s="40" t="s">
        <v>2887</v>
      </c>
    </row>
    <row r="6558" spans="1:9" ht="16.5" customHeight="1">
      <c r="A6558" s="8" t="s">
        <v>1207</v>
      </c>
      <c r="B6558" s="33">
        <v>501974</v>
      </c>
      <c r="E6558" s="37">
        <v>1</v>
      </c>
      <c r="F6558" s="38" t="s">
        <v>3437</v>
      </c>
      <c r="I6558" s="40" t="s">
        <v>2887</v>
      </c>
    </row>
    <row r="6559" spans="1:9" ht="16.5" customHeight="1">
      <c r="A6559" s="8" t="s">
        <v>1207</v>
      </c>
      <c r="B6559" s="33">
        <v>501975</v>
      </c>
      <c r="E6559" s="37">
        <v>1</v>
      </c>
      <c r="F6559" s="38" t="s">
        <v>3437</v>
      </c>
      <c r="I6559" s="40" t="s">
        <v>2887</v>
      </c>
    </row>
    <row r="6560" spans="1:9" ht="16.5" customHeight="1">
      <c r="A6560" s="8" t="s">
        <v>1207</v>
      </c>
      <c r="B6560" s="33">
        <v>501976</v>
      </c>
      <c r="E6560" s="37">
        <v>1</v>
      </c>
      <c r="F6560" s="38" t="s">
        <v>3437</v>
      </c>
      <c r="I6560" s="40" t="s">
        <v>2887</v>
      </c>
    </row>
    <row r="6561" spans="1:9" ht="16.5" customHeight="1">
      <c r="A6561" s="8" t="s">
        <v>1207</v>
      </c>
      <c r="B6561" s="33">
        <v>501977</v>
      </c>
      <c r="E6561" s="37">
        <v>1</v>
      </c>
      <c r="F6561" s="38" t="s">
        <v>3437</v>
      </c>
      <c r="I6561" s="40" t="s">
        <v>2887</v>
      </c>
    </row>
    <row r="6562" spans="1:9" ht="16.5" customHeight="1">
      <c r="A6562" s="8" t="s">
        <v>1207</v>
      </c>
      <c r="B6562" s="33">
        <v>501978</v>
      </c>
      <c r="E6562" s="37">
        <v>1</v>
      </c>
      <c r="F6562" s="38" t="s">
        <v>3437</v>
      </c>
      <c r="I6562" s="40" t="s">
        <v>2887</v>
      </c>
    </row>
    <row r="6563" spans="1:9" ht="16.5" customHeight="1">
      <c r="A6563" s="8" t="s">
        <v>1207</v>
      </c>
      <c r="B6563" s="33">
        <v>501979</v>
      </c>
      <c r="E6563" s="37">
        <v>1</v>
      </c>
      <c r="F6563" s="38" t="s">
        <v>3437</v>
      </c>
      <c r="I6563" s="40" t="s">
        <v>2887</v>
      </c>
    </row>
    <row r="6564" spans="1:9" ht="16.5" customHeight="1">
      <c r="A6564" s="8" t="s">
        <v>1207</v>
      </c>
      <c r="B6564" s="33">
        <v>501980</v>
      </c>
      <c r="E6564" s="37">
        <v>1</v>
      </c>
      <c r="F6564" s="38" t="s">
        <v>3437</v>
      </c>
      <c r="I6564" s="40" t="s">
        <v>2887</v>
      </c>
    </row>
    <row r="6565" spans="1:9" ht="16.5" customHeight="1">
      <c r="A6565" s="8" t="s">
        <v>1207</v>
      </c>
      <c r="B6565" s="33">
        <v>501981</v>
      </c>
      <c r="E6565" s="37">
        <v>1</v>
      </c>
      <c r="F6565" s="38" t="s">
        <v>1662</v>
      </c>
      <c r="I6565" s="40" t="s">
        <v>1233</v>
      </c>
    </row>
    <row r="6566" spans="1:9" ht="16.5" customHeight="1">
      <c r="A6566" s="8" t="s">
        <v>1207</v>
      </c>
      <c r="B6566" s="33">
        <v>501982</v>
      </c>
      <c r="E6566" s="37">
        <v>1</v>
      </c>
      <c r="F6566" s="38" t="s">
        <v>3991</v>
      </c>
      <c r="I6566" s="40" t="s">
        <v>1233</v>
      </c>
    </row>
    <row r="6567" spans="1:9" ht="16.5" customHeight="1">
      <c r="A6567" s="8" t="s">
        <v>1207</v>
      </c>
      <c r="B6567" s="33">
        <v>501983</v>
      </c>
      <c r="E6567" s="37">
        <v>1</v>
      </c>
      <c r="F6567" s="38" t="s">
        <v>3992</v>
      </c>
      <c r="I6567" s="40" t="s">
        <v>1233</v>
      </c>
    </row>
    <row r="6568" spans="1:9" ht="16.5" customHeight="1">
      <c r="A6568" s="8" t="s">
        <v>1207</v>
      </c>
      <c r="B6568" s="33">
        <v>501984</v>
      </c>
      <c r="E6568" s="37">
        <v>1</v>
      </c>
      <c r="F6568" s="38" t="s">
        <v>3993</v>
      </c>
      <c r="I6568" s="40" t="s">
        <v>1233</v>
      </c>
    </row>
    <row r="6569" spans="1:9" ht="16.5" customHeight="1">
      <c r="A6569" s="8" t="s">
        <v>1207</v>
      </c>
      <c r="B6569" s="33">
        <v>501985</v>
      </c>
      <c r="E6569" s="37">
        <v>1</v>
      </c>
      <c r="F6569" s="38" t="s">
        <v>3993</v>
      </c>
      <c r="I6569" s="40" t="s">
        <v>1233</v>
      </c>
    </row>
    <row r="6570" spans="1:9" ht="16.5" customHeight="1">
      <c r="A6570" s="8" t="s">
        <v>1207</v>
      </c>
      <c r="B6570" s="33">
        <v>501986</v>
      </c>
      <c r="E6570" s="37">
        <v>1</v>
      </c>
      <c r="F6570" s="38" t="s">
        <v>3993</v>
      </c>
      <c r="I6570" s="40" t="s">
        <v>1233</v>
      </c>
    </row>
    <row r="6571" spans="1:9" ht="16.5" customHeight="1">
      <c r="A6571" s="8" t="s">
        <v>1207</v>
      </c>
      <c r="B6571" s="33">
        <v>501987</v>
      </c>
      <c r="E6571" s="37">
        <v>1</v>
      </c>
      <c r="F6571" s="38" t="s">
        <v>3993</v>
      </c>
      <c r="I6571" s="40" t="s">
        <v>1233</v>
      </c>
    </row>
    <row r="6572" spans="1:9" ht="16.5" customHeight="1">
      <c r="A6572" s="8" t="s">
        <v>1207</v>
      </c>
      <c r="B6572" s="33">
        <v>501988</v>
      </c>
      <c r="E6572" s="37">
        <v>1</v>
      </c>
      <c r="F6572" s="38" t="s">
        <v>3993</v>
      </c>
      <c r="I6572" s="40" t="s">
        <v>1233</v>
      </c>
    </row>
    <row r="6573" spans="1:9" ht="16.5" customHeight="1">
      <c r="A6573" s="8" t="s">
        <v>1207</v>
      </c>
      <c r="B6573" s="33">
        <v>501989</v>
      </c>
      <c r="E6573" s="37">
        <v>1</v>
      </c>
      <c r="F6573" s="38" t="s">
        <v>3993</v>
      </c>
      <c r="I6573" s="40" t="s">
        <v>1233</v>
      </c>
    </row>
    <row r="6574" spans="1:9" ht="16.5" customHeight="1">
      <c r="A6574" s="8" t="s">
        <v>1207</v>
      </c>
      <c r="B6574" s="33">
        <v>501990</v>
      </c>
      <c r="E6574" s="37">
        <v>1</v>
      </c>
      <c r="F6574" s="38" t="s">
        <v>3993</v>
      </c>
      <c r="I6574" s="40" t="s">
        <v>1233</v>
      </c>
    </row>
    <row r="6575" spans="1:9" ht="16.5" customHeight="1">
      <c r="A6575" s="8" t="s">
        <v>1207</v>
      </c>
      <c r="B6575" s="33">
        <v>501991</v>
      </c>
      <c r="E6575" s="37">
        <v>1</v>
      </c>
      <c r="F6575" s="38" t="s">
        <v>3993</v>
      </c>
      <c r="I6575" s="40" t="s">
        <v>1233</v>
      </c>
    </row>
    <row r="6576" spans="1:9" ht="16.5" customHeight="1">
      <c r="A6576" s="8" t="s">
        <v>1207</v>
      </c>
      <c r="B6576" s="33">
        <v>501992</v>
      </c>
      <c r="E6576" s="37">
        <v>1</v>
      </c>
      <c r="F6576" s="38" t="s">
        <v>3993</v>
      </c>
      <c r="I6576" s="40" t="s">
        <v>1233</v>
      </c>
    </row>
    <row r="6577" spans="1:9" ht="16.5" customHeight="1">
      <c r="A6577" s="8" t="s">
        <v>1207</v>
      </c>
      <c r="B6577" s="33">
        <v>502017</v>
      </c>
      <c r="E6577" s="37">
        <v>1</v>
      </c>
      <c r="F6577" s="38" t="s">
        <v>3994</v>
      </c>
      <c r="I6577" s="40" t="s">
        <v>1283</v>
      </c>
    </row>
    <row r="6578" spans="1:9" ht="16.5" customHeight="1">
      <c r="A6578" s="8" t="s">
        <v>1207</v>
      </c>
      <c r="B6578" s="33">
        <v>502018</v>
      </c>
      <c r="E6578" s="37">
        <v>1</v>
      </c>
      <c r="F6578" s="38" t="s">
        <v>3995</v>
      </c>
      <c r="I6578" s="40" t="s">
        <v>1283</v>
      </c>
    </row>
    <row r="6579" spans="1:9" ht="16.5" customHeight="1">
      <c r="A6579" s="8" t="s">
        <v>1207</v>
      </c>
      <c r="B6579" s="33">
        <v>502019</v>
      </c>
      <c r="E6579" s="37">
        <v>1</v>
      </c>
      <c r="F6579" s="38" t="s">
        <v>3996</v>
      </c>
      <c r="I6579" s="40" t="s">
        <v>1283</v>
      </c>
    </row>
    <row r="6580" spans="1:9" ht="16.5" customHeight="1">
      <c r="A6580" s="8" t="s">
        <v>1207</v>
      </c>
      <c r="B6580" s="33">
        <v>502020</v>
      </c>
      <c r="E6580" s="37">
        <v>1</v>
      </c>
      <c r="F6580" s="38" t="s">
        <v>3997</v>
      </c>
      <c r="I6580" s="40" t="s">
        <v>1283</v>
      </c>
    </row>
    <row r="6581" spans="1:9" ht="16.5" customHeight="1">
      <c r="A6581" s="8" t="s">
        <v>1207</v>
      </c>
      <c r="B6581" s="33">
        <v>502021</v>
      </c>
      <c r="E6581" s="37">
        <v>1</v>
      </c>
      <c r="F6581" s="38" t="s">
        <v>3998</v>
      </c>
      <c r="I6581" s="40" t="s">
        <v>1283</v>
      </c>
    </row>
    <row r="6582" spans="1:9" ht="16.5" customHeight="1">
      <c r="A6582" s="8" t="s">
        <v>1207</v>
      </c>
      <c r="B6582" s="33">
        <v>502022</v>
      </c>
      <c r="E6582" s="37">
        <v>1</v>
      </c>
      <c r="F6582" s="38" t="s">
        <v>3999</v>
      </c>
      <c r="I6582" s="40" t="s">
        <v>1283</v>
      </c>
    </row>
    <row r="6583" spans="1:9" ht="16.5" customHeight="1">
      <c r="A6583" s="8" t="s">
        <v>1207</v>
      </c>
      <c r="B6583" s="33">
        <v>502023</v>
      </c>
      <c r="E6583" s="37">
        <v>1</v>
      </c>
      <c r="F6583" s="38" t="s">
        <v>4000</v>
      </c>
      <c r="I6583" s="40" t="s">
        <v>1283</v>
      </c>
    </row>
    <row r="6584" spans="1:9" ht="16.5" customHeight="1">
      <c r="A6584" s="8" t="s">
        <v>1207</v>
      </c>
      <c r="B6584" s="33">
        <v>502024</v>
      </c>
      <c r="E6584" s="37">
        <v>1</v>
      </c>
      <c r="F6584" s="38" t="s">
        <v>4001</v>
      </c>
      <c r="I6584" s="40" t="s">
        <v>1283</v>
      </c>
    </row>
    <row r="6585" spans="1:9" ht="16.5" customHeight="1">
      <c r="A6585" s="8" t="s">
        <v>1207</v>
      </c>
      <c r="B6585" s="33">
        <v>502025</v>
      </c>
      <c r="E6585" s="37">
        <v>1</v>
      </c>
      <c r="F6585" s="38" t="s">
        <v>4002</v>
      </c>
      <c r="I6585" s="40" t="s">
        <v>1283</v>
      </c>
    </row>
    <row r="6586" spans="1:9" ht="16.5" customHeight="1">
      <c r="A6586" s="8" t="s">
        <v>1207</v>
      </c>
      <c r="B6586" s="33">
        <v>502026</v>
      </c>
      <c r="E6586" s="37">
        <v>1</v>
      </c>
      <c r="F6586" s="38" t="s">
        <v>4002</v>
      </c>
      <c r="I6586" s="40" t="s">
        <v>1283</v>
      </c>
    </row>
    <row r="6587" spans="1:9" ht="16.5" customHeight="1">
      <c r="A6587" s="8" t="s">
        <v>1207</v>
      </c>
      <c r="B6587" s="33">
        <v>502027</v>
      </c>
      <c r="E6587" s="37">
        <v>1</v>
      </c>
      <c r="F6587" s="38" t="s">
        <v>4002</v>
      </c>
      <c r="I6587" s="40" t="s">
        <v>1283</v>
      </c>
    </row>
    <row r="6588" spans="1:9" ht="16.5" customHeight="1">
      <c r="A6588" s="8" t="s">
        <v>1207</v>
      </c>
      <c r="B6588" s="33">
        <v>502028</v>
      </c>
      <c r="E6588" s="37">
        <v>1</v>
      </c>
      <c r="F6588" s="38" t="s">
        <v>4002</v>
      </c>
      <c r="I6588" s="40" t="s">
        <v>1283</v>
      </c>
    </row>
    <row r="6589" spans="1:9" ht="16.5" customHeight="1">
      <c r="A6589" s="8" t="s">
        <v>1207</v>
      </c>
      <c r="B6589" s="33">
        <v>502029</v>
      </c>
      <c r="E6589" s="37">
        <v>1</v>
      </c>
      <c r="F6589" s="38" t="s">
        <v>4003</v>
      </c>
      <c r="I6589" s="40" t="s">
        <v>2887</v>
      </c>
    </row>
    <row r="6590" spans="1:9" ht="16.5" customHeight="1">
      <c r="A6590" s="8" t="s">
        <v>1207</v>
      </c>
      <c r="B6590" s="33">
        <v>502030</v>
      </c>
      <c r="E6590" s="37">
        <v>1</v>
      </c>
      <c r="F6590" s="38" t="s">
        <v>1457</v>
      </c>
      <c r="I6590" s="40" t="s">
        <v>2887</v>
      </c>
    </row>
    <row r="6591" spans="1:9" ht="16.5" customHeight="1">
      <c r="A6591" s="8" t="s">
        <v>1207</v>
      </c>
      <c r="B6591" s="33">
        <v>502031</v>
      </c>
      <c r="E6591" s="37">
        <v>1</v>
      </c>
      <c r="F6591" s="38" t="s">
        <v>4004</v>
      </c>
      <c r="I6591" s="40" t="s">
        <v>2887</v>
      </c>
    </row>
    <row r="6592" spans="1:9" ht="16.5" customHeight="1">
      <c r="A6592" s="8" t="s">
        <v>1207</v>
      </c>
      <c r="B6592" s="33">
        <v>502032</v>
      </c>
      <c r="E6592" s="37">
        <v>1</v>
      </c>
      <c r="F6592" s="38" t="s">
        <v>4005</v>
      </c>
      <c r="I6592" s="40" t="s">
        <v>2887</v>
      </c>
    </row>
    <row r="6593" spans="1:9" ht="16.5" customHeight="1">
      <c r="A6593" s="8" t="s">
        <v>1207</v>
      </c>
      <c r="B6593" s="33">
        <v>502033</v>
      </c>
      <c r="E6593" s="37">
        <v>1</v>
      </c>
      <c r="F6593" s="38" t="s">
        <v>4006</v>
      </c>
      <c r="I6593" s="40" t="s">
        <v>2887</v>
      </c>
    </row>
    <row r="6594" spans="1:9" ht="16.5" customHeight="1">
      <c r="A6594" s="8" t="s">
        <v>1207</v>
      </c>
      <c r="B6594" s="33">
        <v>502034</v>
      </c>
      <c r="E6594" s="37">
        <v>1</v>
      </c>
      <c r="F6594" s="38" t="s">
        <v>4007</v>
      </c>
      <c r="I6594" s="40" t="s">
        <v>2887</v>
      </c>
    </row>
    <row r="6595" spans="1:9" ht="16.5" customHeight="1">
      <c r="A6595" s="8" t="s">
        <v>1207</v>
      </c>
      <c r="B6595" s="33">
        <v>502035</v>
      </c>
      <c r="E6595" s="37">
        <v>1</v>
      </c>
      <c r="F6595" s="38" t="s">
        <v>3455</v>
      </c>
      <c r="I6595" s="40" t="s">
        <v>2887</v>
      </c>
    </row>
    <row r="6596" spans="1:9" ht="16.5" customHeight="1">
      <c r="A6596" s="8" t="s">
        <v>1207</v>
      </c>
      <c r="B6596" s="33">
        <v>502036</v>
      </c>
      <c r="E6596" s="37">
        <v>1</v>
      </c>
      <c r="F6596" s="38" t="s">
        <v>3455</v>
      </c>
      <c r="I6596" s="40" t="s">
        <v>2887</v>
      </c>
    </row>
    <row r="6597" spans="1:9" ht="16.5" customHeight="1">
      <c r="A6597" s="8" t="s">
        <v>1207</v>
      </c>
      <c r="B6597" s="33">
        <v>502037</v>
      </c>
      <c r="E6597" s="37">
        <v>1</v>
      </c>
      <c r="F6597" s="38" t="s">
        <v>3455</v>
      </c>
      <c r="I6597" s="40" t="s">
        <v>2887</v>
      </c>
    </row>
    <row r="6598" spans="1:9" ht="16.5" customHeight="1">
      <c r="A6598" s="8" t="s">
        <v>1207</v>
      </c>
      <c r="B6598" s="33">
        <v>502038</v>
      </c>
      <c r="E6598" s="37">
        <v>1</v>
      </c>
      <c r="F6598" s="38" t="s">
        <v>3455</v>
      </c>
      <c r="I6598" s="40" t="s">
        <v>2887</v>
      </c>
    </row>
    <row r="6599" spans="1:9" ht="16.5" customHeight="1">
      <c r="A6599" s="8" t="s">
        <v>1207</v>
      </c>
      <c r="B6599" s="33">
        <v>502039</v>
      </c>
      <c r="E6599" s="37">
        <v>1</v>
      </c>
      <c r="F6599" s="38" t="s">
        <v>3455</v>
      </c>
      <c r="I6599" s="40" t="s">
        <v>2887</v>
      </c>
    </row>
    <row r="6600" spans="1:9" ht="16.5" customHeight="1">
      <c r="A6600" s="8" t="s">
        <v>1207</v>
      </c>
      <c r="B6600" s="33">
        <v>502040</v>
      </c>
      <c r="E6600" s="37">
        <v>1</v>
      </c>
      <c r="F6600" s="38" t="s">
        <v>3455</v>
      </c>
      <c r="I6600" s="40" t="s">
        <v>2887</v>
      </c>
    </row>
    <row r="6601" spans="1:9" ht="16.5" customHeight="1">
      <c r="A6601" s="8" t="s">
        <v>1207</v>
      </c>
      <c r="B6601" s="33">
        <v>502041</v>
      </c>
      <c r="E6601" s="37">
        <v>1</v>
      </c>
      <c r="F6601" s="38" t="s">
        <v>1381</v>
      </c>
      <c r="I6601" s="40" t="s">
        <v>1233</v>
      </c>
    </row>
    <row r="6602" spans="1:9" ht="16.5" customHeight="1">
      <c r="A6602" s="8" t="s">
        <v>1207</v>
      </c>
      <c r="B6602" s="33">
        <v>502042</v>
      </c>
      <c r="E6602" s="37">
        <v>1</v>
      </c>
      <c r="F6602" s="38" t="s">
        <v>4008</v>
      </c>
      <c r="I6602" s="40" t="s">
        <v>1233</v>
      </c>
    </row>
    <row r="6603" spans="1:9" ht="16.5" customHeight="1">
      <c r="A6603" s="8" t="s">
        <v>1207</v>
      </c>
      <c r="B6603" s="33">
        <v>502043</v>
      </c>
      <c r="E6603" s="37">
        <v>1</v>
      </c>
      <c r="F6603" s="38" t="s">
        <v>4009</v>
      </c>
      <c r="I6603" s="40" t="s">
        <v>1233</v>
      </c>
    </row>
    <row r="6604" spans="1:9" ht="16.5" customHeight="1">
      <c r="A6604" s="8" t="s">
        <v>1207</v>
      </c>
      <c r="B6604" s="33">
        <v>502044</v>
      </c>
      <c r="E6604" s="37">
        <v>1</v>
      </c>
      <c r="F6604" s="38" t="s">
        <v>2300</v>
      </c>
      <c r="I6604" s="40" t="s">
        <v>1233</v>
      </c>
    </row>
    <row r="6605" spans="1:9" ht="16.5" customHeight="1">
      <c r="A6605" s="8" t="s">
        <v>1207</v>
      </c>
      <c r="B6605" s="33">
        <v>502045</v>
      </c>
      <c r="E6605" s="37">
        <v>1</v>
      </c>
      <c r="F6605" s="38" t="s">
        <v>4010</v>
      </c>
      <c r="I6605" s="40" t="s">
        <v>1233</v>
      </c>
    </row>
    <row r="6606" spans="1:9" ht="16.5" customHeight="1">
      <c r="A6606" s="8" t="s">
        <v>1207</v>
      </c>
      <c r="B6606" s="33">
        <v>502046</v>
      </c>
      <c r="E6606" s="37">
        <v>1</v>
      </c>
      <c r="F6606" s="38" t="s">
        <v>3460</v>
      </c>
      <c r="I6606" s="40" t="s">
        <v>1233</v>
      </c>
    </row>
    <row r="6607" spans="1:9" ht="16.5" customHeight="1">
      <c r="A6607" s="8" t="s">
        <v>1207</v>
      </c>
      <c r="B6607" s="33">
        <v>502047</v>
      </c>
      <c r="E6607" s="37">
        <v>1</v>
      </c>
      <c r="F6607" s="38" t="s">
        <v>3460</v>
      </c>
      <c r="I6607" s="40" t="s">
        <v>1233</v>
      </c>
    </row>
    <row r="6608" spans="1:9" ht="16.5" customHeight="1">
      <c r="A6608" s="8" t="s">
        <v>1207</v>
      </c>
      <c r="B6608" s="33">
        <v>502048</v>
      </c>
      <c r="E6608" s="37">
        <v>1</v>
      </c>
      <c r="F6608" s="38" t="s">
        <v>3460</v>
      </c>
      <c r="I6608" s="40" t="s">
        <v>1233</v>
      </c>
    </row>
    <row r="6609" spans="1:9" ht="16.5" customHeight="1">
      <c r="A6609" s="8" t="s">
        <v>1207</v>
      </c>
      <c r="B6609" s="33">
        <v>502049</v>
      </c>
      <c r="E6609" s="37">
        <v>1</v>
      </c>
      <c r="F6609" s="38" t="s">
        <v>3460</v>
      </c>
      <c r="I6609" s="40" t="s">
        <v>1233</v>
      </c>
    </row>
    <row r="6610" spans="1:9" ht="16.5" customHeight="1">
      <c r="A6610" s="8" t="s">
        <v>1207</v>
      </c>
      <c r="B6610" s="33">
        <v>502050</v>
      </c>
      <c r="E6610" s="37">
        <v>1</v>
      </c>
      <c r="F6610" s="38" t="s">
        <v>3460</v>
      </c>
      <c r="I6610" s="40" t="s">
        <v>1233</v>
      </c>
    </row>
    <row r="6611" spans="1:9" ht="16.5" customHeight="1">
      <c r="A6611" s="8" t="s">
        <v>1207</v>
      </c>
      <c r="B6611" s="33">
        <v>502051</v>
      </c>
      <c r="E6611" s="37">
        <v>1</v>
      </c>
      <c r="F6611" s="38" t="s">
        <v>3460</v>
      </c>
      <c r="I6611" s="40" t="s">
        <v>1233</v>
      </c>
    </row>
    <row r="6612" spans="1:9" ht="16.5" customHeight="1">
      <c r="A6612" s="8" t="s">
        <v>1207</v>
      </c>
      <c r="B6612" s="33">
        <v>502052</v>
      </c>
      <c r="E6612" s="37">
        <v>1</v>
      </c>
      <c r="F6612" s="38" t="s">
        <v>3460</v>
      </c>
      <c r="I6612" s="40" t="s">
        <v>1233</v>
      </c>
    </row>
    <row r="6613" spans="1:9" ht="16.5" customHeight="1">
      <c r="A6613" s="8" t="s">
        <v>1207</v>
      </c>
      <c r="B6613" s="33">
        <v>502053</v>
      </c>
      <c r="E6613" s="37">
        <v>1</v>
      </c>
      <c r="F6613" s="38" t="s">
        <v>1394</v>
      </c>
      <c r="I6613" s="40" t="s">
        <v>1242</v>
      </c>
    </row>
    <row r="6614" spans="1:9" ht="16.5" customHeight="1">
      <c r="A6614" s="8" t="s">
        <v>1207</v>
      </c>
      <c r="B6614" s="33">
        <v>502054</v>
      </c>
      <c r="E6614" s="37">
        <v>1</v>
      </c>
      <c r="F6614" s="38" t="s">
        <v>4011</v>
      </c>
      <c r="I6614" s="40" t="s">
        <v>1242</v>
      </c>
    </row>
    <row r="6615" spans="1:9" ht="16.5" customHeight="1">
      <c r="A6615" s="8" t="s">
        <v>1207</v>
      </c>
      <c r="B6615" s="33">
        <v>502055</v>
      </c>
      <c r="E6615" s="37">
        <v>1</v>
      </c>
      <c r="F6615" s="38" t="s">
        <v>4006</v>
      </c>
      <c r="I6615" s="40" t="s">
        <v>1242</v>
      </c>
    </row>
    <row r="6616" spans="1:9" ht="16.5" customHeight="1">
      <c r="A6616" s="8" t="s">
        <v>1207</v>
      </c>
      <c r="B6616" s="33">
        <v>502056</v>
      </c>
      <c r="E6616" s="37">
        <v>1</v>
      </c>
      <c r="F6616" s="38" t="s">
        <v>3455</v>
      </c>
      <c r="I6616" s="40" t="s">
        <v>1242</v>
      </c>
    </row>
    <row r="6617" spans="1:9" ht="16.5" customHeight="1">
      <c r="A6617" s="8" t="s">
        <v>1207</v>
      </c>
      <c r="B6617" s="33">
        <v>502057</v>
      </c>
      <c r="E6617" s="37">
        <v>1</v>
      </c>
      <c r="F6617" s="38" t="s">
        <v>3455</v>
      </c>
      <c r="I6617" s="40" t="s">
        <v>1242</v>
      </c>
    </row>
    <row r="6618" spans="1:9" ht="16.5" customHeight="1">
      <c r="A6618" s="8" t="s">
        <v>1207</v>
      </c>
      <c r="B6618" s="33">
        <v>502058</v>
      </c>
      <c r="E6618" s="37">
        <v>1</v>
      </c>
      <c r="F6618" s="38" t="s">
        <v>3455</v>
      </c>
      <c r="I6618" s="40" t="s">
        <v>1242</v>
      </c>
    </row>
    <row r="6619" spans="1:9" ht="16.5" customHeight="1">
      <c r="A6619" s="8" t="s">
        <v>1207</v>
      </c>
      <c r="B6619" s="33">
        <v>502059</v>
      </c>
      <c r="E6619" s="37">
        <v>1</v>
      </c>
      <c r="F6619" s="38" t="s">
        <v>3455</v>
      </c>
      <c r="I6619" s="40" t="s">
        <v>1242</v>
      </c>
    </row>
    <row r="6620" spans="1:9" ht="16.5" customHeight="1">
      <c r="A6620" s="8" t="s">
        <v>1207</v>
      </c>
      <c r="B6620" s="33">
        <v>502060</v>
      </c>
      <c r="E6620" s="37">
        <v>1</v>
      </c>
      <c r="F6620" s="38" t="s">
        <v>3455</v>
      </c>
      <c r="I6620" s="40" t="s">
        <v>1242</v>
      </c>
    </row>
    <row r="6621" spans="1:9" ht="16.5" customHeight="1">
      <c r="A6621" s="8" t="s">
        <v>1207</v>
      </c>
      <c r="B6621" s="33">
        <v>502061</v>
      </c>
      <c r="E6621" s="37">
        <v>1</v>
      </c>
      <c r="F6621" s="38" t="s">
        <v>3455</v>
      </c>
      <c r="I6621" s="40" t="s">
        <v>1242</v>
      </c>
    </row>
    <row r="6622" spans="1:9" ht="16.5" customHeight="1">
      <c r="A6622" s="8" t="s">
        <v>1207</v>
      </c>
      <c r="B6622" s="33">
        <v>502062</v>
      </c>
      <c r="E6622" s="37">
        <v>1</v>
      </c>
      <c r="F6622" s="38" t="s">
        <v>3455</v>
      </c>
      <c r="I6622" s="40" t="s">
        <v>1242</v>
      </c>
    </row>
    <row r="6623" spans="1:9" ht="16.5" customHeight="1">
      <c r="A6623" s="8" t="s">
        <v>1207</v>
      </c>
      <c r="B6623" s="33">
        <v>502063</v>
      </c>
      <c r="E6623" s="37">
        <v>1</v>
      </c>
      <c r="F6623" s="38" t="s">
        <v>3455</v>
      </c>
      <c r="I6623" s="40" t="s">
        <v>1242</v>
      </c>
    </row>
    <row r="6624" spans="1:9" ht="16.5" customHeight="1">
      <c r="A6624" s="8" t="s">
        <v>1207</v>
      </c>
      <c r="B6624" s="33">
        <v>502064</v>
      </c>
      <c r="E6624" s="37">
        <v>1</v>
      </c>
      <c r="F6624" s="38" t="s">
        <v>3455</v>
      </c>
      <c r="I6624" s="40" t="s">
        <v>1242</v>
      </c>
    </row>
    <row r="6625" spans="1:9" ht="16.5" customHeight="1">
      <c r="A6625" s="8" t="s">
        <v>1207</v>
      </c>
      <c r="B6625" s="33">
        <v>502089</v>
      </c>
      <c r="E6625" s="37">
        <v>1</v>
      </c>
      <c r="F6625" s="38" t="s">
        <v>4012</v>
      </c>
      <c r="I6625" s="40" t="s">
        <v>2887</v>
      </c>
    </row>
    <row r="6626" spans="1:9" ht="16.5" customHeight="1">
      <c r="A6626" s="8" t="s">
        <v>1207</v>
      </c>
      <c r="B6626" s="33">
        <v>502090</v>
      </c>
      <c r="E6626" s="37">
        <v>1</v>
      </c>
      <c r="F6626" s="38" t="s">
        <v>3565</v>
      </c>
      <c r="I6626" s="40" t="s">
        <v>2887</v>
      </c>
    </row>
    <row r="6627" spans="1:9" ht="16.5" customHeight="1">
      <c r="A6627" s="8" t="s">
        <v>1207</v>
      </c>
      <c r="B6627" s="33">
        <v>502091</v>
      </c>
      <c r="E6627" s="37">
        <v>1</v>
      </c>
      <c r="F6627" s="38" t="s">
        <v>4013</v>
      </c>
      <c r="I6627" s="40" t="s">
        <v>2887</v>
      </c>
    </row>
    <row r="6628" spans="1:9" ht="16.5" customHeight="1">
      <c r="A6628" s="8" t="s">
        <v>1207</v>
      </c>
      <c r="B6628" s="33">
        <v>502092</v>
      </c>
      <c r="E6628" s="37">
        <v>1</v>
      </c>
      <c r="F6628" s="38" t="s">
        <v>4014</v>
      </c>
      <c r="I6628" s="40" t="s">
        <v>2887</v>
      </c>
    </row>
    <row r="6629" spans="1:9" ht="16.5" customHeight="1">
      <c r="A6629" s="8" t="s">
        <v>1207</v>
      </c>
      <c r="B6629" s="33">
        <v>502093</v>
      </c>
      <c r="E6629" s="37">
        <v>1</v>
      </c>
      <c r="F6629" s="38" t="s">
        <v>4015</v>
      </c>
      <c r="I6629" s="40" t="s">
        <v>2887</v>
      </c>
    </row>
    <row r="6630" spans="1:9" ht="16.5" customHeight="1">
      <c r="A6630" s="8" t="s">
        <v>1207</v>
      </c>
      <c r="B6630" s="33">
        <v>502094</v>
      </c>
      <c r="E6630" s="37">
        <v>1</v>
      </c>
      <c r="F6630" s="38" t="s">
        <v>4016</v>
      </c>
      <c r="I6630" s="40" t="s">
        <v>2887</v>
      </c>
    </row>
    <row r="6631" spans="1:9" ht="16.5" customHeight="1">
      <c r="A6631" s="8" t="s">
        <v>1207</v>
      </c>
      <c r="B6631" s="33">
        <v>502095</v>
      </c>
      <c r="E6631" s="37">
        <v>1</v>
      </c>
      <c r="F6631" s="38" t="s">
        <v>4017</v>
      </c>
      <c r="I6631" s="40" t="s">
        <v>2887</v>
      </c>
    </row>
    <row r="6632" spans="1:9" ht="16.5" customHeight="1">
      <c r="A6632" s="8" t="s">
        <v>1207</v>
      </c>
      <c r="B6632" s="33">
        <v>502096</v>
      </c>
      <c r="E6632" s="37">
        <v>1</v>
      </c>
      <c r="F6632" s="38" t="s">
        <v>4018</v>
      </c>
      <c r="I6632" s="40" t="s">
        <v>2887</v>
      </c>
    </row>
    <row r="6633" spans="1:9" ht="16.5" customHeight="1">
      <c r="A6633" s="8" t="s">
        <v>1207</v>
      </c>
      <c r="B6633" s="33">
        <v>502097</v>
      </c>
      <c r="E6633" s="37">
        <v>1</v>
      </c>
      <c r="F6633" s="38" t="s">
        <v>4019</v>
      </c>
      <c r="I6633" s="40" t="s">
        <v>2887</v>
      </c>
    </row>
    <row r="6634" spans="1:9" ht="16.5" customHeight="1">
      <c r="A6634" s="8" t="s">
        <v>1207</v>
      </c>
      <c r="B6634" s="33">
        <v>502098</v>
      </c>
      <c r="E6634" s="37">
        <v>1</v>
      </c>
      <c r="F6634" s="38" t="s">
        <v>4019</v>
      </c>
      <c r="I6634" s="40" t="s">
        <v>2887</v>
      </c>
    </row>
    <row r="6635" spans="1:9" ht="16.5" customHeight="1">
      <c r="A6635" s="8" t="s">
        <v>1207</v>
      </c>
      <c r="B6635" s="33">
        <v>502099</v>
      </c>
      <c r="E6635" s="37">
        <v>1</v>
      </c>
      <c r="F6635" s="38" t="s">
        <v>4019</v>
      </c>
      <c r="I6635" s="40" t="s">
        <v>2887</v>
      </c>
    </row>
    <row r="6636" spans="1:9" ht="16.5" customHeight="1">
      <c r="A6636" s="8" t="s">
        <v>1207</v>
      </c>
      <c r="B6636" s="33">
        <v>502100</v>
      </c>
      <c r="E6636" s="37">
        <v>1</v>
      </c>
      <c r="F6636" s="38" t="s">
        <v>4019</v>
      </c>
      <c r="I6636" s="40" t="s">
        <v>2887</v>
      </c>
    </row>
    <row r="6637" spans="1:9" ht="16.5" customHeight="1">
      <c r="A6637" s="8" t="s">
        <v>1207</v>
      </c>
      <c r="B6637" s="33">
        <v>502101</v>
      </c>
      <c r="E6637" s="37">
        <v>1</v>
      </c>
      <c r="F6637" s="38" t="s">
        <v>4020</v>
      </c>
      <c r="I6637" s="40" t="s">
        <v>1233</v>
      </c>
    </row>
    <row r="6638" spans="1:9" ht="16.5" customHeight="1">
      <c r="A6638" s="8" t="s">
        <v>1207</v>
      </c>
      <c r="B6638" s="33">
        <v>502102</v>
      </c>
      <c r="E6638" s="37">
        <v>1</v>
      </c>
      <c r="F6638" s="38" t="s">
        <v>4021</v>
      </c>
      <c r="I6638" s="40" t="s">
        <v>1233</v>
      </c>
    </row>
    <row r="6639" spans="1:9" ht="16.5" customHeight="1">
      <c r="A6639" s="8" t="s">
        <v>1207</v>
      </c>
      <c r="B6639" s="33">
        <v>502103</v>
      </c>
      <c r="E6639" s="37">
        <v>1</v>
      </c>
      <c r="F6639" s="38" t="s">
        <v>4022</v>
      </c>
      <c r="I6639" s="40" t="s">
        <v>1233</v>
      </c>
    </row>
    <row r="6640" spans="1:9" ht="16.5" customHeight="1">
      <c r="A6640" s="8" t="s">
        <v>1207</v>
      </c>
      <c r="B6640" s="33">
        <v>502104</v>
      </c>
      <c r="E6640" s="37">
        <v>1</v>
      </c>
      <c r="F6640" s="38" t="s">
        <v>4023</v>
      </c>
      <c r="I6640" s="40" t="s">
        <v>1233</v>
      </c>
    </row>
    <row r="6641" spans="1:9" ht="16.5" customHeight="1">
      <c r="A6641" s="8" t="s">
        <v>1207</v>
      </c>
      <c r="B6641" s="33">
        <v>502105</v>
      </c>
      <c r="E6641" s="37">
        <v>1</v>
      </c>
      <c r="F6641" s="38" t="s">
        <v>4024</v>
      </c>
      <c r="I6641" s="40" t="s">
        <v>1233</v>
      </c>
    </row>
    <row r="6642" spans="1:9" ht="16.5" customHeight="1">
      <c r="A6642" s="8" t="s">
        <v>1207</v>
      </c>
      <c r="B6642" s="33">
        <v>502106</v>
      </c>
      <c r="E6642" s="37">
        <v>1</v>
      </c>
      <c r="F6642" s="38" t="s">
        <v>4025</v>
      </c>
      <c r="I6642" s="40" t="s">
        <v>1233</v>
      </c>
    </row>
    <row r="6643" spans="1:9" ht="16.5" customHeight="1">
      <c r="A6643" s="8" t="s">
        <v>1207</v>
      </c>
      <c r="B6643" s="33">
        <v>502107</v>
      </c>
      <c r="E6643" s="37">
        <v>1</v>
      </c>
      <c r="F6643" s="38" t="s">
        <v>3478</v>
      </c>
      <c r="I6643" s="40" t="s">
        <v>1233</v>
      </c>
    </row>
    <row r="6644" spans="1:9" ht="16.5" customHeight="1">
      <c r="A6644" s="8" t="s">
        <v>1207</v>
      </c>
      <c r="B6644" s="33">
        <v>502108</v>
      </c>
      <c r="E6644" s="37">
        <v>1</v>
      </c>
      <c r="F6644" s="38" t="s">
        <v>3478</v>
      </c>
      <c r="I6644" s="40" t="s">
        <v>1233</v>
      </c>
    </row>
    <row r="6645" spans="1:9" ht="16.5" customHeight="1">
      <c r="A6645" s="8" t="s">
        <v>1207</v>
      </c>
      <c r="B6645" s="33">
        <v>502109</v>
      </c>
      <c r="E6645" s="37">
        <v>1</v>
      </c>
      <c r="F6645" s="38" t="s">
        <v>3478</v>
      </c>
      <c r="I6645" s="40" t="s">
        <v>1233</v>
      </c>
    </row>
    <row r="6646" spans="1:9" ht="16.5" customHeight="1">
      <c r="A6646" s="8" t="s">
        <v>1207</v>
      </c>
      <c r="B6646" s="33">
        <v>502110</v>
      </c>
      <c r="E6646" s="37">
        <v>1</v>
      </c>
      <c r="F6646" s="38" t="s">
        <v>3478</v>
      </c>
      <c r="I6646" s="40" t="s">
        <v>1233</v>
      </c>
    </row>
    <row r="6647" spans="1:9" ht="16.5" customHeight="1">
      <c r="A6647" s="8" t="s">
        <v>1207</v>
      </c>
      <c r="B6647" s="33">
        <v>502111</v>
      </c>
      <c r="E6647" s="37">
        <v>1</v>
      </c>
      <c r="F6647" s="38" t="s">
        <v>3478</v>
      </c>
      <c r="I6647" s="40" t="s">
        <v>1233</v>
      </c>
    </row>
    <row r="6648" spans="1:9" ht="16.5" customHeight="1">
      <c r="A6648" s="8" t="s">
        <v>1207</v>
      </c>
      <c r="B6648" s="33">
        <v>502112</v>
      </c>
      <c r="E6648" s="37">
        <v>1</v>
      </c>
      <c r="F6648" s="38" t="s">
        <v>3478</v>
      </c>
      <c r="I6648" s="40" t="s">
        <v>1233</v>
      </c>
    </row>
    <row r="6649" spans="1:9" ht="16.5" customHeight="1">
      <c r="A6649" s="8" t="s">
        <v>1207</v>
      </c>
      <c r="B6649" s="33">
        <v>502113</v>
      </c>
      <c r="E6649" s="37">
        <v>1</v>
      </c>
      <c r="F6649" s="38" t="s">
        <v>4026</v>
      </c>
      <c r="I6649" s="40" t="s">
        <v>1242</v>
      </c>
    </row>
    <row r="6650" spans="1:9" ht="16.5" customHeight="1">
      <c r="A6650" s="8" t="s">
        <v>1207</v>
      </c>
      <c r="B6650" s="33">
        <v>502114</v>
      </c>
      <c r="E6650" s="37">
        <v>1</v>
      </c>
      <c r="F6650" s="38" t="s">
        <v>4014</v>
      </c>
      <c r="I6650" s="40" t="s">
        <v>1242</v>
      </c>
    </row>
    <row r="6651" spans="1:9" ht="16.5" customHeight="1">
      <c r="A6651" s="8" t="s">
        <v>1207</v>
      </c>
      <c r="B6651" s="33">
        <v>502115</v>
      </c>
      <c r="E6651" s="37">
        <v>1</v>
      </c>
      <c r="F6651" s="38" t="s">
        <v>4027</v>
      </c>
      <c r="I6651" s="40" t="s">
        <v>1242</v>
      </c>
    </row>
    <row r="6652" spans="1:9" ht="16.5" customHeight="1">
      <c r="A6652" s="8" t="s">
        <v>1207</v>
      </c>
      <c r="B6652" s="33">
        <v>502116</v>
      </c>
      <c r="E6652" s="37">
        <v>1</v>
      </c>
      <c r="F6652" s="38" t="s">
        <v>3799</v>
      </c>
      <c r="I6652" s="40" t="s">
        <v>1242</v>
      </c>
    </row>
    <row r="6653" spans="1:9" ht="16.5" customHeight="1">
      <c r="A6653" s="8" t="s">
        <v>1207</v>
      </c>
      <c r="B6653" s="33">
        <v>502117</v>
      </c>
      <c r="E6653" s="37">
        <v>1</v>
      </c>
      <c r="F6653" s="38" t="s">
        <v>4028</v>
      </c>
      <c r="I6653" s="40" t="s">
        <v>1242</v>
      </c>
    </row>
    <row r="6654" spans="1:9" ht="16.5" customHeight="1">
      <c r="A6654" s="8" t="s">
        <v>1207</v>
      </c>
      <c r="B6654" s="33">
        <v>502118</v>
      </c>
      <c r="E6654" s="37">
        <v>1</v>
      </c>
      <c r="F6654" s="38" t="s">
        <v>4019</v>
      </c>
      <c r="I6654" s="40" t="s">
        <v>1242</v>
      </c>
    </row>
    <row r="6655" spans="1:9" ht="16.5" customHeight="1">
      <c r="A6655" s="8" t="s">
        <v>1207</v>
      </c>
      <c r="B6655" s="33">
        <v>502119</v>
      </c>
      <c r="E6655" s="37">
        <v>1</v>
      </c>
      <c r="F6655" s="38" t="s">
        <v>4019</v>
      </c>
      <c r="I6655" s="40" t="s">
        <v>1242</v>
      </c>
    </row>
    <row r="6656" spans="1:9" ht="16.5" customHeight="1">
      <c r="A6656" s="8" t="s">
        <v>1207</v>
      </c>
      <c r="B6656" s="33">
        <v>502120</v>
      </c>
      <c r="E6656" s="37">
        <v>1</v>
      </c>
      <c r="F6656" s="38" t="s">
        <v>4019</v>
      </c>
      <c r="I6656" s="40" t="s">
        <v>1242</v>
      </c>
    </row>
    <row r="6657" spans="1:9" ht="16.5" customHeight="1">
      <c r="A6657" s="8" t="s">
        <v>1207</v>
      </c>
      <c r="B6657" s="33">
        <v>502121</v>
      </c>
      <c r="E6657" s="37">
        <v>1</v>
      </c>
      <c r="F6657" s="38" t="s">
        <v>4019</v>
      </c>
      <c r="I6657" s="40" t="s">
        <v>1242</v>
      </c>
    </row>
    <row r="6658" spans="1:9" ht="16.5" customHeight="1">
      <c r="A6658" s="8" t="s">
        <v>1207</v>
      </c>
      <c r="B6658" s="33">
        <v>502122</v>
      </c>
      <c r="E6658" s="37">
        <v>1</v>
      </c>
      <c r="F6658" s="38" t="s">
        <v>4019</v>
      </c>
      <c r="I6658" s="40" t="s">
        <v>1242</v>
      </c>
    </row>
    <row r="6659" spans="1:9" ht="16.5" customHeight="1">
      <c r="A6659" s="8" t="s">
        <v>1207</v>
      </c>
      <c r="B6659" s="33">
        <v>502123</v>
      </c>
      <c r="E6659" s="37">
        <v>1</v>
      </c>
      <c r="F6659" s="38" t="s">
        <v>4019</v>
      </c>
      <c r="I6659" s="40" t="s">
        <v>1242</v>
      </c>
    </row>
    <row r="6660" spans="1:9" ht="16.5" customHeight="1">
      <c r="A6660" s="8" t="s">
        <v>1207</v>
      </c>
      <c r="B6660" s="33">
        <v>502124</v>
      </c>
      <c r="E6660" s="37">
        <v>1</v>
      </c>
      <c r="F6660" s="38" t="s">
        <v>4019</v>
      </c>
      <c r="I6660" s="40" t="s">
        <v>1242</v>
      </c>
    </row>
    <row r="6661" spans="1:9" ht="16.5" customHeight="1">
      <c r="A6661" s="8" t="s">
        <v>1207</v>
      </c>
      <c r="B6661" s="33">
        <v>502125</v>
      </c>
      <c r="E6661" s="37">
        <v>1</v>
      </c>
      <c r="F6661" s="38" t="s">
        <v>4029</v>
      </c>
      <c r="I6661" s="40" t="s">
        <v>1221</v>
      </c>
    </row>
    <row r="6662" spans="1:9" ht="16.5" customHeight="1">
      <c r="A6662" s="8" t="s">
        <v>1207</v>
      </c>
      <c r="B6662" s="33">
        <v>502126</v>
      </c>
      <c r="E6662" s="37">
        <v>1</v>
      </c>
      <c r="F6662" s="38" t="s">
        <v>4030</v>
      </c>
      <c r="I6662" s="40" t="s">
        <v>1221</v>
      </c>
    </row>
    <row r="6663" spans="1:9" ht="16.5" customHeight="1">
      <c r="A6663" s="8" t="s">
        <v>1207</v>
      </c>
      <c r="B6663" s="33">
        <v>502127</v>
      </c>
      <c r="E6663" s="37">
        <v>1</v>
      </c>
      <c r="F6663" s="38" t="s">
        <v>4031</v>
      </c>
      <c r="I6663" s="40" t="s">
        <v>1221</v>
      </c>
    </row>
    <row r="6664" spans="1:9" ht="16.5" customHeight="1">
      <c r="A6664" s="8" t="s">
        <v>1207</v>
      </c>
      <c r="B6664" s="33">
        <v>502128</v>
      </c>
      <c r="E6664" s="37">
        <v>1</v>
      </c>
      <c r="F6664" s="38" t="s">
        <v>4032</v>
      </c>
      <c r="I6664" s="40" t="s">
        <v>1221</v>
      </c>
    </row>
    <row r="6665" spans="1:9" ht="16.5" customHeight="1">
      <c r="A6665" s="8" t="s">
        <v>1207</v>
      </c>
      <c r="B6665" s="33">
        <v>502129</v>
      </c>
      <c r="E6665" s="37">
        <v>1</v>
      </c>
      <c r="F6665" s="38" t="s">
        <v>4032</v>
      </c>
      <c r="I6665" s="40" t="s">
        <v>1221</v>
      </c>
    </row>
    <row r="6666" spans="1:9" ht="16.5" customHeight="1">
      <c r="A6666" s="8" t="s">
        <v>1207</v>
      </c>
      <c r="B6666" s="33">
        <v>502130</v>
      </c>
      <c r="E6666" s="37">
        <v>1</v>
      </c>
      <c r="F6666" s="38" t="s">
        <v>4032</v>
      </c>
      <c r="I6666" s="40" t="s">
        <v>1221</v>
      </c>
    </row>
    <row r="6667" spans="1:9" ht="16.5" customHeight="1">
      <c r="A6667" s="8" t="s">
        <v>1207</v>
      </c>
      <c r="B6667" s="33">
        <v>502131</v>
      </c>
      <c r="E6667" s="37">
        <v>1</v>
      </c>
      <c r="F6667" s="38" t="s">
        <v>4032</v>
      </c>
      <c r="I6667" s="40" t="s">
        <v>1221</v>
      </c>
    </row>
    <row r="6668" spans="1:9" ht="16.5" customHeight="1">
      <c r="A6668" s="8" t="s">
        <v>1207</v>
      </c>
      <c r="B6668" s="33">
        <v>502132</v>
      </c>
      <c r="E6668" s="37">
        <v>1</v>
      </c>
      <c r="F6668" s="38" t="s">
        <v>4032</v>
      </c>
      <c r="I6668" s="40" t="s">
        <v>1221</v>
      </c>
    </row>
    <row r="6669" spans="1:9" ht="16.5" customHeight="1">
      <c r="A6669" s="8" t="s">
        <v>1207</v>
      </c>
      <c r="B6669" s="33">
        <v>502133</v>
      </c>
      <c r="E6669" s="37">
        <v>1</v>
      </c>
      <c r="F6669" s="38" t="s">
        <v>4032</v>
      </c>
      <c r="I6669" s="40" t="s">
        <v>1221</v>
      </c>
    </row>
    <row r="6670" spans="1:9" ht="16.5" customHeight="1">
      <c r="A6670" s="8" t="s">
        <v>1207</v>
      </c>
      <c r="B6670" s="33">
        <v>502134</v>
      </c>
      <c r="E6670" s="37">
        <v>1</v>
      </c>
      <c r="F6670" s="38" t="s">
        <v>4032</v>
      </c>
      <c r="I6670" s="40" t="s">
        <v>1221</v>
      </c>
    </row>
    <row r="6671" spans="1:9" ht="16.5" customHeight="1">
      <c r="A6671" s="8" t="s">
        <v>1207</v>
      </c>
      <c r="B6671" s="33">
        <v>502135</v>
      </c>
      <c r="E6671" s="37">
        <v>1</v>
      </c>
      <c r="F6671" s="38" t="s">
        <v>4032</v>
      </c>
      <c r="I6671" s="40" t="s">
        <v>1221</v>
      </c>
    </row>
    <row r="6672" spans="1:9" ht="16.5" customHeight="1">
      <c r="A6672" s="8" t="s">
        <v>1207</v>
      </c>
      <c r="B6672" s="33">
        <v>502136</v>
      </c>
      <c r="E6672" s="37">
        <v>1</v>
      </c>
      <c r="F6672" s="38" t="s">
        <v>4032</v>
      </c>
      <c r="I6672" s="40" t="s">
        <v>1221</v>
      </c>
    </row>
    <row r="6673" spans="1:9" ht="16.5" customHeight="1">
      <c r="B6673" s="33">
        <v>600001</v>
      </c>
      <c r="E6673" s="37">
        <v>1</v>
      </c>
      <c r="F6673" s="38" t="s">
        <v>4033</v>
      </c>
      <c r="I6673" s="40" t="s">
        <v>1208</v>
      </c>
    </row>
    <row r="6674" spans="1:9" ht="16.5" customHeight="1">
      <c r="A6674" s="8" t="s">
        <v>1207</v>
      </c>
      <c r="B6674" s="33">
        <v>600002</v>
      </c>
      <c r="E6674" s="37">
        <v>1</v>
      </c>
      <c r="F6674" s="38" t="s">
        <v>4034</v>
      </c>
      <c r="I6674" s="40" t="s">
        <v>1221</v>
      </c>
    </row>
    <row r="6675" spans="1:9" ht="16.5" customHeight="1">
      <c r="A6675" s="8" t="s">
        <v>1207</v>
      </c>
      <c r="B6675" s="33">
        <v>600003</v>
      </c>
      <c r="E6675" s="37">
        <v>1</v>
      </c>
      <c r="F6675" s="38" t="s">
        <v>4035</v>
      </c>
      <c r="I6675" s="40" t="s">
        <v>1220</v>
      </c>
    </row>
    <row r="6676" spans="1:9" ht="16.5" customHeight="1">
      <c r="A6676" s="8" t="s">
        <v>1207</v>
      </c>
      <c r="B6676" s="33">
        <v>600004</v>
      </c>
      <c r="E6676" s="37">
        <v>1</v>
      </c>
      <c r="F6676" s="38" t="s">
        <v>4036</v>
      </c>
      <c r="I6676" s="40" t="s">
        <v>2887</v>
      </c>
    </row>
    <row r="6677" spans="1:9" ht="16.5" customHeight="1">
      <c r="A6677" s="8" t="s">
        <v>1207</v>
      </c>
      <c r="B6677" s="33">
        <v>600005</v>
      </c>
      <c r="E6677" s="37">
        <v>1</v>
      </c>
      <c r="F6677" s="38" t="s">
        <v>860</v>
      </c>
      <c r="I6677" s="40" t="s">
        <v>1233</v>
      </c>
    </row>
    <row r="6678" spans="1:9" ht="16.5" customHeight="1">
      <c r="A6678" s="8" t="s">
        <v>1207</v>
      </c>
      <c r="B6678" s="33">
        <v>600006</v>
      </c>
      <c r="E6678" s="37">
        <v>1</v>
      </c>
      <c r="F6678" s="38" t="s">
        <v>4037</v>
      </c>
      <c r="I6678" s="40" t="s">
        <v>1242</v>
      </c>
    </row>
    <row r="6679" spans="1:9" ht="16.5" customHeight="1">
      <c r="A6679" s="8" t="s">
        <v>1207</v>
      </c>
      <c r="B6679" s="33">
        <v>600007</v>
      </c>
      <c r="E6679" s="37">
        <v>1</v>
      </c>
      <c r="F6679" s="38" t="s">
        <v>4038</v>
      </c>
      <c r="I6679" s="40" t="s">
        <v>1221</v>
      </c>
    </row>
    <row r="6680" spans="1:9" ht="16.5" customHeight="1">
      <c r="A6680" s="8" t="s">
        <v>1207</v>
      </c>
      <c r="B6680" s="33">
        <v>600008</v>
      </c>
      <c r="E6680" s="37">
        <v>1</v>
      </c>
      <c r="F6680" s="38" t="s">
        <v>4039</v>
      </c>
      <c r="I6680" s="40" t="s">
        <v>1220</v>
      </c>
    </row>
    <row r="6681" spans="1:9" ht="16.5" customHeight="1">
      <c r="A6681" s="8" t="s">
        <v>1207</v>
      </c>
      <c r="B6681" s="33">
        <v>600009</v>
      </c>
      <c r="E6681" s="37">
        <v>1</v>
      </c>
      <c r="F6681" s="38" t="s">
        <v>582</v>
      </c>
      <c r="I6681" s="40" t="s">
        <v>2887</v>
      </c>
    </row>
    <row r="6682" spans="1:9" ht="16.5" customHeight="1">
      <c r="A6682" s="8" t="s">
        <v>1207</v>
      </c>
      <c r="B6682" s="33">
        <v>600010</v>
      </c>
      <c r="E6682" s="37">
        <v>1</v>
      </c>
      <c r="F6682" s="38" t="s">
        <v>860</v>
      </c>
      <c r="I6682" s="40" t="s">
        <v>1233</v>
      </c>
    </row>
    <row r="6683" spans="1:9" ht="16.5" customHeight="1">
      <c r="A6683" s="8" t="s">
        <v>1207</v>
      </c>
      <c r="B6683" s="33">
        <v>600011</v>
      </c>
      <c r="E6683" s="37">
        <v>1</v>
      </c>
      <c r="F6683" s="38" t="s">
        <v>586</v>
      </c>
      <c r="I6683" s="40" t="s">
        <v>1242</v>
      </c>
    </row>
    <row r="6684" spans="1:9" ht="16.5" customHeight="1">
      <c r="A6684" s="8" t="s">
        <v>1207</v>
      </c>
      <c r="B6684" s="33">
        <v>600012</v>
      </c>
      <c r="E6684" s="37">
        <v>1</v>
      </c>
      <c r="F6684" s="38" t="s">
        <v>36</v>
      </c>
      <c r="I6684" s="40" t="s">
        <v>1208</v>
      </c>
    </row>
    <row r="6685" spans="1:9" ht="16.5" customHeight="1">
      <c r="A6685" s="8" t="s">
        <v>1207</v>
      </c>
      <c r="B6685" s="33">
        <v>600013</v>
      </c>
      <c r="E6685" s="37">
        <v>1</v>
      </c>
      <c r="F6685" s="38" t="s">
        <v>4040</v>
      </c>
      <c r="I6685" s="40" t="s">
        <v>1220</v>
      </c>
    </row>
    <row r="6686" spans="1:9" ht="16.5" customHeight="1">
      <c r="A6686" s="8" t="s">
        <v>1207</v>
      </c>
      <c r="B6686" s="33">
        <v>600014</v>
      </c>
      <c r="E6686" s="37">
        <v>1</v>
      </c>
      <c r="F6686" s="38" t="s">
        <v>4041</v>
      </c>
      <c r="I6686" s="40" t="s">
        <v>2887</v>
      </c>
    </row>
    <row r="6687" spans="1:9" ht="16.5" customHeight="1">
      <c r="A6687" s="8" t="s">
        <v>1207</v>
      </c>
      <c r="B6687" s="33">
        <v>600015</v>
      </c>
      <c r="E6687" s="37">
        <v>1</v>
      </c>
      <c r="F6687" s="38" t="s">
        <v>4042</v>
      </c>
      <c r="I6687" s="40" t="s">
        <v>1233</v>
      </c>
    </row>
    <row r="6688" spans="1:9" ht="16.5" customHeight="1">
      <c r="A6688" s="8" t="s">
        <v>1207</v>
      </c>
      <c r="B6688" s="33">
        <v>600016</v>
      </c>
      <c r="E6688" s="37">
        <v>1</v>
      </c>
      <c r="F6688" s="38" t="s">
        <v>4037</v>
      </c>
      <c r="I6688" s="40" t="s">
        <v>1242</v>
      </c>
    </row>
    <row r="6689" spans="1:9" ht="16.5" customHeight="1">
      <c r="A6689" s="8" t="s">
        <v>1207</v>
      </c>
      <c r="B6689" s="33">
        <v>600017</v>
      </c>
      <c r="E6689" s="37">
        <v>1</v>
      </c>
      <c r="F6689" s="38" t="s">
        <v>36</v>
      </c>
      <c r="I6689" s="40" t="s">
        <v>1208</v>
      </c>
    </row>
    <row r="6690" spans="1:9" ht="16.5" customHeight="1">
      <c r="A6690" s="8" t="s">
        <v>1207</v>
      </c>
      <c r="B6690" s="33">
        <v>600018</v>
      </c>
      <c r="E6690" s="37">
        <v>1</v>
      </c>
      <c r="F6690" s="38" t="s">
        <v>4043</v>
      </c>
      <c r="I6690" s="40" t="s">
        <v>1221</v>
      </c>
    </row>
    <row r="6691" spans="1:9" ht="16.5" customHeight="1">
      <c r="A6691" s="8" t="s">
        <v>1207</v>
      </c>
      <c r="B6691" s="33">
        <v>600019</v>
      </c>
      <c r="E6691" s="37">
        <v>1</v>
      </c>
      <c r="F6691" s="38" t="s">
        <v>4044</v>
      </c>
      <c r="I6691" s="40" t="s">
        <v>2887</v>
      </c>
    </row>
    <row r="6692" spans="1:9" ht="16.5" customHeight="1">
      <c r="A6692" s="8" t="s">
        <v>1207</v>
      </c>
      <c r="B6692" s="33">
        <v>600020</v>
      </c>
      <c r="E6692" s="37">
        <v>1</v>
      </c>
      <c r="F6692" s="38" t="s">
        <v>4045</v>
      </c>
      <c r="I6692" s="40" t="s">
        <v>1233</v>
      </c>
    </row>
    <row r="6693" spans="1:9" ht="16.5" customHeight="1">
      <c r="A6693" s="8" t="s">
        <v>1207</v>
      </c>
      <c r="B6693" s="33">
        <v>600021</v>
      </c>
      <c r="E6693" s="37">
        <v>1</v>
      </c>
      <c r="F6693" s="38" t="s">
        <v>4046</v>
      </c>
      <c r="I6693" s="40" t="s">
        <v>1242</v>
      </c>
    </row>
    <row r="6694" spans="1:9" ht="16.5" customHeight="1">
      <c r="A6694" s="8" t="s">
        <v>1207</v>
      </c>
      <c r="B6694" s="33">
        <v>600022</v>
      </c>
      <c r="E6694" s="37">
        <v>1</v>
      </c>
      <c r="F6694" s="38" t="s">
        <v>4047</v>
      </c>
      <c r="I6694" s="40" t="s">
        <v>1208</v>
      </c>
    </row>
    <row r="6695" spans="1:9" ht="16.5" customHeight="1">
      <c r="A6695" s="8" t="s">
        <v>1207</v>
      </c>
      <c r="B6695" s="33">
        <v>600023</v>
      </c>
      <c r="E6695" s="37">
        <v>1</v>
      </c>
      <c r="F6695" s="38" t="s">
        <v>4048</v>
      </c>
      <c r="I6695" s="40" t="s">
        <v>1221</v>
      </c>
    </row>
    <row r="6696" spans="1:9" ht="16.5" customHeight="1">
      <c r="A6696" s="8" t="s">
        <v>1207</v>
      </c>
      <c r="B6696" s="33">
        <v>600024</v>
      </c>
      <c r="E6696" s="37">
        <v>1</v>
      </c>
      <c r="F6696" s="38" t="s">
        <v>4049</v>
      </c>
      <c r="I6696" s="40" t="s">
        <v>1220</v>
      </c>
    </row>
    <row r="6697" spans="1:9" ht="16.5" customHeight="1">
      <c r="A6697" s="8" t="s">
        <v>1207</v>
      </c>
      <c r="B6697" s="33">
        <v>600025</v>
      </c>
      <c r="E6697" s="37">
        <v>1</v>
      </c>
      <c r="F6697" s="38" t="s">
        <v>4050</v>
      </c>
      <c r="I6697" s="40" t="s">
        <v>1233</v>
      </c>
    </row>
    <row r="6698" spans="1:9" ht="16.5" customHeight="1">
      <c r="A6698" s="8" t="s">
        <v>1207</v>
      </c>
      <c r="B6698" s="33">
        <v>600026</v>
      </c>
      <c r="E6698" s="37">
        <v>1</v>
      </c>
      <c r="F6698" s="38" t="s">
        <v>4036</v>
      </c>
      <c r="I6698" s="40" t="s">
        <v>1242</v>
      </c>
    </row>
    <row r="6699" spans="1:9" ht="16.5" customHeight="1">
      <c r="A6699" s="8" t="s">
        <v>1207</v>
      </c>
      <c r="B6699" s="33">
        <v>600027</v>
      </c>
      <c r="E6699" s="37">
        <v>1</v>
      </c>
      <c r="F6699" s="38" t="s">
        <v>4051</v>
      </c>
      <c r="I6699" s="40" t="s">
        <v>1208</v>
      </c>
    </row>
    <row r="6700" spans="1:9" ht="16.5" customHeight="1">
      <c r="A6700" s="8" t="s">
        <v>1207</v>
      </c>
      <c r="B6700" s="33">
        <v>600028</v>
      </c>
      <c r="E6700" s="37">
        <v>1</v>
      </c>
      <c r="F6700" s="38" t="s">
        <v>4052</v>
      </c>
      <c r="I6700" s="40" t="s">
        <v>1221</v>
      </c>
    </row>
    <row r="6701" spans="1:9" ht="16.5" customHeight="1">
      <c r="A6701" s="8" t="s">
        <v>1207</v>
      </c>
      <c r="B6701" s="33">
        <v>600029</v>
      </c>
      <c r="E6701" s="37">
        <v>1</v>
      </c>
      <c r="F6701" s="38" t="s">
        <v>2878</v>
      </c>
      <c r="I6701" s="40" t="s">
        <v>1220</v>
      </c>
    </row>
    <row r="6702" spans="1:9" ht="16.5" customHeight="1">
      <c r="A6702" s="8" t="s">
        <v>1207</v>
      </c>
      <c r="B6702" s="33">
        <v>600030</v>
      </c>
      <c r="E6702" s="37">
        <v>1</v>
      </c>
      <c r="F6702" s="38" t="s">
        <v>4053</v>
      </c>
      <c r="I6702" s="40" t="s">
        <v>2887</v>
      </c>
    </row>
    <row r="6703" spans="1:9" ht="16.5" customHeight="1">
      <c r="A6703" s="8" t="s">
        <v>1207</v>
      </c>
      <c r="B6703" s="33">
        <v>600031</v>
      </c>
      <c r="E6703" s="37">
        <v>1</v>
      </c>
      <c r="F6703" s="38" t="s">
        <v>4054</v>
      </c>
      <c r="I6703" s="40" t="s">
        <v>1242</v>
      </c>
    </row>
    <row r="6704" spans="1:9" ht="16.5" customHeight="1">
      <c r="A6704" s="8" t="s">
        <v>1207</v>
      </c>
      <c r="B6704" s="33">
        <v>600032</v>
      </c>
      <c r="E6704" s="37">
        <v>1</v>
      </c>
      <c r="F6704" s="38" t="s">
        <v>4055</v>
      </c>
      <c r="I6704" s="40" t="s">
        <v>1208</v>
      </c>
    </row>
    <row r="6705" spans="1:9" ht="16.5" customHeight="1">
      <c r="A6705" s="8" t="s">
        <v>1207</v>
      </c>
      <c r="B6705" s="33">
        <v>600033</v>
      </c>
      <c r="E6705" s="37">
        <v>1</v>
      </c>
      <c r="F6705" s="38" t="s">
        <v>4056</v>
      </c>
      <c r="I6705" s="40" t="s">
        <v>1221</v>
      </c>
    </row>
    <row r="6706" spans="1:9" ht="16.5" customHeight="1">
      <c r="A6706" s="8" t="s">
        <v>1207</v>
      </c>
      <c r="B6706" s="33">
        <v>600034</v>
      </c>
      <c r="E6706" s="37">
        <v>1</v>
      </c>
      <c r="F6706" s="38" t="s">
        <v>4057</v>
      </c>
      <c r="I6706" s="40" t="s">
        <v>1220</v>
      </c>
    </row>
    <row r="6707" spans="1:9" ht="16.5" customHeight="1">
      <c r="A6707" s="8" t="s">
        <v>1207</v>
      </c>
      <c r="B6707" s="33">
        <v>600035</v>
      </c>
      <c r="E6707" s="37">
        <v>1</v>
      </c>
      <c r="F6707" s="38" t="s">
        <v>594</v>
      </c>
      <c r="I6707" s="40" t="s">
        <v>2887</v>
      </c>
    </row>
    <row r="6708" spans="1:9" ht="16.5" customHeight="1">
      <c r="A6708" s="8" t="s">
        <v>1207</v>
      </c>
      <c r="B6708" s="33">
        <v>600036</v>
      </c>
      <c r="E6708" s="37">
        <v>1</v>
      </c>
      <c r="F6708" s="38" t="s">
        <v>4058</v>
      </c>
      <c r="I6708" s="40" t="s">
        <v>1233</v>
      </c>
    </row>
    <row r="6709" spans="1:9" ht="16.5" customHeight="1">
      <c r="A6709" s="8" t="s">
        <v>1207</v>
      </c>
      <c r="B6709" s="33">
        <v>600037</v>
      </c>
      <c r="E6709" s="37">
        <v>1</v>
      </c>
      <c r="F6709" s="38" t="s">
        <v>28</v>
      </c>
      <c r="I6709" s="40" t="s">
        <v>1208</v>
      </c>
    </row>
    <row r="6710" spans="1:9" ht="16.5" customHeight="1">
      <c r="A6710" s="8" t="s">
        <v>1207</v>
      </c>
      <c r="B6710" s="33">
        <v>600038</v>
      </c>
      <c r="E6710" s="37">
        <v>1</v>
      </c>
      <c r="F6710" s="38" t="s">
        <v>4059</v>
      </c>
      <c r="I6710" s="40" t="s">
        <v>1221</v>
      </c>
    </row>
    <row r="6711" spans="1:9" ht="16.5" customHeight="1">
      <c r="A6711" s="8" t="s">
        <v>1207</v>
      </c>
      <c r="B6711" s="33">
        <v>600039</v>
      </c>
      <c r="E6711" s="37">
        <v>1</v>
      </c>
      <c r="F6711" s="38" t="s">
        <v>4060</v>
      </c>
      <c r="I6711" s="40" t="s">
        <v>1220</v>
      </c>
    </row>
    <row r="6712" spans="1:9" ht="16.5" customHeight="1">
      <c r="A6712" s="8" t="s">
        <v>1207</v>
      </c>
      <c r="B6712" s="33">
        <v>600040</v>
      </c>
      <c r="E6712" s="37">
        <v>1</v>
      </c>
      <c r="F6712" s="38" t="s">
        <v>592</v>
      </c>
      <c r="I6712" s="40" t="s">
        <v>2887</v>
      </c>
    </row>
    <row r="6713" spans="1:9" ht="16.5" customHeight="1">
      <c r="A6713" s="8" t="s">
        <v>1207</v>
      </c>
      <c r="B6713" s="33">
        <v>600041</v>
      </c>
      <c r="E6713" s="37">
        <v>1</v>
      </c>
      <c r="F6713" s="38" t="s">
        <v>872</v>
      </c>
      <c r="I6713" s="40" t="s">
        <v>1233</v>
      </c>
    </row>
    <row r="6714" spans="1:9" ht="16.5" customHeight="1">
      <c r="A6714" s="8" t="s">
        <v>1207</v>
      </c>
      <c r="B6714" s="33">
        <v>600042</v>
      </c>
      <c r="E6714" s="37">
        <v>1</v>
      </c>
      <c r="F6714" s="38" t="s">
        <v>598</v>
      </c>
      <c r="I6714" s="40" t="s">
        <v>1242</v>
      </c>
    </row>
    <row r="6715" spans="1:9" ht="16.5" customHeight="1">
      <c r="A6715" s="8" t="s">
        <v>1207</v>
      </c>
      <c r="B6715" s="33">
        <v>600043</v>
      </c>
      <c r="E6715" s="37">
        <v>1</v>
      </c>
      <c r="F6715" s="38" t="s">
        <v>4061</v>
      </c>
      <c r="I6715" s="40" t="s">
        <v>1221</v>
      </c>
    </row>
    <row r="6716" spans="1:9" ht="16.5" customHeight="1">
      <c r="A6716" s="8" t="s">
        <v>1207</v>
      </c>
      <c r="B6716" s="33">
        <v>600044</v>
      </c>
      <c r="E6716" s="37">
        <v>1</v>
      </c>
      <c r="F6716" s="38" t="s">
        <v>4062</v>
      </c>
      <c r="I6716" s="40" t="s">
        <v>1220</v>
      </c>
    </row>
    <row r="6717" spans="1:9" ht="16.5" customHeight="1">
      <c r="A6717" s="8" t="s">
        <v>1207</v>
      </c>
      <c r="B6717" s="33">
        <v>600045</v>
      </c>
      <c r="E6717" s="37">
        <v>1</v>
      </c>
      <c r="F6717" s="38" t="s">
        <v>4063</v>
      </c>
      <c r="I6717" s="40" t="s">
        <v>2887</v>
      </c>
    </row>
    <row r="6718" spans="1:9" ht="16.5" customHeight="1">
      <c r="A6718" s="8" t="s">
        <v>1207</v>
      </c>
      <c r="B6718" s="33">
        <v>600046</v>
      </c>
      <c r="E6718" s="37">
        <v>1</v>
      </c>
      <c r="F6718" s="38" t="s">
        <v>4064</v>
      </c>
      <c r="I6718" s="40" t="s">
        <v>1233</v>
      </c>
    </row>
    <row r="6719" spans="1:9" ht="16.5" customHeight="1">
      <c r="A6719" s="8" t="s">
        <v>1207</v>
      </c>
      <c r="B6719" s="33">
        <v>600047</v>
      </c>
      <c r="E6719" s="37">
        <v>1</v>
      </c>
      <c r="F6719" s="38" t="s">
        <v>597</v>
      </c>
      <c r="I6719" s="40" t="s">
        <v>1242</v>
      </c>
    </row>
    <row r="6720" spans="1:9" ht="16.5" customHeight="1">
      <c r="A6720" s="8" t="s">
        <v>1207</v>
      </c>
      <c r="B6720" s="33">
        <v>600048</v>
      </c>
      <c r="E6720" s="37">
        <v>1</v>
      </c>
      <c r="F6720" s="38" t="s">
        <v>4065</v>
      </c>
      <c r="I6720" s="40" t="s">
        <v>1208</v>
      </c>
    </row>
    <row r="6721" spans="1:9" ht="16.5" customHeight="1">
      <c r="A6721" s="8" t="s">
        <v>1207</v>
      </c>
      <c r="B6721" s="33">
        <v>600049</v>
      </c>
      <c r="E6721" s="37">
        <v>1</v>
      </c>
      <c r="F6721" s="38" t="s">
        <v>4035</v>
      </c>
      <c r="I6721" s="40" t="s">
        <v>1220</v>
      </c>
    </row>
    <row r="6722" spans="1:9" ht="16.5" customHeight="1">
      <c r="A6722" s="8" t="s">
        <v>1207</v>
      </c>
      <c r="B6722" s="33">
        <v>600050</v>
      </c>
      <c r="E6722" s="37">
        <v>1</v>
      </c>
      <c r="F6722" s="38" t="s">
        <v>4037</v>
      </c>
      <c r="I6722" s="40" t="s">
        <v>2887</v>
      </c>
    </row>
    <row r="6723" spans="1:9" ht="16.5" customHeight="1">
      <c r="A6723" s="8" t="s">
        <v>1207</v>
      </c>
      <c r="B6723" s="33">
        <v>600051</v>
      </c>
      <c r="E6723" s="37">
        <v>1</v>
      </c>
      <c r="F6723" s="38" t="s">
        <v>4066</v>
      </c>
      <c r="I6723" s="40" t="s">
        <v>1233</v>
      </c>
    </row>
    <row r="6724" spans="1:9" ht="16.5" customHeight="1">
      <c r="A6724" s="8" t="s">
        <v>1207</v>
      </c>
      <c r="B6724" s="33">
        <v>600052</v>
      </c>
      <c r="E6724" s="37">
        <v>1</v>
      </c>
      <c r="F6724" s="38" t="s">
        <v>4053</v>
      </c>
      <c r="I6724" s="40" t="s">
        <v>1242</v>
      </c>
    </row>
    <row r="6725" spans="1:9" ht="16.5" customHeight="1">
      <c r="A6725" s="8" t="s">
        <v>1207</v>
      </c>
      <c r="B6725" s="33">
        <v>600053</v>
      </c>
      <c r="E6725" s="37">
        <v>1</v>
      </c>
      <c r="F6725" s="38" t="s">
        <v>46</v>
      </c>
      <c r="I6725" s="40" t="s">
        <v>1208</v>
      </c>
    </row>
    <row r="6726" spans="1:9" ht="16.5" customHeight="1">
      <c r="A6726" s="8" t="s">
        <v>1207</v>
      </c>
      <c r="B6726" s="33">
        <v>600054</v>
      </c>
      <c r="E6726" s="37">
        <v>1</v>
      </c>
      <c r="F6726" s="38" t="s">
        <v>4067</v>
      </c>
      <c r="I6726" s="40" t="s">
        <v>1221</v>
      </c>
    </row>
    <row r="6727" spans="1:9" ht="16.5" customHeight="1">
      <c r="A6727" s="8" t="s">
        <v>1207</v>
      </c>
      <c r="B6727" s="33">
        <v>600055</v>
      </c>
      <c r="E6727" s="37">
        <v>1</v>
      </c>
      <c r="F6727" s="38" t="s">
        <v>4068</v>
      </c>
      <c r="I6727" s="40" t="s">
        <v>2887</v>
      </c>
    </row>
    <row r="6728" spans="1:9" ht="16.5" customHeight="1">
      <c r="A6728" s="8" t="s">
        <v>1207</v>
      </c>
      <c r="B6728" s="33">
        <v>600056</v>
      </c>
      <c r="E6728" s="37">
        <v>1</v>
      </c>
      <c r="F6728" s="38" t="s">
        <v>4069</v>
      </c>
      <c r="I6728" s="40" t="s">
        <v>1233</v>
      </c>
    </row>
    <row r="6729" spans="1:9" ht="16.5" customHeight="1">
      <c r="A6729" s="8" t="s">
        <v>1207</v>
      </c>
      <c r="B6729" s="33">
        <v>600057</v>
      </c>
      <c r="E6729" s="37">
        <v>1</v>
      </c>
      <c r="F6729" s="38" t="s">
        <v>4070</v>
      </c>
      <c r="I6729" s="40" t="s">
        <v>1242</v>
      </c>
    </row>
    <row r="6730" spans="1:9" ht="16.5" customHeight="1">
      <c r="A6730" s="8" t="s">
        <v>1207</v>
      </c>
      <c r="B6730" s="33">
        <v>600058</v>
      </c>
      <c r="E6730" s="37">
        <v>1</v>
      </c>
      <c r="F6730" s="38" t="s">
        <v>4071</v>
      </c>
      <c r="I6730" s="40" t="s">
        <v>1208</v>
      </c>
    </row>
    <row r="6731" spans="1:9" ht="16.5" customHeight="1">
      <c r="A6731" s="8" t="s">
        <v>1207</v>
      </c>
      <c r="B6731" s="33">
        <v>600059</v>
      </c>
      <c r="E6731" s="37">
        <v>1</v>
      </c>
      <c r="F6731" s="38" t="s">
        <v>4072</v>
      </c>
      <c r="I6731" s="40" t="s">
        <v>1221</v>
      </c>
    </row>
    <row r="6732" spans="1:9" ht="16.5" customHeight="1">
      <c r="A6732" s="8" t="s">
        <v>1207</v>
      </c>
      <c r="B6732" s="33">
        <v>600060</v>
      </c>
      <c r="E6732" s="37">
        <v>1</v>
      </c>
      <c r="F6732" s="38" t="s">
        <v>4073</v>
      </c>
      <c r="I6732" s="40" t="s">
        <v>1220</v>
      </c>
    </row>
    <row r="6733" spans="1:9" ht="16.5" customHeight="1">
      <c r="A6733" s="8" t="s">
        <v>1207</v>
      </c>
      <c r="B6733" s="33">
        <v>600061</v>
      </c>
      <c r="E6733" s="37">
        <v>1</v>
      </c>
      <c r="F6733" s="38" t="s">
        <v>4045</v>
      </c>
      <c r="I6733" s="40" t="s">
        <v>1233</v>
      </c>
    </row>
    <row r="6734" spans="1:9" ht="16.5" customHeight="1">
      <c r="A6734" s="8" t="s">
        <v>1207</v>
      </c>
      <c r="B6734" s="33">
        <v>600062</v>
      </c>
      <c r="E6734" s="37">
        <v>1</v>
      </c>
      <c r="F6734" s="38" t="s">
        <v>4074</v>
      </c>
      <c r="I6734" s="40" t="s">
        <v>1242</v>
      </c>
    </row>
    <row r="6735" spans="1:9" ht="16.5" customHeight="1">
      <c r="A6735" s="8" t="s">
        <v>1207</v>
      </c>
      <c r="B6735" s="33">
        <v>600063</v>
      </c>
      <c r="E6735" s="37">
        <v>1</v>
      </c>
      <c r="F6735" s="38" t="s">
        <v>4075</v>
      </c>
      <c r="I6735" s="40" t="s">
        <v>1208</v>
      </c>
    </row>
    <row r="6736" spans="1:9" ht="16.5" customHeight="1">
      <c r="A6736" s="8" t="s">
        <v>1207</v>
      </c>
      <c r="B6736" s="33">
        <v>600064</v>
      </c>
      <c r="E6736" s="37">
        <v>1</v>
      </c>
      <c r="F6736" s="38" t="s">
        <v>4076</v>
      </c>
      <c r="I6736" s="40" t="s">
        <v>1221</v>
      </c>
    </row>
    <row r="6737" spans="1:9" ht="16.5" customHeight="1">
      <c r="A6737" s="8" t="s">
        <v>1207</v>
      </c>
      <c r="B6737" s="33">
        <v>600065</v>
      </c>
      <c r="E6737" s="37">
        <v>1</v>
      </c>
      <c r="F6737" s="38" t="s">
        <v>4077</v>
      </c>
      <c r="I6737" s="40" t="s">
        <v>1220</v>
      </c>
    </row>
    <row r="6738" spans="1:9" ht="16.5" customHeight="1">
      <c r="A6738" s="8" t="s">
        <v>1207</v>
      </c>
      <c r="B6738" s="33">
        <v>600066</v>
      </c>
      <c r="E6738" s="37">
        <v>1</v>
      </c>
      <c r="F6738" s="38" t="s">
        <v>4078</v>
      </c>
      <c r="I6738" s="40" t="s">
        <v>2887</v>
      </c>
    </row>
    <row r="6739" spans="1:9" ht="16.5" customHeight="1">
      <c r="A6739" s="8" t="s">
        <v>1207</v>
      </c>
      <c r="B6739" s="33">
        <v>600067</v>
      </c>
      <c r="E6739" s="37">
        <v>1</v>
      </c>
      <c r="F6739" s="38" t="s">
        <v>582</v>
      </c>
      <c r="I6739" s="40" t="s">
        <v>1242</v>
      </c>
    </row>
    <row r="6740" spans="1:9" ht="16.5" customHeight="1">
      <c r="A6740" s="8" t="s">
        <v>1207</v>
      </c>
      <c r="B6740" s="33">
        <v>600068</v>
      </c>
      <c r="E6740" s="37">
        <v>1</v>
      </c>
      <c r="F6740" s="38" t="s">
        <v>36</v>
      </c>
      <c r="I6740" s="40" t="s">
        <v>1208</v>
      </c>
    </row>
    <row r="6741" spans="1:9" ht="16.5" customHeight="1">
      <c r="A6741" s="8" t="s">
        <v>1207</v>
      </c>
      <c r="B6741" s="33">
        <v>600069</v>
      </c>
      <c r="E6741" s="37">
        <v>1</v>
      </c>
      <c r="F6741" s="38" t="s">
        <v>4079</v>
      </c>
      <c r="I6741" s="40" t="s">
        <v>1221</v>
      </c>
    </row>
    <row r="6742" spans="1:9" ht="16.5" customHeight="1">
      <c r="A6742" s="8" t="s">
        <v>1207</v>
      </c>
      <c r="B6742" s="33">
        <v>600070</v>
      </c>
      <c r="E6742" s="37">
        <v>1</v>
      </c>
      <c r="F6742" s="38" t="s">
        <v>4080</v>
      </c>
      <c r="I6742" s="40" t="s">
        <v>1220</v>
      </c>
    </row>
    <row r="6743" spans="1:9" ht="16.5" customHeight="1">
      <c r="A6743" s="8" t="s">
        <v>1207</v>
      </c>
      <c r="B6743" s="33">
        <v>600071</v>
      </c>
      <c r="E6743" s="37">
        <v>1</v>
      </c>
      <c r="F6743" s="38" t="s">
        <v>601</v>
      </c>
      <c r="I6743" s="40" t="s">
        <v>2887</v>
      </c>
    </row>
    <row r="6744" spans="1:9" ht="16.5" customHeight="1">
      <c r="A6744" s="8" t="s">
        <v>1207</v>
      </c>
      <c r="B6744" s="33">
        <v>600072</v>
      </c>
      <c r="E6744" s="37">
        <v>1</v>
      </c>
      <c r="F6744" s="38" t="s">
        <v>880</v>
      </c>
      <c r="I6744" s="40" t="s">
        <v>1233</v>
      </c>
    </row>
    <row r="6745" spans="1:9" ht="16.5" customHeight="1">
      <c r="A6745" s="8" t="s">
        <v>1207</v>
      </c>
      <c r="B6745" s="33">
        <v>600073</v>
      </c>
      <c r="E6745" s="37">
        <v>1</v>
      </c>
      <c r="F6745" s="38" t="s">
        <v>4081</v>
      </c>
      <c r="I6745" s="40" t="s">
        <v>1208</v>
      </c>
    </row>
    <row r="6746" spans="1:9" ht="16.5" customHeight="1">
      <c r="A6746" s="8" t="s">
        <v>1207</v>
      </c>
      <c r="B6746" s="33">
        <v>600074</v>
      </c>
      <c r="E6746" s="37">
        <v>1</v>
      </c>
      <c r="F6746" s="38" t="s">
        <v>4052</v>
      </c>
      <c r="I6746" s="40" t="s">
        <v>1221</v>
      </c>
    </row>
    <row r="6747" spans="1:9" ht="16.5" customHeight="1">
      <c r="A6747" s="8" t="s">
        <v>1207</v>
      </c>
      <c r="B6747" s="33">
        <v>600075</v>
      </c>
      <c r="E6747" s="37">
        <v>1</v>
      </c>
      <c r="F6747" s="38" t="s">
        <v>4082</v>
      </c>
      <c r="I6747" s="40" t="s">
        <v>1220</v>
      </c>
    </row>
    <row r="6748" spans="1:9" ht="16.5" customHeight="1">
      <c r="A6748" s="8" t="s">
        <v>1207</v>
      </c>
      <c r="B6748" s="33">
        <v>600076</v>
      </c>
      <c r="E6748" s="37">
        <v>1</v>
      </c>
      <c r="F6748" s="38" t="s">
        <v>4083</v>
      </c>
      <c r="I6748" s="40" t="s">
        <v>2887</v>
      </c>
    </row>
    <row r="6749" spans="1:9" ht="16.5" customHeight="1">
      <c r="A6749" s="8" t="s">
        <v>1207</v>
      </c>
      <c r="B6749" s="33">
        <v>600077</v>
      </c>
      <c r="E6749" s="37">
        <v>1</v>
      </c>
      <c r="F6749" s="38" t="s">
        <v>878</v>
      </c>
      <c r="I6749" s="40" t="s">
        <v>1233</v>
      </c>
    </row>
    <row r="6750" spans="1:9" ht="16.5" customHeight="1">
      <c r="A6750" s="8" t="s">
        <v>1207</v>
      </c>
      <c r="B6750" s="33">
        <v>600078</v>
      </c>
      <c r="E6750" s="37">
        <v>1</v>
      </c>
      <c r="F6750" s="38" t="s">
        <v>4084</v>
      </c>
      <c r="I6750" s="40" t="s">
        <v>1242</v>
      </c>
    </row>
    <row r="6751" spans="1:9" ht="16.5" customHeight="1">
      <c r="A6751" s="8" t="s">
        <v>1207</v>
      </c>
      <c r="B6751" s="33">
        <v>600079</v>
      </c>
      <c r="E6751" s="37">
        <v>1</v>
      </c>
      <c r="F6751" s="38" t="s">
        <v>4085</v>
      </c>
      <c r="I6751" s="40" t="s">
        <v>1221</v>
      </c>
    </row>
    <row r="6752" spans="1:9" ht="16.5" customHeight="1">
      <c r="A6752" s="8" t="s">
        <v>1207</v>
      </c>
      <c r="B6752" s="33">
        <v>600080</v>
      </c>
      <c r="E6752" s="37">
        <v>1</v>
      </c>
      <c r="F6752" s="38" t="s">
        <v>4086</v>
      </c>
      <c r="I6752" s="40" t="s">
        <v>1220</v>
      </c>
    </row>
    <row r="6753" spans="1:9" ht="16.5" customHeight="1">
      <c r="A6753" s="8" t="s">
        <v>1207</v>
      </c>
      <c r="B6753" s="33">
        <v>600081</v>
      </c>
      <c r="E6753" s="37">
        <v>1</v>
      </c>
      <c r="F6753" s="38" t="s">
        <v>4087</v>
      </c>
      <c r="I6753" s="40" t="s">
        <v>2887</v>
      </c>
    </row>
    <row r="6754" spans="1:9" ht="16.5" customHeight="1">
      <c r="A6754" s="8" t="s">
        <v>1207</v>
      </c>
      <c r="B6754" s="33">
        <v>600082</v>
      </c>
      <c r="E6754" s="37">
        <v>1</v>
      </c>
      <c r="F6754" s="38" t="s">
        <v>4088</v>
      </c>
      <c r="I6754" s="40" t="s">
        <v>1233</v>
      </c>
    </row>
    <row r="6755" spans="1:9" ht="16.5" customHeight="1">
      <c r="A6755" s="8" t="s">
        <v>1207</v>
      </c>
      <c r="B6755" s="33">
        <v>600083</v>
      </c>
      <c r="E6755" s="37">
        <v>1</v>
      </c>
      <c r="F6755" s="38" t="s">
        <v>603</v>
      </c>
      <c r="I6755" s="40" t="s">
        <v>1242</v>
      </c>
    </row>
    <row r="6756" spans="1:9" ht="16.5" customHeight="1">
      <c r="A6756" s="8" t="s">
        <v>1207</v>
      </c>
      <c r="B6756" s="33">
        <v>600084</v>
      </c>
      <c r="E6756" s="37">
        <v>1</v>
      </c>
      <c r="F6756" s="38" t="s">
        <v>4089</v>
      </c>
      <c r="I6756" s="40" t="s">
        <v>1208</v>
      </c>
    </row>
    <row r="6757" spans="1:9" ht="16.5" customHeight="1">
      <c r="A6757" s="8" t="s">
        <v>1207</v>
      </c>
      <c r="B6757" s="33">
        <v>600085</v>
      </c>
      <c r="E6757" s="37">
        <v>1</v>
      </c>
      <c r="F6757" s="38" t="s">
        <v>4090</v>
      </c>
      <c r="I6757" s="40" t="s">
        <v>1220</v>
      </c>
    </row>
    <row r="6758" spans="1:9" ht="16.5" customHeight="1">
      <c r="A6758" s="8" t="s">
        <v>1207</v>
      </c>
      <c r="B6758" s="33">
        <v>600086</v>
      </c>
      <c r="E6758" s="37">
        <v>1</v>
      </c>
      <c r="F6758" s="38" t="s">
        <v>4091</v>
      </c>
      <c r="I6758" s="40" t="s">
        <v>2887</v>
      </c>
    </row>
    <row r="6759" spans="1:9" ht="16.5" customHeight="1">
      <c r="A6759" s="8" t="s">
        <v>1207</v>
      </c>
      <c r="B6759" s="33">
        <v>600087</v>
      </c>
      <c r="E6759" s="37">
        <v>1</v>
      </c>
      <c r="F6759" s="38" t="s">
        <v>4058</v>
      </c>
      <c r="I6759" s="40" t="s">
        <v>1233</v>
      </c>
    </row>
    <row r="6760" spans="1:9" ht="16.5" customHeight="1">
      <c r="A6760" s="8" t="s">
        <v>1207</v>
      </c>
      <c r="B6760" s="33">
        <v>600088</v>
      </c>
      <c r="E6760" s="37">
        <v>1</v>
      </c>
      <c r="F6760" s="38" t="s">
        <v>4092</v>
      </c>
      <c r="I6760" s="40" t="s">
        <v>1242</v>
      </c>
    </row>
    <row r="6761" spans="1:9" ht="16.5" customHeight="1">
      <c r="A6761" s="8" t="s">
        <v>1207</v>
      </c>
      <c r="B6761" s="33">
        <v>600089</v>
      </c>
      <c r="E6761" s="37">
        <v>1</v>
      </c>
      <c r="F6761" s="38" t="s">
        <v>52</v>
      </c>
      <c r="I6761" s="40" t="s">
        <v>1208</v>
      </c>
    </row>
    <row r="6762" spans="1:9" ht="16.5" customHeight="1">
      <c r="A6762" s="8" t="s">
        <v>1207</v>
      </c>
      <c r="B6762" s="33">
        <v>600090</v>
      </c>
      <c r="E6762" s="37">
        <v>1</v>
      </c>
      <c r="F6762" s="38" t="s">
        <v>4093</v>
      </c>
      <c r="I6762" s="40" t="s">
        <v>1221</v>
      </c>
    </row>
    <row r="6763" spans="1:9" ht="16.5" customHeight="1">
      <c r="A6763" s="8" t="s">
        <v>1207</v>
      </c>
      <c r="B6763" s="33">
        <v>600091</v>
      </c>
      <c r="E6763" s="37">
        <v>1</v>
      </c>
      <c r="F6763" s="38" t="s">
        <v>4094</v>
      </c>
      <c r="I6763" s="40" t="s">
        <v>2887</v>
      </c>
    </row>
    <row r="6764" spans="1:9" ht="16.5" customHeight="1">
      <c r="A6764" s="8" t="s">
        <v>1207</v>
      </c>
      <c r="B6764" s="33">
        <v>600092</v>
      </c>
      <c r="E6764" s="37">
        <v>1</v>
      </c>
      <c r="F6764" s="38" t="s">
        <v>4095</v>
      </c>
      <c r="I6764" s="40" t="s">
        <v>1233</v>
      </c>
    </row>
    <row r="6765" spans="1:9" ht="16.5" customHeight="1">
      <c r="A6765" s="8" t="s">
        <v>1207</v>
      </c>
      <c r="B6765" s="33">
        <v>600093</v>
      </c>
      <c r="E6765" s="37">
        <v>1</v>
      </c>
      <c r="F6765" s="38" t="s">
        <v>4096</v>
      </c>
      <c r="I6765" s="40" t="s">
        <v>1242</v>
      </c>
    </row>
    <row r="6766" spans="1:9" ht="16.5" customHeight="1">
      <c r="A6766" s="8" t="s">
        <v>1207</v>
      </c>
      <c r="B6766" s="33">
        <v>600094</v>
      </c>
      <c r="E6766" s="37">
        <v>1</v>
      </c>
      <c r="F6766" s="38" t="s">
        <v>4097</v>
      </c>
      <c r="I6766" s="40" t="s">
        <v>1208</v>
      </c>
    </row>
    <row r="6767" spans="1:9" ht="16.5" customHeight="1">
      <c r="A6767" s="8" t="s">
        <v>1207</v>
      </c>
      <c r="B6767" s="33">
        <v>600095</v>
      </c>
      <c r="E6767" s="37">
        <v>1</v>
      </c>
      <c r="F6767" s="38" t="s">
        <v>4098</v>
      </c>
      <c r="I6767" s="40" t="s">
        <v>1221</v>
      </c>
    </row>
    <row r="6768" spans="1:9" ht="16.5" customHeight="1">
      <c r="A6768" s="8" t="s">
        <v>1207</v>
      </c>
      <c r="B6768" s="33">
        <v>600096</v>
      </c>
      <c r="E6768" s="37">
        <v>1</v>
      </c>
      <c r="F6768" s="38" t="s">
        <v>4099</v>
      </c>
      <c r="I6768" s="40" t="s">
        <v>1220</v>
      </c>
    </row>
    <row r="6769" spans="1:9" ht="16.5" customHeight="1">
      <c r="A6769" s="8" t="s">
        <v>1207</v>
      </c>
      <c r="B6769" s="33">
        <v>600097</v>
      </c>
      <c r="E6769" s="37">
        <v>1</v>
      </c>
      <c r="F6769" s="38" t="s">
        <v>860</v>
      </c>
      <c r="I6769" s="40" t="s">
        <v>1233</v>
      </c>
    </row>
    <row r="6770" spans="1:9" ht="16.5" customHeight="1">
      <c r="A6770" s="8" t="s">
        <v>1207</v>
      </c>
      <c r="B6770" s="33">
        <v>600098</v>
      </c>
      <c r="E6770" s="37">
        <v>1</v>
      </c>
      <c r="F6770" s="38" t="s">
        <v>592</v>
      </c>
      <c r="I6770" s="40" t="s">
        <v>1242</v>
      </c>
    </row>
    <row r="6771" spans="1:9" ht="16.5" customHeight="1">
      <c r="A6771" s="8" t="s">
        <v>1207</v>
      </c>
      <c r="B6771" s="33">
        <v>600099</v>
      </c>
      <c r="E6771" s="37">
        <v>1</v>
      </c>
      <c r="F6771" s="38" t="s">
        <v>46</v>
      </c>
      <c r="I6771" s="40" t="s">
        <v>1208</v>
      </c>
    </row>
    <row r="6772" spans="1:9" ht="16.5" customHeight="1">
      <c r="A6772" s="8" t="s">
        <v>1207</v>
      </c>
      <c r="B6772" s="33">
        <v>600100</v>
      </c>
      <c r="E6772" s="37">
        <v>1</v>
      </c>
      <c r="F6772" s="38" t="s">
        <v>4100</v>
      </c>
      <c r="I6772" s="40" t="s">
        <v>1221</v>
      </c>
    </row>
    <row r="6773" spans="1:9" ht="16.5" customHeight="1">
      <c r="A6773" s="8" t="s">
        <v>1207</v>
      </c>
      <c r="B6773" s="33">
        <v>600101</v>
      </c>
      <c r="E6773" s="37">
        <v>1</v>
      </c>
      <c r="F6773" s="38" t="s">
        <v>1532</v>
      </c>
      <c r="I6773" s="40" t="s">
        <v>1220</v>
      </c>
    </row>
    <row r="6774" spans="1:9" ht="16.5" customHeight="1">
      <c r="A6774" s="8" t="s">
        <v>1207</v>
      </c>
      <c r="B6774" s="33">
        <v>600102</v>
      </c>
      <c r="E6774" s="37">
        <v>1</v>
      </c>
      <c r="F6774" s="38" t="s">
        <v>610</v>
      </c>
      <c r="I6774" s="40" t="s">
        <v>2887</v>
      </c>
    </row>
    <row r="6775" spans="1:9" ht="16.5" customHeight="1">
      <c r="A6775" s="8" t="s">
        <v>1207</v>
      </c>
      <c r="B6775" s="33">
        <v>600103</v>
      </c>
      <c r="E6775" s="37">
        <v>1</v>
      </c>
      <c r="F6775" s="38" t="s">
        <v>4046</v>
      </c>
      <c r="I6775" s="40" t="s">
        <v>1242</v>
      </c>
    </row>
    <row r="6776" spans="1:9" ht="16.5" customHeight="1">
      <c r="A6776" s="8" t="s">
        <v>1207</v>
      </c>
      <c r="B6776" s="33">
        <v>600104</v>
      </c>
      <c r="E6776" s="37">
        <v>1</v>
      </c>
      <c r="F6776" s="38" t="s">
        <v>4075</v>
      </c>
      <c r="I6776" s="40" t="s">
        <v>1208</v>
      </c>
    </row>
    <row r="6777" spans="1:9" ht="16.5" customHeight="1">
      <c r="A6777" s="8" t="s">
        <v>1207</v>
      </c>
      <c r="B6777" s="33">
        <v>600105</v>
      </c>
      <c r="E6777" s="37">
        <v>1</v>
      </c>
      <c r="F6777" s="38" t="s">
        <v>4101</v>
      </c>
      <c r="I6777" s="40" t="s">
        <v>1221</v>
      </c>
    </row>
    <row r="6778" spans="1:9" ht="16.5" customHeight="1">
      <c r="A6778" s="8" t="s">
        <v>1207</v>
      </c>
      <c r="B6778" s="33">
        <v>600106</v>
      </c>
      <c r="E6778" s="37">
        <v>1</v>
      </c>
      <c r="F6778" s="38" t="s">
        <v>4102</v>
      </c>
      <c r="I6778" s="40" t="s">
        <v>1220</v>
      </c>
    </row>
    <row r="6779" spans="1:9" ht="16.5" customHeight="1">
      <c r="A6779" s="8" t="s">
        <v>1207</v>
      </c>
      <c r="B6779" s="33">
        <v>600107</v>
      </c>
      <c r="E6779" s="37">
        <v>1</v>
      </c>
      <c r="F6779" s="38" t="s">
        <v>607</v>
      </c>
      <c r="I6779" s="40" t="s">
        <v>2887</v>
      </c>
    </row>
    <row r="6780" spans="1:9" ht="16.5" customHeight="1">
      <c r="A6780" s="8" t="s">
        <v>1207</v>
      </c>
      <c r="B6780" s="33">
        <v>600108</v>
      </c>
      <c r="E6780" s="37">
        <v>1</v>
      </c>
      <c r="F6780" s="38" t="s">
        <v>4103</v>
      </c>
      <c r="I6780" s="40" t="s">
        <v>1233</v>
      </c>
    </row>
    <row r="6781" spans="1:9" ht="16.5" customHeight="1">
      <c r="A6781" s="8" t="s">
        <v>1207</v>
      </c>
      <c r="B6781" s="33">
        <v>600109</v>
      </c>
      <c r="E6781" s="37">
        <v>1</v>
      </c>
      <c r="F6781" s="38" t="s">
        <v>4104</v>
      </c>
      <c r="I6781" s="40" t="s">
        <v>1208</v>
      </c>
    </row>
    <row r="6782" spans="1:9" ht="16.5" customHeight="1">
      <c r="A6782" s="8" t="s">
        <v>1207</v>
      </c>
      <c r="B6782" s="33">
        <v>600110</v>
      </c>
      <c r="E6782" s="37">
        <v>1</v>
      </c>
      <c r="F6782" s="38" t="s">
        <v>4105</v>
      </c>
      <c r="I6782" s="40" t="s">
        <v>1221</v>
      </c>
    </row>
    <row r="6783" spans="1:9" ht="16.5" customHeight="1">
      <c r="A6783" s="8" t="s">
        <v>1207</v>
      </c>
      <c r="B6783" s="33">
        <v>600111</v>
      </c>
      <c r="E6783" s="37">
        <v>1</v>
      </c>
      <c r="F6783" s="38" t="s">
        <v>4106</v>
      </c>
      <c r="I6783" s="40" t="s">
        <v>1220</v>
      </c>
    </row>
    <row r="6784" spans="1:9" ht="16.5" customHeight="1">
      <c r="A6784" s="8" t="s">
        <v>1207</v>
      </c>
      <c r="B6784" s="33">
        <v>600112</v>
      </c>
      <c r="E6784" s="37">
        <v>1</v>
      </c>
      <c r="F6784" s="38" t="s">
        <v>4107</v>
      </c>
      <c r="I6784" s="40" t="s">
        <v>2887</v>
      </c>
    </row>
    <row r="6785" spans="1:9" ht="16.5" customHeight="1">
      <c r="A6785" s="8" t="s">
        <v>1207</v>
      </c>
      <c r="B6785" s="33">
        <v>600113</v>
      </c>
      <c r="E6785" s="37">
        <v>1</v>
      </c>
      <c r="F6785" s="38" t="s">
        <v>884</v>
      </c>
      <c r="I6785" s="40" t="s">
        <v>1233</v>
      </c>
    </row>
    <row r="6786" spans="1:9" ht="16.5" customHeight="1">
      <c r="A6786" s="8" t="s">
        <v>1207</v>
      </c>
      <c r="B6786" s="33">
        <v>600114</v>
      </c>
      <c r="E6786" s="37">
        <v>1</v>
      </c>
      <c r="F6786" s="38" t="s">
        <v>4108</v>
      </c>
      <c r="I6786" s="40" t="s">
        <v>1242</v>
      </c>
    </row>
    <row r="6787" spans="1:9" ht="16.5" customHeight="1">
      <c r="A6787" s="8" t="s">
        <v>1207</v>
      </c>
      <c r="B6787" s="33">
        <v>600115</v>
      </c>
      <c r="E6787" s="37">
        <v>1</v>
      </c>
      <c r="F6787" s="38" t="s">
        <v>4109</v>
      </c>
      <c r="I6787" s="40" t="s">
        <v>1221</v>
      </c>
    </row>
    <row r="6788" spans="1:9" ht="16.5" customHeight="1">
      <c r="A6788" s="8" t="s">
        <v>1207</v>
      </c>
      <c r="B6788" s="33">
        <v>600116</v>
      </c>
      <c r="E6788" s="37">
        <v>1</v>
      </c>
      <c r="F6788" s="38" t="s">
        <v>4110</v>
      </c>
      <c r="I6788" s="40" t="s">
        <v>1220</v>
      </c>
    </row>
    <row r="6789" spans="1:9" ht="16.5" customHeight="1">
      <c r="A6789" s="8" t="s">
        <v>1207</v>
      </c>
      <c r="B6789" s="33">
        <v>600117</v>
      </c>
      <c r="E6789" s="37">
        <v>1</v>
      </c>
      <c r="F6789" s="38" t="s">
        <v>4111</v>
      </c>
      <c r="I6789" s="40" t="s">
        <v>2887</v>
      </c>
    </row>
    <row r="6790" spans="1:9" ht="16.5" customHeight="1">
      <c r="A6790" s="8" t="s">
        <v>1207</v>
      </c>
      <c r="B6790" s="33">
        <v>600118</v>
      </c>
      <c r="E6790" s="37">
        <v>1</v>
      </c>
      <c r="F6790" s="38" t="s">
        <v>4112</v>
      </c>
      <c r="I6790" s="40" t="s">
        <v>1233</v>
      </c>
    </row>
    <row r="6791" spans="1:9" ht="16.5" customHeight="1">
      <c r="A6791" s="8" t="s">
        <v>1207</v>
      </c>
      <c r="B6791" s="33">
        <v>600119</v>
      </c>
      <c r="E6791" s="37">
        <v>1</v>
      </c>
      <c r="F6791" s="38" t="s">
        <v>609</v>
      </c>
      <c r="I6791" s="40" t="s">
        <v>1242</v>
      </c>
    </row>
    <row r="6792" spans="1:9" ht="16.5" customHeight="1">
      <c r="A6792" s="8" t="s">
        <v>1207</v>
      </c>
      <c r="B6792" s="33">
        <v>600120</v>
      </c>
      <c r="E6792" s="37">
        <v>1</v>
      </c>
      <c r="F6792" s="38" t="s">
        <v>4113</v>
      </c>
      <c r="I6792" s="40" t="s">
        <v>1208</v>
      </c>
    </row>
    <row r="6793" spans="1:9" ht="16.5" customHeight="1">
      <c r="A6793" s="8" t="s">
        <v>1207</v>
      </c>
      <c r="B6793" s="33">
        <v>600121</v>
      </c>
      <c r="E6793" s="37">
        <v>1</v>
      </c>
      <c r="F6793" s="38" t="s">
        <v>4114</v>
      </c>
      <c r="I6793" s="40" t="s">
        <v>1220</v>
      </c>
    </row>
    <row r="6794" spans="1:9" ht="16.5" customHeight="1">
      <c r="A6794" s="8" t="s">
        <v>1207</v>
      </c>
      <c r="B6794" s="33">
        <v>600122</v>
      </c>
      <c r="E6794" s="37">
        <v>1</v>
      </c>
      <c r="F6794" s="38" t="s">
        <v>4053</v>
      </c>
      <c r="I6794" s="40" t="s">
        <v>2887</v>
      </c>
    </row>
    <row r="6795" spans="1:9" ht="16.5" customHeight="1">
      <c r="A6795" s="8" t="s">
        <v>1207</v>
      </c>
      <c r="B6795" s="33">
        <v>600123</v>
      </c>
      <c r="E6795" s="37">
        <v>1</v>
      </c>
      <c r="F6795" s="38" t="s">
        <v>4115</v>
      </c>
      <c r="I6795" s="40" t="s">
        <v>1233</v>
      </c>
    </row>
    <row r="6796" spans="1:9" ht="16.5" customHeight="1">
      <c r="A6796" s="8" t="s">
        <v>1207</v>
      </c>
      <c r="B6796" s="33">
        <v>600124</v>
      </c>
      <c r="E6796" s="37">
        <v>1</v>
      </c>
      <c r="F6796" s="38" t="s">
        <v>4084</v>
      </c>
      <c r="I6796" s="40" t="s">
        <v>1242</v>
      </c>
    </row>
    <row r="6797" spans="1:9" ht="16.5" customHeight="1">
      <c r="A6797" s="8" t="s">
        <v>1207</v>
      </c>
      <c r="B6797" s="33">
        <v>600125</v>
      </c>
      <c r="E6797" s="37">
        <v>1</v>
      </c>
      <c r="F6797" s="38" t="s">
        <v>58</v>
      </c>
      <c r="I6797" s="40" t="s">
        <v>1208</v>
      </c>
    </row>
    <row r="6798" spans="1:9" ht="16.5" customHeight="1">
      <c r="A6798" s="8" t="s">
        <v>1207</v>
      </c>
      <c r="B6798" s="33">
        <v>600126</v>
      </c>
      <c r="E6798" s="37">
        <v>1</v>
      </c>
      <c r="F6798" s="38" t="s">
        <v>4116</v>
      </c>
      <c r="I6798" s="40" t="s">
        <v>1221</v>
      </c>
    </row>
    <row r="6799" spans="1:9" ht="16.5" customHeight="1">
      <c r="A6799" s="8" t="s">
        <v>1207</v>
      </c>
      <c r="B6799" s="33">
        <v>600127</v>
      </c>
      <c r="E6799" s="37">
        <v>1</v>
      </c>
      <c r="F6799" s="38" t="s">
        <v>586</v>
      </c>
      <c r="I6799" s="40" t="s">
        <v>2887</v>
      </c>
    </row>
    <row r="6800" spans="1:9" ht="16.5" customHeight="1">
      <c r="A6800" s="8" t="s">
        <v>1207</v>
      </c>
      <c r="B6800" s="33">
        <v>600128</v>
      </c>
      <c r="E6800" s="37">
        <v>1</v>
      </c>
      <c r="F6800" s="38" t="s">
        <v>872</v>
      </c>
      <c r="I6800" s="40" t="s">
        <v>1233</v>
      </c>
    </row>
    <row r="6801" spans="1:9" ht="16.5" customHeight="1">
      <c r="A6801" s="8" t="s">
        <v>1207</v>
      </c>
      <c r="B6801" s="33">
        <v>600129</v>
      </c>
      <c r="E6801" s="37">
        <v>1</v>
      </c>
      <c r="F6801" s="38" t="s">
        <v>601</v>
      </c>
      <c r="I6801" s="40" t="s">
        <v>1242</v>
      </c>
    </row>
    <row r="6802" spans="1:9" ht="16.5" customHeight="1">
      <c r="A6802" s="8" t="s">
        <v>1207</v>
      </c>
      <c r="B6802" s="33">
        <v>600130</v>
      </c>
      <c r="E6802" s="37">
        <v>1</v>
      </c>
      <c r="F6802" s="38" t="s">
        <v>54</v>
      </c>
      <c r="I6802" s="40" t="s">
        <v>1208</v>
      </c>
    </row>
    <row r="6803" spans="1:9" ht="16.5" customHeight="1">
      <c r="A6803" s="8" t="s">
        <v>1207</v>
      </c>
      <c r="B6803" s="33">
        <v>600131</v>
      </c>
      <c r="E6803" s="37">
        <v>1</v>
      </c>
      <c r="F6803" s="38" t="s">
        <v>4117</v>
      </c>
      <c r="I6803" s="40" t="s">
        <v>1221</v>
      </c>
    </row>
    <row r="6804" spans="1:9" ht="16.5" customHeight="1">
      <c r="A6804" s="8" t="s">
        <v>1207</v>
      </c>
      <c r="B6804" s="33">
        <v>600132</v>
      </c>
      <c r="E6804" s="37">
        <v>1</v>
      </c>
      <c r="F6804" s="38" t="s">
        <v>1493</v>
      </c>
      <c r="I6804" s="40" t="s">
        <v>1220</v>
      </c>
    </row>
    <row r="6805" spans="1:9" ht="16.5" customHeight="1">
      <c r="A6805" s="8" t="s">
        <v>1207</v>
      </c>
      <c r="B6805" s="33">
        <v>600133</v>
      </c>
      <c r="E6805" s="37">
        <v>1</v>
      </c>
      <c r="F6805" s="38" t="s">
        <v>4069</v>
      </c>
      <c r="I6805" s="40" t="s">
        <v>1233</v>
      </c>
    </row>
    <row r="6806" spans="1:9" ht="16.5" customHeight="1">
      <c r="A6806" s="8" t="s">
        <v>1207</v>
      </c>
      <c r="B6806" s="33">
        <v>600134</v>
      </c>
      <c r="E6806" s="37">
        <v>1</v>
      </c>
      <c r="F6806" s="38" t="s">
        <v>4118</v>
      </c>
      <c r="I6806" s="40" t="s">
        <v>1242</v>
      </c>
    </row>
    <row r="6807" spans="1:9" ht="16.5" customHeight="1">
      <c r="A6807" s="8" t="s">
        <v>1207</v>
      </c>
      <c r="B6807" s="33">
        <v>600135</v>
      </c>
      <c r="E6807" s="37">
        <v>1</v>
      </c>
      <c r="F6807" s="38" t="s">
        <v>4119</v>
      </c>
      <c r="I6807" s="40" t="s">
        <v>1208</v>
      </c>
    </row>
    <row r="6808" spans="1:9" ht="16.5" customHeight="1">
      <c r="A6808" s="8" t="s">
        <v>1207</v>
      </c>
      <c r="B6808" s="33">
        <v>600136</v>
      </c>
      <c r="E6808" s="37">
        <v>1</v>
      </c>
      <c r="F6808" s="38" t="s">
        <v>4120</v>
      </c>
      <c r="I6808" s="40" t="s">
        <v>1221</v>
      </c>
    </row>
    <row r="6809" spans="1:9" ht="16.5" customHeight="1">
      <c r="A6809" s="8" t="s">
        <v>1207</v>
      </c>
      <c r="B6809" s="33">
        <v>600137</v>
      </c>
      <c r="E6809" s="37">
        <v>1</v>
      </c>
      <c r="F6809" s="38" t="s">
        <v>3821</v>
      </c>
      <c r="I6809" s="40" t="s">
        <v>1220</v>
      </c>
    </row>
    <row r="6810" spans="1:9" ht="16.5" customHeight="1">
      <c r="A6810" s="8" t="s">
        <v>1207</v>
      </c>
      <c r="B6810" s="33">
        <v>600138</v>
      </c>
      <c r="E6810" s="37">
        <v>1</v>
      </c>
      <c r="F6810" s="38" t="s">
        <v>4121</v>
      </c>
      <c r="I6810" s="40" t="s">
        <v>2887</v>
      </c>
    </row>
    <row r="6811" spans="1:9" ht="16.5" customHeight="1">
      <c r="A6811" s="8" t="s">
        <v>1207</v>
      </c>
      <c r="B6811" s="33">
        <v>600139</v>
      </c>
      <c r="E6811" s="37">
        <v>1</v>
      </c>
      <c r="F6811" s="38" t="s">
        <v>4122</v>
      </c>
      <c r="I6811" s="40" t="s">
        <v>1242</v>
      </c>
    </row>
    <row r="6812" spans="1:9" ht="16.5" customHeight="1">
      <c r="A6812" s="8" t="s">
        <v>1207</v>
      </c>
      <c r="B6812" s="33">
        <v>600140</v>
      </c>
      <c r="E6812" s="37">
        <v>1</v>
      </c>
      <c r="F6812" s="38" t="s">
        <v>4123</v>
      </c>
      <c r="I6812" s="40" t="s">
        <v>1208</v>
      </c>
    </row>
    <row r="6813" spans="1:9" ht="16.5" customHeight="1">
      <c r="A6813" s="8" t="s">
        <v>1207</v>
      </c>
      <c r="B6813" s="33">
        <v>600141</v>
      </c>
      <c r="E6813" s="37">
        <v>1</v>
      </c>
      <c r="F6813" s="38" t="s">
        <v>4124</v>
      </c>
      <c r="I6813" s="40" t="s">
        <v>1221</v>
      </c>
    </row>
    <row r="6814" spans="1:9" ht="16.5" customHeight="1">
      <c r="A6814" s="8" t="s">
        <v>1207</v>
      </c>
      <c r="B6814" s="33">
        <v>600142</v>
      </c>
      <c r="E6814" s="37">
        <v>1</v>
      </c>
      <c r="F6814" s="38" t="s">
        <v>4125</v>
      </c>
      <c r="I6814" s="40" t="s">
        <v>1220</v>
      </c>
    </row>
    <row r="6815" spans="1:9" ht="16.5" customHeight="1">
      <c r="A6815" s="8" t="s">
        <v>1207</v>
      </c>
      <c r="B6815" s="33">
        <v>600143</v>
      </c>
      <c r="E6815" s="37">
        <v>1</v>
      </c>
      <c r="F6815" s="38" t="s">
        <v>2999</v>
      </c>
      <c r="I6815" s="40" t="s">
        <v>2887</v>
      </c>
    </row>
    <row r="6816" spans="1:9" ht="16.5" customHeight="1">
      <c r="A6816" s="8" t="s">
        <v>1207</v>
      </c>
      <c r="B6816" s="33">
        <v>600144</v>
      </c>
      <c r="E6816" s="37">
        <v>1</v>
      </c>
      <c r="F6816" s="38" t="s">
        <v>4126</v>
      </c>
      <c r="I6816" s="40" t="s">
        <v>1233</v>
      </c>
    </row>
    <row r="6817" spans="1:9" ht="16.5" customHeight="1">
      <c r="A6817" s="8" t="s">
        <v>1207</v>
      </c>
      <c r="B6817" s="33">
        <v>600145</v>
      </c>
      <c r="E6817" s="37">
        <v>1</v>
      </c>
      <c r="F6817" s="38" t="s">
        <v>4047</v>
      </c>
      <c r="I6817" s="40" t="s">
        <v>1208</v>
      </c>
    </row>
    <row r="6818" spans="1:9" ht="16.5" customHeight="1">
      <c r="A6818" s="8" t="s">
        <v>1207</v>
      </c>
      <c r="B6818" s="33">
        <v>600146</v>
      </c>
      <c r="E6818" s="37">
        <v>1</v>
      </c>
      <c r="F6818" s="38" t="s">
        <v>4076</v>
      </c>
      <c r="I6818" s="40" t="s">
        <v>1221</v>
      </c>
    </row>
    <row r="6819" spans="1:9" ht="16.5" customHeight="1">
      <c r="A6819" s="8" t="s">
        <v>1207</v>
      </c>
      <c r="B6819" s="33">
        <v>600147</v>
      </c>
      <c r="E6819" s="37">
        <v>1</v>
      </c>
      <c r="F6819" s="38" t="s">
        <v>4102</v>
      </c>
      <c r="I6819" s="40" t="s">
        <v>1220</v>
      </c>
    </row>
    <row r="6820" spans="1:9" ht="16.5" customHeight="1">
      <c r="A6820" s="8" t="s">
        <v>1207</v>
      </c>
      <c r="B6820" s="33">
        <v>600148</v>
      </c>
      <c r="E6820" s="37">
        <v>1</v>
      </c>
      <c r="F6820" s="38" t="s">
        <v>4127</v>
      </c>
      <c r="I6820" s="40" t="s">
        <v>2887</v>
      </c>
    </row>
    <row r="6821" spans="1:9" ht="16.5" customHeight="1">
      <c r="A6821" s="8" t="s">
        <v>1207</v>
      </c>
      <c r="B6821" s="33">
        <v>600149</v>
      </c>
      <c r="E6821" s="37">
        <v>1</v>
      </c>
      <c r="F6821" s="38" t="s">
        <v>1312</v>
      </c>
      <c r="I6821" s="40" t="s">
        <v>1233</v>
      </c>
    </row>
    <row r="6822" spans="1:9" ht="16.5" customHeight="1">
      <c r="A6822" s="8" t="s">
        <v>1207</v>
      </c>
      <c r="B6822" s="33">
        <v>600150</v>
      </c>
      <c r="E6822" s="37">
        <v>1</v>
      </c>
      <c r="F6822" s="38" t="s">
        <v>4128</v>
      </c>
      <c r="I6822" s="40" t="s">
        <v>1242</v>
      </c>
    </row>
    <row r="6823" spans="1:9" ht="16.5" customHeight="1">
      <c r="A6823" s="8" t="s">
        <v>1207</v>
      </c>
      <c r="B6823" s="33">
        <v>600151</v>
      </c>
      <c r="E6823" s="37">
        <v>1</v>
      </c>
      <c r="F6823" s="38" t="s">
        <v>4129</v>
      </c>
      <c r="I6823" s="40" t="s">
        <v>1221</v>
      </c>
    </row>
    <row r="6824" spans="1:9" ht="16.5" customHeight="1">
      <c r="A6824" s="8" t="s">
        <v>1207</v>
      </c>
      <c r="B6824" s="33">
        <v>600152</v>
      </c>
      <c r="E6824" s="37">
        <v>1</v>
      </c>
      <c r="F6824" s="38" t="s">
        <v>4130</v>
      </c>
      <c r="I6824" s="40" t="s">
        <v>1220</v>
      </c>
    </row>
    <row r="6825" spans="1:9" ht="16.5" customHeight="1">
      <c r="A6825" s="8" t="s">
        <v>1207</v>
      </c>
      <c r="B6825" s="33">
        <v>600153</v>
      </c>
      <c r="E6825" s="37">
        <v>1</v>
      </c>
      <c r="F6825" s="38" t="s">
        <v>4131</v>
      </c>
      <c r="I6825" s="40" t="s">
        <v>2887</v>
      </c>
    </row>
    <row r="6826" spans="1:9" ht="16.5" customHeight="1">
      <c r="A6826" s="8" t="s">
        <v>1207</v>
      </c>
      <c r="B6826" s="33">
        <v>600154</v>
      </c>
      <c r="E6826" s="37">
        <v>1</v>
      </c>
      <c r="F6826" s="38" t="s">
        <v>4132</v>
      </c>
      <c r="I6826" s="40" t="s">
        <v>1233</v>
      </c>
    </row>
    <row r="6827" spans="1:9" ht="16.5" customHeight="1">
      <c r="A6827" s="8" t="s">
        <v>1207</v>
      </c>
      <c r="B6827" s="33">
        <v>600155</v>
      </c>
      <c r="E6827" s="37">
        <v>1</v>
      </c>
      <c r="F6827" s="38" t="s">
        <v>3669</v>
      </c>
      <c r="I6827" s="40" t="s">
        <v>1242</v>
      </c>
    </row>
    <row r="6828" spans="1:9" ht="16.5" customHeight="1">
      <c r="A6828" s="8" t="s">
        <v>1207</v>
      </c>
      <c r="B6828" s="33">
        <v>600156</v>
      </c>
      <c r="E6828" s="37">
        <v>1</v>
      </c>
      <c r="F6828" s="38" t="s">
        <v>4133</v>
      </c>
      <c r="I6828" s="40" t="s">
        <v>1208</v>
      </c>
    </row>
    <row r="6829" spans="1:9" ht="16.5" customHeight="1">
      <c r="A6829" s="8" t="s">
        <v>1207</v>
      </c>
      <c r="B6829" s="33">
        <v>600157</v>
      </c>
      <c r="E6829" s="37">
        <v>1</v>
      </c>
      <c r="F6829" s="38" t="s">
        <v>4060</v>
      </c>
      <c r="I6829" s="40" t="s">
        <v>1220</v>
      </c>
    </row>
    <row r="6830" spans="1:9" ht="16.5" customHeight="1">
      <c r="A6830" s="8" t="s">
        <v>1207</v>
      </c>
      <c r="B6830" s="33">
        <v>600158</v>
      </c>
      <c r="E6830" s="37">
        <v>1</v>
      </c>
      <c r="F6830" s="38" t="s">
        <v>598</v>
      </c>
      <c r="I6830" s="40" t="s">
        <v>2887</v>
      </c>
    </row>
    <row r="6831" spans="1:9" ht="16.5" customHeight="1">
      <c r="A6831" s="8" t="s">
        <v>1207</v>
      </c>
      <c r="B6831" s="33">
        <v>600159</v>
      </c>
      <c r="E6831" s="37">
        <v>1</v>
      </c>
      <c r="F6831" s="38" t="s">
        <v>880</v>
      </c>
      <c r="I6831" s="40" t="s">
        <v>1233</v>
      </c>
    </row>
    <row r="6832" spans="1:9" ht="16.5" customHeight="1">
      <c r="A6832" s="8" t="s">
        <v>1207</v>
      </c>
      <c r="B6832" s="33">
        <v>600160</v>
      </c>
      <c r="E6832" s="37">
        <v>1</v>
      </c>
      <c r="F6832" s="38" t="s">
        <v>610</v>
      </c>
      <c r="I6832" s="40" t="s">
        <v>1242</v>
      </c>
    </row>
    <row r="6833" spans="1:9" ht="16.5" customHeight="1">
      <c r="A6833" s="8" t="s">
        <v>1207</v>
      </c>
      <c r="B6833" s="33">
        <v>600161</v>
      </c>
      <c r="E6833" s="37">
        <v>1</v>
      </c>
      <c r="F6833" s="38" t="s">
        <v>60</v>
      </c>
      <c r="I6833" s="40" t="s">
        <v>1208</v>
      </c>
    </row>
    <row r="6834" spans="1:9" ht="16.5" customHeight="1">
      <c r="A6834" s="8" t="s">
        <v>1207</v>
      </c>
      <c r="B6834" s="33">
        <v>600162</v>
      </c>
      <c r="E6834" s="37">
        <v>1</v>
      </c>
      <c r="F6834" s="38" t="s">
        <v>4134</v>
      </c>
      <c r="I6834" s="40" t="s">
        <v>1221</v>
      </c>
    </row>
    <row r="6835" spans="1:9" ht="16.5" customHeight="1">
      <c r="A6835" s="8" t="s">
        <v>1207</v>
      </c>
      <c r="B6835" s="33">
        <v>600163</v>
      </c>
      <c r="E6835" s="37">
        <v>1</v>
      </c>
      <c r="F6835" s="38" t="s">
        <v>4135</v>
      </c>
      <c r="I6835" s="40" t="s">
        <v>2887</v>
      </c>
    </row>
    <row r="6836" spans="1:9" ht="16.5" customHeight="1">
      <c r="A6836" s="8" t="s">
        <v>1207</v>
      </c>
      <c r="B6836" s="33">
        <v>600164</v>
      </c>
      <c r="E6836" s="37">
        <v>1</v>
      </c>
      <c r="F6836" s="38" t="s">
        <v>4136</v>
      </c>
      <c r="I6836" s="40" t="s">
        <v>1233</v>
      </c>
    </row>
    <row r="6837" spans="1:9" ht="16.5" customHeight="1">
      <c r="A6837" s="8" t="s">
        <v>1207</v>
      </c>
      <c r="B6837" s="33">
        <v>600165</v>
      </c>
      <c r="E6837" s="37">
        <v>1</v>
      </c>
      <c r="F6837" s="38" t="s">
        <v>4137</v>
      </c>
      <c r="I6837" s="40" t="s">
        <v>1242</v>
      </c>
    </row>
    <row r="6838" spans="1:9" ht="16.5" customHeight="1">
      <c r="A6838" s="8" t="s">
        <v>1207</v>
      </c>
      <c r="B6838" s="33">
        <v>600166</v>
      </c>
      <c r="E6838" s="37">
        <v>1</v>
      </c>
      <c r="F6838" s="38" t="s">
        <v>4138</v>
      </c>
      <c r="I6838" s="40" t="s">
        <v>1208</v>
      </c>
    </row>
    <row r="6839" spans="1:9" ht="16.5" customHeight="1">
      <c r="A6839" s="8" t="s">
        <v>1207</v>
      </c>
      <c r="B6839" s="33">
        <v>600167</v>
      </c>
      <c r="E6839" s="37">
        <v>1</v>
      </c>
      <c r="F6839" s="38" t="s">
        <v>4139</v>
      </c>
      <c r="I6839" s="40" t="s">
        <v>1221</v>
      </c>
    </row>
    <row r="6840" spans="1:9" ht="16.5" customHeight="1">
      <c r="A6840" s="8" t="s">
        <v>1207</v>
      </c>
      <c r="B6840" s="33">
        <v>600168</v>
      </c>
      <c r="E6840" s="37">
        <v>1</v>
      </c>
      <c r="F6840" s="38" t="s">
        <v>4140</v>
      </c>
      <c r="I6840" s="40" t="s">
        <v>1220</v>
      </c>
    </row>
    <row r="6841" spans="1:9" ht="16.5" customHeight="1">
      <c r="A6841" s="8" t="s">
        <v>1207</v>
      </c>
      <c r="B6841" s="33">
        <v>600169</v>
      </c>
      <c r="E6841" s="37">
        <v>1</v>
      </c>
      <c r="F6841" s="38" t="s">
        <v>4141</v>
      </c>
      <c r="I6841" s="40" t="s">
        <v>1233</v>
      </c>
    </row>
    <row r="6842" spans="1:9" ht="16.5" customHeight="1">
      <c r="A6842" s="8" t="s">
        <v>1207</v>
      </c>
      <c r="B6842" s="33">
        <v>600170</v>
      </c>
      <c r="E6842" s="37">
        <v>1</v>
      </c>
      <c r="F6842" s="38" t="s">
        <v>4083</v>
      </c>
      <c r="I6842" s="40" t="s">
        <v>1242</v>
      </c>
    </row>
    <row r="6843" spans="1:9" ht="16.5" customHeight="1">
      <c r="A6843" s="8" t="s">
        <v>1207</v>
      </c>
      <c r="B6843" s="33">
        <v>600171</v>
      </c>
      <c r="E6843" s="37">
        <v>1</v>
      </c>
      <c r="F6843" s="38" t="s">
        <v>4142</v>
      </c>
      <c r="I6843" s="40" t="s">
        <v>1208</v>
      </c>
    </row>
    <row r="6844" spans="1:9" ht="16.5" customHeight="1">
      <c r="A6844" s="8" t="s">
        <v>1207</v>
      </c>
      <c r="B6844" s="33">
        <v>600172</v>
      </c>
      <c r="E6844" s="37">
        <v>1</v>
      </c>
      <c r="F6844" s="38" t="s">
        <v>4143</v>
      </c>
      <c r="I6844" s="40" t="s">
        <v>1221</v>
      </c>
    </row>
    <row r="6845" spans="1:9" ht="16.5" customHeight="1">
      <c r="A6845" s="8" t="s">
        <v>1207</v>
      </c>
      <c r="B6845" s="33">
        <v>600173</v>
      </c>
      <c r="E6845" s="37">
        <v>1</v>
      </c>
      <c r="F6845" s="38" t="s">
        <v>2530</v>
      </c>
      <c r="I6845" s="40" t="s">
        <v>1220</v>
      </c>
    </row>
    <row r="6846" spans="1:9" ht="16.5" customHeight="1">
      <c r="A6846" s="8" t="s">
        <v>1207</v>
      </c>
      <c r="B6846" s="33">
        <v>600174</v>
      </c>
      <c r="E6846" s="37">
        <v>1</v>
      </c>
      <c r="F6846" s="38" t="s">
        <v>4144</v>
      </c>
      <c r="I6846" s="40" t="s">
        <v>2887</v>
      </c>
    </row>
    <row r="6847" spans="1:9" ht="16.5" customHeight="1">
      <c r="A6847" s="8" t="s">
        <v>1207</v>
      </c>
      <c r="B6847" s="33">
        <v>600175</v>
      </c>
      <c r="E6847" s="37">
        <v>1</v>
      </c>
      <c r="F6847" s="38" t="s">
        <v>4063</v>
      </c>
      <c r="I6847" s="40" t="s">
        <v>1242</v>
      </c>
    </row>
    <row r="6848" spans="1:9" ht="16.5" customHeight="1">
      <c r="A6848" s="8" t="s">
        <v>1207</v>
      </c>
      <c r="B6848" s="33">
        <v>600176</v>
      </c>
      <c r="E6848" s="37">
        <v>1</v>
      </c>
      <c r="F6848" s="38" t="s">
        <v>4065</v>
      </c>
      <c r="I6848" s="40" t="s">
        <v>1208</v>
      </c>
    </row>
    <row r="6849" spans="1:9" ht="16.5" customHeight="1">
      <c r="A6849" s="8" t="s">
        <v>1207</v>
      </c>
      <c r="B6849" s="33">
        <v>600177</v>
      </c>
      <c r="E6849" s="37">
        <v>1</v>
      </c>
      <c r="F6849" s="38" t="s">
        <v>4145</v>
      </c>
      <c r="I6849" s="40" t="s">
        <v>1221</v>
      </c>
    </row>
    <row r="6850" spans="1:9" ht="16.5" customHeight="1">
      <c r="A6850" s="8" t="s">
        <v>1207</v>
      </c>
      <c r="B6850" s="33">
        <v>600178</v>
      </c>
      <c r="E6850" s="37">
        <v>1</v>
      </c>
      <c r="F6850" s="38" t="s">
        <v>4146</v>
      </c>
      <c r="I6850" s="40" t="s">
        <v>1220</v>
      </c>
    </row>
    <row r="6851" spans="1:9" ht="16.5" customHeight="1">
      <c r="A6851" s="8" t="s">
        <v>1207</v>
      </c>
      <c r="B6851" s="33">
        <v>600179</v>
      </c>
      <c r="E6851" s="37">
        <v>1</v>
      </c>
      <c r="F6851" s="38" t="s">
        <v>2960</v>
      </c>
      <c r="I6851" s="40" t="s">
        <v>2887</v>
      </c>
    </row>
    <row r="6852" spans="1:9" ht="16.5" customHeight="1">
      <c r="B6852" s="33">
        <v>600180</v>
      </c>
      <c r="E6852" s="37">
        <v>1</v>
      </c>
      <c r="F6852" s="38" t="s">
        <v>4147</v>
      </c>
      <c r="I6852" s="40" t="s">
        <v>1233</v>
      </c>
    </row>
    <row r="6853" spans="1:9" ht="16.5" customHeight="1">
      <c r="A6853" s="8" t="s">
        <v>1207</v>
      </c>
      <c r="B6853" s="33">
        <v>700002</v>
      </c>
      <c r="E6853" s="37">
        <v>1</v>
      </c>
      <c r="F6853" s="38" t="s">
        <v>4148</v>
      </c>
      <c r="I6853" s="40" t="s">
        <v>1223</v>
      </c>
    </row>
    <row r="6854" spans="1:9" ht="16.5" customHeight="1">
      <c r="A6854" s="8" t="s">
        <v>1207</v>
      </c>
      <c r="B6854" s="33">
        <v>700003</v>
      </c>
      <c r="E6854" s="37">
        <v>1</v>
      </c>
      <c r="F6854" s="38" t="s">
        <v>4041</v>
      </c>
      <c r="I6854" s="40" t="s">
        <v>1242</v>
      </c>
    </row>
    <row r="6855" spans="1:9" ht="16.5" customHeight="1">
      <c r="A6855" s="8" t="s">
        <v>1207</v>
      </c>
      <c r="B6855" s="33">
        <v>700007</v>
      </c>
      <c r="E6855" s="37">
        <v>1</v>
      </c>
      <c r="F6855" s="38" t="s">
        <v>302</v>
      </c>
      <c r="I6855" s="40" t="s">
        <v>1223</v>
      </c>
    </row>
    <row r="6856" spans="1:9" ht="16.5" customHeight="1">
      <c r="A6856" s="8" t="s">
        <v>1207</v>
      </c>
      <c r="B6856" s="33">
        <v>700008</v>
      </c>
      <c r="E6856" s="37">
        <v>1</v>
      </c>
      <c r="F6856" s="38" t="s">
        <v>580</v>
      </c>
      <c r="I6856" s="40" t="s">
        <v>1242</v>
      </c>
    </row>
    <row r="6857" spans="1:9" ht="16.5" customHeight="1">
      <c r="A6857" s="8" t="s">
        <v>1207</v>
      </c>
      <c r="B6857" s="33">
        <v>700013</v>
      </c>
      <c r="E6857" s="37">
        <v>1</v>
      </c>
      <c r="F6857" s="38" t="s">
        <v>4149</v>
      </c>
      <c r="I6857" s="40" t="s">
        <v>1242</v>
      </c>
    </row>
    <row r="6858" spans="1:9" ht="16.5" customHeight="1">
      <c r="A6858" s="8" t="s">
        <v>1207</v>
      </c>
      <c r="B6858" s="33">
        <v>700018</v>
      </c>
      <c r="E6858" s="37">
        <v>1</v>
      </c>
      <c r="F6858" s="38" t="s">
        <v>4150</v>
      </c>
      <c r="I6858" s="40" t="s">
        <v>1223</v>
      </c>
    </row>
    <row r="6859" spans="1:9" ht="16.5" customHeight="1">
      <c r="A6859" s="8" t="s">
        <v>1207</v>
      </c>
      <c r="B6859" s="33">
        <v>700023</v>
      </c>
      <c r="E6859" s="37">
        <v>1</v>
      </c>
      <c r="F6859" s="38" t="s">
        <v>314</v>
      </c>
      <c r="I6859" s="40" t="s">
        <v>1223</v>
      </c>
    </row>
    <row r="6860" spans="1:9" ht="16.5" customHeight="1">
      <c r="A6860" s="8" t="s">
        <v>1207</v>
      </c>
      <c r="B6860" s="33">
        <v>700024</v>
      </c>
      <c r="E6860" s="37">
        <v>1</v>
      </c>
      <c r="F6860" s="38" t="s">
        <v>4151</v>
      </c>
      <c r="I6860" s="40" t="s">
        <v>1242</v>
      </c>
    </row>
    <row r="6861" spans="1:9" ht="16.5" customHeight="1">
      <c r="A6861" s="8" t="s">
        <v>1207</v>
      </c>
      <c r="B6861" s="33">
        <v>700028</v>
      </c>
      <c r="E6861" s="37">
        <v>1</v>
      </c>
      <c r="F6861" s="38" t="s">
        <v>4152</v>
      </c>
      <c r="I6861" s="40" t="s">
        <v>1223</v>
      </c>
    </row>
    <row r="6862" spans="1:9" ht="16.5" customHeight="1">
      <c r="A6862" s="8" t="s">
        <v>1207</v>
      </c>
      <c r="B6862" s="33">
        <v>700029</v>
      </c>
      <c r="E6862" s="37">
        <v>1</v>
      </c>
      <c r="F6862" s="38" t="s">
        <v>592</v>
      </c>
      <c r="I6862" s="40" t="s">
        <v>1242</v>
      </c>
    </row>
    <row r="6863" spans="1:9" ht="16.5" customHeight="1">
      <c r="A6863" s="8" t="s">
        <v>1207</v>
      </c>
      <c r="B6863" s="33">
        <v>700033</v>
      </c>
      <c r="E6863" s="37">
        <v>1</v>
      </c>
      <c r="F6863" s="38" t="s">
        <v>4153</v>
      </c>
      <c r="I6863" s="40" t="s">
        <v>1223</v>
      </c>
    </row>
    <row r="6864" spans="1:9" ht="16.5" customHeight="1">
      <c r="A6864" s="8" t="s">
        <v>1207</v>
      </c>
      <c r="B6864" s="33">
        <v>700034</v>
      </c>
      <c r="E6864" s="37">
        <v>1</v>
      </c>
      <c r="F6864" s="38" t="s">
        <v>4091</v>
      </c>
      <c r="I6864" s="40" t="s">
        <v>1242</v>
      </c>
    </row>
    <row r="6865" spans="1:9" ht="16.5" customHeight="1">
      <c r="A6865" s="8" t="s">
        <v>1207</v>
      </c>
      <c r="B6865" s="33">
        <v>700038</v>
      </c>
      <c r="E6865" s="37">
        <v>1</v>
      </c>
      <c r="F6865" s="38" t="s">
        <v>308</v>
      </c>
      <c r="I6865" s="40" t="s">
        <v>1223</v>
      </c>
    </row>
    <row r="6866" spans="1:9" ht="16.5" customHeight="1">
      <c r="A6866" s="8" t="s">
        <v>1207</v>
      </c>
      <c r="B6866" s="33">
        <v>700039</v>
      </c>
      <c r="E6866" s="37">
        <v>1</v>
      </c>
      <c r="F6866" s="38" t="s">
        <v>588</v>
      </c>
      <c r="I6866" s="40" t="s">
        <v>1242</v>
      </c>
    </row>
    <row r="6867" spans="1:9" ht="16.5" customHeight="1">
      <c r="A6867" s="8" t="s">
        <v>1207</v>
      </c>
      <c r="B6867" s="33">
        <v>700043</v>
      </c>
      <c r="E6867" s="37">
        <v>1</v>
      </c>
      <c r="F6867" s="38" t="s">
        <v>4154</v>
      </c>
      <c r="I6867" s="40" t="s">
        <v>1223</v>
      </c>
    </row>
    <row r="6868" spans="1:9" ht="16.5" customHeight="1">
      <c r="A6868" s="8" t="s">
        <v>1207</v>
      </c>
      <c r="B6868" s="33">
        <v>700044</v>
      </c>
      <c r="E6868" s="37">
        <v>1</v>
      </c>
      <c r="F6868" s="38" t="s">
        <v>4155</v>
      </c>
      <c r="I6868" s="40" t="s">
        <v>1242</v>
      </c>
    </row>
    <row r="6869" spans="1:9" ht="16.5" customHeight="1">
      <c r="A6869" s="8" t="s">
        <v>1207</v>
      </c>
      <c r="B6869" s="33">
        <v>700049</v>
      </c>
      <c r="E6869" s="37">
        <v>1</v>
      </c>
      <c r="F6869" s="38" t="s">
        <v>4041</v>
      </c>
      <c r="I6869" s="40" t="s">
        <v>1242</v>
      </c>
    </row>
    <row r="6870" spans="1:9" ht="16.5" customHeight="1">
      <c r="A6870" s="8" t="s">
        <v>1207</v>
      </c>
      <c r="B6870" s="33">
        <v>700054</v>
      </c>
      <c r="E6870" s="37">
        <v>1</v>
      </c>
      <c r="F6870" s="38" t="s">
        <v>4156</v>
      </c>
      <c r="I6870" s="40" t="s">
        <v>1223</v>
      </c>
    </row>
    <row r="6871" spans="1:9" ht="16.5" customHeight="1">
      <c r="A6871" s="8" t="s">
        <v>1207</v>
      </c>
      <c r="B6871" s="33">
        <v>700059</v>
      </c>
      <c r="E6871" s="37">
        <v>1</v>
      </c>
      <c r="F6871" s="38" t="s">
        <v>323</v>
      </c>
      <c r="I6871" s="40" t="s">
        <v>1223</v>
      </c>
    </row>
    <row r="6872" spans="1:9" ht="16.5" customHeight="1">
      <c r="A6872" s="8" t="s">
        <v>1207</v>
      </c>
      <c r="B6872" s="33">
        <v>700060</v>
      </c>
      <c r="E6872" s="37">
        <v>1</v>
      </c>
      <c r="F6872" s="38" t="s">
        <v>4157</v>
      </c>
      <c r="I6872" s="40" t="s">
        <v>1242</v>
      </c>
    </row>
    <row r="6873" spans="1:9" ht="16.5" customHeight="1">
      <c r="A6873" s="8" t="s">
        <v>1207</v>
      </c>
      <c r="B6873" s="33">
        <v>700064</v>
      </c>
      <c r="E6873" s="37">
        <v>1</v>
      </c>
      <c r="F6873" s="38" t="s">
        <v>4158</v>
      </c>
      <c r="I6873" s="40" t="s">
        <v>1223</v>
      </c>
    </row>
    <row r="6874" spans="1:9" ht="16.5" customHeight="1">
      <c r="A6874" s="8" t="s">
        <v>1207</v>
      </c>
      <c r="B6874" s="33">
        <v>700065</v>
      </c>
      <c r="E6874" s="37">
        <v>1</v>
      </c>
      <c r="F6874" s="38" t="s">
        <v>600</v>
      </c>
      <c r="I6874" s="40" t="s">
        <v>1242</v>
      </c>
    </row>
    <row r="6875" spans="1:9" ht="16.5" customHeight="1">
      <c r="A6875" s="8" t="s">
        <v>1207</v>
      </c>
      <c r="B6875" s="33">
        <v>700069</v>
      </c>
      <c r="E6875" s="37">
        <v>1</v>
      </c>
      <c r="F6875" s="38" t="s">
        <v>318</v>
      </c>
      <c r="I6875" s="40" t="s">
        <v>1223</v>
      </c>
    </row>
    <row r="6876" spans="1:9" ht="16.5" customHeight="1">
      <c r="A6876" s="8" t="s">
        <v>1207</v>
      </c>
      <c r="B6876" s="33">
        <v>700070</v>
      </c>
      <c r="E6876" s="37">
        <v>1</v>
      </c>
      <c r="F6876" s="38" t="s">
        <v>598</v>
      </c>
      <c r="I6876" s="40" t="s">
        <v>1242</v>
      </c>
    </row>
    <row r="6877" spans="1:9" ht="16.5" customHeight="1">
      <c r="A6877" s="8" t="s">
        <v>1207</v>
      </c>
      <c r="B6877" s="33">
        <v>700074</v>
      </c>
      <c r="E6877" s="37">
        <v>1</v>
      </c>
      <c r="F6877" s="38" t="s">
        <v>4152</v>
      </c>
      <c r="I6877" s="40" t="s">
        <v>1223</v>
      </c>
    </row>
    <row r="6878" spans="1:9" ht="16.5" customHeight="1">
      <c r="A6878" s="8" t="s">
        <v>1207</v>
      </c>
      <c r="B6878" s="33">
        <v>700075</v>
      </c>
      <c r="E6878" s="37">
        <v>1</v>
      </c>
      <c r="F6878" s="38" t="s">
        <v>4053</v>
      </c>
      <c r="I6878" s="40" t="s">
        <v>1242</v>
      </c>
    </row>
    <row r="6879" spans="1:9" ht="16.5" customHeight="1">
      <c r="A6879" s="8" t="s">
        <v>1207</v>
      </c>
      <c r="B6879" s="33">
        <v>700079</v>
      </c>
      <c r="E6879" s="37">
        <v>1</v>
      </c>
      <c r="F6879" s="38" t="s">
        <v>4159</v>
      </c>
      <c r="I6879" s="40" t="s">
        <v>1223</v>
      </c>
    </row>
    <row r="6880" spans="1:9" ht="16.5" customHeight="1">
      <c r="A6880" s="8" t="s">
        <v>1207</v>
      </c>
      <c r="B6880" s="33">
        <v>700080</v>
      </c>
      <c r="E6880" s="37">
        <v>1</v>
      </c>
      <c r="F6880" s="38" t="s">
        <v>4160</v>
      </c>
      <c r="I6880" s="40" t="s">
        <v>1242</v>
      </c>
    </row>
    <row r="6881" spans="1:9" ht="16.5" customHeight="1">
      <c r="A6881" s="8" t="s">
        <v>1207</v>
      </c>
      <c r="B6881" s="33">
        <v>700085</v>
      </c>
      <c r="E6881" s="37">
        <v>1</v>
      </c>
      <c r="F6881" s="38" t="s">
        <v>4161</v>
      </c>
      <c r="I6881" s="40" t="s">
        <v>1242</v>
      </c>
    </row>
    <row r="6882" spans="1:9" ht="16.5" customHeight="1">
      <c r="A6882" s="8" t="s">
        <v>1207</v>
      </c>
      <c r="B6882" s="33">
        <v>700090</v>
      </c>
      <c r="E6882" s="37">
        <v>1</v>
      </c>
      <c r="F6882" s="38" t="s">
        <v>4162</v>
      </c>
      <c r="I6882" s="40" t="s">
        <v>1223</v>
      </c>
    </row>
    <row r="6883" spans="1:9" ht="16.5" customHeight="1">
      <c r="A6883" s="8" t="s">
        <v>1207</v>
      </c>
      <c r="B6883" s="33">
        <v>700095</v>
      </c>
      <c r="E6883" s="37">
        <v>1</v>
      </c>
      <c r="F6883" s="38" t="s">
        <v>329</v>
      </c>
      <c r="I6883" s="40" t="s">
        <v>1223</v>
      </c>
    </row>
    <row r="6884" spans="1:9" ht="16.5" customHeight="1">
      <c r="A6884" s="8" t="s">
        <v>1207</v>
      </c>
      <c r="B6884" s="33">
        <v>700096</v>
      </c>
      <c r="E6884" s="37">
        <v>1</v>
      </c>
      <c r="F6884" s="38" t="s">
        <v>4163</v>
      </c>
      <c r="I6884" s="40" t="s">
        <v>1242</v>
      </c>
    </row>
    <row r="6885" spans="1:9" ht="16.5" customHeight="1">
      <c r="A6885" s="8" t="s">
        <v>1207</v>
      </c>
      <c r="B6885" s="33">
        <v>700100</v>
      </c>
      <c r="E6885" s="37">
        <v>1</v>
      </c>
      <c r="F6885" s="38" t="s">
        <v>326</v>
      </c>
      <c r="I6885" s="40" t="s">
        <v>1223</v>
      </c>
    </row>
    <row r="6886" spans="1:9" ht="16.5" customHeight="1">
      <c r="A6886" s="8" t="s">
        <v>1207</v>
      </c>
      <c r="B6886" s="33">
        <v>700101</v>
      </c>
      <c r="E6886" s="37">
        <v>1</v>
      </c>
      <c r="F6886" s="38" t="s">
        <v>606</v>
      </c>
      <c r="I6886" s="40" t="s">
        <v>1242</v>
      </c>
    </row>
    <row r="6887" spans="1:9" ht="16.5" customHeight="1">
      <c r="A6887" s="8" t="s">
        <v>1207</v>
      </c>
      <c r="B6887" s="33">
        <v>700105</v>
      </c>
      <c r="E6887" s="37">
        <v>1</v>
      </c>
      <c r="F6887" s="38" t="s">
        <v>4164</v>
      </c>
      <c r="I6887" s="40" t="s">
        <v>1223</v>
      </c>
    </row>
    <row r="6888" spans="1:9" ht="16.5" customHeight="1">
      <c r="A6888" s="8" t="s">
        <v>1207</v>
      </c>
      <c r="B6888" s="33">
        <v>700106</v>
      </c>
      <c r="E6888" s="37">
        <v>1</v>
      </c>
      <c r="F6888" s="38" t="s">
        <v>4078</v>
      </c>
      <c r="I6888" s="40" t="s">
        <v>1242</v>
      </c>
    </row>
    <row r="6889" spans="1:9" ht="16.5" customHeight="1">
      <c r="A6889" s="8" t="s">
        <v>1207</v>
      </c>
      <c r="B6889" s="33">
        <v>700110</v>
      </c>
      <c r="E6889" s="37">
        <v>1</v>
      </c>
      <c r="F6889" s="38" t="s">
        <v>4165</v>
      </c>
      <c r="I6889" s="40" t="s">
        <v>1223</v>
      </c>
    </row>
    <row r="6890" spans="1:9" ht="16.5" customHeight="1">
      <c r="A6890" s="8" t="s">
        <v>1207</v>
      </c>
      <c r="B6890" s="33">
        <v>700111</v>
      </c>
      <c r="E6890" s="37">
        <v>1</v>
      </c>
      <c r="F6890" s="38" t="s">
        <v>4166</v>
      </c>
      <c r="I6890" s="40" t="s">
        <v>1242</v>
      </c>
    </row>
    <row r="6891" spans="1:9" ht="16.5" customHeight="1">
      <c r="A6891" s="8" t="s">
        <v>1207</v>
      </c>
      <c r="B6891" s="33">
        <v>700115</v>
      </c>
      <c r="E6891" s="37">
        <v>1</v>
      </c>
      <c r="F6891" s="38" t="s">
        <v>4167</v>
      </c>
      <c r="I6891" s="40" t="s">
        <v>1223</v>
      </c>
    </row>
    <row r="6892" spans="1:9" ht="16.5" customHeight="1">
      <c r="A6892" s="8" t="s">
        <v>1207</v>
      </c>
      <c r="B6892" s="33">
        <v>700116</v>
      </c>
      <c r="E6892" s="37">
        <v>1</v>
      </c>
      <c r="F6892" s="38" t="s">
        <v>4168</v>
      </c>
      <c r="I6892" s="40" t="s">
        <v>1242</v>
      </c>
    </row>
    <row r="6893" spans="1:9" ht="16.5" customHeight="1">
      <c r="A6893" s="8" t="s">
        <v>1207</v>
      </c>
      <c r="B6893" s="33">
        <v>700121</v>
      </c>
      <c r="E6893" s="37">
        <v>1</v>
      </c>
      <c r="F6893" s="38" t="s">
        <v>4037</v>
      </c>
      <c r="I6893" s="40" t="s">
        <v>1242</v>
      </c>
    </row>
    <row r="6894" spans="1:9" ht="16.5" customHeight="1">
      <c r="A6894" s="8" t="s">
        <v>1207</v>
      </c>
      <c r="B6894" s="33">
        <v>700126</v>
      </c>
      <c r="E6894" s="37">
        <v>1</v>
      </c>
      <c r="F6894" s="38" t="s">
        <v>4169</v>
      </c>
      <c r="I6894" s="40" t="s">
        <v>1223</v>
      </c>
    </row>
    <row r="6895" spans="1:9" ht="16.5" customHeight="1">
      <c r="A6895" s="8" t="s">
        <v>1207</v>
      </c>
      <c r="B6895" s="33">
        <v>700131</v>
      </c>
      <c r="E6895" s="37">
        <v>1</v>
      </c>
      <c r="F6895" s="38" t="s">
        <v>335</v>
      </c>
      <c r="I6895" s="40" t="s">
        <v>1223</v>
      </c>
    </row>
    <row r="6896" spans="1:9" ht="16.5" customHeight="1">
      <c r="A6896" s="8" t="s">
        <v>1207</v>
      </c>
      <c r="B6896" s="33">
        <v>700132</v>
      </c>
      <c r="E6896" s="37">
        <v>1</v>
      </c>
      <c r="F6896" s="38" t="s">
        <v>612</v>
      </c>
      <c r="I6896" s="40" t="s">
        <v>1242</v>
      </c>
    </row>
    <row r="6897" spans="1:9" ht="16.5" customHeight="1">
      <c r="A6897" s="8" t="s">
        <v>1207</v>
      </c>
      <c r="B6897" s="33">
        <v>700136</v>
      </c>
      <c r="E6897" s="37">
        <v>1</v>
      </c>
      <c r="F6897" s="38" t="s">
        <v>4170</v>
      </c>
      <c r="I6897" s="40" t="s">
        <v>1223</v>
      </c>
    </row>
    <row r="6898" spans="1:9" ht="16.5" customHeight="1">
      <c r="A6898" s="8" t="s">
        <v>1207</v>
      </c>
      <c r="B6898" s="33">
        <v>700137</v>
      </c>
      <c r="E6898" s="37">
        <v>1</v>
      </c>
      <c r="F6898" s="38" t="s">
        <v>3815</v>
      </c>
      <c r="I6898" s="40" t="s">
        <v>1242</v>
      </c>
    </row>
    <row r="6899" spans="1:9" ht="16.5" customHeight="1">
      <c r="A6899" s="8" t="s">
        <v>1207</v>
      </c>
      <c r="B6899" s="33">
        <v>700141</v>
      </c>
      <c r="E6899" s="37">
        <v>1</v>
      </c>
      <c r="F6899" s="38" t="s">
        <v>4171</v>
      </c>
      <c r="I6899" s="40" t="s">
        <v>1223</v>
      </c>
    </row>
    <row r="6900" spans="1:9" ht="16.5" customHeight="1">
      <c r="A6900" s="8" t="s">
        <v>1207</v>
      </c>
      <c r="B6900" s="33">
        <v>700142</v>
      </c>
      <c r="E6900" s="37">
        <v>1</v>
      </c>
      <c r="F6900" s="38" t="s">
        <v>4172</v>
      </c>
      <c r="I6900" s="40" t="s">
        <v>1242</v>
      </c>
    </row>
    <row r="6901" spans="1:9" ht="16.5" customHeight="1">
      <c r="A6901" s="8" t="s">
        <v>1207</v>
      </c>
      <c r="B6901" s="33">
        <v>700146</v>
      </c>
      <c r="E6901" s="37">
        <v>1</v>
      </c>
      <c r="F6901" s="38" t="s">
        <v>4158</v>
      </c>
      <c r="I6901" s="40" t="s">
        <v>1223</v>
      </c>
    </row>
    <row r="6902" spans="1:9" ht="16.5" customHeight="1">
      <c r="A6902" s="8" t="s">
        <v>1207</v>
      </c>
      <c r="B6902" s="33">
        <v>700147</v>
      </c>
      <c r="E6902" s="37">
        <v>1</v>
      </c>
      <c r="F6902" s="38" t="s">
        <v>4078</v>
      </c>
      <c r="I6902" s="40" t="s">
        <v>1242</v>
      </c>
    </row>
    <row r="6903" spans="1:9" ht="16.5" customHeight="1">
      <c r="A6903" s="8" t="s">
        <v>1207</v>
      </c>
      <c r="B6903" s="33">
        <v>700151</v>
      </c>
      <c r="E6903" s="37">
        <v>1</v>
      </c>
      <c r="F6903" s="38" t="s">
        <v>4173</v>
      </c>
      <c r="I6903" s="40" t="s">
        <v>1223</v>
      </c>
    </row>
    <row r="6904" spans="1:9" ht="16.5" customHeight="1">
      <c r="A6904" s="8" t="s">
        <v>1207</v>
      </c>
      <c r="B6904" s="33">
        <v>700152</v>
      </c>
      <c r="E6904" s="37">
        <v>1</v>
      </c>
      <c r="F6904" s="38" t="s">
        <v>4174</v>
      </c>
      <c r="I6904" s="40" t="s">
        <v>1242</v>
      </c>
    </row>
    <row r="6905" spans="1:9" ht="16.5" customHeight="1">
      <c r="A6905" s="8" t="s">
        <v>1207</v>
      </c>
      <c r="B6905" s="33">
        <v>700157</v>
      </c>
      <c r="E6905" s="37">
        <v>1</v>
      </c>
      <c r="F6905" s="38" t="s">
        <v>588</v>
      </c>
      <c r="I6905" s="40" t="s">
        <v>1242</v>
      </c>
    </row>
    <row r="6906" spans="1:9" ht="16.5" customHeight="1">
      <c r="A6906" s="8" t="s">
        <v>1207</v>
      </c>
      <c r="B6906" s="33">
        <v>700162</v>
      </c>
      <c r="E6906" s="37">
        <v>1</v>
      </c>
      <c r="F6906" s="38" t="s">
        <v>4175</v>
      </c>
      <c r="I6906" s="40" t="s">
        <v>1223</v>
      </c>
    </row>
    <row r="6907" spans="1:9" ht="16.5" customHeight="1">
      <c r="A6907" s="8" t="s">
        <v>1207</v>
      </c>
      <c r="B6907" s="33">
        <v>700167</v>
      </c>
      <c r="E6907" s="37">
        <v>1</v>
      </c>
      <c r="F6907" s="38" t="s">
        <v>4176</v>
      </c>
      <c r="I6907" s="40" t="s">
        <v>1223</v>
      </c>
    </row>
    <row r="6908" spans="1:9" ht="16.5" customHeight="1">
      <c r="A6908" s="8" t="s">
        <v>1207</v>
      </c>
      <c r="B6908" s="33">
        <v>700168</v>
      </c>
      <c r="E6908" s="37">
        <v>1</v>
      </c>
      <c r="F6908" s="38" t="s">
        <v>4177</v>
      </c>
      <c r="I6908" s="40" t="s">
        <v>1242</v>
      </c>
    </row>
    <row r="6909" spans="1:9" ht="16.5" customHeight="1">
      <c r="A6909" s="8" t="s">
        <v>1207</v>
      </c>
      <c r="B6909" s="33">
        <v>700172</v>
      </c>
      <c r="E6909" s="37">
        <v>1</v>
      </c>
      <c r="F6909" s="38" t="s">
        <v>4178</v>
      </c>
      <c r="I6909" s="40" t="s">
        <v>1223</v>
      </c>
    </row>
    <row r="6910" spans="1:9" ht="16.5" customHeight="1">
      <c r="A6910" s="8" t="s">
        <v>1207</v>
      </c>
      <c r="B6910" s="33">
        <v>700173</v>
      </c>
      <c r="E6910" s="37">
        <v>1</v>
      </c>
      <c r="F6910" s="38" t="s">
        <v>1390</v>
      </c>
      <c r="I6910" s="40" t="s">
        <v>1242</v>
      </c>
    </row>
    <row r="6911" spans="1:9" ht="16.5" customHeight="1">
      <c r="A6911" s="8" t="s">
        <v>1207</v>
      </c>
      <c r="B6911" s="33">
        <v>700177</v>
      </c>
      <c r="E6911" s="37">
        <v>1</v>
      </c>
      <c r="F6911" s="38" t="s">
        <v>4179</v>
      </c>
      <c r="I6911" s="40" t="s">
        <v>1223</v>
      </c>
    </row>
    <row r="6912" spans="1:9" ht="16.5" customHeight="1">
      <c r="A6912" s="8" t="s">
        <v>1207</v>
      </c>
      <c r="B6912" s="33">
        <v>700178</v>
      </c>
      <c r="E6912" s="37">
        <v>1</v>
      </c>
      <c r="F6912" s="38" t="s">
        <v>4108</v>
      </c>
      <c r="I6912" s="40" t="s">
        <v>1242</v>
      </c>
    </row>
    <row r="6913" spans="1:9" ht="16.5" customHeight="1">
      <c r="A6913" s="8" t="s">
        <v>24</v>
      </c>
      <c r="B6913" s="4">
        <v>1210001</v>
      </c>
      <c r="E6913" s="37">
        <v>1</v>
      </c>
      <c r="F6913" s="38" t="str">
        <f>"16,"&amp;I6913</f>
        <v>16,500</v>
      </c>
      <c r="I6913" s="41">
        <v>500</v>
      </c>
    </row>
    <row r="6914" spans="1:9" ht="16.5" customHeight="1">
      <c r="A6914" s="8" t="s">
        <v>24</v>
      </c>
      <c r="B6914" s="4">
        <v>1210002</v>
      </c>
      <c r="E6914" s="37">
        <v>1</v>
      </c>
      <c r="F6914" s="38" t="str">
        <f t="shared" ref="F6914:F6977" si="17">"16,"&amp;I6914</f>
        <v>16,1000</v>
      </c>
      <c r="I6914" s="41">
        <v>1000</v>
      </c>
    </row>
    <row r="6915" spans="1:9" ht="16.5" customHeight="1">
      <c r="A6915" s="8" t="s">
        <v>24</v>
      </c>
      <c r="B6915" s="4">
        <v>1210003</v>
      </c>
      <c r="E6915" s="37">
        <v>1</v>
      </c>
      <c r="F6915" s="38" t="str">
        <f t="shared" si="17"/>
        <v>16,1500</v>
      </c>
      <c r="I6915" s="41">
        <v>1500</v>
      </c>
    </row>
    <row r="6916" spans="1:9" ht="16.5" customHeight="1">
      <c r="A6916" s="8" t="s">
        <v>24</v>
      </c>
      <c r="B6916" s="4">
        <v>1210004</v>
      </c>
      <c r="E6916" s="37">
        <v>1</v>
      </c>
      <c r="F6916" s="38" t="str">
        <f t="shared" si="17"/>
        <v>16,2000</v>
      </c>
      <c r="I6916" s="41">
        <v>2000</v>
      </c>
    </row>
    <row r="6917" spans="1:9" ht="16.5" customHeight="1">
      <c r="A6917" s="8" t="s">
        <v>24</v>
      </c>
      <c r="B6917" s="4">
        <v>1210005</v>
      </c>
      <c r="E6917" s="37">
        <v>1</v>
      </c>
      <c r="F6917" s="38" t="str">
        <f t="shared" si="17"/>
        <v>16,2500</v>
      </c>
      <c r="I6917" s="41">
        <v>2500</v>
      </c>
    </row>
    <row r="6918" spans="1:9" ht="16.5" customHeight="1">
      <c r="A6918" s="8" t="s">
        <v>24</v>
      </c>
      <c r="B6918" s="4">
        <v>1210006</v>
      </c>
      <c r="E6918" s="37">
        <v>1</v>
      </c>
      <c r="F6918" s="38" t="str">
        <f t="shared" si="17"/>
        <v>16,3000</v>
      </c>
      <c r="I6918" s="41">
        <v>3000</v>
      </c>
    </row>
    <row r="6919" spans="1:9" ht="16.5" customHeight="1">
      <c r="A6919" s="8" t="s">
        <v>24</v>
      </c>
      <c r="B6919" s="4">
        <v>1210007</v>
      </c>
      <c r="E6919" s="37">
        <v>1</v>
      </c>
      <c r="F6919" s="38" t="str">
        <f t="shared" si="17"/>
        <v>16,3500</v>
      </c>
      <c r="I6919" s="41">
        <v>3500</v>
      </c>
    </row>
    <row r="6920" spans="1:9" ht="16.5" customHeight="1">
      <c r="A6920" s="8" t="s">
        <v>24</v>
      </c>
      <c r="B6920" s="4">
        <v>1210008</v>
      </c>
      <c r="E6920" s="37">
        <v>1</v>
      </c>
      <c r="F6920" s="38" t="str">
        <f t="shared" si="17"/>
        <v>16,4000</v>
      </c>
      <c r="I6920" s="41">
        <v>4000</v>
      </c>
    </row>
    <row r="6921" spans="1:9" ht="16.5" customHeight="1">
      <c r="A6921" s="8" t="s">
        <v>24</v>
      </c>
      <c r="B6921" s="4">
        <v>1210009</v>
      </c>
      <c r="E6921" s="37">
        <v>1</v>
      </c>
      <c r="F6921" s="38" t="str">
        <f t="shared" si="17"/>
        <v>16,4500</v>
      </c>
      <c r="I6921" s="41">
        <v>4500</v>
      </c>
    </row>
    <row r="6922" spans="1:9" ht="16.5" customHeight="1">
      <c r="A6922" s="8" t="s">
        <v>24</v>
      </c>
      <c r="B6922" s="4">
        <v>1210010</v>
      </c>
      <c r="E6922" s="37">
        <v>1</v>
      </c>
      <c r="F6922" s="38" t="str">
        <f t="shared" si="17"/>
        <v>16,5000</v>
      </c>
      <c r="I6922" s="41">
        <v>5000</v>
      </c>
    </row>
    <row r="6923" spans="1:9" ht="16.5" customHeight="1">
      <c r="A6923" s="8" t="s">
        <v>24</v>
      </c>
      <c r="B6923" s="4">
        <v>1210011</v>
      </c>
      <c r="E6923" s="37">
        <v>1</v>
      </c>
      <c r="F6923" s="38" t="str">
        <f t="shared" si="17"/>
        <v>16,5500</v>
      </c>
      <c r="I6923" s="41">
        <v>5500</v>
      </c>
    </row>
    <row r="6924" spans="1:9" ht="16.5" customHeight="1">
      <c r="A6924" s="8" t="s">
        <v>24</v>
      </c>
      <c r="B6924" s="4">
        <v>1210012</v>
      </c>
      <c r="E6924" s="37">
        <v>1</v>
      </c>
      <c r="F6924" s="38" t="str">
        <f t="shared" si="17"/>
        <v>16,6000</v>
      </c>
      <c r="I6924" s="41">
        <v>6000</v>
      </c>
    </row>
    <row r="6925" spans="1:9" ht="16.5" customHeight="1">
      <c r="A6925" s="8" t="s">
        <v>24</v>
      </c>
      <c r="B6925" s="4">
        <v>1210013</v>
      </c>
      <c r="E6925" s="37">
        <v>1</v>
      </c>
      <c r="F6925" s="38" t="str">
        <f t="shared" si="17"/>
        <v>16,6500</v>
      </c>
      <c r="I6925" s="41">
        <v>6500</v>
      </c>
    </row>
    <row r="6926" spans="1:9" ht="16.5" customHeight="1">
      <c r="A6926" s="8" t="s">
        <v>24</v>
      </c>
      <c r="B6926" s="4">
        <v>1210014</v>
      </c>
      <c r="E6926" s="37">
        <v>1</v>
      </c>
      <c r="F6926" s="38" t="str">
        <f t="shared" si="17"/>
        <v>16,7000</v>
      </c>
      <c r="I6926" s="41">
        <v>7000</v>
      </c>
    </row>
    <row r="6927" spans="1:9" ht="16.5" customHeight="1">
      <c r="A6927" s="8" t="s">
        <v>24</v>
      </c>
      <c r="B6927" s="4">
        <v>1210015</v>
      </c>
      <c r="E6927" s="37">
        <v>1</v>
      </c>
      <c r="F6927" s="38" t="str">
        <f t="shared" si="17"/>
        <v>16,7500</v>
      </c>
      <c r="I6927" s="41">
        <v>7500</v>
      </c>
    </row>
    <row r="6928" spans="1:9" ht="16.5" customHeight="1">
      <c r="A6928" s="8" t="s">
        <v>24</v>
      </c>
      <c r="B6928" s="4">
        <v>1210016</v>
      </c>
      <c r="E6928" s="37">
        <v>1</v>
      </c>
      <c r="F6928" s="38" t="str">
        <f t="shared" si="17"/>
        <v>16,8000</v>
      </c>
      <c r="I6928" s="41">
        <v>8000</v>
      </c>
    </row>
    <row r="6929" spans="1:9" ht="16.5" customHeight="1">
      <c r="A6929" s="8" t="s">
        <v>24</v>
      </c>
      <c r="B6929" s="4">
        <v>1210017</v>
      </c>
      <c r="E6929" s="37">
        <v>1</v>
      </c>
      <c r="F6929" s="38" t="str">
        <f t="shared" si="17"/>
        <v>16,8500</v>
      </c>
      <c r="I6929" s="41">
        <v>8500</v>
      </c>
    </row>
    <row r="6930" spans="1:9" ht="16.5" customHeight="1">
      <c r="A6930" s="8" t="s">
        <v>24</v>
      </c>
      <c r="B6930" s="4">
        <v>1210018</v>
      </c>
      <c r="E6930" s="37">
        <v>1</v>
      </c>
      <c r="F6930" s="38" t="str">
        <f t="shared" si="17"/>
        <v>16,9000</v>
      </c>
      <c r="I6930" s="41">
        <v>9000</v>
      </c>
    </row>
    <row r="6931" spans="1:9" ht="16.5" customHeight="1">
      <c r="A6931" s="8" t="s">
        <v>24</v>
      </c>
      <c r="B6931" s="4">
        <v>1210019</v>
      </c>
      <c r="E6931" s="37">
        <v>1</v>
      </c>
      <c r="F6931" s="38" t="str">
        <f t="shared" si="17"/>
        <v>16,9500</v>
      </c>
      <c r="I6931" s="41">
        <v>9500</v>
      </c>
    </row>
    <row r="6932" spans="1:9" ht="16.5" customHeight="1">
      <c r="A6932" s="8" t="s">
        <v>24</v>
      </c>
      <c r="B6932" s="4">
        <v>1210020</v>
      </c>
      <c r="E6932" s="37">
        <v>1</v>
      </c>
      <c r="F6932" s="38" t="str">
        <f t="shared" si="17"/>
        <v>16,10000</v>
      </c>
      <c r="I6932" s="41">
        <v>10000</v>
      </c>
    </row>
    <row r="6933" spans="1:9" ht="16.5" customHeight="1">
      <c r="A6933" s="8" t="s">
        <v>24</v>
      </c>
      <c r="B6933" s="4">
        <v>1210021</v>
      </c>
      <c r="E6933" s="37">
        <v>1</v>
      </c>
      <c r="F6933" s="38" t="str">
        <f t="shared" si="17"/>
        <v>16,10500</v>
      </c>
      <c r="I6933" s="41">
        <v>10500</v>
      </c>
    </row>
    <row r="6934" spans="1:9" ht="16.5" customHeight="1">
      <c r="A6934" s="8" t="s">
        <v>24</v>
      </c>
      <c r="B6934" s="4">
        <v>1210022</v>
      </c>
      <c r="E6934" s="37">
        <v>1</v>
      </c>
      <c r="F6934" s="38" t="str">
        <f t="shared" si="17"/>
        <v>16,11000</v>
      </c>
      <c r="I6934" s="41">
        <v>11000</v>
      </c>
    </row>
    <row r="6935" spans="1:9" ht="16.5" customHeight="1">
      <c r="A6935" s="8" t="s">
        <v>24</v>
      </c>
      <c r="B6935" s="4">
        <v>1210023</v>
      </c>
      <c r="E6935" s="37">
        <v>1</v>
      </c>
      <c r="F6935" s="38" t="str">
        <f t="shared" si="17"/>
        <v>16,11500</v>
      </c>
      <c r="I6935" s="41">
        <v>11500</v>
      </c>
    </row>
    <row r="6936" spans="1:9" ht="16.5" customHeight="1">
      <c r="A6936" s="8" t="s">
        <v>24</v>
      </c>
      <c r="B6936" s="4">
        <v>1210024</v>
      </c>
      <c r="E6936" s="37">
        <v>1</v>
      </c>
      <c r="F6936" s="38" t="str">
        <f t="shared" si="17"/>
        <v>16,12000</v>
      </c>
      <c r="I6936" s="41">
        <v>12000</v>
      </c>
    </row>
    <row r="6937" spans="1:9" ht="16.5" customHeight="1">
      <c r="A6937" s="8" t="s">
        <v>24</v>
      </c>
      <c r="B6937" s="4">
        <v>1210025</v>
      </c>
      <c r="E6937" s="37">
        <v>1</v>
      </c>
      <c r="F6937" s="38" t="str">
        <f t="shared" si="17"/>
        <v>16,12500</v>
      </c>
      <c r="I6937" s="41">
        <v>12500</v>
      </c>
    </row>
    <row r="6938" spans="1:9" ht="16.5" customHeight="1">
      <c r="A6938" s="8" t="s">
        <v>24</v>
      </c>
      <c r="B6938" s="4">
        <v>1210026</v>
      </c>
      <c r="E6938" s="37">
        <v>1</v>
      </c>
      <c r="F6938" s="38" t="str">
        <f t="shared" si="17"/>
        <v>16,13000</v>
      </c>
      <c r="I6938" s="41">
        <v>13000</v>
      </c>
    </row>
    <row r="6939" spans="1:9" ht="16.5" customHeight="1">
      <c r="A6939" s="8" t="s">
        <v>24</v>
      </c>
      <c r="B6939" s="4">
        <v>1210027</v>
      </c>
      <c r="E6939" s="37">
        <v>1</v>
      </c>
      <c r="F6939" s="38" t="str">
        <f t="shared" si="17"/>
        <v>16,13500</v>
      </c>
      <c r="I6939" s="41">
        <v>13500</v>
      </c>
    </row>
    <row r="6940" spans="1:9" ht="16.5" customHeight="1">
      <c r="A6940" s="8" t="s">
        <v>24</v>
      </c>
      <c r="B6940" s="4">
        <v>1210028</v>
      </c>
      <c r="E6940" s="37">
        <v>1</v>
      </c>
      <c r="F6940" s="38" t="str">
        <f t="shared" si="17"/>
        <v>16,14000</v>
      </c>
      <c r="I6940" s="41">
        <v>14000</v>
      </c>
    </row>
    <row r="6941" spans="1:9" ht="16.5" customHeight="1">
      <c r="A6941" s="8" t="s">
        <v>24</v>
      </c>
      <c r="B6941" s="4">
        <v>1210029</v>
      </c>
      <c r="E6941" s="37">
        <v>1</v>
      </c>
      <c r="F6941" s="38" t="str">
        <f t="shared" si="17"/>
        <v>16,14500</v>
      </c>
      <c r="I6941" s="41">
        <v>14500</v>
      </c>
    </row>
    <row r="6942" spans="1:9" ht="16.5" customHeight="1">
      <c r="A6942" s="8" t="s">
        <v>24</v>
      </c>
      <c r="B6942" s="4">
        <v>1210030</v>
      </c>
      <c r="E6942" s="37">
        <v>1</v>
      </c>
      <c r="F6942" s="38" t="str">
        <f t="shared" si="17"/>
        <v>16,15000</v>
      </c>
      <c r="I6942" s="41">
        <v>15000</v>
      </c>
    </row>
    <row r="6943" spans="1:9" ht="16.5" customHeight="1">
      <c r="A6943" s="8" t="s">
        <v>24</v>
      </c>
      <c r="B6943" s="4">
        <v>1210031</v>
      </c>
      <c r="E6943" s="37">
        <v>1</v>
      </c>
      <c r="F6943" s="38" t="str">
        <f t="shared" si="17"/>
        <v>16,15500</v>
      </c>
      <c r="I6943" s="41">
        <v>15500</v>
      </c>
    </row>
    <row r="6944" spans="1:9" ht="16.5" customHeight="1">
      <c r="A6944" s="8" t="s">
        <v>24</v>
      </c>
      <c r="B6944" s="4">
        <v>1210032</v>
      </c>
      <c r="E6944" s="37">
        <v>1</v>
      </c>
      <c r="F6944" s="38" t="str">
        <f t="shared" si="17"/>
        <v>16,16000</v>
      </c>
      <c r="I6944" s="41">
        <v>16000</v>
      </c>
    </row>
    <row r="6945" spans="1:9" ht="16.5" customHeight="1">
      <c r="A6945" s="8" t="s">
        <v>24</v>
      </c>
      <c r="B6945" s="4">
        <v>1210033</v>
      </c>
      <c r="E6945" s="37">
        <v>1</v>
      </c>
      <c r="F6945" s="38" t="str">
        <f t="shared" si="17"/>
        <v>16,16500</v>
      </c>
      <c r="I6945" s="41">
        <v>16500</v>
      </c>
    </row>
    <row r="6946" spans="1:9" ht="16.5" customHeight="1">
      <c r="A6946" s="8" t="s">
        <v>24</v>
      </c>
      <c r="B6946" s="4">
        <v>1210034</v>
      </c>
      <c r="E6946" s="37">
        <v>1</v>
      </c>
      <c r="F6946" s="38" t="str">
        <f t="shared" si="17"/>
        <v>16,17000</v>
      </c>
      <c r="I6946" s="41">
        <v>17000</v>
      </c>
    </row>
    <row r="6947" spans="1:9" ht="16.5" customHeight="1">
      <c r="A6947" s="8" t="s">
        <v>24</v>
      </c>
      <c r="B6947" s="4">
        <v>1210035</v>
      </c>
      <c r="E6947" s="37">
        <v>1</v>
      </c>
      <c r="F6947" s="38" t="str">
        <f t="shared" si="17"/>
        <v>16,17500</v>
      </c>
      <c r="I6947" s="41">
        <v>17500</v>
      </c>
    </row>
    <row r="6948" spans="1:9" ht="16.5" customHeight="1">
      <c r="A6948" s="8" t="s">
        <v>24</v>
      </c>
      <c r="B6948" s="4">
        <v>1210036</v>
      </c>
      <c r="E6948" s="37">
        <v>1</v>
      </c>
      <c r="F6948" s="38" t="str">
        <f t="shared" si="17"/>
        <v>16,18000</v>
      </c>
      <c r="I6948" s="41">
        <v>18000</v>
      </c>
    </row>
    <row r="6949" spans="1:9" ht="16.5" customHeight="1">
      <c r="A6949" s="8" t="s">
        <v>24</v>
      </c>
      <c r="B6949" s="4">
        <v>1210037</v>
      </c>
      <c r="E6949" s="37">
        <v>1</v>
      </c>
      <c r="F6949" s="38" t="str">
        <f t="shared" si="17"/>
        <v>16,18500</v>
      </c>
      <c r="I6949" s="41">
        <v>18500</v>
      </c>
    </row>
    <row r="6950" spans="1:9" ht="16.5" customHeight="1">
      <c r="A6950" s="8" t="s">
        <v>24</v>
      </c>
      <c r="B6950" s="4">
        <v>1210038</v>
      </c>
      <c r="E6950" s="37">
        <v>1</v>
      </c>
      <c r="F6950" s="38" t="str">
        <f t="shared" si="17"/>
        <v>16,19000</v>
      </c>
      <c r="I6950" s="41">
        <v>19000</v>
      </c>
    </row>
    <row r="6951" spans="1:9" ht="16.5" customHeight="1">
      <c r="A6951" s="8" t="s">
        <v>24</v>
      </c>
      <c r="B6951" s="4">
        <v>1210039</v>
      </c>
      <c r="E6951" s="37">
        <v>1</v>
      </c>
      <c r="F6951" s="38" t="str">
        <f t="shared" si="17"/>
        <v>16,19500</v>
      </c>
      <c r="I6951" s="41">
        <v>19500</v>
      </c>
    </row>
    <row r="6952" spans="1:9" ht="16.5" customHeight="1">
      <c r="A6952" s="8" t="s">
        <v>24</v>
      </c>
      <c r="B6952" s="4">
        <v>1210040</v>
      </c>
      <c r="E6952" s="37">
        <v>1</v>
      </c>
      <c r="F6952" s="38" t="str">
        <f t="shared" si="17"/>
        <v>16,20000</v>
      </c>
      <c r="I6952" s="41">
        <v>20000</v>
      </c>
    </row>
    <row r="6953" spans="1:9" ht="16.5" customHeight="1">
      <c r="A6953" s="8" t="s">
        <v>24</v>
      </c>
      <c r="B6953" s="4">
        <v>1210041</v>
      </c>
      <c r="E6953" s="37">
        <v>1</v>
      </c>
      <c r="F6953" s="38" t="str">
        <f t="shared" si="17"/>
        <v>16,20500</v>
      </c>
      <c r="I6953" s="41">
        <v>20500</v>
      </c>
    </row>
    <row r="6954" spans="1:9" ht="16.5" customHeight="1">
      <c r="A6954" s="8" t="s">
        <v>24</v>
      </c>
      <c r="B6954" s="4">
        <v>1210042</v>
      </c>
      <c r="E6954" s="37">
        <v>1</v>
      </c>
      <c r="F6954" s="38" t="str">
        <f t="shared" si="17"/>
        <v>16,21000</v>
      </c>
      <c r="I6954" s="41">
        <v>21000</v>
      </c>
    </row>
    <row r="6955" spans="1:9" ht="16.5" customHeight="1">
      <c r="A6955" s="8" t="s">
        <v>24</v>
      </c>
      <c r="B6955" s="4">
        <v>1210043</v>
      </c>
      <c r="E6955" s="37">
        <v>1</v>
      </c>
      <c r="F6955" s="38" t="str">
        <f t="shared" si="17"/>
        <v>16,21500</v>
      </c>
      <c r="I6955" s="41">
        <v>21500</v>
      </c>
    </row>
    <row r="6956" spans="1:9" ht="16.5" customHeight="1">
      <c r="A6956" s="8" t="s">
        <v>24</v>
      </c>
      <c r="B6956" s="4">
        <v>1210044</v>
      </c>
      <c r="E6956" s="37">
        <v>1</v>
      </c>
      <c r="F6956" s="38" t="str">
        <f t="shared" si="17"/>
        <v>16,22000</v>
      </c>
      <c r="I6956" s="41">
        <v>22000</v>
      </c>
    </row>
    <row r="6957" spans="1:9" ht="16.5" customHeight="1">
      <c r="A6957" s="8" t="s">
        <v>24</v>
      </c>
      <c r="B6957" s="4">
        <v>1210045</v>
      </c>
      <c r="E6957" s="37">
        <v>1</v>
      </c>
      <c r="F6957" s="38" t="str">
        <f t="shared" si="17"/>
        <v>16,22500</v>
      </c>
      <c r="I6957" s="41">
        <v>22500</v>
      </c>
    </row>
    <row r="6958" spans="1:9" ht="16.5" customHeight="1">
      <c r="A6958" s="8" t="s">
        <v>24</v>
      </c>
      <c r="B6958" s="4">
        <v>1210046</v>
      </c>
      <c r="E6958" s="37">
        <v>1</v>
      </c>
      <c r="F6958" s="38" t="str">
        <f t="shared" si="17"/>
        <v>16,23000</v>
      </c>
      <c r="I6958" s="41">
        <v>23000</v>
      </c>
    </row>
    <row r="6959" spans="1:9" ht="16.5" customHeight="1">
      <c r="A6959" s="8" t="s">
        <v>24</v>
      </c>
      <c r="B6959" s="4">
        <v>1210047</v>
      </c>
      <c r="E6959" s="37">
        <v>1</v>
      </c>
      <c r="F6959" s="38" t="str">
        <f t="shared" si="17"/>
        <v>16,23500</v>
      </c>
      <c r="I6959" s="41">
        <v>23500</v>
      </c>
    </row>
    <row r="6960" spans="1:9" ht="16.5" customHeight="1">
      <c r="A6960" s="8" t="s">
        <v>24</v>
      </c>
      <c r="B6960" s="4">
        <v>1210048</v>
      </c>
      <c r="E6960" s="37">
        <v>1</v>
      </c>
      <c r="F6960" s="38" t="str">
        <f t="shared" si="17"/>
        <v>16,24000</v>
      </c>
      <c r="I6960" s="41">
        <v>24000</v>
      </c>
    </row>
    <row r="6961" spans="1:9" ht="16.5" customHeight="1">
      <c r="A6961" s="8" t="s">
        <v>24</v>
      </c>
      <c r="B6961" s="4">
        <v>1210049</v>
      </c>
      <c r="E6961" s="37">
        <v>1</v>
      </c>
      <c r="F6961" s="38" t="str">
        <f t="shared" si="17"/>
        <v>16,24500</v>
      </c>
      <c r="I6961" s="41">
        <v>24500</v>
      </c>
    </row>
    <row r="6962" spans="1:9" ht="16.5" customHeight="1">
      <c r="A6962" s="8" t="s">
        <v>24</v>
      </c>
      <c r="B6962" s="4">
        <v>1210050</v>
      </c>
      <c r="E6962" s="37">
        <v>1</v>
      </c>
      <c r="F6962" s="38" t="str">
        <f t="shared" si="17"/>
        <v>16,25000</v>
      </c>
      <c r="I6962" s="41">
        <v>25000</v>
      </c>
    </row>
    <row r="6963" spans="1:9" ht="16.5" customHeight="1">
      <c r="A6963" s="8" t="s">
        <v>24</v>
      </c>
      <c r="B6963" s="4">
        <v>1210051</v>
      </c>
      <c r="E6963" s="37">
        <v>1</v>
      </c>
      <c r="F6963" s="38" t="str">
        <f t="shared" si="17"/>
        <v>16,25500</v>
      </c>
      <c r="I6963" s="41">
        <v>25500</v>
      </c>
    </row>
    <row r="6964" spans="1:9" ht="16.5" customHeight="1">
      <c r="A6964" s="8" t="s">
        <v>24</v>
      </c>
      <c r="B6964" s="4">
        <v>1210052</v>
      </c>
      <c r="E6964" s="37">
        <v>1</v>
      </c>
      <c r="F6964" s="38" t="str">
        <f t="shared" si="17"/>
        <v>16,26000</v>
      </c>
      <c r="I6964" s="41">
        <v>26000</v>
      </c>
    </row>
    <row r="6965" spans="1:9" ht="16.5" customHeight="1">
      <c r="A6965" s="8" t="s">
        <v>24</v>
      </c>
      <c r="B6965" s="4">
        <v>1210053</v>
      </c>
      <c r="E6965" s="37">
        <v>1</v>
      </c>
      <c r="F6965" s="38" t="str">
        <f t="shared" si="17"/>
        <v>16,26500</v>
      </c>
      <c r="I6965" s="41">
        <v>26500</v>
      </c>
    </row>
    <row r="6966" spans="1:9" ht="16.5" customHeight="1">
      <c r="A6966" s="8" t="s">
        <v>24</v>
      </c>
      <c r="B6966" s="4">
        <v>1210054</v>
      </c>
      <c r="E6966" s="37">
        <v>1</v>
      </c>
      <c r="F6966" s="38" t="str">
        <f t="shared" si="17"/>
        <v>16,27000</v>
      </c>
      <c r="I6966" s="41">
        <v>27000</v>
      </c>
    </row>
    <row r="6967" spans="1:9" ht="16.5" customHeight="1">
      <c r="A6967" s="8" t="s">
        <v>24</v>
      </c>
      <c r="B6967" s="4">
        <v>1210055</v>
      </c>
      <c r="E6967" s="37">
        <v>1</v>
      </c>
      <c r="F6967" s="38" t="str">
        <f t="shared" si="17"/>
        <v>16,27500</v>
      </c>
      <c r="I6967" s="41">
        <v>27500</v>
      </c>
    </row>
    <row r="6968" spans="1:9" ht="16.5" customHeight="1">
      <c r="A6968" s="8" t="s">
        <v>24</v>
      </c>
      <c r="B6968" s="4">
        <v>1210056</v>
      </c>
      <c r="E6968" s="37">
        <v>1</v>
      </c>
      <c r="F6968" s="38" t="str">
        <f t="shared" si="17"/>
        <v>16,28000</v>
      </c>
      <c r="I6968" s="41">
        <v>28000</v>
      </c>
    </row>
    <row r="6969" spans="1:9" ht="16.5" customHeight="1">
      <c r="A6969" s="8" t="s">
        <v>24</v>
      </c>
      <c r="B6969" s="4">
        <v>1210057</v>
      </c>
      <c r="E6969" s="37">
        <v>1</v>
      </c>
      <c r="F6969" s="38" t="str">
        <f t="shared" si="17"/>
        <v>16,28500</v>
      </c>
      <c r="I6969" s="41">
        <v>28500</v>
      </c>
    </row>
    <row r="6970" spans="1:9" ht="16.5" customHeight="1">
      <c r="A6970" s="8" t="s">
        <v>24</v>
      </c>
      <c r="B6970" s="4">
        <v>1210058</v>
      </c>
      <c r="E6970" s="37">
        <v>1</v>
      </c>
      <c r="F6970" s="38" t="str">
        <f t="shared" si="17"/>
        <v>16,29000</v>
      </c>
      <c r="I6970" s="41">
        <v>29000</v>
      </c>
    </row>
    <row r="6971" spans="1:9" ht="16.5" customHeight="1">
      <c r="A6971" s="8" t="s">
        <v>24</v>
      </c>
      <c r="B6971" s="4">
        <v>1210059</v>
      </c>
      <c r="E6971" s="37">
        <v>1</v>
      </c>
      <c r="F6971" s="38" t="str">
        <f t="shared" si="17"/>
        <v>16,29500</v>
      </c>
      <c r="I6971" s="41">
        <v>29500</v>
      </c>
    </row>
    <row r="6972" spans="1:9" ht="16.5" customHeight="1">
      <c r="A6972" s="8" t="s">
        <v>24</v>
      </c>
      <c r="B6972" s="4">
        <v>1210060</v>
      </c>
      <c r="E6972" s="37">
        <v>1</v>
      </c>
      <c r="F6972" s="38" t="str">
        <f t="shared" si="17"/>
        <v>16,30000</v>
      </c>
      <c r="I6972" s="41">
        <v>30000</v>
      </c>
    </row>
    <row r="6973" spans="1:9" ht="16.5" customHeight="1">
      <c r="A6973" s="8" t="s">
        <v>24</v>
      </c>
      <c r="B6973" s="4">
        <v>1210061</v>
      </c>
      <c r="E6973" s="37">
        <v>1</v>
      </c>
      <c r="F6973" s="38" t="str">
        <f t="shared" si="17"/>
        <v>16,30500</v>
      </c>
      <c r="I6973" s="41">
        <v>30500</v>
      </c>
    </row>
    <row r="6974" spans="1:9" ht="16.5" customHeight="1">
      <c r="A6974" s="8" t="s">
        <v>24</v>
      </c>
      <c r="B6974" s="4">
        <v>1210062</v>
      </c>
      <c r="E6974" s="37">
        <v>1</v>
      </c>
      <c r="F6974" s="38" t="str">
        <f t="shared" si="17"/>
        <v>16,31000</v>
      </c>
      <c r="I6974" s="41">
        <v>31000</v>
      </c>
    </row>
    <row r="6975" spans="1:9" ht="16.5" customHeight="1">
      <c r="A6975" s="8" t="s">
        <v>24</v>
      </c>
      <c r="B6975" s="4">
        <v>1210063</v>
      </c>
      <c r="E6975" s="37">
        <v>1</v>
      </c>
      <c r="F6975" s="38" t="str">
        <f t="shared" si="17"/>
        <v>16,31500</v>
      </c>
      <c r="I6975" s="41">
        <v>31500</v>
      </c>
    </row>
    <row r="6976" spans="1:9" ht="16.5" customHeight="1">
      <c r="A6976" s="8" t="s">
        <v>24</v>
      </c>
      <c r="B6976" s="4">
        <v>1210064</v>
      </c>
      <c r="E6976" s="37">
        <v>1</v>
      </c>
      <c r="F6976" s="38" t="str">
        <f t="shared" si="17"/>
        <v>16,32000</v>
      </c>
      <c r="I6976" s="41">
        <v>32000</v>
      </c>
    </row>
    <row r="6977" spans="1:9" ht="16.5" customHeight="1">
      <c r="A6977" s="8" t="s">
        <v>24</v>
      </c>
      <c r="B6977" s="4">
        <v>1210065</v>
      </c>
      <c r="E6977" s="37">
        <v>1</v>
      </c>
      <c r="F6977" s="38" t="str">
        <f t="shared" si="17"/>
        <v>16,32500</v>
      </c>
      <c r="I6977" s="41">
        <v>32500</v>
      </c>
    </row>
    <row r="6978" spans="1:9" ht="16.5" customHeight="1">
      <c r="A6978" s="8" t="s">
        <v>24</v>
      </c>
      <c r="B6978" s="4">
        <v>1210066</v>
      </c>
      <c r="E6978" s="37">
        <v>1</v>
      </c>
      <c r="F6978" s="38" t="str">
        <f t="shared" ref="F6978:F7041" si="18">"16,"&amp;I6978</f>
        <v>16,33000</v>
      </c>
      <c r="I6978" s="41">
        <v>33000</v>
      </c>
    </row>
    <row r="6979" spans="1:9" ht="16.5" customHeight="1">
      <c r="A6979" s="8" t="s">
        <v>24</v>
      </c>
      <c r="B6979" s="4">
        <v>1210067</v>
      </c>
      <c r="E6979" s="37">
        <v>1</v>
      </c>
      <c r="F6979" s="38" t="str">
        <f t="shared" si="18"/>
        <v>16,33500</v>
      </c>
      <c r="I6979" s="41">
        <v>33500</v>
      </c>
    </row>
    <row r="6980" spans="1:9" ht="16.5" customHeight="1">
      <c r="A6980" s="8" t="s">
        <v>24</v>
      </c>
      <c r="B6980" s="4">
        <v>1210068</v>
      </c>
      <c r="E6980" s="37">
        <v>1</v>
      </c>
      <c r="F6980" s="38" t="str">
        <f t="shared" si="18"/>
        <v>16,34000</v>
      </c>
      <c r="I6980" s="41">
        <v>34000</v>
      </c>
    </row>
    <row r="6981" spans="1:9" ht="16.5" customHeight="1">
      <c r="A6981" s="8" t="s">
        <v>24</v>
      </c>
      <c r="B6981" s="4">
        <v>1210069</v>
      </c>
      <c r="E6981" s="37">
        <v>1</v>
      </c>
      <c r="F6981" s="38" t="str">
        <f t="shared" si="18"/>
        <v>16,34500</v>
      </c>
      <c r="I6981" s="41">
        <v>34500</v>
      </c>
    </row>
    <row r="6982" spans="1:9" ht="16.5" customHeight="1">
      <c r="A6982" s="8" t="s">
        <v>24</v>
      </c>
      <c r="B6982" s="4">
        <v>1210070</v>
      </c>
      <c r="E6982" s="37">
        <v>1</v>
      </c>
      <c r="F6982" s="38" t="str">
        <f t="shared" si="18"/>
        <v>16,35000</v>
      </c>
      <c r="I6982" s="41">
        <v>35000</v>
      </c>
    </row>
    <row r="6983" spans="1:9" ht="16.5" customHeight="1">
      <c r="A6983" s="8" t="s">
        <v>24</v>
      </c>
      <c r="B6983" s="4">
        <v>1210071</v>
      </c>
      <c r="E6983" s="37">
        <v>1</v>
      </c>
      <c r="F6983" s="38" t="str">
        <f t="shared" si="18"/>
        <v>16,35500</v>
      </c>
      <c r="I6983" s="41">
        <v>35500</v>
      </c>
    </row>
    <row r="6984" spans="1:9" ht="16.5" customHeight="1">
      <c r="A6984" s="8" t="s">
        <v>24</v>
      </c>
      <c r="B6984" s="4">
        <v>1210072</v>
      </c>
      <c r="E6984" s="37">
        <v>1</v>
      </c>
      <c r="F6984" s="38" t="str">
        <f t="shared" si="18"/>
        <v>16,36000</v>
      </c>
      <c r="I6984" s="41">
        <v>36000</v>
      </c>
    </row>
    <row r="6985" spans="1:9" ht="16.5" customHeight="1">
      <c r="A6985" s="8" t="s">
        <v>24</v>
      </c>
      <c r="B6985" s="4">
        <v>1210073</v>
      </c>
      <c r="E6985" s="37">
        <v>1</v>
      </c>
      <c r="F6985" s="38" t="str">
        <f t="shared" si="18"/>
        <v>16,36500</v>
      </c>
      <c r="I6985" s="41">
        <v>36500</v>
      </c>
    </row>
    <row r="6986" spans="1:9" ht="16.5" customHeight="1">
      <c r="A6986" s="8" t="s">
        <v>24</v>
      </c>
      <c r="B6986" s="4">
        <v>1210074</v>
      </c>
      <c r="E6986" s="37">
        <v>1</v>
      </c>
      <c r="F6986" s="38" t="str">
        <f t="shared" si="18"/>
        <v>16,37000</v>
      </c>
      <c r="I6986" s="41">
        <v>37000</v>
      </c>
    </row>
    <row r="6987" spans="1:9" ht="16.5" customHeight="1">
      <c r="A6987" s="8" t="s">
        <v>24</v>
      </c>
      <c r="B6987" s="4">
        <v>1210075</v>
      </c>
      <c r="E6987" s="37">
        <v>1</v>
      </c>
      <c r="F6987" s="38" t="str">
        <f t="shared" si="18"/>
        <v>16,37500</v>
      </c>
      <c r="I6987" s="41">
        <v>37500</v>
      </c>
    </row>
    <row r="6988" spans="1:9" ht="16.5" customHeight="1">
      <c r="A6988" s="8" t="s">
        <v>24</v>
      </c>
      <c r="B6988" s="4">
        <v>1210076</v>
      </c>
      <c r="E6988" s="37">
        <v>1</v>
      </c>
      <c r="F6988" s="38" t="str">
        <f t="shared" si="18"/>
        <v>16,38000</v>
      </c>
      <c r="I6988" s="41">
        <v>38000</v>
      </c>
    </row>
    <row r="6989" spans="1:9" ht="16.5" customHeight="1">
      <c r="A6989" s="8" t="s">
        <v>24</v>
      </c>
      <c r="B6989" s="4">
        <v>1210077</v>
      </c>
      <c r="E6989" s="37">
        <v>1</v>
      </c>
      <c r="F6989" s="38" t="str">
        <f t="shared" si="18"/>
        <v>16,38500</v>
      </c>
      <c r="I6989" s="41">
        <v>38500</v>
      </c>
    </row>
    <row r="6990" spans="1:9" ht="16.5" customHeight="1">
      <c r="A6990" s="8" t="s">
        <v>24</v>
      </c>
      <c r="B6990" s="4">
        <v>1210078</v>
      </c>
      <c r="E6990" s="37">
        <v>1</v>
      </c>
      <c r="F6990" s="38" t="str">
        <f t="shared" si="18"/>
        <v>16,39000</v>
      </c>
      <c r="I6990" s="41">
        <v>39000</v>
      </c>
    </row>
    <row r="6991" spans="1:9" ht="16.5" customHeight="1">
      <c r="A6991" s="8" t="s">
        <v>24</v>
      </c>
      <c r="B6991" s="4">
        <v>1210079</v>
      </c>
      <c r="E6991" s="37">
        <v>1</v>
      </c>
      <c r="F6991" s="38" t="str">
        <f t="shared" si="18"/>
        <v>16,39500</v>
      </c>
      <c r="I6991" s="41">
        <v>39500</v>
      </c>
    </row>
    <row r="6992" spans="1:9" ht="16.5" customHeight="1">
      <c r="A6992" s="8" t="s">
        <v>24</v>
      </c>
      <c r="B6992" s="4">
        <v>1210080</v>
      </c>
      <c r="E6992" s="37">
        <v>1</v>
      </c>
      <c r="F6992" s="38" t="str">
        <f t="shared" si="18"/>
        <v>16,40000</v>
      </c>
      <c r="I6992" s="41">
        <v>40000</v>
      </c>
    </row>
    <row r="6993" spans="1:9" ht="16.5" customHeight="1">
      <c r="A6993" s="8" t="s">
        <v>24</v>
      </c>
      <c r="B6993" s="4">
        <v>1210081</v>
      </c>
      <c r="E6993" s="37">
        <v>1</v>
      </c>
      <c r="F6993" s="38" t="str">
        <f t="shared" si="18"/>
        <v>16,40500</v>
      </c>
      <c r="I6993" s="41">
        <v>40500</v>
      </c>
    </row>
    <row r="6994" spans="1:9" ht="16.5" customHeight="1">
      <c r="A6994" s="8" t="s">
        <v>24</v>
      </c>
      <c r="B6994" s="4">
        <v>1210082</v>
      </c>
      <c r="E6994" s="37">
        <v>1</v>
      </c>
      <c r="F6994" s="38" t="str">
        <f t="shared" si="18"/>
        <v>16,41000</v>
      </c>
      <c r="I6994" s="41">
        <v>41000</v>
      </c>
    </row>
    <row r="6995" spans="1:9" ht="16.5" customHeight="1">
      <c r="A6995" s="8" t="s">
        <v>24</v>
      </c>
      <c r="B6995" s="4">
        <v>1210083</v>
      </c>
      <c r="E6995" s="37">
        <v>1</v>
      </c>
      <c r="F6995" s="38" t="str">
        <f t="shared" si="18"/>
        <v>16,41500</v>
      </c>
      <c r="I6995" s="41">
        <v>41500</v>
      </c>
    </row>
    <row r="6996" spans="1:9" ht="16.5" customHeight="1">
      <c r="A6996" s="8" t="s">
        <v>24</v>
      </c>
      <c r="B6996" s="4">
        <v>1210084</v>
      </c>
      <c r="E6996" s="37">
        <v>1</v>
      </c>
      <c r="F6996" s="38" t="str">
        <f t="shared" si="18"/>
        <v>16,42000</v>
      </c>
      <c r="I6996" s="41">
        <v>42000</v>
      </c>
    </row>
    <row r="6997" spans="1:9" ht="16.5" customHeight="1">
      <c r="A6997" s="8" t="s">
        <v>24</v>
      </c>
      <c r="B6997" s="4">
        <v>1210085</v>
      </c>
      <c r="E6997" s="37">
        <v>1</v>
      </c>
      <c r="F6997" s="38" t="str">
        <f t="shared" si="18"/>
        <v>16,42500</v>
      </c>
      <c r="I6997" s="41">
        <v>42500</v>
      </c>
    </row>
    <row r="6998" spans="1:9" ht="16.5" customHeight="1">
      <c r="A6998" s="8" t="s">
        <v>24</v>
      </c>
      <c r="B6998" s="4">
        <v>1210086</v>
      </c>
      <c r="E6998" s="37">
        <v>1</v>
      </c>
      <c r="F6998" s="38" t="str">
        <f t="shared" si="18"/>
        <v>16,43000</v>
      </c>
      <c r="I6998" s="41">
        <v>43000</v>
      </c>
    </row>
    <row r="6999" spans="1:9" ht="16.5" customHeight="1">
      <c r="A6999" s="8" t="s">
        <v>24</v>
      </c>
      <c r="B6999" s="4">
        <v>1210087</v>
      </c>
      <c r="E6999" s="37">
        <v>1</v>
      </c>
      <c r="F6999" s="38" t="str">
        <f t="shared" si="18"/>
        <v>16,43500</v>
      </c>
      <c r="I6999" s="41">
        <v>43500</v>
      </c>
    </row>
    <row r="7000" spans="1:9" ht="16.5" customHeight="1">
      <c r="A7000" s="8" t="s">
        <v>24</v>
      </c>
      <c r="B7000" s="4">
        <v>1210088</v>
      </c>
      <c r="E7000" s="37">
        <v>1</v>
      </c>
      <c r="F7000" s="38" t="str">
        <f t="shared" si="18"/>
        <v>16,44000</v>
      </c>
      <c r="I7000" s="41">
        <v>44000</v>
      </c>
    </row>
    <row r="7001" spans="1:9" ht="16.5" customHeight="1">
      <c r="A7001" s="8" t="s">
        <v>24</v>
      </c>
      <c r="B7001" s="4">
        <v>1210089</v>
      </c>
      <c r="E7001" s="37">
        <v>1</v>
      </c>
      <c r="F7001" s="38" t="str">
        <f t="shared" si="18"/>
        <v>16,44500</v>
      </c>
      <c r="I7001" s="41">
        <v>44500</v>
      </c>
    </row>
    <row r="7002" spans="1:9" ht="16.5" customHeight="1">
      <c r="A7002" s="8" t="s">
        <v>24</v>
      </c>
      <c r="B7002" s="4">
        <v>1210090</v>
      </c>
      <c r="E7002" s="37">
        <v>1</v>
      </c>
      <c r="F7002" s="38" t="str">
        <f t="shared" si="18"/>
        <v>16,45000</v>
      </c>
      <c r="I7002" s="41">
        <v>45000</v>
      </c>
    </row>
    <row r="7003" spans="1:9" ht="16.5" customHeight="1">
      <c r="A7003" s="8" t="s">
        <v>24</v>
      </c>
      <c r="B7003" s="4">
        <v>1210091</v>
      </c>
      <c r="E7003" s="37">
        <v>1</v>
      </c>
      <c r="F7003" s="38" t="str">
        <f t="shared" si="18"/>
        <v>16,45500</v>
      </c>
      <c r="I7003" s="41">
        <v>45500</v>
      </c>
    </row>
    <row r="7004" spans="1:9" ht="16.5" customHeight="1">
      <c r="A7004" s="8" t="s">
        <v>24</v>
      </c>
      <c r="B7004" s="4">
        <v>1210092</v>
      </c>
      <c r="E7004" s="37">
        <v>1</v>
      </c>
      <c r="F7004" s="38" t="str">
        <f t="shared" si="18"/>
        <v>16,46000</v>
      </c>
      <c r="I7004" s="41">
        <v>46000</v>
      </c>
    </row>
    <row r="7005" spans="1:9" ht="16.5" customHeight="1">
      <c r="A7005" s="8" t="s">
        <v>24</v>
      </c>
      <c r="B7005" s="4">
        <v>1210093</v>
      </c>
      <c r="E7005" s="37">
        <v>1</v>
      </c>
      <c r="F7005" s="38" t="str">
        <f t="shared" si="18"/>
        <v>16,46500</v>
      </c>
      <c r="I7005" s="41">
        <v>46500</v>
      </c>
    </row>
    <row r="7006" spans="1:9" ht="16.5" customHeight="1">
      <c r="A7006" s="8" t="s">
        <v>24</v>
      </c>
      <c r="B7006" s="4">
        <v>1210094</v>
      </c>
      <c r="E7006" s="37">
        <v>1</v>
      </c>
      <c r="F7006" s="38" t="str">
        <f t="shared" si="18"/>
        <v>16,47000</v>
      </c>
      <c r="I7006" s="41">
        <v>47000</v>
      </c>
    </row>
    <row r="7007" spans="1:9" ht="16.5" customHeight="1">
      <c r="A7007" s="8" t="s">
        <v>24</v>
      </c>
      <c r="B7007" s="4">
        <v>1210095</v>
      </c>
      <c r="E7007" s="37">
        <v>1</v>
      </c>
      <c r="F7007" s="38" t="str">
        <f t="shared" si="18"/>
        <v>16,47500</v>
      </c>
      <c r="I7007" s="41">
        <v>47500</v>
      </c>
    </row>
    <row r="7008" spans="1:9" ht="16.5" customHeight="1">
      <c r="A7008" s="8" t="s">
        <v>24</v>
      </c>
      <c r="B7008" s="4">
        <v>1210096</v>
      </c>
      <c r="E7008" s="37">
        <v>1</v>
      </c>
      <c r="F7008" s="38" t="str">
        <f t="shared" si="18"/>
        <v>16,48000</v>
      </c>
      <c r="I7008" s="41">
        <v>48000</v>
      </c>
    </row>
    <row r="7009" spans="1:9" ht="16.5" customHeight="1">
      <c r="A7009" s="8" t="s">
        <v>24</v>
      </c>
      <c r="B7009" s="4">
        <v>1210097</v>
      </c>
      <c r="E7009" s="37">
        <v>1</v>
      </c>
      <c r="F7009" s="38" t="str">
        <f t="shared" si="18"/>
        <v>16,48500</v>
      </c>
      <c r="I7009" s="41">
        <v>48500</v>
      </c>
    </row>
    <row r="7010" spans="1:9" ht="16.5" customHeight="1">
      <c r="A7010" s="8" t="s">
        <v>24</v>
      </c>
      <c r="B7010" s="4">
        <v>1210098</v>
      </c>
      <c r="E7010" s="37">
        <v>1</v>
      </c>
      <c r="F7010" s="38" t="str">
        <f t="shared" si="18"/>
        <v>16,49000</v>
      </c>
      <c r="I7010" s="41">
        <v>49000</v>
      </c>
    </row>
    <row r="7011" spans="1:9" ht="16.5" customHeight="1">
      <c r="A7011" s="8" t="s">
        <v>24</v>
      </c>
      <c r="B7011" s="4">
        <v>1210099</v>
      </c>
      <c r="E7011" s="37">
        <v>1</v>
      </c>
      <c r="F7011" s="38" t="str">
        <f t="shared" si="18"/>
        <v>16,49500</v>
      </c>
      <c r="I7011" s="41">
        <v>49500</v>
      </c>
    </row>
    <row r="7012" spans="1:9" ht="16.5" customHeight="1">
      <c r="A7012" s="8" t="s">
        <v>24</v>
      </c>
      <c r="B7012" s="4">
        <v>1210100</v>
      </c>
      <c r="E7012" s="37">
        <v>1</v>
      </c>
      <c r="F7012" s="38" t="str">
        <f t="shared" si="18"/>
        <v>16,50000</v>
      </c>
      <c r="I7012" s="41">
        <v>50000</v>
      </c>
    </row>
    <row r="7013" spans="1:9" ht="16.5" customHeight="1">
      <c r="A7013" s="8" t="s">
        <v>24</v>
      </c>
      <c r="B7013" s="4">
        <v>1210102</v>
      </c>
      <c r="E7013" s="37">
        <v>1</v>
      </c>
      <c r="F7013" s="38" t="str">
        <f t="shared" si="18"/>
        <v>16,51000</v>
      </c>
      <c r="I7013" s="41">
        <v>51000</v>
      </c>
    </row>
    <row r="7014" spans="1:9" ht="16.5" customHeight="1">
      <c r="A7014" s="8" t="s">
        <v>24</v>
      </c>
      <c r="B7014" s="4">
        <v>1210104</v>
      </c>
      <c r="E7014" s="37">
        <v>1</v>
      </c>
      <c r="F7014" s="38" t="str">
        <f t="shared" si="18"/>
        <v>16,52000</v>
      </c>
      <c r="I7014" s="41">
        <v>52000</v>
      </c>
    </row>
    <row r="7015" spans="1:9" ht="16.5" customHeight="1">
      <c r="A7015" s="8" t="s">
        <v>24</v>
      </c>
      <c r="B7015" s="4">
        <v>1210106</v>
      </c>
      <c r="E7015" s="37">
        <v>1</v>
      </c>
      <c r="F7015" s="38" t="str">
        <f t="shared" si="18"/>
        <v>16,53000</v>
      </c>
      <c r="I7015" s="41">
        <v>53000</v>
      </c>
    </row>
    <row r="7016" spans="1:9" ht="16.5" customHeight="1">
      <c r="A7016" s="8" t="s">
        <v>24</v>
      </c>
      <c r="B7016" s="4">
        <v>1210108</v>
      </c>
      <c r="E7016" s="37">
        <v>1</v>
      </c>
      <c r="F7016" s="38" t="str">
        <f t="shared" si="18"/>
        <v>16,54000</v>
      </c>
      <c r="I7016" s="41">
        <v>54000</v>
      </c>
    </row>
    <row r="7017" spans="1:9" ht="16.5" customHeight="1">
      <c r="A7017" s="8" t="s">
        <v>24</v>
      </c>
      <c r="B7017" s="4">
        <v>1210110</v>
      </c>
      <c r="E7017" s="37">
        <v>1</v>
      </c>
      <c r="F7017" s="38" t="str">
        <f t="shared" si="18"/>
        <v>16,55000</v>
      </c>
      <c r="I7017" s="41">
        <v>55000</v>
      </c>
    </row>
    <row r="7018" spans="1:9" ht="16.5" customHeight="1">
      <c r="A7018" s="8" t="s">
        <v>24</v>
      </c>
      <c r="B7018" s="4">
        <v>1210112</v>
      </c>
      <c r="E7018" s="37">
        <v>1</v>
      </c>
      <c r="F7018" s="38" t="str">
        <f t="shared" si="18"/>
        <v>16,56000</v>
      </c>
      <c r="I7018" s="41">
        <v>56000</v>
      </c>
    </row>
    <row r="7019" spans="1:9" ht="16.5" customHeight="1">
      <c r="A7019" s="8" t="s">
        <v>24</v>
      </c>
      <c r="B7019" s="4">
        <v>1210114</v>
      </c>
      <c r="E7019" s="37">
        <v>1</v>
      </c>
      <c r="F7019" s="38" t="str">
        <f t="shared" si="18"/>
        <v>16,57000</v>
      </c>
      <c r="I7019" s="41">
        <v>57000</v>
      </c>
    </row>
    <row r="7020" spans="1:9" ht="16.5" customHeight="1">
      <c r="A7020" s="8" t="s">
        <v>24</v>
      </c>
      <c r="B7020" s="4">
        <v>1210116</v>
      </c>
      <c r="E7020" s="37">
        <v>1</v>
      </c>
      <c r="F7020" s="38" t="str">
        <f t="shared" si="18"/>
        <v>16,58000</v>
      </c>
      <c r="I7020" s="41">
        <v>58000</v>
      </c>
    </row>
    <row r="7021" spans="1:9" ht="16.5" customHeight="1">
      <c r="A7021" s="8" t="s">
        <v>24</v>
      </c>
      <c r="B7021" s="4">
        <v>1210118</v>
      </c>
      <c r="E7021" s="37">
        <v>1</v>
      </c>
      <c r="F7021" s="38" t="str">
        <f t="shared" si="18"/>
        <v>16,59000</v>
      </c>
      <c r="I7021" s="41">
        <v>59000</v>
      </c>
    </row>
    <row r="7022" spans="1:9" ht="16.5" customHeight="1">
      <c r="A7022" s="8" t="s">
        <v>24</v>
      </c>
      <c r="B7022" s="4">
        <v>1210120</v>
      </c>
      <c r="E7022" s="37">
        <v>1</v>
      </c>
      <c r="F7022" s="38" t="str">
        <f t="shared" si="18"/>
        <v>16,60000</v>
      </c>
      <c r="I7022" s="41">
        <v>60000</v>
      </c>
    </row>
    <row r="7023" spans="1:9" ht="16.5" customHeight="1">
      <c r="A7023" s="8" t="s">
        <v>24</v>
      </c>
      <c r="B7023" s="4">
        <v>1210122</v>
      </c>
      <c r="E7023" s="37">
        <v>1</v>
      </c>
      <c r="F7023" s="38" t="str">
        <f t="shared" si="18"/>
        <v>16,61000</v>
      </c>
      <c r="I7023" s="41">
        <v>61000</v>
      </c>
    </row>
    <row r="7024" spans="1:9" ht="16.5" customHeight="1">
      <c r="A7024" s="8" t="s">
        <v>24</v>
      </c>
      <c r="B7024" s="4">
        <v>1210124</v>
      </c>
      <c r="E7024" s="37">
        <v>1</v>
      </c>
      <c r="F7024" s="38" t="str">
        <f t="shared" si="18"/>
        <v>16,62000</v>
      </c>
      <c r="I7024" s="41">
        <v>62000</v>
      </c>
    </row>
    <row r="7025" spans="1:9" ht="16.5" customHeight="1">
      <c r="A7025" s="8" t="s">
        <v>24</v>
      </c>
      <c r="B7025" s="4">
        <v>1210126</v>
      </c>
      <c r="E7025" s="37">
        <v>1</v>
      </c>
      <c r="F7025" s="38" t="str">
        <f t="shared" si="18"/>
        <v>16,63000</v>
      </c>
      <c r="I7025" s="41">
        <v>63000</v>
      </c>
    </row>
    <row r="7026" spans="1:9" ht="16.5" customHeight="1">
      <c r="A7026" s="8" t="s">
        <v>24</v>
      </c>
      <c r="B7026" s="4">
        <v>1210128</v>
      </c>
      <c r="E7026" s="37">
        <v>1</v>
      </c>
      <c r="F7026" s="38" t="str">
        <f t="shared" si="18"/>
        <v>16,64000</v>
      </c>
      <c r="I7026" s="41">
        <v>64000</v>
      </c>
    </row>
    <row r="7027" spans="1:9" ht="16.5" customHeight="1">
      <c r="A7027" s="8" t="s">
        <v>24</v>
      </c>
      <c r="B7027" s="4">
        <v>1210130</v>
      </c>
      <c r="E7027" s="37">
        <v>1</v>
      </c>
      <c r="F7027" s="38" t="str">
        <f t="shared" si="18"/>
        <v>16,65000</v>
      </c>
      <c r="I7027" s="41">
        <v>65000</v>
      </c>
    </row>
    <row r="7028" spans="1:9" ht="16.5" customHeight="1">
      <c r="A7028" s="8" t="s">
        <v>24</v>
      </c>
      <c r="B7028" s="4">
        <v>1210132</v>
      </c>
      <c r="E7028" s="37">
        <v>1</v>
      </c>
      <c r="F7028" s="38" t="str">
        <f t="shared" si="18"/>
        <v>16,66000</v>
      </c>
      <c r="I7028" s="41">
        <v>66000</v>
      </c>
    </row>
    <row r="7029" spans="1:9" ht="16.5" customHeight="1">
      <c r="A7029" s="8" t="s">
        <v>24</v>
      </c>
      <c r="B7029" s="4">
        <v>1210134</v>
      </c>
      <c r="E7029" s="37">
        <v>1</v>
      </c>
      <c r="F7029" s="38" t="str">
        <f t="shared" si="18"/>
        <v>16,67000</v>
      </c>
      <c r="I7029" s="41">
        <v>67000</v>
      </c>
    </row>
    <row r="7030" spans="1:9" ht="16.5" customHeight="1">
      <c r="A7030" s="8" t="s">
        <v>24</v>
      </c>
      <c r="B7030" s="4">
        <v>1210136</v>
      </c>
      <c r="E7030" s="37">
        <v>1</v>
      </c>
      <c r="F7030" s="38" t="str">
        <f t="shared" si="18"/>
        <v>16,68000</v>
      </c>
      <c r="I7030" s="41">
        <v>68000</v>
      </c>
    </row>
    <row r="7031" spans="1:9" ht="16.5" customHeight="1">
      <c r="A7031" s="8" t="s">
        <v>24</v>
      </c>
      <c r="B7031" s="4">
        <v>1210138</v>
      </c>
      <c r="E7031" s="37">
        <v>1</v>
      </c>
      <c r="F7031" s="38" t="str">
        <f t="shared" si="18"/>
        <v>16,69000</v>
      </c>
      <c r="I7031" s="41">
        <v>69000</v>
      </c>
    </row>
    <row r="7032" spans="1:9" ht="16.5" customHeight="1">
      <c r="A7032" s="8" t="s">
        <v>24</v>
      </c>
      <c r="B7032" s="4">
        <v>1210140</v>
      </c>
      <c r="E7032" s="37">
        <v>1</v>
      </c>
      <c r="F7032" s="38" t="str">
        <f t="shared" si="18"/>
        <v>16,70000</v>
      </c>
      <c r="I7032" s="41">
        <v>70000</v>
      </c>
    </row>
    <row r="7033" spans="1:9" ht="16.5" customHeight="1">
      <c r="A7033" s="8" t="s">
        <v>24</v>
      </c>
      <c r="B7033" s="4">
        <v>1210142</v>
      </c>
      <c r="E7033" s="37">
        <v>1</v>
      </c>
      <c r="F7033" s="38" t="str">
        <f t="shared" si="18"/>
        <v>16,71000</v>
      </c>
      <c r="I7033" s="41">
        <v>71000</v>
      </c>
    </row>
    <row r="7034" spans="1:9" ht="16.5" customHeight="1">
      <c r="A7034" s="8" t="s">
        <v>24</v>
      </c>
      <c r="B7034" s="4">
        <v>1210144</v>
      </c>
      <c r="E7034" s="37">
        <v>1</v>
      </c>
      <c r="F7034" s="38" t="str">
        <f t="shared" si="18"/>
        <v>16,72000</v>
      </c>
      <c r="I7034" s="41">
        <v>72000</v>
      </c>
    </row>
    <row r="7035" spans="1:9" ht="16.5" customHeight="1">
      <c r="A7035" s="8" t="s">
        <v>24</v>
      </c>
      <c r="B7035" s="4">
        <v>1210146</v>
      </c>
      <c r="E7035" s="37">
        <v>1</v>
      </c>
      <c r="F7035" s="38" t="str">
        <f t="shared" si="18"/>
        <v>16,73000</v>
      </c>
      <c r="I7035" s="41">
        <v>73000</v>
      </c>
    </row>
    <row r="7036" spans="1:9" ht="16.5" customHeight="1">
      <c r="A7036" s="8" t="s">
        <v>24</v>
      </c>
      <c r="B7036" s="4">
        <v>1210148</v>
      </c>
      <c r="E7036" s="37">
        <v>1</v>
      </c>
      <c r="F7036" s="38" t="str">
        <f t="shared" si="18"/>
        <v>16,74000</v>
      </c>
      <c r="I7036" s="41">
        <v>74000</v>
      </c>
    </row>
    <row r="7037" spans="1:9" ht="16.5" customHeight="1">
      <c r="A7037" s="8" t="s">
        <v>24</v>
      </c>
      <c r="B7037" s="4">
        <v>1210150</v>
      </c>
      <c r="E7037" s="37">
        <v>1</v>
      </c>
      <c r="F7037" s="38" t="str">
        <f t="shared" si="18"/>
        <v>16,75000</v>
      </c>
      <c r="I7037" s="41">
        <v>75000</v>
      </c>
    </row>
    <row r="7038" spans="1:9" ht="16.5" customHeight="1">
      <c r="A7038" s="8" t="s">
        <v>24</v>
      </c>
      <c r="B7038" s="4">
        <v>1210152</v>
      </c>
      <c r="E7038" s="37">
        <v>1</v>
      </c>
      <c r="F7038" s="38" t="str">
        <f t="shared" si="18"/>
        <v>16,76000</v>
      </c>
      <c r="I7038" s="41">
        <v>76000</v>
      </c>
    </row>
    <row r="7039" spans="1:9" ht="16.5" customHeight="1">
      <c r="A7039" s="8" t="s">
        <v>24</v>
      </c>
      <c r="B7039" s="4">
        <v>1210154</v>
      </c>
      <c r="E7039" s="37">
        <v>1</v>
      </c>
      <c r="F7039" s="38" t="str">
        <f t="shared" si="18"/>
        <v>16,77000</v>
      </c>
      <c r="I7039" s="41">
        <v>77000</v>
      </c>
    </row>
    <row r="7040" spans="1:9" ht="16.5" customHeight="1">
      <c r="A7040" s="8" t="s">
        <v>24</v>
      </c>
      <c r="B7040" s="4">
        <v>1210156</v>
      </c>
      <c r="E7040" s="37">
        <v>1</v>
      </c>
      <c r="F7040" s="38" t="str">
        <f t="shared" si="18"/>
        <v>16,78000</v>
      </c>
      <c r="I7040" s="41">
        <v>78000</v>
      </c>
    </row>
    <row r="7041" spans="1:9" ht="16.5" customHeight="1">
      <c r="A7041" s="8" t="s">
        <v>24</v>
      </c>
      <c r="B7041" s="4">
        <v>1210158</v>
      </c>
      <c r="E7041" s="37">
        <v>1</v>
      </c>
      <c r="F7041" s="38" t="str">
        <f t="shared" si="18"/>
        <v>16,79000</v>
      </c>
      <c r="I7041" s="41">
        <v>79000</v>
      </c>
    </row>
    <row r="7042" spans="1:9" ht="16.5" customHeight="1">
      <c r="A7042" s="8" t="s">
        <v>24</v>
      </c>
      <c r="B7042" s="4">
        <v>1210160</v>
      </c>
      <c r="E7042" s="37">
        <v>1</v>
      </c>
      <c r="F7042" s="38" t="str">
        <f t="shared" ref="F7042:F7105" si="19">"16,"&amp;I7042</f>
        <v>16,80000</v>
      </c>
      <c r="I7042" s="41">
        <v>80000</v>
      </c>
    </row>
    <row r="7043" spans="1:9" ht="16.5" customHeight="1">
      <c r="A7043" s="8" t="s">
        <v>24</v>
      </c>
      <c r="B7043" s="4">
        <v>1210162</v>
      </c>
      <c r="E7043" s="37">
        <v>1</v>
      </c>
      <c r="F7043" s="38" t="str">
        <f t="shared" si="19"/>
        <v>16,81000</v>
      </c>
      <c r="I7043" s="41">
        <v>81000</v>
      </c>
    </row>
    <row r="7044" spans="1:9" ht="16.5" customHeight="1">
      <c r="A7044" s="8" t="s">
        <v>24</v>
      </c>
      <c r="B7044" s="4">
        <v>1210164</v>
      </c>
      <c r="E7044" s="37">
        <v>1</v>
      </c>
      <c r="F7044" s="38" t="str">
        <f t="shared" si="19"/>
        <v>16,82000</v>
      </c>
      <c r="I7044" s="41">
        <v>82000</v>
      </c>
    </row>
    <row r="7045" spans="1:9" ht="16.5" customHeight="1">
      <c r="A7045" s="8" t="s">
        <v>24</v>
      </c>
      <c r="B7045" s="4">
        <v>1210166</v>
      </c>
      <c r="E7045" s="37">
        <v>1</v>
      </c>
      <c r="F7045" s="38" t="str">
        <f t="shared" si="19"/>
        <v>16,83000</v>
      </c>
      <c r="I7045" s="41">
        <v>83000</v>
      </c>
    </row>
    <row r="7046" spans="1:9" ht="16.5" customHeight="1">
      <c r="A7046" s="8" t="s">
        <v>24</v>
      </c>
      <c r="B7046" s="4">
        <v>1210168</v>
      </c>
      <c r="E7046" s="37">
        <v>1</v>
      </c>
      <c r="F7046" s="38" t="str">
        <f t="shared" si="19"/>
        <v>16,84000</v>
      </c>
      <c r="I7046" s="41">
        <v>84000</v>
      </c>
    </row>
    <row r="7047" spans="1:9" ht="16.5" customHeight="1">
      <c r="A7047" s="8" t="s">
        <v>24</v>
      </c>
      <c r="B7047" s="4">
        <v>1210170</v>
      </c>
      <c r="E7047" s="37">
        <v>1</v>
      </c>
      <c r="F7047" s="38" t="str">
        <f t="shared" si="19"/>
        <v>16,85000</v>
      </c>
      <c r="I7047" s="41">
        <v>85000</v>
      </c>
    </row>
    <row r="7048" spans="1:9" ht="16.5" customHeight="1">
      <c r="A7048" s="8" t="s">
        <v>24</v>
      </c>
      <c r="B7048" s="4">
        <v>1210172</v>
      </c>
      <c r="E7048" s="37">
        <v>1</v>
      </c>
      <c r="F7048" s="38" t="str">
        <f t="shared" si="19"/>
        <v>16,86000</v>
      </c>
      <c r="I7048" s="41">
        <v>86000</v>
      </c>
    </row>
    <row r="7049" spans="1:9" ht="16.5" customHeight="1">
      <c r="A7049" s="8" t="s">
        <v>24</v>
      </c>
      <c r="B7049" s="4">
        <v>1210174</v>
      </c>
      <c r="E7049" s="37">
        <v>1</v>
      </c>
      <c r="F7049" s="38" t="str">
        <f t="shared" si="19"/>
        <v>16,87000</v>
      </c>
      <c r="I7049" s="41">
        <v>87000</v>
      </c>
    </row>
    <row r="7050" spans="1:9" ht="16.5" customHeight="1">
      <c r="A7050" s="8" t="s">
        <v>24</v>
      </c>
      <c r="B7050" s="4">
        <v>1210176</v>
      </c>
      <c r="E7050" s="37">
        <v>1</v>
      </c>
      <c r="F7050" s="38" t="str">
        <f t="shared" si="19"/>
        <v>16,88000</v>
      </c>
      <c r="I7050" s="41">
        <v>88000</v>
      </c>
    </row>
    <row r="7051" spans="1:9" ht="16.5" customHeight="1">
      <c r="A7051" s="8" t="s">
        <v>24</v>
      </c>
      <c r="B7051" s="4">
        <v>1210178</v>
      </c>
      <c r="E7051" s="37">
        <v>1</v>
      </c>
      <c r="F7051" s="38" t="str">
        <f t="shared" si="19"/>
        <v>16,89000</v>
      </c>
      <c r="I7051" s="41">
        <v>89000</v>
      </c>
    </row>
    <row r="7052" spans="1:9" ht="16.5" customHeight="1">
      <c r="A7052" s="8" t="s">
        <v>24</v>
      </c>
      <c r="B7052" s="4">
        <v>1210180</v>
      </c>
      <c r="E7052" s="37">
        <v>1</v>
      </c>
      <c r="F7052" s="38" t="str">
        <f t="shared" si="19"/>
        <v>16,90000</v>
      </c>
      <c r="I7052" s="41">
        <v>90000</v>
      </c>
    </row>
    <row r="7053" spans="1:9" ht="16.5" customHeight="1">
      <c r="A7053" s="8" t="s">
        <v>24</v>
      </c>
      <c r="B7053" s="4">
        <v>1210182</v>
      </c>
      <c r="E7053" s="37">
        <v>1</v>
      </c>
      <c r="F7053" s="38" t="str">
        <f t="shared" si="19"/>
        <v>16,91000</v>
      </c>
      <c r="I7053" s="41">
        <v>91000</v>
      </c>
    </row>
    <row r="7054" spans="1:9" ht="16.5" customHeight="1">
      <c r="A7054" s="8" t="s">
        <v>24</v>
      </c>
      <c r="B7054" s="4">
        <v>1210184</v>
      </c>
      <c r="E7054" s="37">
        <v>1</v>
      </c>
      <c r="F7054" s="38" t="str">
        <f t="shared" si="19"/>
        <v>16,92000</v>
      </c>
      <c r="I7054" s="41">
        <v>92000</v>
      </c>
    </row>
    <row r="7055" spans="1:9" ht="16.5" customHeight="1">
      <c r="A7055" s="8" t="s">
        <v>24</v>
      </c>
      <c r="B7055" s="4">
        <v>1210186</v>
      </c>
      <c r="E7055" s="37">
        <v>1</v>
      </c>
      <c r="F7055" s="38" t="str">
        <f t="shared" si="19"/>
        <v>16,93000</v>
      </c>
      <c r="I7055" s="41">
        <v>93000</v>
      </c>
    </row>
    <row r="7056" spans="1:9" ht="16.5" customHeight="1">
      <c r="A7056" s="8" t="s">
        <v>24</v>
      </c>
      <c r="B7056" s="4">
        <v>1210188</v>
      </c>
      <c r="E7056" s="37">
        <v>1</v>
      </c>
      <c r="F7056" s="38" t="str">
        <f t="shared" si="19"/>
        <v>16,94000</v>
      </c>
      <c r="I7056" s="41">
        <v>94000</v>
      </c>
    </row>
    <row r="7057" spans="1:9" ht="16.5" customHeight="1">
      <c r="A7057" s="8" t="s">
        <v>24</v>
      </c>
      <c r="B7057" s="4">
        <v>1210190</v>
      </c>
      <c r="E7057" s="37">
        <v>1</v>
      </c>
      <c r="F7057" s="38" t="str">
        <f t="shared" si="19"/>
        <v>16,95000</v>
      </c>
      <c r="I7057" s="41">
        <v>95000</v>
      </c>
    </row>
    <row r="7058" spans="1:9" ht="16.5" customHeight="1">
      <c r="A7058" s="8" t="s">
        <v>24</v>
      </c>
      <c r="B7058" s="4">
        <v>1210192</v>
      </c>
      <c r="E7058" s="37">
        <v>1</v>
      </c>
      <c r="F7058" s="38" t="str">
        <f t="shared" si="19"/>
        <v>16,96000</v>
      </c>
      <c r="I7058" s="41">
        <v>96000</v>
      </c>
    </row>
    <row r="7059" spans="1:9" ht="16.5" customHeight="1">
      <c r="A7059" s="8" t="s">
        <v>24</v>
      </c>
      <c r="B7059" s="4">
        <v>1210194</v>
      </c>
      <c r="E7059" s="37">
        <v>1</v>
      </c>
      <c r="F7059" s="38" t="str">
        <f t="shared" si="19"/>
        <v>16,97000</v>
      </c>
      <c r="I7059" s="41">
        <v>97000</v>
      </c>
    </row>
    <row r="7060" spans="1:9" ht="16.5" customHeight="1">
      <c r="A7060" s="8" t="s">
        <v>24</v>
      </c>
      <c r="B7060" s="4">
        <v>1210196</v>
      </c>
      <c r="E7060" s="37">
        <v>1</v>
      </c>
      <c r="F7060" s="38" t="str">
        <f t="shared" si="19"/>
        <v>16,98000</v>
      </c>
      <c r="I7060" s="41">
        <v>98000</v>
      </c>
    </row>
    <row r="7061" spans="1:9" ht="16.5" customHeight="1">
      <c r="A7061" s="8" t="s">
        <v>24</v>
      </c>
      <c r="B7061" s="4">
        <v>1210198</v>
      </c>
      <c r="E7061" s="37">
        <v>1</v>
      </c>
      <c r="F7061" s="38" t="str">
        <f t="shared" si="19"/>
        <v>16,99000</v>
      </c>
      <c r="I7061" s="41">
        <v>99000</v>
      </c>
    </row>
    <row r="7062" spans="1:9" ht="16.5" customHeight="1">
      <c r="A7062" s="8" t="s">
        <v>24</v>
      </c>
      <c r="B7062" s="4">
        <v>1210200</v>
      </c>
      <c r="E7062" s="37">
        <v>1</v>
      </c>
      <c r="F7062" s="38" t="str">
        <f t="shared" si="19"/>
        <v>16,100000</v>
      </c>
      <c r="I7062" s="41">
        <v>100000</v>
      </c>
    </row>
    <row r="7063" spans="1:9" ht="16.5" customHeight="1">
      <c r="A7063" s="8" t="s">
        <v>24</v>
      </c>
      <c r="B7063" s="4">
        <v>1210204</v>
      </c>
      <c r="E7063" s="37">
        <v>1</v>
      </c>
      <c r="F7063" s="38" t="str">
        <f t="shared" si="19"/>
        <v>16,102000</v>
      </c>
      <c r="I7063" s="41">
        <v>102000</v>
      </c>
    </row>
    <row r="7064" spans="1:9" ht="16.5" customHeight="1">
      <c r="A7064" s="8" t="s">
        <v>24</v>
      </c>
      <c r="B7064" s="4">
        <v>1210208</v>
      </c>
      <c r="E7064" s="37">
        <v>1</v>
      </c>
      <c r="F7064" s="38" t="str">
        <f t="shared" si="19"/>
        <v>16,104000</v>
      </c>
      <c r="I7064" s="41">
        <v>104000</v>
      </c>
    </row>
    <row r="7065" spans="1:9" ht="16.5" customHeight="1">
      <c r="A7065" s="8" t="s">
        <v>24</v>
      </c>
      <c r="B7065" s="4">
        <v>1210212</v>
      </c>
      <c r="E7065" s="37">
        <v>1</v>
      </c>
      <c r="F7065" s="38" t="str">
        <f t="shared" si="19"/>
        <v>16,106000</v>
      </c>
      <c r="I7065" s="41">
        <v>106000</v>
      </c>
    </row>
    <row r="7066" spans="1:9" ht="16.5" customHeight="1">
      <c r="A7066" s="8" t="s">
        <v>24</v>
      </c>
      <c r="B7066" s="4">
        <v>1210216</v>
      </c>
      <c r="E7066" s="37">
        <v>1</v>
      </c>
      <c r="F7066" s="38" t="str">
        <f t="shared" si="19"/>
        <v>16,108000</v>
      </c>
      <c r="I7066" s="41">
        <v>108000</v>
      </c>
    </row>
    <row r="7067" spans="1:9" ht="16.5" customHeight="1">
      <c r="A7067" s="8" t="s">
        <v>24</v>
      </c>
      <c r="B7067" s="4">
        <v>1210220</v>
      </c>
      <c r="E7067" s="37">
        <v>1</v>
      </c>
      <c r="F7067" s="38" t="str">
        <f t="shared" si="19"/>
        <v>16,110000</v>
      </c>
      <c r="I7067" s="41">
        <v>110000</v>
      </c>
    </row>
    <row r="7068" spans="1:9" ht="16.5" customHeight="1">
      <c r="A7068" s="8" t="s">
        <v>24</v>
      </c>
      <c r="B7068" s="4">
        <v>1210224</v>
      </c>
      <c r="E7068" s="37">
        <v>1</v>
      </c>
      <c r="F7068" s="38" t="str">
        <f t="shared" si="19"/>
        <v>16,112000</v>
      </c>
      <c r="I7068" s="41">
        <v>112000</v>
      </c>
    </row>
    <row r="7069" spans="1:9" ht="16.5" customHeight="1">
      <c r="A7069" s="8" t="s">
        <v>24</v>
      </c>
      <c r="B7069" s="4">
        <v>1210228</v>
      </c>
      <c r="E7069" s="37">
        <v>1</v>
      </c>
      <c r="F7069" s="38" t="str">
        <f t="shared" si="19"/>
        <v>16,114000</v>
      </c>
      <c r="I7069" s="41">
        <v>114000</v>
      </c>
    </row>
    <row r="7070" spans="1:9" ht="16.5" customHeight="1">
      <c r="A7070" s="8" t="s">
        <v>24</v>
      </c>
      <c r="B7070" s="4">
        <v>1210232</v>
      </c>
      <c r="E7070" s="37">
        <v>1</v>
      </c>
      <c r="F7070" s="38" t="str">
        <f t="shared" si="19"/>
        <v>16,116000</v>
      </c>
      <c r="I7070" s="41">
        <v>116000</v>
      </c>
    </row>
    <row r="7071" spans="1:9" ht="16.5" customHeight="1">
      <c r="A7071" s="8" t="s">
        <v>24</v>
      </c>
      <c r="B7071" s="4">
        <v>1210236</v>
      </c>
      <c r="E7071" s="37">
        <v>1</v>
      </c>
      <c r="F7071" s="38" t="str">
        <f t="shared" si="19"/>
        <v>16,118000</v>
      </c>
      <c r="I7071" s="41">
        <v>118000</v>
      </c>
    </row>
    <row r="7072" spans="1:9" ht="16.5" customHeight="1">
      <c r="A7072" s="8" t="s">
        <v>24</v>
      </c>
      <c r="B7072" s="4">
        <v>1210240</v>
      </c>
      <c r="E7072" s="37">
        <v>1</v>
      </c>
      <c r="F7072" s="38" t="str">
        <f t="shared" si="19"/>
        <v>16,120000</v>
      </c>
      <c r="I7072" s="41">
        <v>120000</v>
      </c>
    </row>
    <row r="7073" spans="1:9" ht="16.5" customHeight="1">
      <c r="A7073" s="8" t="s">
        <v>24</v>
      </c>
      <c r="B7073" s="4">
        <v>1210244</v>
      </c>
      <c r="E7073" s="37">
        <v>1</v>
      </c>
      <c r="F7073" s="38" t="str">
        <f t="shared" si="19"/>
        <v>16,122000</v>
      </c>
      <c r="I7073" s="41">
        <v>122000</v>
      </c>
    </row>
    <row r="7074" spans="1:9" ht="16.5" customHeight="1">
      <c r="A7074" s="8" t="s">
        <v>24</v>
      </c>
      <c r="B7074" s="4">
        <v>1210248</v>
      </c>
      <c r="E7074" s="37">
        <v>1</v>
      </c>
      <c r="F7074" s="38" t="str">
        <f t="shared" si="19"/>
        <v>16,124000</v>
      </c>
      <c r="I7074" s="41">
        <v>124000</v>
      </c>
    </row>
    <row r="7075" spans="1:9" ht="16.5" customHeight="1">
      <c r="A7075" s="8" t="s">
        <v>24</v>
      </c>
      <c r="B7075" s="4">
        <v>1210252</v>
      </c>
      <c r="E7075" s="37">
        <v>1</v>
      </c>
      <c r="F7075" s="38" t="str">
        <f t="shared" si="19"/>
        <v>16,126000</v>
      </c>
      <c r="I7075" s="41">
        <v>126000</v>
      </c>
    </row>
    <row r="7076" spans="1:9" ht="16.5" customHeight="1">
      <c r="A7076" s="8" t="s">
        <v>24</v>
      </c>
      <c r="B7076" s="4">
        <v>1210256</v>
      </c>
      <c r="E7076" s="37">
        <v>1</v>
      </c>
      <c r="F7076" s="38" t="str">
        <f t="shared" si="19"/>
        <v>16,128000</v>
      </c>
      <c r="I7076" s="41">
        <v>128000</v>
      </c>
    </row>
    <row r="7077" spans="1:9" ht="16.5" customHeight="1">
      <c r="A7077" s="8" t="s">
        <v>24</v>
      </c>
      <c r="B7077" s="4">
        <v>1210260</v>
      </c>
      <c r="E7077" s="37">
        <v>1</v>
      </c>
      <c r="F7077" s="38" t="str">
        <f t="shared" si="19"/>
        <v>16,130000</v>
      </c>
      <c r="I7077" s="41">
        <v>130000</v>
      </c>
    </row>
    <row r="7078" spans="1:9" ht="16.5" customHeight="1">
      <c r="A7078" s="8" t="s">
        <v>24</v>
      </c>
      <c r="B7078" s="4">
        <v>1210264</v>
      </c>
      <c r="E7078" s="37">
        <v>1</v>
      </c>
      <c r="F7078" s="38" t="str">
        <f t="shared" si="19"/>
        <v>16,132000</v>
      </c>
      <c r="I7078" s="41">
        <v>132000</v>
      </c>
    </row>
    <row r="7079" spans="1:9" ht="16.5" customHeight="1">
      <c r="A7079" s="8" t="s">
        <v>24</v>
      </c>
      <c r="B7079" s="4">
        <v>1210268</v>
      </c>
      <c r="E7079" s="37">
        <v>1</v>
      </c>
      <c r="F7079" s="38" t="str">
        <f t="shared" si="19"/>
        <v>16,134000</v>
      </c>
      <c r="I7079" s="41">
        <v>134000</v>
      </c>
    </row>
    <row r="7080" spans="1:9" ht="16.5" customHeight="1">
      <c r="A7080" s="8" t="s">
        <v>24</v>
      </c>
      <c r="B7080" s="4">
        <v>1210272</v>
      </c>
      <c r="E7080" s="37">
        <v>1</v>
      </c>
      <c r="F7080" s="38" t="str">
        <f t="shared" si="19"/>
        <v>16,136000</v>
      </c>
      <c r="I7080" s="41">
        <v>136000</v>
      </c>
    </row>
    <row r="7081" spans="1:9" ht="16.5" customHeight="1">
      <c r="A7081" s="8" t="s">
        <v>24</v>
      </c>
      <c r="B7081" s="4">
        <v>1210276</v>
      </c>
      <c r="E7081" s="37">
        <v>1</v>
      </c>
      <c r="F7081" s="38" t="str">
        <f t="shared" si="19"/>
        <v>16,138000</v>
      </c>
      <c r="I7081" s="41">
        <v>138000</v>
      </c>
    </row>
    <row r="7082" spans="1:9" ht="16.5" customHeight="1">
      <c r="A7082" s="8" t="s">
        <v>24</v>
      </c>
      <c r="B7082" s="4">
        <v>1210280</v>
      </c>
      <c r="E7082" s="37">
        <v>1</v>
      </c>
      <c r="F7082" s="38" t="str">
        <f t="shared" si="19"/>
        <v>16,140000</v>
      </c>
      <c r="I7082" s="41">
        <v>140000</v>
      </c>
    </row>
    <row r="7083" spans="1:9" ht="16.5" customHeight="1">
      <c r="A7083" s="8" t="s">
        <v>24</v>
      </c>
      <c r="B7083" s="4">
        <v>1210284</v>
      </c>
      <c r="E7083" s="37">
        <v>1</v>
      </c>
      <c r="F7083" s="38" t="str">
        <f t="shared" si="19"/>
        <v>16,142000</v>
      </c>
      <c r="I7083" s="41">
        <v>142000</v>
      </c>
    </row>
    <row r="7084" spans="1:9" ht="16.5" customHeight="1">
      <c r="A7084" s="8" t="s">
        <v>24</v>
      </c>
      <c r="B7084" s="4">
        <v>1210288</v>
      </c>
      <c r="E7084" s="37">
        <v>1</v>
      </c>
      <c r="F7084" s="38" t="str">
        <f t="shared" si="19"/>
        <v>16,144000</v>
      </c>
      <c r="I7084" s="41">
        <v>144000</v>
      </c>
    </row>
    <row r="7085" spans="1:9" ht="16.5" customHeight="1">
      <c r="A7085" s="8" t="s">
        <v>24</v>
      </c>
      <c r="B7085" s="4">
        <v>1210292</v>
      </c>
      <c r="E7085" s="37">
        <v>1</v>
      </c>
      <c r="F7085" s="38" t="str">
        <f t="shared" si="19"/>
        <v>16,146000</v>
      </c>
      <c r="I7085" s="41">
        <v>146000</v>
      </c>
    </row>
    <row r="7086" spans="1:9" ht="16.5" customHeight="1">
      <c r="A7086" s="8" t="s">
        <v>24</v>
      </c>
      <c r="B7086" s="4">
        <v>1210296</v>
      </c>
      <c r="E7086" s="37">
        <v>1</v>
      </c>
      <c r="F7086" s="38" t="str">
        <f t="shared" si="19"/>
        <v>16,148000</v>
      </c>
      <c r="I7086" s="41">
        <v>148000</v>
      </c>
    </row>
    <row r="7087" spans="1:9" ht="16.5" customHeight="1">
      <c r="A7087" s="8" t="s">
        <v>24</v>
      </c>
      <c r="B7087" s="4">
        <v>1210300</v>
      </c>
      <c r="E7087" s="37">
        <v>1</v>
      </c>
      <c r="F7087" s="38" t="str">
        <f t="shared" si="19"/>
        <v>16,150000</v>
      </c>
      <c r="I7087" s="41">
        <v>150000</v>
      </c>
    </row>
    <row r="7088" spans="1:9" ht="16.5" customHeight="1">
      <c r="A7088" s="8" t="s">
        <v>24</v>
      </c>
      <c r="B7088" s="4">
        <v>1210304</v>
      </c>
      <c r="E7088" s="37">
        <v>1</v>
      </c>
      <c r="F7088" s="38" t="str">
        <f t="shared" si="19"/>
        <v>16,152000</v>
      </c>
      <c r="I7088" s="41">
        <v>152000</v>
      </c>
    </row>
    <row r="7089" spans="1:9" ht="16.5" customHeight="1">
      <c r="A7089" s="8" t="s">
        <v>24</v>
      </c>
      <c r="B7089" s="4">
        <v>1210308</v>
      </c>
      <c r="E7089" s="37">
        <v>1</v>
      </c>
      <c r="F7089" s="38" t="str">
        <f t="shared" si="19"/>
        <v>16,154000</v>
      </c>
      <c r="I7089" s="41">
        <v>154000</v>
      </c>
    </row>
    <row r="7090" spans="1:9" ht="16.5" customHeight="1">
      <c r="A7090" s="8" t="s">
        <v>24</v>
      </c>
      <c r="B7090" s="4">
        <v>1210312</v>
      </c>
      <c r="E7090" s="37">
        <v>1</v>
      </c>
      <c r="F7090" s="38" t="str">
        <f t="shared" si="19"/>
        <v>16,156000</v>
      </c>
      <c r="I7090" s="41">
        <v>156000</v>
      </c>
    </row>
    <row r="7091" spans="1:9" ht="16.5" customHeight="1">
      <c r="A7091" s="8" t="s">
        <v>24</v>
      </c>
      <c r="B7091" s="4">
        <v>1210316</v>
      </c>
      <c r="E7091" s="37">
        <v>1</v>
      </c>
      <c r="F7091" s="38" t="str">
        <f t="shared" si="19"/>
        <v>16,158000</v>
      </c>
      <c r="I7091" s="41">
        <v>158000</v>
      </c>
    </row>
    <row r="7092" spans="1:9" ht="16.5" customHeight="1">
      <c r="A7092" s="8" t="s">
        <v>24</v>
      </c>
      <c r="B7092" s="4">
        <v>1210320</v>
      </c>
      <c r="E7092" s="37">
        <v>1</v>
      </c>
      <c r="F7092" s="38" t="str">
        <f t="shared" si="19"/>
        <v>16,160000</v>
      </c>
      <c r="I7092" s="41">
        <v>160000</v>
      </c>
    </row>
    <row r="7093" spans="1:9" ht="16.5" customHeight="1">
      <c r="A7093" s="8" t="s">
        <v>24</v>
      </c>
      <c r="B7093" s="4">
        <v>1210324</v>
      </c>
      <c r="E7093" s="37">
        <v>1</v>
      </c>
      <c r="F7093" s="38" t="str">
        <f t="shared" si="19"/>
        <v>16,162000</v>
      </c>
      <c r="I7093" s="41">
        <v>162000</v>
      </c>
    </row>
    <row r="7094" spans="1:9" ht="16.5" customHeight="1">
      <c r="A7094" s="8" t="s">
        <v>24</v>
      </c>
      <c r="B7094" s="4">
        <v>1210328</v>
      </c>
      <c r="E7094" s="37">
        <v>1</v>
      </c>
      <c r="F7094" s="38" t="str">
        <f t="shared" si="19"/>
        <v>16,164000</v>
      </c>
      <c r="I7094" s="41">
        <v>164000</v>
      </c>
    </row>
    <row r="7095" spans="1:9" ht="16.5" customHeight="1">
      <c r="A7095" s="8" t="s">
        <v>24</v>
      </c>
      <c r="B7095" s="4">
        <v>1210332</v>
      </c>
      <c r="E7095" s="37">
        <v>1</v>
      </c>
      <c r="F7095" s="38" t="str">
        <f t="shared" si="19"/>
        <v>16,166000</v>
      </c>
      <c r="I7095" s="41">
        <v>166000</v>
      </c>
    </row>
    <row r="7096" spans="1:9" ht="16.5" customHeight="1">
      <c r="A7096" s="8" t="s">
        <v>24</v>
      </c>
      <c r="B7096" s="4">
        <v>1210336</v>
      </c>
      <c r="E7096" s="37">
        <v>1</v>
      </c>
      <c r="F7096" s="38" t="str">
        <f t="shared" si="19"/>
        <v>16,168000</v>
      </c>
      <c r="I7096" s="41">
        <v>168000</v>
      </c>
    </row>
    <row r="7097" spans="1:9" ht="16.5" customHeight="1">
      <c r="A7097" s="8" t="s">
        <v>24</v>
      </c>
      <c r="B7097" s="4">
        <v>1210340</v>
      </c>
      <c r="E7097" s="37">
        <v>1</v>
      </c>
      <c r="F7097" s="38" t="str">
        <f t="shared" si="19"/>
        <v>16,170000</v>
      </c>
      <c r="I7097" s="41">
        <v>170000</v>
      </c>
    </row>
    <row r="7098" spans="1:9" ht="16.5" customHeight="1">
      <c r="A7098" s="8" t="s">
        <v>24</v>
      </c>
      <c r="B7098" s="4">
        <v>1210344</v>
      </c>
      <c r="E7098" s="37">
        <v>1</v>
      </c>
      <c r="F7098" s="38" t="str">
        <f t="shared" si="19"/>
        <v>16,172000</v>
      </c>
      <c r="I7098" s="41">
        <v>172000</v>
      </c>
    </row>
    <row r="7099" spans="1:9" ht="16.5" customHeight="1">
      <c r="A7099" s="8" t="s">
        <v>24</v>
      </c>
      <c r="B7099" s="4">
        <v>1210348</v>
      </c>
      <c r="E7099" s="37">
        <v>1</v>
      </c>
      <c r="F7099" s="38" t="str">
        <f t="shared" si="19"/>
        <v>16,174000</v>
      </c>
      <c r="I7099" s="41">
        <v>174000</v>
      </c>
    </row>
    <row r="7100" spans="1:9" ht="16.5" customHeight="1">
      <c r="A7100" s="8" t="s">
        <v>24</v>
      </c>
      <c r="B7100" s="4">
        <v>1210352</v>
      </c>
      <c r="E7100" s="37">
        <v>1</v>
      </c>
      <c r="F7100" s="38" t="str">
        <f t="shared" si="19"/>
        <v>16,176000</v>
      </c>
      <c r="I7100" s="41">
        <v>176000</v>
      </c>
    </row>
    <row r="7101" spans="1:9" ht="16.5" customHeight="1">
      <c r="A7101" s="8" t="s">
        <v>24</v>
      </c>
      <c r="B7101" s="4">
        <v>1210356</v>
      </c>
      <c r="E7101" s="37">
        <v>1</v>
      </c>
      <c r="F7101" s="38" t="str">
        <f t="shared" si="19"/>
        <v>16,178000</v>
      </c>
      <c r="I7101" s="41">
        <v>178000</v>
      </c>
    </row>
    <row r="7102" spans="1:9" ht="16.5" customHeight="1">
      <c r="A7102" s="8" t="s">
        <v>24</v>
      </c>
      <c r="B7102" s="4">
        <v>1210360</v>
      </c>
      <c r="E7102" s="37">
        <v>1</v>
      </c>
      <c r="F7102" s="38" t="str">
        <f t="shared" si="19"/>
        <v>16,180000</v>
      </c>
      <c r="I7102" s="41">
        <v>180000</v>
      </c>
    </row>
    <row r="7103" spans="1:9" ht="16.5" customHeight="1">
      <c r="A7103" s="8" t="s">
        <v>24</v>
      </c>
      <c r="B7103" s="4">
        <v>1210364</v>
      </c>
      <c r="E7103" s="37">
        <v>1</v>
      </c>
      <c r="F7103" s="38" t="str">
        <f t="shared" si="19"/>
        <v>16,182000</v>
      </c>
      <c r="I7103" s="41">
        <v>182000</v>
      </c>
    </row>
    <row r="7104" spans="1:9" ht="16.5" customHeight="1">
      <c r="A7104" s="8" t="s">
        <v>24</v>
      </c>
      <c r="B7104" s="4">
        <v>1210368</v>
      </c>
      <c r="E7104" s="37">
        <v>1</v>
      </c>
      <c r="F7104" s="38" t="str">
        <f t="shared" si="19"/>
        <v>16,184000</v>
      </c>
      <c r="I7104" s="41">
        <v>184000</v>
      </c>
    </row>
    <row r="7105" spans="1:9" ht="16.5" customHeight="1">
      <c r="A7105" s="8" t="s">
        <v>24</v>
      </c>
      <c r="B7105" s="4">
        <v>1210372</v>
      </c>
      <c r="E7105" s="37">
        <v>1</v>
      </c>
      <c r="F7105" s="38" t="str">
        <f t="shared" si="19"/>
        <v>16,186000</v>
      </c>
      <c r="I7105" s="41">
        <v>186000</v>
      </c>
    </row>
    <row r="7106" spans="1:9" ht="16.5" customHeight="1">
      <c r="A7106" s="8" t="s">
        <v>24</v>
      </c>
      <c r="B7106" s="4">
        <v>1210376</v>
      </c>
      <c r="E7106" s="37">
        <v>1</v>
      </c>
      <c r="F7106" s="38" t="str">
        <f t="shared" ref="F7106:F7169" si="20">"16,"&amp;I7106</f>
        <v>16,188000</v>
      </c>
      <c r="I7106" s="41">
        <v>188000</v>
      </c>
    </row>
    <row r="7107" spans="1:9" ht="16.5" customHeight="1">
      <c r="A7107" s="8" t="s">
        <v>24</v>
      </c>
      <c r="B7107" s="4">
        <v>1210380</v>
      </c>
      <c r="E7107" s="37">
        <v>1</v>
      </c>
      <c r="F7107" s="38" t="str">
        <f t="shared" si="20"/>
        <v>16,190000</v>
      </c>
      <c r="I7107" s="41">
        <v>190000</v>
      </c>
    </row>
    <row r="7108" spans="1:9" ht="16.5" customHeight="1">
      <c r="A7108" s="8" t="s">
        <v>24</v>
      </c>
      <c r="B7108" s="4">
        <v>1210384</v>
      </c>
      <c r="E7108" s="37">
        <v>1</v>
      </c>
      <c r="F7108" s="38" t="str">
        <f t="shared" si="20"/>
        <v>16,192000</v>
      </c>
      <c r="I7108" s="41">
        <v>192000</v>
      </c>
    </row>
    <row r="7109" spans="1:9" ht="16.5" customHeight="1">
      <c r="A7109" s="8" t="s">
        <v>24</v>
      </c>
      <c r="B7109" s="4">
        <v>1210388</v>
      </c>
      <c r="E7109" s="37">
        <v>1</v>
      </c>
      <c r="F7109" s="38" t="str">
        <f t="shared" si="20"/>
        <v>16,194000</v>
      </c>
      <c r="I7109" s="41">
        <v>194000</v>
      </c>
    </row>
    <row r="7110" spans="1:9" ht="16.5" customHeight="1">
      <c r="A7110" s="8" t="s">
        <v>24</v>
      </c>
      <c r="B7110" s="4">
        <v>1210392</v>
      </c>
      <c r="E7110" s="37">
        <v>1</v>
      </c>
      <c r="F7110" s="38" t="str">
        <f t="shared" si="20"/>
        <v>16,196000</v>
      </c>
      <c r="I7110" s="41">
        <v>196000</v>
      </c>
    </row>
    <row r="7111" spans="1:9" ht="16.5" customHeight="1">
      <c r="A7111" s="8" t="s">
        <v>24</v>
      </c>
      <c r="B7111" s="4">
        <v>1210396</v>
      </c>
      <c r="E7111" s="37">
        <v>1</v>
      </c>
      <c r="F7111" s="38" t="str">
        <f t="shared" si="20"/>
        <v>16,198000</v>
      </c>
      <c r="I7111" s="41">
        <v>198000</v>
      </c>
    </row>
    <row r="7112" spans="1:9" ht="16.5" customHeight="1">
      <c r="A7112" s="8" t="s">
        <v>24</v>
      </c>
      <c r="B7112" s="4">
        <v>1210400</v>
      </c>
      <c r="E7112" s="37">
        <v>1</v>
      </c>
      <c r="F7112" s="38" t="str">
        <f t="shared" si="20"/>
        <v>16,200000</v>
      </c>
      <c r="I7112" s="41">
        <v>200000</v>
      </c>
    </row>
    <row r="7113" spans="1:9" ht="16.5" customHeight="1">
      <c r="A7113" s="8" t="s">
        <v>24</v>
      </c>
      <c r="B7113" s="4">
        <v>1210408</v>
      </c>
      <c r="E7113" s="37">
        <v>1</v>
      </c>
      <c r="F7113" s="38" t="str">
        <f t="shared" si="20"/>
        <v>16,204000</v>
      </c>
      <c r="I7113" s="41">
        <v>204000</v>
      </c>
    </row>
    <row r="7114" spans="1:9" ht="16.5" customHeight="1">
      <c r="A7114" s="8" t="s">
        <v>24</v>
      </c>
      <c r="B7114" s="4">
        <v>1210416</v>
      </c>
      <c r="E7114" s="37">
        <v>1</v>
      </c>
      <c r="F7114" s="38" t="str">
        <f t="shared" si="20"/>
        <v>16,208000</v>
      </c>
      <c r="I7114" s="41">
        <v>208000</v>
      </c>
    </row>
    <row r="7115" spans="1:9" ht="16.5" customHeight="1">
      <c r="A7115" s="8" t="s">
        <v>24</v>
      </c>
      <c r="B7115" s="4">
        <v>1210424</v>
      </c>
      <c r="E7115" s="37">
        <v>1</v>
      </c>
      <c r="F7115" s="38" t="str">
        <f t="shared" si="20"/>
        <v>16,212000</v>
      </c>
      <c r="I7115" s="41">
        <v>212000</v>
      </c>
    </row>
    <row r="7116" spans="1:9" ht="16.5" customHeight="1">
      <c r="A7116" s="8" t="s">
        <v>24</v>
      </c>
      <c r="B7116" s="4">
        <v>1210432</v>
      </c>
      <c r="E7116" s="37">
        <v>1</v>
      </c>
      <c r="F7116" s="38" t="str">
        <f t="shared" si="20"/>
        <v>16,216000</v>
      </c>
      <c r="I7116" s="41">
        <v>216000</v>
      </c>
    </row>
    <row r="7117" spans="1:9" ht="16.5" customHeight="1">
      <c r="A7117" s="8" t="s">
        <v>24</v>
      </c>
      <c r="B7117" s="4">
        <v>1210440</v>
      </c>
      <c r="E7117" s="37">
        <v>1</v>
      </c>
      <c r="F7117" s="38" t="str">
        <f t="shared" si="20"/>
        <v>16,220000</v>
      </c>
      <c r="I7117" s="41">
        <v>220000</v>
      </c>
    </row>
    <row r="7118" spans="1:9" ht="16.5" customHeight="1">
      <c r="A7118" s="8" t="s">
        <v>24</v>
      </c>
      <c r="B7118" s="4">
        <v>1210448</v>
      </c>
      <c r="E7118" s="37">
        <v>1</v>
      </c>
      <c r="F7118" s="38" t="str">
        <f t="shared" si="20"/>
        <v>16,224000</v>
      </c>
      <c r="I7118" s="41">
        <v>224000</v>
      </c>
    </row>
    <row r="7119" spans="1:9" ht="16.5" customHeight="1">
      <c r="A7119" s="8" t="s">
        <v>24</v>
      </c>
      <c r="B7119" s="4">
        <v>1210456</v>
      </c>
      <c r="E7119" s="37">
        <v>1</v>
      </c>
      <c r="F7119" s="38" t="str">
        <f t="shared" si="20"/>
        <v>16,228000</v>
      </c>
      <c r="I7119" s="41">
        <v>228000</v>
      </c>
    </row>
    <row r="7120" spans="1:9" ht="16.5" customHeight="1">
      <c r="A7120" s="8" t="s">
        <v>24</v>
      </c>
      <c r="B7120" s="4">
        <v>1210464</v>
      </c>
      <c r="E7120" s="37">
        <v>1</v>
      </c>
      <c r="F7120" s="38" t="str">
        <f t="shared" si="20"/>
        <v>16,232000</v>
      </c>
      <c r="I7120" s="41">
        <v>232000</v>
      </c>
    </row>
    <row r="7121" spans="1:9" ht="16.5" customHeight="1">
      <c r="A7121" s="8" t="s">
        <v>24</v>
      </c>
      <c r="B7121" s="4">
        <v>1210472</v>
      </c>
      <c r="E7121" s="37">
        <v>1</v>
      </c>
      <c r="F7121" s="38" t="str">
        <f t="shared" si="20"/>
        <v>16,236000</v>
      </c>
      <c r="I7121" s="41">
        <v>236000</v>
      </c>
    </row>
    <row r="7122" spans="1:9" ht="16.5" customHeight="1">
      <c r="A7122" s="8" t="s">
        <v>24</v>
      </c>
      <c r="B7122" s="4">
        <v>1210480</v>
      </c>
      <c r="E7122" s="37">
        <v>1</v>
      </c>
      <c r="F7122" s="38" t="str">
        <f t="shared" si="20"/>
        <v>16,240000</v>
      </c>
      <c r="I7122" s="41">
        <v>240000</v>
      </c>
    </row>
    <row r="7123" spans="1:9" ht="16.5" customHeight="1">
      <c r="A7123" s="8" t="s">
        <v>24</v>
      </c>
      <c r="B7123" s="4">
        <v>1210488</v>
      </c>
      <c r="E7123" s="37">
        <v>1</v>
      </c>
      <c r="F7123" s="38" t="str">
        <f t="shared" si="20"/>
        <v>16,244000</v>
      </c>
      <c r="I7123" s="41">
        <v>244000</v>
      </c>
    </row>
    <row r="7124" spans="1:9" ht="16.5" customHeight="1">
      <c r="A7124" s="8" t="s">
        <v>24</v>
      </c>
      <c r="B7124" s="4">
        <v>1210496</v>
      </c>
      <c r="E7124" s="37">
        <v>1</v>
      </c>
      <c r="F7124" s="38" t="str">
        <f t="shared" si="20"/>
        <v>16,248000</v>
      </c>
      <c r="I7124" s="41">
        <v>248000</v>
      </c>
    </row>
    <row r="7125" spans="1:9" ht="16.5" customHeight="1">
      <c r="A7125" s="8" t="s">
        <v>24</v>
      </c>
      <c r="B7125" s="4">
        <v>1210504</v>
      </c>
      <c r="E7125" s="37">
        <v>1</v>
      </c>
      <c r="F7125" s="38" t="str">
        <f t="shared" si="20"/>
        <v>16,252000</v>
      </c>
      <c r="I7125" s="41">
        <v>252000</v>
      </c>
    </row>
    <row r="7126" spans="1:9" ht="16.5" customHeight="1">
      <c r="A7126" s="8" t="s">
        <v>24</v>
      </c>
      <c r="B7126" s="4">
        <v>1210512</v>
      </c>
      <c r="E7126" s="37">
        <v>1</v>
      </c>
      <c r="F7126" s="38" t="str">
        <f t="shared" si="20"/>
        <v>16,256000</v>
      </c>
      <c r="I7126" s="41">
        <v>256000</v>
      </c>
    </row>
    <row r="7127" spans="1:9" ht="16.5" customHeight="1">
      <c r="A7127" s="8" t="s">
        <v>24</v>
      </c>
      <c r="B7127" s="4">
        <v>1210520</v>
      </c>
      <c r="E7127" s="37">
        <v>1</v>
      </c>
      <c r="F7127" s="38" t="str">
        <f t="shared" si="20"/>
        <v>16,260000</v>
      </c>
      <c r="I7127" s="41">
        <v>260000</v>
      </c>
    </row>
    <row r="7128" spans="1:9" ht="16.5" customHeight="1">
      <c r="A7128" s="8" t="s">
        <v>24</v>
      </c>
      <c r="B7128" s="4">
        <v>1210528</v>
      </c>
      <c r="E7128" s="37">
        <v>1</v>
      </c>
      <c r="F7128" s="38" t="str">
        <f t="shared" si="20"/>
        <v>16,264000</v>
      </c>
      <c r="I7128" s="41">
        <v>264000</v>
      </c>
    </row>
    <row r="7129" spans="1:9" ht="16.5" customHeight="1">
      <c r="A7129" s="8" t="s">
        <v>24</v>
      </c>
      <c r="B7129" s="4">
        <v>1210536</v>
      </c>
      <c r="E7129" s="37">
        <v>1</v>
      </c>
      <c r="F7129" s="38" t="str">
        <f t="shared" si="20"/>
        <v>16,268000</v>
      </c>
      <c r="I7129" s="41">
        <v>268000</v>
      </c>
    </row>
    <row r="7130" spans="1:9" ht="16.5" customHeight="1">
      <c r="A7130" s="8" t="s">
        <v>24</v>
      </c>
      <c r="B7130" s="4">
        <v>1210544</v>
      </c>
      <c r="E7130" s="37">
        <v>1</v>
      </c>
      <c r="F7130" s="38" t="str">
        <f t="shared" si="20"/>
        <v>16,272000</v>
      </c>
      <c r="I7130" s="41">
        <v>272000</v>
      </c>
    </row>
    <row r="7131" spans="1:9" ht="16.5" customHeight="1">
      <c r="A7131" s="8" t="s">
        <v>24</v>
      </c>
      <c r="B7131" s="4">
        <v>1210552</v>
      </c>
      <c r="E7131" s="37">
        <v>1</v>
      </c>
      <c r="F7131" s="38" t="str">
        <f t="shared" si="20"/>
        <v>16,276000</v>
      </c>
      <c r="I7131" s="41">
        <v>276000</v>
      </c>
    </row>
    <row r="7132" spans="1:9" ht="16.5" customHeight="1">
      <c r="A7132" s="8" t="s">
        <v>24</v>
      </c>
      <c r="B7132" s="4">
        <v>1210560</v>
      </c>
      <c r="E7132" s="37">
        <v>1</v>
      </c>
      <c r="F7132" s="38" t="str">
        <f t="shared" si="20"/>
        <v>16,280000</v>
      </c>
      <c r="I7132" s="41">
        <v>280000</v>
      </c>
    </row>
    <row r="7133" spans="1:9" ht="16.5" customHeight="1">
      <c r="A7133" s="8" t="s">
        <v>24</v>
      </c>
      <c r="B7133" s="4">
        <v>1210568</v>
      </c>
      <c r="E7133" s="37">
        <v>1</v>
      </c>
      <c r="F7133" s="38" t="str">
        <f t="shared" si="20"/>
        <v>16,284000</v>
      </c>
      <c r="I7133" s="41">
        <v>284000</v>
      </c>
    </row>
    <row r="7134" spans="1:9" ht="16.5" customHeight="1">
      <c r="A7134" s="8" t="s">
        <v>24</v>
      </c>
      <c r="B7134" s="4">
        <v>1210576</v>
      </c>
      <c r="E7134" s="37">
        <v>1</v>
      </c>
      <c r="F7134" s="38" t="str">
        <f t="shared" si="20"/>
        <v>16,288000</v>
      </c>
      <c r="I7134" s="41">
        <v>288000</v>
      </c>
    </row>
    <row r="7135" spans="1:9" ht="16.5" customHeight="1">
      <c r="A7135" s="8" t="s">
        <v>24</v>
      </c>
      <c r="B7135" s="4">
        <v>1210584</v>
      </c>
      <c r="E7135" s="37">
        <v>1</v>
      </c>
      <c r="F7135" s="38" t="str">
        <f t="shared" si="20"/>
        <v>16,292000</v>
      </c>
      <c r="I7135" s="41">
        <v>292000</v>
      </c>
    </row>
    <row r="7136" spans="1:9" ht="16.5" customHeight="1">
      <c r="A7136" s="8" t="s">
        <v>24</v>
      </c>
      <c r="B7136" s="4">
        <v>1210592</v>
      </c>
      <c r="E7136" s="37">
        <v>1</v>
      </c>
      <c r="F7136" s="38" t="str">
        <f t="shared" si="20"/>
        <v>16,296000</v>
      </c>
      <c r="I7136" s="41">
        <v>296000</v>
      </c>
    </row>
    <row r="7137" spans="1:9" ht="16.5" customHeight="1">
      <c r="A7137" s="8" t="s">
        <v>24</v>
      </c>
      <c r="B7137" s="4">
        <v>1210600</v>
      </c>
      <c r="E7137" s="37">
        <v>1</v>
      </c>
      <c r="F7137" s="38" t="str">
        <f t="shared" si="20"/>
        <v>16,300000</v>
      </c>
      <c r="I7137" s="41">
        <v>300000</v>
      </c>
    </row>
    <row r="7138" spans="1:9" ht="16.5" customHeight="1">
      <c r="A7138" s="8" t="s">
        <v>24</v>
      </c>
      <c r="B7138" s="4">
        <v>1210608</v>
      </c>
      <c r="E7138" s="37">
        <v>1</v>
      </c>
      <c r="F7138" s="38" t="str">
        <f t="shared" si="20"/>
        <v>16,304000</v>
      </c>
      <c r="I7138" s="41">
        <v>304000</v>
      </c>
    </row>
    <row r="7139" spans="1:9" ht="16.5" customHeight="1">
      <c r="A7139" s="8" t="s">
        <v>24</v>
      </c>
      <c r="B7139" s="4">
        <v>1210616</v>
      </c>
      <c r="E7139" s="37">
        <v>1</v>
      </c>
      <c r="F7139" s="38" t="str">
        <f t="shared" si="20"/>
        <v>16,308000</v>
      </c>
      <c r="I7139" s="41">
        <v>308000</v>
      </c>
    </row>
    <row r="7140" spans="1:9" ht="16.5" customHeight="1">
      <c r="A7140" s="8" t="s">
        <v>24</v>
      </c>
      <c r="B7140" s="4">
        <v>1210624</v>
      </c>
      <c r="E7140" s="37">
        <v>1</v>
      </c>
      <c r="F7140" s="38" t="str">
        <f t="shared" si="20"/>
        <v>16,312000</v>
      </c>
      <c r="I7140" s="41">
        <v>312000</v>
      </c>
    </row>
    <row r="7141" spans="1:9" ht="16.5" customHeight="1">
      <c r="A7141" s="8" t="s">
        <v>24</v>
      </c>
      <c r="B7141" s="4">
        <v>1210632</v>
      </c>
      <c r="E7141" s="37">
        <v>1</v>
      </c>
      <c r="F7141" s="38" t="str">
        <f t="shared" si="20"/>
        <v>16,316000</v>
      </c>
      <c r="I7141" s="41">
        <v>316000</v>
      </c>
    </row>
    <row r="7142" spans="1:9" ht="16.5" customHeight="1">
      <c r="A7142" s="8" t="s">
        <v>24</v>
      </c>
      <c r="B7142" s="4">
        <v>1210640</v>
      </c>
      <c r="E7142" s="37">
        <v>1</v>
      </c>
      <c r="F7142" s="38" t="str">
        <f t="shared" si="20"/>
        <v>16,320000</v>
      </c>
      <c r="I7142" s="41">
        <v>320000</v>
      </c>
    </row>
    <row r="7143" spans="1:9" ht="16.5" customHeight="1">
      <c r="A7143" s="8" t="s">
        <v>24</v>
      </c>
      <c r="B7143" s="4">
        <v>1210648</v>
      </c>
      <c r="E7143" s="37">
        <v>1</v>
      </c>
      <c r="F7143" s="38" t="str">
        <f t="shared" si="20"/>
        <v>16,324000</v>
      </c>
      <c r="I7143" s="41">
        <v>324000</v>
      </c>
    </row>
    <row r="7144" spans="1:9" ht="16.5" customHeight="1">
      <c r="A7144" s="8" t="s">
        <v>24</v>
      </c>
      <c r="B7144" s="4">
        <v>1210656</v>
      </c>
      <c r="E7144" s="37">
        <v>1</v>
      </c>
      <c r="F7144" s="38" t="str">
        <f t="shared" si="20"/>
        <v>16,328000</v>
      </c>
      <c r="I7144" s="41">
        <v>328000</v>
      </c>
    </row>
    <row r="7145" spans="1:9" ht="16.5" customHeight="1">
      <c r="A7145" s="8" t="s">
        <v>24</v>
      </c>
      <c r="B7145" s="4">
        <v>1210664</v>
      </c>
      <c r="E7145" s="37">
        <v>1</v>
      </c>
      <c r="F7145" s="38" t="str">
        <f t="shared" si="20"/>
        <v>16,332000</v>
      </c>
      <c r="I7145" s="41">
        <v>332000</v>
      </c>
    </row>
    <row r="7146" spans="1:9" ht="16.5" customHeight="1">
      <c r="A7146" s="8" t="s">
        <v>24</v>
      </c>
      <c r="B7146" s="4">
        <v>1210672</v>
      </c>
      <c r="E7146" s="37">
        <v>1</v>
      </c>
      <c r="F7146" s="38" t="str">
        <f t="shared" si="20"/>
        <v>16,336000</v>
      </c>
      <c r="I7146" s="41">
        <v>336000</v>
      </c>
    </row>
    <row r="7147" spans="1:9" ht="16.5" customHeight="1">
      <c r="A7147" s="8" t="s">
        <v>24</v>
      </c>
      <c r="B7147" s="4">
        <v>1210680</v>
      </c>
      <c r="E7147" s="37">
        <v>1</v>
      </c>
      <c r="F7147" s="38" t="str">
        <f t="shared" si="20"/>
        <v>16,340000</v>
      </c>
      <c r="I7147" s="41">
        <v>340000</v>
      </c>
    </row>
    <row r="7148" spans="1:9" ht="16.5" customHeight="1">
      <c r="A7148" s="8" t="s">
        <v>24</v>
      </c>
      <c r="B7148" s="4">
        <v>1210688</v>
      </c>
      <c r="E7148" s="37">
        <v>1</v>
      </c>
      <c r="F7148" s="38" t="str">
        <f t="shared" si="20"/>
        <v>16,344000</v>
      </c>
      <c r="I7148" s="41">
        <v>344000</v>
      </c>
    </row>
    <row r="7149" spans="1:9" ht="16.5" customHeight="1">
      <c r="A7149" s="8" t="s">
        <v>24</v>
      </c>
      <c r="B7149" s="4">
        <v>1210696</v>
      </c>
      <c r="E7149" s="37">
        <v>1</v>
      </c>
      <c r="F7149" s="38" t="str">
        <f t="shared" si="20"/>
        <v>16,348000</v>
      </c>
      <c r="I7149" s="41">
        <v>348000</v>
      </c>
    </row>
    <row r="7150" spans="1:9" ht="16.5" customHeight="1">
      <c r="A7150" s="8" t="s">
        <v>24</v>
      </c>
      <c r="B7150" s="4">
        <v>1210704</v>
      </c>
      <c r="E7150" s="37">
        <v>1</v>
      </c>
      <c r="F7150" s="38" t="str">
        <f t="shared" si="20"/>
        <v>16,352000</v>
      </c>
      <c r="I7150" s="41">
        <v>352000</v>
      </c>
    </row>
    <row r="7151" spans="1:9" ht="16.5" customHeight="1">
      <c r="A7151" s="8" t="s">
        <v>24</v>
      </c>
      <c r="B7151" s="4">
        <v>1210712</v>
      </c>
      <c r="E7151" s="37">
        <v>1</v>
      </c>
      <c r="F7151" s="38" t="str">
        <f t="shared" si="20"/>
        <v>16,356000</v>
      </c>
      <c r="I7151" s="41">
        <v>356000</v>
      </c>
    </row>
    <row r="7152" spans="1:9" ht="16.5" customHeight="1">
      <c r="A7152" s="8" t="s">
        <v>24</v>
      </c>
      <c r="B7152" s="4">
        <v>1210720</v>
      </c>
      <c r="E7152" s="37">
        <v>1</v>
      </c>
      <c r="F7152" s="38" t="str">
        <f t="shared" si="20"/>
        <v>16,360000</v>
      </c>
      <c r="I7152" s="41">
        <v>360000</v>
      </c>
    </row>
    <row r="7153" spans="1:9" ht="16.5" customHeight="1">
      <c r="A7153" s="8" t="s">
        <v>24</v>
      </c>
      <c r="B7153" s="4">
        <v>1210728</v>
      </c>
      <c r="E7153" s="37">
        <v>1</v>
      </c>
      <c r="F7153" s="38" t="str">
        <f t="shared" si="20"/>
        <v>16,364000</v>
      </c>
      <c r="I7153" s="41">
        <v>364000</v>
      </c>
    </row>
    <row r="7154" spans="1:9" ht="16.5" customHeight="1">
      <c r="A7154" s="8" t="s">
        <v>24</v>
      </c>
      <c r="B7154" s="4">
        <v>1210736</v>
      </c>
      <c r="E7154" s="37">
        <v>1</v>
      </c>
      <c r="F7154" s="38" t="str">
        <f t="shared" si="20"/>
        <v>16,368000</v>
      </c>
      <c r="I7154" s="41">
        <v>368000</v>
      </c>
    </row>
    <row r="7155" spans="1:9" ht="16.5" customHeight="1">
      <c r="A7155" s="8" t="s">
        <v>24</v>
      </c>
      <c r="B7155" s="4">
        <v>1210744</v>
      </c>
      <c r="E7155" s="37">
        <v>1</v>
      </c>
      <c r="F7155" s="38" t="str">
        <f t="shared" si="20"/>
        <v>16,372000</v>
      </c>
      <c r="I7155" s="41">
        <v>372000</v>
      </c>
    </row>
    <row r="7156" spans="1:9" ht="16.5" customHeight="1">
      <c r="A7156" s="8" t="s">
        <v>24</v>
      </c>
      <c r="B7156" s="4">
        <v>1210752</v>
      </c>
      <c r="E7156" s="37">
        <v>1</v>
      </c>
      <c r="F7156" s="38" t="str">
        <f t="shared" si="20"/>
        <v>16,376000</v>
      </c>
      <c r="I7156" s="41">
        <v>376000</v>
      </c>
    </row>
    <row r="7157" spans="1:9" ht="16.5" customHeight="1">
      <c r="A7157" s="8" t="s">
        <v>24</v>
      </c>
      <c r="B7157" s="4">
        <v>1210760</v>
      </c>
      <c r="E7157" s="37">
        <v>1</v>
      </c>
      <c r="F7157" s="38" t="str">
        <f t="shared" si="20"/>
        <v>16,380000</v>
      </c>
      <c r="I7157" s="41">
        <v>380000</v>
      </c>
    </row>
    <row r="7158" spans="1:9" ht="16.5" customHeight="1">
      <c r="A7158" s="8" t="s">
        <v>24</v>
      </c>
      <c r="B7158" s="4">
        <v>1210768</v>
      </c>
      <c r="E7158" s="37">
        <v>1</v>
      </c>
      <c r="F7158" s="38" t="str">
        <f t="shared" si="20"/>
        <v>16,384000</v>
      </c>
      <c r="I7158" s="41">
        <v>384000</v>
      </c>
    </row>
    <row r="7159" spans="1:9" ht="16.5" customHeight="1">
      <c r="A7159" s="8" t="s">
        <v>24</v>
      </c>
      <c r="B7159" s="4">
        <v>1210776</v>
      </c>
      <c r="E7159" s="37">
        <v>1</v>
      </c>
      <c r="F7159" s="38" t="str">
        <f t="shared" si="20"/>
        <v>16,388000</v>
      </c>
      <c r="I7159" s="41">
        <v>388000</v>
      </c>
    </row>
    <row r="7160" spans="1:9" ht="16.5" customHeight="1">
      <c r="A7160" s="8" t="s">
        <v>24</v>
      </c>
      <c r="B7160" s="4">
        <v>1210784</v>
      </c>
      <c r="E7160" s="37">
        <v>1</v>
      </c>
      <c r="F7160" s="38" t="str">
        <f t="shared" si="20"/>
        <v>16,392000</v>
      </c>
      <c r="I7160" s="41">
        <v>392000</v>
      </c>
    </row>
    <row r="7161" spans="1:9" ht="16.5" customHeight="1">
      <c r="A7161" s="8" t="s">
        <v>24</v>
      </c>
      <c r="B7161" s="4">
        <v>1210792</v>
      </c>
      <c r="E7161" s="37">
        <v>1</v>
      </c>
      <c r="F7161" s="38" t="str">
        <f t="shared" si="20"/>
        <v>16,396000</v>
      </c>
      <c r="I7161" s="41">
        <v>396000</v>
      </c>
    </row>
    <row r="7162" spans="1:9" ht="16.5" customHeight="1">
      <c r="A7162" s="8" t="s">
        <v>24</v>
      </c>
      <c r="B7162" s="4">
        <v>1210800</v>
      </c>
      <c r="E7162" s="37">
        <v>1</v>
      </c>
      <c r="F7162" s="38" t="str">
        <f t="shared" si="20"/>
        <v>16,400000</v>
      </c>
      <c r="I7162" s="41">
        <v>400000</v>
      </c>
    </row>
    <row r="7163" spans="1:9" ht="16.5" customHeight="1">
      <c r="A7163" s="8" t="s">
        <v>24</v>
      </c>
      <c r="B7163" s="4">
        <v>1210808</v>
      </c>
      <c r="E7163" s="37">
        <v>1</v>
      </c>
      <c r="F7163" s="38" t="str">
        <f t="shared" si="20"/>
        <v>16,404000</v>
      </c>
      <c r="I7163" s="41">
        <v>404000</v>
      </c>
    </row>
    <row r="7164" spans="1:9" ht="16.5" customHeight="1">
      <c r="A7164" s="8" t="s">
        <v>24</v>
      </c>
      <c r="B7164" s="4">
        <v>1210816</v>
      </c>
      <c r="E7164" s="37">
        <v>1</v>
      </c>
      <c r="F7164" s="38" t="str">
        <f t="shared" si="20"/>
        <v>16,408000</v>
      </c>
      <c r="I7164" s="41">
        <v>408000</v>
      </c>
    </row>
    <row r="7165" spans="1:9" ht="16.5" customHeight="1">
      <c r="A7165" s="8" t="s">
        <v>24</v>
      </c>
      <c r="B7165" s="4">
        <v>1210824</v>
      </c>
      <c r="E7165" s="37">
        <v>1</v>
      </c>
      <c r="F7165" s="38" t="str">
        <f t="shared" si="20"/>
        <v>16,412000</v>
      </c>
      <c r="I7165" s="41">
        <v>412000</v>
      </c>
    </row>
    <row r="7166" spans="1:9" ht="16.5" customHeight="1">
      <c r="A7166" s="8" t="s">
        <v>24</v>
      </c>
      <c r="B7166" s="4">
        <v>1210832</v>
      </c>
      <c r="E7166" s="37">
        <v>1</v>
      </c>
      <c r="F7166" s="38" t="str">
        <f t="shared" si="20"/>
        <v>16,416000</v>
      </c>
      <c r="I7166" s="41">
        <v>416000</v>
      </c>
    </row>
    <row r="7167" spans="1:9" ht="16.5" customHeight="1">
      <c r="A7167" s="8" t="s">
        <v>24</v>
      </c>
      <c r="B7167" s="4">
        <v>1210840</v>
      </c>
      <c r="E7167" s="37">
        <v>1</v>
      </c>
      <c r="F7167" s="38" t="str">
        <f t="shared" si="20"/>
        <v>16,420000</v>
      </c>
      <c r="I7167" s="41">
        <v>420000</v>
      </c>
    </row>
    <row r="7168" spans="1:9" ht="16.5" customHeight="1">
      <c r="A7168" s="8" t="s">
        <v>24</v>
      </c>
      <c r="B7168" s="4">
        <v>1210848</v>
      </c>
      <c r="E7168" s="37">
        <v>1</v>
      </c>
      <c r="F7168" s="38" t="str">
        <f t="shared" si="20"/>
        <v>16,424000</v>
      </c>
      <c r="I7168" s="41">
        <v>424000</v>
      </c>
    </row>
    <row r="7169" spans="1:9" ht="16.5" customHeight="1">
      <c r="A7169" s="8" t="s">
        <v>24</v>
      </c>
      <c r="B7169" s="4">
        <v>1210856</v>
      </c>
      <c r="E7169" s="37">
        <v>1</v>
      </c>
      <c r="F7169" s="38" t="str">
        <f t="shared" si="20"/>
        <v>16,428000</v>
      </c>
      <c r="I7169" s="41">
        <v>428000</v>
      </c>
    </row>
    <row r="7170" spans="1:9" ht="16.5" customHeight="1">
      <c r="A7170" s="8" t="s">
        <v>24</v>
      </c>
      <c r="B7170" s="4">
        <v>1210864</v>
      </c>
      <c r="E7170" s="37">
        <v>1</v>
      </c>
      <c r="F7170" s="38" t="str">
        <f t="shared" ref="F7170:F7233" si="21">"16,"&amp;I7170</f>
        <v>16,432000</v>
      </c>
      <c r="I7170" s="41">
        <v>432000</v>
      </c>
    </row>
    <row r="7171" spans="1:9" ht="16.5" customHeight="1">
      <c r="A7171" s="8" t="s">
        <v>24</v>
      </c>
      <c r="B7171" s="4">
        <v>1210872</v>
      </c>
      <c r="E7171" s="37">
        <v>1</v>
      </c>
      <c r="F7171" s="38" t="str">
        <f t="shared" si="21"/>
        <v>16,436000</v>
      </c>
      <c r="I7171" s="41">
        <v>436000</v>
      </c>
    </row>
    <row r="7172" spans="1:9" ht="16.5" customHeight="1">
      <c r="A7172" s="8" t="s">
        <v>24</v>
      </c>
      <c r="B7172" s="4">
        <v>1210880</v>
      </c>
      <c r="E7172" s="37">
        <v>1</v>
      </c>
      <c r="F7172" s="38" t="str">
        <f t="shared" si="21"/>
        <v>16,440000</v>
      </c>
      <c r="I7172" s="41">
        <v>440000</v>
      </c>
    </row>
    <row r="7173" spans="1:9" ht="16.5" customHeight="1">
      <c r="A7173" s="8" t="s">
        <v>24</v>
      </c>
      <c r="B7173" s="4">
        <v>1210888</v>
      </c>
      <c r="E7173" s="37">
        <v>1</v>
      </c>
      <c r="F7173" s="38" t="str">
        <f t="shared" si="21"/>
        <v>16,444000</v>
      </c>
      <c r="I7173" s="41">
        <v>444000</v>
      </c>
    </row>
    <row r="7174" spans="1:9" ht="16.5" customHeight="1">
      <c r="A7174" s="8" t="s">
        <v>24</v>
      </c>
      <c r="B7174" s="4">
        <v>1210896</v>
      </c>
      <c r="E7174" s="37">
        <v>1</v>
      </c>
      <c r="F7174" s="38" t="str">
        <f t="shared" si="21"/>
        <v>16,448000</v>
      </c>
      <c r="I7174" s="41">
        <v>448000</v>
      </c>
    </row>
    <row r="7175" spans="1:9" ht="16.5" customHeight="1">
      <c r="A7175" s="8" t="s">
        <v>24</v>
      </c>
      <c r="B7175" s="4">
        <v>1210904</v>
      </c>
      <c r="E7175" s="37">
        <v>1</v>
      </c>
      <c r="F7175" s="38" t="str">
        <f t="shared" si="21"/>
        <v>16,452000</v>
      </c>
      <c r="I7175" s="41">
        <v>452000</v>
      </c>
    </row>
    <row r="7176" spans="1:9" ht="16.5" customHeight="1">
      <c r="A7176" s="8" t="s">
        <v>24</v>
      </c>
      <c r="B7176" s="4">
        <v>1210912</v>
      </c>
      <c r="E7176" s="37">
        <v>1</v>
      </c>
      <c r="F7176" s="38" t="str">
        <f t="shared" si="21"/>
        <v>16,456000</v>
      </c>
      <c r="I7176" s="41">
        <v>456000</v>
      </c>
    </row>
    <row r="7177" spans="1:9" ht="16.5" customHeight="1">
      <c r="A7177" s="8" t="s">
        <v>24</v>
      </c>
      <c r="B7177" s="4">
        <v>1210920</v>
      </c>
      <c r="E7177" s="37">
        <v>1</v>
      </c>
      <c r="F7177" s="38" t="str">
        <f t="shared" si="21"/>
        <v>16,460000</v>
      </c>
      <c r="I7177" s="41">
        <v>460000</v>
      </c>
    </row>
    <row r="7178" spans="1:9" ht="16.5" customHeight="1">
      <c r="A7178" s="8" t="s">
        <v>24</v>
      </c>
      <c r="B7178" s="4">
        <v>1210928</v>
      </c>
      <c r="E7178" s="37">
        <v>1</v>
      </c>
      <c r="F7178" s="38" t="str">
        <f t="shared" si="21"/>
        <v>16,464000</v>
      </c>
      <c r="I7178" s="41">
        <v>464000</v>
      </c>
    </row>
    <row r="7179" spans="1:9" ht="16.5" customHeight="1">
      <c r="A7179" s="8" t="s">
        <v>24</v>
      </c>
      <c r="B7179" s="4">
        <v>1210936</v>
      </c>
      <c r="E7179" s="37">
        <v>1</v>
      </c>
      <c r="F7179" s="38" t="str">
        <f t="shared" si="21"/>
        <v>16,468000</v>
      </c>
      <c r="I7179" s="41">
        <v>468000</v>
      </c>
    </row>
    <row r="7180" spans="1:9" ht="16.5" customHeight="1">
      <c r="A7180" s="8" t="s">
        <v>24</v>
      </c>
      <c r="B7180" s="4">
        <v>1210944</v>
      </c>
      <c r="E7180" s="37">
        <v>1</v>
      </c>
      <c r="F7180" s="38" t="str">
        <f t="shared" si="21"/>
        <v>16,472000</v>
      </c>
      <c r="I7180" s="41">
        <v>472000</v>
      </c>
    </row>
    <row r="7181" spans="1:9" ht="16.5" customHeight="1">
      <c r="A7181" s="8" t="s">
        <v>24</v>
      </c>
      <c r="B7181" s="4">
        <v>1210952</v>
      </c>
      <c r="E7181" s="37">
        <v>1</v>
      </c>
      <c r="F7181" s="38" t="str">
        <f t="shared" si="21"/>
        <v>16,476000</v>
      </c>
      <c r="I7181" s="41">
        <v>476000</v>
      </c>
    </row>
    <row r="7182" spans="1:9" ht="16.5" customHeight="1">
      <c r="A7182" s="8" t="s">
        <v>24</v>
      </c>
      <c r="B7182" s="4">
        <v>1210960</v>
      </c>
      <c r="E7182" s="37">
        <v>1</v>
      </c>
      <c r="F7182" s="38" t="str">
        <f t="shared" si="21"/>
        <v>16,480000</v>
      </c>
      <c r="I7182" s="41">
        <v>480000</v>
      </c>
    </row>
    <row r="7183" spans="1:9" ht="16.5" customHeight="1">
      <c r="A7183" s="8" t="s">
        <v>24</v>
      </c>
      <c r="B7183" s="4">
        <v>1210968</v>
      </c>
      <c r="E7183" s="37">
        <v>1</v>
      </c>
      <c r="F7183" s="38" t="str">
        <f t="shared" si="21"/>
        <v>16,484000</v>
      </c>
      <c r="I7183" s="41">
        <v>484000</v>
      </c>
    </row>
    <row r="7184" spans="1:9" ht="16.5" customHeight="1">
      <c r="A7184" s="8" t="s">
        <v>24</v>
      </c>
      <c r="B7184" s="4">
        <v>1210976</v>
      </c>
      <c r="E7184" s="37">
        <v>1</v>
      </c>
      <c r="F7184" s="38" t="str">
        <f t="shared" si="21"/>
        <v>16,488000</v>
      </c>
      <c r="I7184" s="41">
        <v>488000</v>
      </c>
    </row>
    <row r="7185" spans="1:9" ht="16.5" customHeight="1">
      <c r="A7185" s="8" t="s">
        <v>24</v>
      </c>
      <c r="B7185" s="4">
        <v>1210984</v>
      </c>
      <c r="E7185" s="37">
        <v>1</v>
      </c>
      <c r="F7185" s="38" t="str">
        <f t="shared" si="21"/>
        <v>16,492000</v>
      </c>
      <c r="I7185" s="41">
        <v>492000</v>
      </c>
    </row>
    <row r="7186" spans="1:9" ht="16.5" customHeight="1">
      <c r="A7186" s="8" t="s">
        <v>24</v>
      </c>
      <c r="B7186" s="4">
        <v>1210992</v>
      </c>
      <c r="E7186" s="37">
        <v>1</v>
      </c>
      <c r="F7186" s="38" t="str">
        <f t="shared" si="21"/>
        <v>16,496000</v>
      </c>
      <c r="I7186" s="41">
        <v>496000</v>
      </c>
    </row>
    <row r="7187" spans="1:9" ht="16.5" customHeight="1">
      <c r="A7187" s="8" t="s">
        <v>24</v>
      </c>
      <c r="B7187" s="4">
        <v>1211000</v>
      </c>
      <c r="E7187" s="37">
        <v>1</v>
      </c>
      <c r="F7187" s="38" t="str">
        <f t="shared" si="21"/>
        <v>16,500000</v>
      </c>
      <c r="I7187" s="41">
        <v>500000</v>
      </c>
    </row>
    <row r="7188" spans="1:9" ht="16.5" customHeight="1">
      <c r="A7188" s="8" t="s">
        <v>24</v>
      </c>
      <c r="B7188" s="4">
        <v>1211020</v>
      </c>
      <c r="E7188" s="37">
        <v>1</v>
      </c>
      <c r="F7188" s="38" t="str">
        <f t="shared" si="21"/>
        <v>16,510000</v>
      </c>
      <c r="I7188" s="41">
        <v>510000</v>
      </c>
    </row>
    <row r="7189" spans="1:9" ht="16.5" customHeight="1">
      <c r="A7189" s="8" t="s">
        <v>24</v>
      </c>
      <c r="B7189" s="4">
        <v>1211040</v>
      </c>
      <c r="E7189" s="37">
        <v>1</v>
      </c>
      <c r="F7189" s="38" t="str">
        <f t="shared" si="21"/>
        <v>16,520000</v>
      </c>
      <c r="I7189" s="41">
        <v>520000</v>
      </c>
    </row>
    <row r="7190" spans="1:9" ht="16.5" customHeight="1">
      <c r="A7190" s="8" t="s">
        <v>24</v>
      </c>
      <c r="B7190" s="4">
        <v>1211060</v>
      </c>
      <c r="E7190" s="37">
        <v>1</v>
      </c>
      <c r="F7190" s="38" t="str">
        <f t="shared" si="21"/>
        <v>16,530000</v>
      </c>
      <c r="I7190" s="41">
        <v>530000</v>
      </c>
    </row>
    <row r="7191" spans="1:9" ht="16.5" customHeight="1">
      <c r="A7191" s="8" t="s">
        <v>24</v>
      </c>
      <c r="B7191" s="4">
        <v>1211080</v>
      </c>
      <c r="E7191" s="37">
        <v>1</v>
      </c>
      <c r="F7191" s="38" t="str">
        <f t="shared" si="21"/>
        <v>16,540000</v>
      </c>
      <c r="I7191" s="41">
        <v>540000</v>
      </c>
    </row>
    <row r="7192" spans="1:9" ht="16.5" customHeight="1">
      <c r="A7192" s="8" t="s">
        <v>24</v>
      </c>
      <c r="B7192" s="4">
        <v>1211100</v>
      </c>
      <c r="E7192" s="37">
        <v>1</v>
      </c>
      <c r="F7192" s="38" t="str">
        <f t="shared" si="21"/>
        <v>16,550000</v>
      </c>
      <c r="I7192" s="41">
        <v>550000</v>
      </c>
    </row>
    <row r="7193" spans="1:9" ht="16.5" customHeight="1">
      <c r="A7193" s="8" t="s">
        <v>24</v>
      </c>
      <c r="B7193" s="4">
        <v>1211120</v>
      </c>
      <c r="E7193" s="37">
        <v>1</v>
      </c>
      <c r="F7193" s="38" t="str">
        <f t="shared" si="21"/>
        <v>16,560000</v>
      </c>
      <c r="I7193" s="41">
        <v>560000</v>
      </c>
    </row>
    <row r="7194" spans="1:9" ht="16.5" customHeight="1">
      <c r="A7194" s="8" t="s">
        <v>24</v>
      </c>
      <c r="B7194" s="4">
        <v>1211140</v>
      </c>
      <c r="E7194" s="37">
        <v>1</v>
      </c>
      <c r="F7194" s="38" t="str">
        <f t="shared" si="21"/>
        <v>16,570000</v>
      </c>
      <c r="I7194" s="41">
        <v>570000</v>
      </c>
    </row>
    <row r="7195" spans="1:9" ht="16.5" customHeight="1">
      <c r="A7195" s="8" t="s">
        <v>24</v>
      </c>
      <c r="B7195" s="4">
        <v>1211160</v>
      </c>
      <c r="E7195" s="37">
        <v>1</v>
      </c>
      <c r="F7195" s="38" t="str">
        <f t="shared" si="21"/>
        <v>16,580000</v>
      </c>
      <c r="I7195" s="41">
        <v>580000</v>
      </c>
    </row>
    <row r="7196" spans="1:9" ht="16.5" customHeight="1">
      <c r="A7196" s="8" t="s">
        <v>24</v>
      </c>
      <c r="B7196" s="4">
        <v>1211180</v>
      </c>
      <c r="E7196" s="37">
        <v>1</v>
      </c>
      <c r="F7196" s="38" t="str">
        <f t="shared" si="21"/>
        <v>16,590000</v>
      </c>
      <c r="I7196" s="41">
        <v>590000</v>
      </c>
    </row>
    <row r="7197" spans="1:9" ht="16.5" customHeight="1">
      <c r="A7197" s="8" t="s">
        <v>24</v>
      </c>
      <c r="B7197" s="4">
        <v>1211200</v>
      </c>
      <c r="E7197" s="37">
        <v>1</v>
      </c>
      <c r="F7197" s="38" t="str">
        <f t="shared" si="21"/>
        <v>16,600000</v>
      </c>
      <c r="I7197" s="41">
        <v>600000</v>
      </c>
    </row>
    <row r="7198" spans="1:9" ht="16.5" customHeight="1">
      <c r="A7198" s="8" t="s">
        <v>24</v>
      </c>
      <c r="B7198" s="4">
        <v>1211220</v>
      </c>
      <c r="E7198" s="37">
        <v>1</v>
      </c>
      <c r="F7198" s="38" t="str">
        <f t="shared" si="21"/>
        <v>16,610000</v>
      </c>
      <c r="I7198" s="41">
        <v>610000</v>
      </c>
    </row>
    <row r="7199" spans="1:9" ht="16.5" customHeight="1">
      <c r="A7199" s="8" t="s">
        <v>24</v>
      </c>
      <c r="B7199" s="4">
        <v>1211240</v>
      </c>
      <c r="E7199" s="37">
        <v>1</v>
      </c>
      <c r="F7199" s="38" t="str">
        <f t="shared" si="21"/>
        <v>16,620000</v>
      </c>
      <c r="I7199" s="41">
        <v>620000</v>
      </c>
    </row>
    <row r="7200" spans="1:9" ht="16.5" customHeight="1">
      <c r="A7200" s="8" t="s">
        <v>24</v>
      </c>
      <c r="B7200" s="4">
        <v>1211260</v>
      </c>
      <c r="E7200" s="37">
        <v>1</v>
      </c>
      <c r="F7200" s="38" t="str">
        <f t="shared" si="21"/>
        <v>16,630000</v>
      </c>
      <c r="I7200" s="41">
        <v>630000</v>
      </c>
    </row>
    <row r="7201" spans="1:9" ht="16.5" customHeight="1">
      <c r="A7201" s="8" t="s">
        <v>24</v>
      </c>
      <c r="B7201" s="4">
        <v>1211280</v>
      </c>
      <c r="E7201" s="37">
        <v>1</v>
      </c>
      <c r="F7201" s="38" t="str">
        <f t="shared" si="21"/>
        <v>16,640000</v>
      </c>
      <c r="I7201" s="41">
        <v>640000</v>
      </c>
    </row>
    <row r="7202" spans="1:9" ht="16.5" customHeight="1">
      <c r="A7202" s="8" t="s">
        <v>24</v>
      </c>
      <c r="B7202" s="4">
        <v>1211300</v>
      </c>
      <c r="E7202" s="37">
        <v>1</v>
      </c>
      <c r="F7202" s="38" t="str">
        <f t="shared" si="21"/>
        <v>16,650000</v>
      </c>
      <c r="I7202" s="41">
        <v>650000</v>
      </c>
    </row>
    <row r="7203" spans="1:9" ht="16.5" customHeight="1">
      <c r="A7203" s="8" t="s">
        <v>24</v>
      </c>
      <c r="B7203" s="4">
        <v>1211320</v>
      </c>
      <c r="E7203" s="37">
        <v>1</v>
      </c>
      <c r="F7203" s="38" t="str">
        <f t="shared" si="21"/>
        <v>16,660000</v>
      </c>
      <c r="I7203" s="41">
        <v>660000</v>
      </c>
    </row>
    <row r="7204" spans="1:9" ht="16.5" customHeight="1">
      <c r="A7204" s="8" t="s">
        <v>24</v>
      </c>
      <c r="B7204" s="4">
        <v>1211340</v>
      </c>
      <c r="E7204" s="37">
        <v>1</v>
      </c>
      <c r="F7204" s="38" t="str">
        <f t="shared" si="21"/>
        <v>16,670000</v>
      </c>
      <c r="I7204" s="41">
        <v>670000</v>
      </c>
    </row>
    <row r="7205" spans="1:9" ht="16.5" customHeight="1">
      <c r="A7205" s="8" t="s">
        <v>24</v>
      </c>
      <c r="B7205" s="4">
        <v>1211360</v>
      </c>
      <c r="E7205" s="37">
        <v>1</v>
      </c>
      <c r="F7205" s="38" t="str">
        <f t="shared" si="21"/>
        <v>16,680000</v>
      </c>
      <c r="I7205" s="41">
        <v>680000</v>
      </c>
    </row>
    <row r="7206" spans="1:9" ht="16.5" customHeight="1">
      <c r="A7206" s="8" t="s">
        <v>24</v>
      </c>
      <c r="B7206" s="4">
        <v>1211380</v>
      </c>
      <c r="E7206" s="37">
        <v>1</v>
      </c>
      <c r="F7206" s="38" t="str">
        <f t="shared" si="21"/>
        <v>16,690000</v>
      </c>
      <c r="I7206" s="41">
        <v>690000</v>
      </c>
    </row>
    <row r="7207" spans="1:9" ht="16.5" customHeight="1">
      <c r="A7207" s="8" t="s">
        <v>24</v>
      </c>
      <c r="B7207" s="4">
        <v>1211400</v>
      </c>
      <c r="E7207" s="37">
        <v>1</v>
      </c>
      <c r="F7207" s="38" t="str">
        <f t="shared" si="21"/>
        <v>16,700000</v>
      </c>
      <c r="I7207" s="41">
        <v>700000</v>
      </c>
    </row>
    <row r="7208" spans="1:9" ht="16.5" customHeight="1">
      <c r="A7208" s="8" t="s">
        <v>24</v>
      </c>
      <c r="B7208" s="4">
        <v>1211420</v>
      </c>
      <c r="E7208" s="37">
        <v>1</v>
      </c>
      <c r="F7208" s="38" t="str">
        <f t="shared" si="21"/>
        <v>16,710000</v>
      </c>
      <c r="I7208" s="41">
        <v>710000</v>
      </c>
    </row>
    <row r="7209" spans="1:9" ht="16.5" customHeight="1">
      <c r="A7209" s="8" t="s">
        <v>24</v>
      </c>
      <c r="B7209" s="4">
        <v>1211440</v>
      </c>
      <c r="E7209" s="37">
        <v>1</v>
      </c>
      <c r="F7209" s="38" t="str">
        <f t="shared" si="21"/>
        <v>16,720000</v>
      </c>
      <c r="I7209" s="41">
        <v>720000</v>
      </c>
    </row>
    <row r="7210" spans="1:9" ht="16.5" customHeight="1">
      <c r="A7210" s="8" t="s">
        <v>24</v>
      </c>
      <c r="B7210" s="4">
        <v>1211460</v>
      </c>
      <c r="E7210" s="37">
        <v>1</v>
      </c>
      <c r="F7210" s="38" t="str">
        <f t="shared" si="21"/>
        <v>16,730000</v>
      </c>
      <c r="I7210" s="41">
        <v>730000</v>
      </c>
    </row>
    <row r="7211" spans="1:9" ht="16.5" customHeight="1">
      <c r="A7211" s="8" t="s">
        <v>24</v>
      </c>
      <c r="B7211" s="4">
        <v>1211480</v>
      </c>
      <c r="E7211" s="37">
        <v>1</v>
      </c>
      <c r="F7211" s="38" t="str">
        <f t="shared" si="21"/>
        <v>16,740000</v>
      </c>
      <c r="I7211" s="41">
        <v>740000</v>
      </c>
    </row>
    <row r="7212" spans="1:9" ht="16.5" customHeight="1">
      <c r="A7212" s="8" t="s">
        <v>24</v>
      </c>
      <c r="B7212" s="4">
        <v>1211500</v>
      </c>
      <c r="E7212" s="37">
        <v>1</v>
      </c>
      <c r="F7212" s="38" t="str">
        <f t="shared" si="21"/>
        <v>16,750000</v>
      </c>
      <c r="I7212" s="41">
        <v>750000</v>
      </c>
    </row>
    <row r="7213" spans="1:9" ht="16.5" customHeight="1">
      <c r="A7213" s="8" t="s">
        <v>24</v>
      </c>
      <c r="B7213" s="4">
        <v>1211520</v>
      </c>
      <c r="E7213" s="37">
        <v>1</v>
      </c>
      <c r="F7213" s="38" t="str">
        <f t="shared" si="21"/>
        <v>16,760000</v>
      </c>
      <c r="I7213" s="41">
        <v>760000</v>
      </c>
    </row>
    <row r="7214" spans="1:9" ht="16.5" customHeight="1">
      <c r="A7214" s="8" t="s">
        <v>24</v>
      </c>
      <c r="B7214" s="4">
        <v>1211540</v>
      </c>
      <c r="E7214" s="37">
        <v>1</v>
      </c>
      <c r="F7214" s="38" t="str">
        <f t="shared" si="21"/>
        <v>16,770000</v>
      </c>
      <c r="I7214" s="41">
        <v>770000</v>
      </c>
    </row>
    <row r="7215" spans="1:9" ht="16.5" customHeight="1">
      <c r="A7215" s="8" t="s">
        <v>24</v>
      </c>
      <c r="B7215" s="4">
        <v>1211560</v>
      </c>
      <c r="E7215" s="37">
        <v>1</v>
      </c>
      <c r="F7215" s="38" t="str">
        <f t="shared" si="21"/>
        <v>16,780000</v>
      </c>
      <c r="I7215" s="41">
        <v>780000</v>
      </c>
    </row>
    <row r="7216" spans="1:9" ht="16.5" customHeight="1">
      <c r="A7216" s="8" t="s">
        <v>24</v>
      </c>
      <c r="B7216" s="4">
        <v>1211580</v>
      </c>
      <c r="E7216" s="37">
        <v>1</v>
      </c>
      <c r="F7216" s="38" t="str">
        <f t="shared" si="21"/>
        <v>16,790000</v>
      </c>
      <c r="I7216" s="41">
        <v>790000</v>
      </c>
    </row>
    <row r="7217" spans="1:9" ht="16.5" customHeight="1">
      <c r="A7217" s="8" t="s">
        <v>24</v>
      </c>
      <c r="B7217" s="4">
        <v>1211600</v>
      </c>
      <c r="E7217" s="37">
        <v>1</v>
      </c>
      <c r="F7217" s="38" t="str">
        <f t="shared" si="21"/>
        <v>16,800000</v>
      </c>
      <c r="I7217" s="41">
        <v>800000</v>
      </c>
    </row>
    <row r="7218" spans="1:9" ht="16.5" customHeight="1">
      <c r="A7218" s="8" t="s">
        <v>24</v>
      </c>
      <c r="B7218" s="4">
        <v>1211620</v>
      </c>
      <c r="E7218" s="37">
        <v>1</v>
      </c>
      <c r="F7218" s="38" t="str">
        <f t="shared" si="21"/>
        <v>16,810000</v>
      </c>
      <c r="I7218" s="41">
        <v>810000</v>
      </c>
    </row>
    <row r="7219" spans="1:9" ht="16.5" customHeight="1">
      <c r="A7219" s="8" t="s">
        <v>24</v>
      </c>
      <c r="B7219" s="4">
        <v>1211640</v>
      </c>
      <c r="E7219" s="37">
        <v>1</v>
      </c>
      <c r="F7219" s="38" t="str">
        <f t="shared" si="21"/>
        <v>16,820000</v>
      </c>
      <c r="I7219" s="41">
        <v>820000</v>
      </c>
    </row>
    <row r="7220" spans="1:9" ht="16.5" customHeight="1">
      <c r="A7220" s="8" t="s">
        <v>24</v>
      </c>
      <c r="B7220" s="4">
        <v>1211660</v>
      </c>
      <c r="E7220" s="37">
        <v>1</v>
      </c>
      <c r="F7220" s="38" t="str">
        <f t="shared" si="21"/>
        <v>16,830000</v>
      </c>
      <c r="I7220" s="41">
        <v>830000</v>
      </c>
    </row>
    <row r="7221" spans="1:9" ht="16.5" customHeight="1">
      <c r="A7221" s="8" t="s">
        <v>24</v>
      </c>
      <c r="B7221" s="4">
        <v>1211680</v>
      </c>
      <c r="E7221" s="37">
        <v>1</v>
      </c>
      <c r="F7221" s="38" t="str">
        <f t="shared" si="21"/>
        <v>16,840000</v>
      </c>
      <c r="I7221" s="41">
        <v>840000</v>
      </c>
    </row>
    <row r="7222" spans="1:9" ht="16.5" customHeight="1">
      <c r="A7222" s="8" t="s">
        <v>24</v>
      </c>
      <c r="B7222" s="4">
        <v>1211700</v>
      </c>
      <c r="E7222" s="37">
        <v>1</v>
      </c>
      <c r="F7222" s="38" t="str">
        <f t="shared" si="21"/>
        <v>16,850000</v>
      </c>
      <c r="I7222" s="41">
        <v>850000</v>
      </c>
    </row>
    <row r="7223" spans="1:9" ht="16.5" customHeight="1">
      <c r="A7223" s="8" t="s">
        <v>24</v>
      </c>
      <c r="B7223" s="4">
        <v>1211720</v>
      </c>
      <c r="E7223" s="37">
        <v>1</v>
      </c>
      <c r="F7223" s="38" t="str">
        <f t="shared" si="21"/>
        <v>16,860000</v>
      </c>
      <c r="I7223" s="41">
        <v>860000</v>
      </c>
    </row>
    <row r="7224" spans="1:9" ht="16.5" customHeight="1">
      <c r="A7224" s="8" t="s">
        <v>24</v>
      </c>
      <c r="B7224" s="4">
        <v>1211740</v>
      </c>
      <c r="E7224" s="37">
        <v>1</v>
      </c>
      <c r="F7224" s="38" t="str">
        <f t="shared" si="21"/>
        <v>16,870000</v>
      </c>
      <c r="I7224" s="41">
        <v>870000</v>
      </c>
    </row>
    <row r="7225" spans="1:9" ht="16.5" customHeight="1">
      <c r="A7225" s="8" t="s">
        <v>24</v>
      </c>
      <c r="B7225" s="4">
        <v>1211760</v>
      </c>
      <c r="E7225" s="37">
        <v>1</v>
      </c>
      <c r="F7225" s="38" t="str">
        <f t="shared" si="21"/>
        <v>16,880000</v>
      </c>
      <c r="I7225" s="41">
        <v>880000</v>
      </c>
    </row>
    <row r="7226" spans="1:9" ht="16.5" customHeight="1">
      <c r="A7226" s="8" t="s">
        <v>24</v>
      </c>
      <c r="B7226" s="4">
        <v>1211780</v>
      </c>
      <c r="E7226" s="37">
        <v>1</v>
      </c>
      <c r="F7226" s="38" t="str">
        <f t="shared" si="21"/>
        <v>16,890000</v>
      </c>
      <c r="I7226" s="41">
        <v>890000</v>
      </c>
    </row>
    <row r="7227" spans="1:9" ht="16.5" customHeight="1">
      <c r="A7227" s="8" t="s">
        <v>24</v>
      </c>
      <c r="B7227" s="4">
        <v>1211800</v>
      </c>
      <c r="E7227" s="37">
        <v>1</v>
      </c>
      <c r="F7227" s="38" t="str">
        <f t="shared" si="21"/>
        <v>16,900000</v>
      </c>
      <c r="I7227" s="41">
        <v>900000</v>
      </c>
    </row>
    <row r="7228" spans="1:9" ht="16.5" customHeight="1">
      <c r="A7228" s="8" t="s">
        <v>24</v>
      </c>
      <c r="B7228" s="4">
        <v>1211820</v>
      </c>
      <c r="E7228" s="37">
        <v>1</v>
      </c>
      <c r="F7228" s="38" t="str">
        <f t="shared" si="21"/>
        <v>16,910000</v>
      </c>
      <c r="I7228" s="41">
        <v>910000</v>
      </c>
    </row>
    <row r="7229" spans="1:9" ht="16.5" customHeight="1">
      <c r="A7229" s="8" t="s">
        <v>24</v>
      </c>
      <c r="B7229" s="4">
        <v>1211840</v>
      </c>
      <c r="E7229" s="37">
        <v>1</v>
      </c>
      <c r="F7229" s="38" t="str">
        <f t="shared" si="21"/>
        <v>16,920000</v>
      </c>
      <c r="I7229" s="41">
        <v>920000</v>
      </c>
    </row>
    <row r="7230" spans="1:9" ht="16.5" customHeight="1">
      <c r="A7230" s="8" t="s">
        <v>24</v>
      </c>
      <c r="B7230" s="4">
        <v>1211860</v>
      </c>
      <c r="E7230" s="37">
        <v>1</v>
      </c>
      <c r="F7230" s="38" t="str">
        <f t="shared" si="21"/>
        <v>16,930000</v>
      </c>
      <c r="I7230" s="41">
        <v>930000</v>
      </c>
    </row>
    <row r="7231" spans="1:9" ht="16.5" customHeight="1">
      <c r="A7231" s="8" t="s">
        <v>24</v>
      </c>
      <c r="B7231" s="4">
        <v>1211880</v>
      </c>
      <c r="E7231" s="37">
        <v>1</v>
      </c>
      <c r="F7231" s="38" t="str">
        <f t="shared" si="21"/>
        <v>16,940000</v>
      </c>
      <c r="I7231" s="41">
        <v>940000</v>
      </c>
    </row>
    <row r="7232" spans="1:9" ht="16.5" customHeight="1">
      <c r="A7232" s="8" t="s">
        <v>24</v>
      </c>
      <c r="B7232" s="4">
        <v>1211900</v>
      </c>
      <c r="E7232" s="37">
        <v>1</v>
      </c>
      <c r="F7232" s="38" t="str">
        <f t="shared" si="21"/>
        <v>16,950000</v>
      </c>
      <c r="I7232" s="41">
        <v>950000</v>
      </c>
    </row>
    <row r="7233" spans="1:9" ht="16.5" customHeight="1">
      <c r="A7233" s="8" t="s">
        <v>24</v>
      </c>
      <c r="B7233" s="4">
        <v>1211920</v>
      </c>
      <c r="E7233" s="37">
        <v>1</v>
      </c>
      <c r="F7233" s="38" t="str">
        <f t="shared" si="21"/>
        <v>16,960000</v>
      </c>
      <c r="I7233" s="41">
        <v>960000</v>
      </c>
    </row>
    <row r="7234" spans="1:9" ht="16.5" customHeight="1">
      <c r="A7234" s="8" t="s">
        <v>24</v>
      </c>
      <c r="B7234" s="4">
        <v>1211940</v>
      </c>
      <c r="E7234" s="37">
        <v>1</v>
      </c>
      <c r="F7234" s="38" t="str">
        <f t="shared" ref="F7234:F7297" si="22">"16,"&amp;I7234</f>
        <v>16,970000</v>
      </c>
      <c r="I7234" s="41">
        <v>970000</v>
      </c>
    </row>
    <row r="7235" spans="1:9" ht="16.5" customHeight="1">
      <c r="A7235" s="8" t="s">
        <v>24</v>
      </c>
      <c r="B7235" s="4">
        <v>1211960</v>
      </c>
      <c r="E7235" s="37">
        <v>1</v>
      </c>
      <c r="F7235" s="38" t="str">
        <f t="shared" si="22"/>
        <v>16,980000</v>
      </c>
      <c r="I7235" s="41">
        <v>980000</v>
      </c>
    </row>
    <row r="7236" spans="1:9" ht="16.5" customHeight="1">
      <c r="A7236" s="8" t="s">
        <v>24</v>
      </c>
      <c r="B7236" s="4">
        <v>1211980</v>
      </c>
      <c r="E7236" s="37">
        <v>1</v>
      </c>
      <c r="F7236" s="38" t="str">
        <f t="shared" si="22"/>
        <v>16,990000</v>
      </c>
      <c r="I7236" s="41">
        <v>990000</v>
      </c>
    </row>
    <row r="7237" spans="1:9" ht="16.5" customHeight="1">
      <c r="A7237" s="8" t="s">
        <v>24</v>
      </c>
      <c r="B7237" s="4">
        <v>1212000</v>
      </c>
      <c r="E7237" s="37">
        <v>1</v>
      </c>
      <c r="F7237" s="38" t="str">
        <f t="shared" si="22"/>
        <v>16,1000000</v>
      </c>
      <c r="I7237" s="41">
        <v>1000000</v>
      </c>
    </row>
    <row r="7238" spans="1:9" ht="16.5" customHeight="1">
      <c r="A7238" s="8" t="s">
        <v>24</v>
      </c>
      <c r="B7238" s="4">
        <v>1212040</v>
      </c>
      <c r="E7238" s="37">
        <v>1</v>
      </c>
      <c r="F7238" s="38" t="str">
        <f t="shared" si="22"/>
        <v>16,1020000</v>
      </c>
      <c r="I7238" s="41">
        <v>1020000</v>
      </c>
    </row>
    <row r="7239" spans="1:9" ht="16.5" customHeight="1">
      <c r="A7239" s="8" t="s">
        <v>24</v>
      </c>
      <c r="B7239" s="4">
        <v>1212080</v>
      </c>
      <c r="E7239" s="37">
        <v>1</v>
      </c>
      <c r="F7239" s="38" t="str">
        <f t="shared" si="22"/>
        <v>16,1040000</v>
      </c>
      <c r="I7239" s="41">
        <v>1040000</v>
      </c>
    </row>
    <row r="7240" spans="1:9" ht="16.5" customHeight="1">
      <c r="A7240" s="8" t="s">
        <v>24</v>
      </c>
      <c r="B7240" s="4">
        <v>1212120</v>
      </c>
      <c r="E7240" s="37">
        <v>1</v>
      </c>
      <c r="F7240" s="38" t="str">
        <f t="shared" si="22"/>
        <v>16,1060000</v>
      </c>
      <c r="I7240" s="41">
        <v>1060000</v>
      </c>
    </row>
    <row r="7241" spans="1:9" ht="16.5" customHeight="1">
      <c r="A7241" s="8" t="s">
        <v>24</v>
      </c>
      <c r="B7241" s="4">
        <v>1212160</v>
      </c>
      <c r="E7241" s="37">
        <v>1</v>
      </c>
      <c r="F7241" s="38" t="str">
        <f t="shared" si="22"/>
        <v>16,1080000</v>
      </c>
      <c r="I7241" s="41">
        <v>1080000</v>
      </c>
    </row>
    <row r="7242" spans="1:9" ht="16.5" customHeight="1">
      <c r="A7242" s="8" t="s">
        <v>24</v>
      </c>
      <c r="B7242" s="4">
        <v>1212200</v>
      </c>
      <c r="E7242" s="37">
        <v>1</v>
      </c>
      <c r="F7242" s="38" t="str">
        <f t="shared" si="22"/>
        <v>16,1100000</v>
      </c>
      <c r="I7242" s="41">
        <v>1100000</v>
      </c>
    </row>
    <row r="7243" spans="1:9" ht="16.5" customHeight="1">
      <c r="A7243" s="8" t="s">
        <v>24</v>
      </c>
      <c r="B7243" s="4">
        <v>1212240</v>
      </c>
      <c r="E7243" s="37">
        <v>1</v>
      </c>
      <c r="F7243" s="38" t="str">
        <f t="shared" si="22"/>
        <v>16,1120000</v>
      </c>
      <c r="I7243" s="41">
        <v>1120000</v>
      </c>
    </row>
    <row r="7244" spans="1:9" ht="16.5" customHeight="1">
      <c r="A7244" s="8" t="s">
        <v>24</v>
      </c>
      <c r="B7244" s="4">
        <v>1212280</v>
      </c>
      <c r="E7244" s="37">
        <v>1</v>
      </c>
      <c r="F7244" s="38" t="str">
        <f t="shared" si="22"/>
        <v>16,1140000</v>
      </c>
      <c r="I7244" s="41">
        <v>1140000</v>
      </c>
    </row>
    <row r="7245" spans="1:9" ht="16.5" customHeight="1">
      <c r="A7245" s="8" t="s">
        <v>24</v>
      </c>
      <c r="B7245" s="4">
        <v>1212320</v>
      </c>
      <c r="E7245" s="37">
        <v>1</v>
      </c>
      <c r="F7245" s="38" t="str">
        <f t="shared" si="22"/>
        <v>16,1160000</v>
      </c>
      <c r="I7245" s="41">
        <v>1160000</v>
      </c>
    </row>
    <row r="7246" spans="1:9" ht="16.5" customHeight="1">
      <c r="A7246" s="8" t="s">
        <v>24</v>
      </c>
      <c r="B7246" s="4">
        <v>1212360</v>
      </c>
      <c r="E7246" s="37">
        <v>1</v>
      </c>
      <c r="F7246" s="38" t="str">
        <f t="shared" si="22"/>
        <v>16,1180000</v>
      </c>
      <c r="I7246" s="41">
        <v>1180000</v>
      </c>
    </row>
    <row r="7247" spans="1:9" ht="16.5" customHeight="1">
      <c r="A7247" s="8" t="s">
        <v>24</v>
      </c>
      <c r="B7247" s="4">
        <v>1212400</v>
      </c>
      <c r="E7247" s="37">
        <v>1</v>
      </c>
      <c r="F7247" s="38" t="str">
        <f t="shared" si="22"/>
        <v>16,1200000</v>
      </c>
      <c r="I7247" s="41">
        <v>1200000</v>
      </c>
    </row>
    <row r="7248" spans="1:9" ht="16.5" customHeight="1">
      <c r="A7248" s="8" t="s">
        <v>24</v>
      </c>
      <c r="B7248" s="4">
        <v>1212440</v>
      </c>
      <c r="E7248" s="37">
        <v>1</v>
      </c>
      <c r="F7248" s="38" t="str">
        <f t="shared" si="22"/>
        <v>16,1220000</v>
      </c>
      <c r="I7248" s="41">
        <v>1220000</v>
      </c>
    </row>
    <row r="7249" spans="1:9" ht="16.5" customHeight="1">
      <c r="A7249" s="8" t="s">
        <v>24</v>
      </c>
      <c r="B7249" s="4">
        <v>1212480</v>
      </c>
      <c r="E7249" s="37">
        <v>1</v>
      </c>
      <c r="F7249" s="38" t="str">
        <f t="shared" si="22"/>
        <v>16,1240000</v>
      </c>
      <c r="I7249" s="41">
        <v>1240000</v>
      </c>
    </row>
    <row r="7250" spans="1:9" ht="16.5" customHeight="1">
      <c r="A7250" s="8" t="s">
        <v>24</v>
      </c>
      <c r="B7250" s="4">
        <v>1212520</v>
      </c>
      <c r="E7250" s="37">
        <v>1</v>
      </c>
      <c r="F7250" s="38" t="str">
        <f t="shared" si="22"/>
        <v>16,1260000</v>
      </c>
      <c r="I7250" s="41">
        <v>1260000</v>
      </c>
    </row>
    <row r="7251" spans="1:9" ht="16.5" customHeight="1">
      <c r="A7251" s="8" t="s">
        <v>24</v>
      </c>
      <c r="B7251" s="4">
        <v>1212560</v>
      </c>
      <c r="E7251" s="37">
        <v>1</v>
      </c>
      <c r="F7251" s="38" t="str">
        <f t="shared" si="22"/>
        <v>16,1280000</v>
      </c>
      <c r="I7251" s="41">
        <v>1280000</v>
      </c>
    </row>
    <row r="7252" spans="1:9" ht="16.5" customHeight="1">
      <c r="A7252" s="8" t="s">
        <v>24</v>
      </c>
      <c r="B7252" s="4">
        <v>1212600</v>
      </c>
      <c r="E7252" s="37">
        <v>1</v>
      </c>
      <c r="F7252" s="38" t="str">
        <f t="shared" si="22"/>
        <v>16,1300000</v>
      </c>
      <c r="I7252" s="41">
        <v>1300000</v>
      </c>
    </row>
    <row r="7253" spans="1:9" ht="16.5" customHeight="1">
      <c r="A7253" s="8" t="s">
        <v>24</v>
      </c>
      <c r="B7253" s="4">
        <v>1212640</v>
      </c>
      <c r="E7253" s="37">
        <v>1</v>
      </c>
      <c r="F7253" s="38" t="str">
        <f t="shared" si="22"/>
        <v>16,1320000</v>
      </c>
      <c r="I7253" s="41">
        <v>1320000</v>
      </c>
    </row>
    <row r="7254" spans="1:9" ht="16.5" customHeight="1">
      <c r="A7254" s="8" t="s">
        <v>24</v>
      </c>
      <c r="B7254" s="4">
        <v>1212680</v>
      </c>
      <c r="E7254" s="37">
        <v>1</v>
      </c>
      <c r="F7254" s="38" t="str">
        <f t="shared" si="22"/>
        <v>16,1340000</v>
      </c>
      <c r="I7254" s="41">
        <v>1340000</v>
      </c>
    </row>
    <row r="7255" spans="1:9" ht="16.5" customHeight="1">
      <c r="A7255" s="8" t="s">
        <v>24</v>
      </c>
      <c r="B7255" s="4">
        <v>1212720</v>
      </c>
      <c r="E7255" s="37">
        <v>1</v>
      </c>
      <c r="F7255" s="38" t="str">
        <f t="shared" si="22"/>
        <v>16,1360000</v>
      </c>
      <c r="I7255" s="41">
        <v>1360000</v>
      </c>
    </row>
    <row r="7256" spans="1:9" ht="16.5" customHeight="1">
      <c r="A7256" s="8" t="s">
        <v>24</v>
      </c>
      <c r="B7256" s="4">
        <v>1212760</v>
      </c>
      <c r="E7256" s="37">
        <v>1</v>
      </c>
      <c r="F7256" s="38" t="str">
        <f t="shared" si="22"/>
        <v>16,1380000</v>
      </c>
      <c r="I7256" s="41">
        <v>1380000</v>
      </c>
    </row>
    <row r="7257" spans="1:9" ht="16.5" customHeight="1">
      <c r="A7257" s="8" t="s">
        <v>24</v>
      </c>
      <c r="B7257" s="4">
        <v>1212800</v>
      </c>
      <c r="E7257" s="37">
        <v>1</v>
      </c>
      <c r="F7257" s="38" t="str">
        <f t="shared" si="22"/>
        <v>16,1400000</v>
      </c>
      <c r="I7257" s="41">
        <v>1400000</v>
      </c>
    </row>
    <row r="7258" spans="1:9" ht="16.5" customHeight="1">
      <c r="A7258" s="8" t="s">
        <v>24</v>
      </c>
      <c r="B7258" s="4">
        <v>1212840</v>
      </c>
      <c r="E7258" s="37">
        <v>1</v>
      </c>
      <c r="F7258" s="38" t="str">
        <f t="shared" si="22"/>
        <v>16,1420000</v>
      </c>
      <c r="I7258" s="41">
        <v>1420000</v>
      </c>
    </row>
    <row r="7259" spans="1:9" ht="16.5" customHeight="1">
      <c r="A7259" s="8" t="s">
        <v>24</v>
      </c>
      <c r="B7259" s="4">
        <v>1212880</v>
      </c>
      <c r="E7259" s="37">
        <v>1</v>
      </c>
      <c r="F7259" s="38" t="str">
        <f t="shared" si="22"/>
        <v>16,1440000</v>
      </c>
      <c r="I7259" s="41">
        <v>1440000</v>
      </c>
    </row>
    <row r="7260" spans="1:9" ht="16.5" customHeight="1">
      <c r="A7260" s="8" t="s">
        <v>24</v>
      </c>
      <c r="B7260" s="4">
        <v>1212920</v>
      </c>
      <c r="E7260" s="37">
        <v>1</v>
      </c>
      <c r="F7260" s="38" t="str">
        <f t="shared" si="22"/>
        <v>16,1460000</v>
      </c>
      <c r="I7260" s="41">
        <v>1460000</v>
      </c>
    </row>
    <row r="7261" spans="1:9" ht="16.5" customHeight="1">
      <c r="A7261" s="8" t="s">
        <v>24</v>
      </c>
      <c r="B7261" s="4">
        <v>1212960</v>
      </c>
      <c r="E7261" s="37">
        <v>1</v>
      </c>
      <c r="F7261" s="38" t="str">
        <f t="shared" si="22"/>
        <v>16,1480000</v>
      </c>
      <c r="I7261" s="41">
        <v>1480000</v>
      </c>
    </row>
    <row r="7262" spans="1:9" ht="16.5" customHeight="1">
      <c r="A7262" s="8" t="s">
        <v>24</v>
      </c>
      <c r="B7262" s="4">
        <v>1213000</v>
      </c>
      <c r="E7262" s="37">
        <v>1</v>
      </c>
      <c r="F7262" s="38" t="str">
        <f t="shared" si="22"/>
        <v>16,1500000</v>
      </c>
      <c r="I7262" s="41">
        <v>1500000</v>
      </c>
    </row>
    <row r="7263" spans="1:9" ht="16.5" customHeight="1">
      <c r="A7263" s="8" t="s">
        <v>24</v>
      </c>
      <c r="B7263" s="4">
        <v>1213040</v>
      </c>
      <c r="E7263" s="37">
        <v>1</v>
      </c>
      <c r="F7263" s="38" t="str">
        <f t="shared" si="22"/>
        <v>16,1520000</v>
      </c>
      <c r="I7263" s="41">
        <v>1520000</v>
      </c>
    </row>
    <row r="7264" spans="1:9" ht="16.5" customHeight="1">
      <c r="A7264" s="8" t="s">
        <v>24</v>
      </c>
      <c r="B7264" s="4">
        <v>1213080</v>
      </c>
      <c r="E7264" s="37">
        <v>1</v>
      </c>
      <c r="F7264" s="38" t="str">
        <f t="shared" si="22"/>
        <v>16,1540000</v>
      </c>
      <c r="I7264" s="41">
        <v>1540000</v>
      </c>
    </row>
    <row r="7265" spans="1:9" ht="16.5" customHeight="1">
      <c r="A7265" s="8" t="s">
        <v>24</v>
      </c>
      <c r="B7265" s="4">
        <v>1213120</v>
      </c>
      <c r="E7265" s="37">
        <v>1</v>
      </c>
      <c r="F7265" s="38" t="str">
        <f t="shared" si="22"/>
        <v>16,1560000</v>
      </c>
      <c r="I7265" s="41">
        <v>1560000</v>
      </c>
    </row>
    <row r="7266" spans="1:9" ht="16.5" customHeight="1">
      <c r="A7266" s="8" t="s">
        <v>24</v>
      </c>
      <c r="B7266" s="4">
        <v>1213160</v>
      </c>
      <c r="E7266" s="37">
        <v>1</v>
      </c>
      <c r="F7266" s="38" t="str">
        <f t="shared" si="22"/>
        <v>16,1580000</v>
      </c>
      <c r="I7266" s="41">
        <v>1580000</v>
      </c>
    </row>
    <row r="7267" spans="1:9" ht="16.5" customHeight="1">
      <c r="A7267" s="8" t="s">
        <v>24</v>
      </c>
      <c r="B7267" s="4">
        <v>1213200</v>
      </c>
      <c r="E7267" s="37">
        <v>1</v>
      </c>
      <c r="F7267" s="38" t="str">
        <f t="shared" si="22"/>
        <v>16,1600000</v>
      </c>
      <c r="I7267" s="41">
        <v>1600000</v>
      </c>
    </row>
    <row r="7268" spans="1:9" ht="16.5" customHeight="1">
      <c r="A7268" s="8" t="s">
        <v>24</v>
      </c>
      <c r="B7268" s="4">
        <v>1213240</v>
      </c>
      <c r="E7268" s="37">
        <v>1</v>
      </c>
      <c r="F7268" s="38" t="str">
        <f t="shared" si="22"/>
        <v>16,1620000</v>
      </c>
      <c r="I7268" s="41">
        <v>1620000</v>
      </c>
    </row>
    <row r="7269" spans="1:9" ht="16.5" customHeight="1">
      <c r="A7269" s="8" t="s">
        <v>24</v>
      </c>
      <c r="B7269" s="4">
        <v>1213280</v>
      </c>
      <c r="E7269" s="37">
        <v>1</v>
      </c>
      <c r="F7269" s="38" t="str">
        <f t="shared" si="22"/>
        <v>16,1640000</v>
      </c>
      <c r="I7269" s="41">
        <v>1640000</v>
      </c>
    </row>
    <row r="7270" spans="1:9" ht="16.5" customHeight="1">
      <c r="A7270" s="8" t="s">
        <v>24</v>
      </c>
      <c r="B7270" s="4">
        <v>1213320</v>
      </c>
      <c r="E7270" s="37">
        <v>1</v>
      </c>
      <c r="F7270" s="38" t="str">
        <f t="shared" si="22"/>
        <v>16,1660000</v>
      </c>
      <c r="I7270" s="41">
        <v>1660000</v>
      </c>
    </row>
    <row r="7271" spans="1:9" ht="16.5" customHeight="1">
      <c r="A7271" s="8" t="s">
        <v>24</v>
      </c>
      <c r="B7271" s="4">
        <v>1213360</v>
      </c>
      <c r="E7271" s="37">
        <v>1</v>
      </c>
      <c r="F7271" s="38" t="str">
        <f t="shared" si="22"/>
        <v>16,1680000</v>
      </c>
      <c r="I7271" s="41">
        <v>1680000</v>
      </c>
    </row>
    <row r="7272" spans="1:9" ht="16.5" customHeight="1">
      <c r="A7272" s="8" t="s">
        <v>24</v>
      </c>
      <c r="B7272" s="4">
        <v>1213400</v>
      </c>
      <c r="E7272" s="37">
        <v>1</v>
      </c>
      <c r="F7272" s="38" t="str">
        <f t="shared" si="22"/>
        <v>16,1700000</v>
      </c>
      <c r="I7272" s="41">
        <v>1700000</v>
      </c>
    </row>
    <row r="7273" spans="1:9" ht="16.5" customHeight="1">
      <c r="A7273" s="8" t="s">
        <v>24</v>
      </c>
      <c r="B7273" s="4">
        <v>1213440</v>
      </c>
      <c r="E7273" s="37">
        <v>1</v>
      </c>
      <c r="F7273" s="38" t="str">
        <f t="shared" si="22"/>
        <v>16,1720000</v>
      </c>
      <c r="I7273" s="41">
        <v>1720000</v>
      </c>
    </row>
    <row r="7274" spans="1:9" ht="16.5" customHeight="1">
      <c r="A7274" s="8" t="s">
        <v>24</v>
      </c>
      <c r="B7274" s="4">
        <v>1213480</v>
      </c>
      <c r="E7274" s="37">
        <v>1</v>
      </c>
      <c r="F7274" s="38" t="str">
        <f t="shared" si="22"/>
        <v>16,1740000</v>
      </c>
      <c r="I7274" s="41">
        <v>1740000</v>
      </c>
    </row>
    <row r="7275" spans="1:9" ht="16.5" customHeight="1">
      <c r="A7275" s="8" t="s">
        <v>24</v>
      </c>
      <c r="B7275" s="4">
        <v>1213520</v>
      </c>
      <c r="E7275" s="37">
        <v>1</v>
      </c>
      <c r="F7275" s="38" t="str">
        <f t="shared" si="22"/>
        <v>16,1760000</v>
      </c>
      <c r="I7275" s="41">
        <v>1760000</v>
      </c>
    </row>
    <row r="7276" spans="1:9" ht="16.5" customHeight="1">
      <c r="A7276" s="8" t="s">
        <v>24</v>
      </c>
      <c r="B7276" s="4">
        <v>1213560</v>
      </c>
      <c r="E7276" s="37">
        <v>1</v>
      </c>
      <c r="F7276" s="38" t="str">
        <f t="shared" si="22"/>
        <v>16,1780000</v>
      </c>
      <c r="I7276" s="41">
        <v>1780000</v>
      </c>
    </row>
    <row r="7277" spans="1:9" ht="16.5" customHeight="1">
      <c r="A7277" s="8" t="s">
        <v>24</v>
      </c>
      <c r="B7277" s="4">
        <v>1213600</v>
      </c>
      <c r="E7277" s="37">
        <v>1</v>
      </c>
      <c r="F7277" s="38" t="str">
        <f t="shared" si="22"/>
        <v>16,1800000</v>
      </c>
      <c r="I7277" s="41">
        <v>1800000</v>
      </c>
    </row>
    <row r="7278" spans="1:9" ht="16.5" customHeight="1">
      <c r="A7278" s="8" t="s">
        <v>24</v>
      </c>
      <c r="B7278" s="4">
        <v>1213640</v>
      </c>
      <c r="E7278" s="37">
        <v>1</v>
      </c>
      <c r="F7278" s="38" t="str">
        <f t="shared" si="22"/>
        <v>16,1820000</v>
      </c>
      <c r="I7278" s="41">
        <v>1820000</v>
      </c>
    </row>
    <row r="7279" spans="1:9" ht="16.5" customHeight="1">
      <c r="A7279" s="8" t="s">
        <v>24</v>
      </c>
      <c r="B7279" s="4">
        <v>1213680</v>
      </c>
      <c r="E7279" s="37">
        <v>1</v>
      </c>
      <c r="F7279" s="38" t="str">
        <f t="shared" si="22"/>
        <v>16,1840000</v>
      </c>
      <c r="I7279" s="41">
        <v>1840000</v>
      </c>
    </row>
    <row r="7280" spans="1:9" ht="16.5" customHeight="1">
      <c r="A7280" s="8" t="s">
        <v>24</v>
      </c>
      <c r="B7280" s="4">
        <v>1213720</v>
      </c>
      <c r="E7280" s="37">
        <v>1</v>
      </c>
      <c r="F7280" s="38" t="str">
        <f t="shared" si="22"/>
        <v>16,1860000</v>
      </c>
      <c r="I7280" s="41">
        <v>1860000</v>
      </c>
    </row>
    <row r="7281" spans="1:9" ht="16.5" customHeight="1">
      <c r="A7281" s="8" t="s">
        <v>24</v>
      </c>
      <c r="B7281" s="4">
        <v>1213760</v>
      </c>
      <c r="E7281" s="37">
        <v>1</v>
      </c>
      <c r="F7281" s="38" t="str">
        <f t="shared" si="22"/>
        <v>16,1880000</v>
      </c>
      <c r="I7281" s="41">
        <v>1880000</v>
      </c>
    </row>
    <row r="7282" spans="1:9" ht="16.5" customHeight="1">
      <c r="A7282" s="8" t="s">
        <v>24</v>
      </c>
      <c r="B7282" s="4">
        <v>1213800</v>
      </c>
      <c r="E7282" s="37">
        <v>1</v>
      </c>
      <c r="F7282" s="38" t="str">
        <f t="shared" si="22"/>
        <v>16,1900000</v>
      </c>
      <c r="I7282" s="41">
        <v>1900000</v>
      </c>
    </row>
    <row r="7283" spans="1:9" ht="16.5" customHeight="1">
      <c r="A7283" s="8" t="s">
        <v>24</v>
      </c>
      <c r="B7283" s="4">
        <v>1213840</v>
      </c>
      <c r="E7283" s="37">
        <v>1</v>
      </c>
      <c r="F7283" s="38" t="str">
        <f t="shared" si="22"/>
        <v>16,1920000</v>
      </c>
      <c r="I7283" s="41">
        <v>1920000</v>
      </c>
    </row>
    <row r="7284" spans="1:9" ht="16.5" customHeight="1">
      <c r="A7284" s="8" t="s">
        <v>24</v>
      </c>
      <c r="B7284" s="4">
        <v>1213880</v>
      </c>
      <c r="E7284" s="37">
        <v>1</v>
      </c>
      <c r="F7284" s="38" t="str">
        <f t="shared" si="22"/>
        <v>16,1940000</v>
      </c>
      <c r="I7284" s="41">
        <v>1940000</v>
      </c>
    </row>
    <row r="7285" spans="1:9" ht="16.5" customHeight="1">
      <c r="A7285" s="8" t="s">
        <v>24</v>
      </c>
      <c r="B7285" s="4">
        <v>1213920</v>
      </c>
      <c r="E7285" s="37">
        <v>1</v>
      </c>
      <c r="F7285" s="38" t="str">
        <f t="shared" si="22"/>
        <v>16,1960000</v>
      </c>
      <c r="I7285" s="41">
        <v>1960000</v>
      </c>
    </row>
    <row r="7286" spans="1:9" ht="16.5" customHeight="1">
      <c r="A7286" s="8" t="s">
        <v>24</v>
      </c>
      <c r="B7286" s="4">
        <v>1213960</v>
      </c>
      <c r="E7286" s="37">
        <v>1</v>
      </c>
      <c r="F7286" s="38" t="str">
        <f t="shared" si="22"/>
        <v>16,1980000</v>
      </c>
      <c r="I7286" s="41">
        <v>1980000</v>
      </c>
    </row>
    <row r="7287" spans="1:9" ht="16.5" customHeight="1">
      <c r="A7287" s="8" t="s">
        <v>24</v>
      </c>
      <c r="B7287" s="4">
        <v>1214000</v>
      </c>
      <c r="E7287" s="37">
        <v>1</v>
      </c>
      <c r="F7287" s="38" t="str">
        <f t="shared" si="22"/>
        <v>16,2000000</v>
      </c>
      <c r="I7287" s="41">
        <v>2000000</v>
      </c>
    </row>
    <row r="7288" spans="1:9" ht="16.5" customHeight="1">
      <c r="A7288" s="8" t="s">
        <v>24</v>
      </c>
      <c r="B7288" s="4">
        <v>1214080</v>
      </c>
      <c r="E7288" s="37">
        <v>1</v>
      </c>
      <c r="F7288" s="38" t="str">
        <f t="shared" si="22"/>
        <v>16,2040000</v>
      </c>
      <c r="I7288" s="41">
        <v>2040000</v>
      </c>
    </row>
    <row r="7289" spans="1:9" ht="16.5" customHeight="1">
      <c r="A7289" s="8" t="s">
        <v>24</v>
      </c>
      <c r="B7289" s="4">
        <v>1214160</v>
      </c>
      <c r="E7289" s="37">
        <v>1</v>
      </c>
      <c r="F7289" s="38" t="str">
        <f t="shared" si="22"/>
        <v>16,2080000</v>
      </c>
      <c r="I7289" s="41">
        <v>2080000</v>
      </c>
    </row>
    <row r="7290" spans="1:9" ht="16.5" customHeight="1">
      <c r="A7290" s="8" t="s">
        <v>24</v>
      </c>
      <c r="B7290" s="4">
        <v>1214240</v>
      </c>
      <c r="E7290" s="37">
        <v>1</v>
      </c>
      <c r="F7290" s="38" t="str">
        <f t="shared" si="22"/>
        <v>16,2120000</v>
      </c>
      <c r="I7290" s="41">
        <v>2120000</v>
      </c>
    </row>
    <row r="7291" spans="1:9" ht="16.5" customHeight="1">
      <c r="A7291" s="8" t="s">
        <v>24</v>
      </c>
      <c r="B7291" s="4">
        <v>1214320</v>
      </c>
      <c r="E7291" s="37">
        <v>1</v>
      </c>
      <c r="F7291" s="38" t="str">
        <f t="shared" si="22"/>
        <v>16,2160000</v>
      </c>
      <c r="I7291" s="41">
        <v>2160000</v>
      </c>
    </row>
    <row r="7292" spans="1:9" ht="16.5" customHeight="1">
      <c r="A7292" s="8" t="s">
        <v>24</v>
      </c>
      <c r="B7292" s="4">
        <v>1214400</v>
      </c>
      <c r="E7292" s="37">
        <v>1</v>
      </c>
      <c r="F7292" s="38" t="str">
        <f t="shared" si="22"/>
        <v>16,2200000</v>
      </c>
      <c r="I7292" s="41">
        <v>2200000</v>
      </c>
    </row>
    <row r="7293" spans="1:9" ht="16.5" customHeight="1">
      <c r="A7293" s="8" t="s">
        <v>24</v>
      </c>
      <c r="B7293" s="4">
        <v>1214480</v>
      </c>
      <c r="E7293" s="37">
        <v>1</v>
      </c>
      <c r="F7293" s="38" t="str">
        <f t="shared" si="22"/>
        <v>16,2240000</v>
      </c>
      <c r="I7293" s="41">
        <v>2240000</v>
      </c>
    </row>
    <row r="7294" spans="1:9" ht="16.5" customHeight="1">
      <c r="A7294" s="8" t="s">
        <v>24</v>
      </c>
      <c r="B7294" s="4">
        <v>1214560</v>
      </c>
      <c r="E7294" s="37">
        <v>1</v>
      </c>
      <c r="F7294" s="38" t="str">
        <f t="shared" si="22"/>
        <v>16,2280000</v>
      </c>
      <c r="I7294" s="41">
        <v>2280000</v>
      </c>
    </row>
    <row r="7295" spans="1:9" ht="16.5" customHeight="1">
      <c r="A7295" s="8" t="s">
        <v>24</v>
      </c>
      <c r="B7295" s="4">
        <v>1214640</v>
      </c>
      <c r="E7295" s="37">
        <v>1</v>
      </c>
      <c r="F7295" s="38" t="str">
        <f t="shared" si="22"/>
        <v>16,2320000</v>
      </c>
      <c r="I7295" s="41">
        <v>2320000</v>
      </c>
    </row>
    <row r="7296" spans="1:9" ht="16.5" customHeight="1">
      <c r="A7296" s="8" t="s">
        <v>24</v>
      </c>
      <c r="B7296" s="4">
        <v>1214720</v>
      </c>
      <c r="E7296" s="37">
        <v>1</v>
      </c>
      <c r="F7296" s="38" t="str">
        <f t="shared" si="22"/>
        <v>16,2360000</v>
      </c>
      <c r="I7296" s="41">
        <v>2360000</v>
      </c>
    </row>
    <row r="7297" spans="1:9" ht="16.5" customHeight="1">
      <c r="A7297" s="8" t="s">
        <v>24</v>
      </c>
      <c r="B7297" s="4">
        <v>1214800</v>
      </c>
      <c r="E7297" s="37">
        <v>1</v>
      </c>
      <c r="F7297" s="38" t="str">
        <f t="shared" si="22"/>
        <v>16,2400000</v>
      </c>
      <c r="I7297" s="41">
        <v>2400000</v>
      </c>
    </row>
    <row r="7298" spans="1:9" ht="16.5" customHeight="1">
      <c r="A7298" s="8" t="s">
        <v>24</v>
      </c>
      <c r="B7298" s="4">
        <v>1214880</v>
      </c>
      <c r="E7298" s="37">
        <v>1</v>
      </c>
      <c r="F7298" s="38" t="str">
        <f t="shared" ref="F7298:F7361" si="23">"16,"&amp;I7298</f>
        <v>16,2440000</v>
      </c>
      <c r="I7298" s="41">
        <v>2440000</v>
      </c>
    </row>
    <row r="7299" spans="1:9" ht="16.5" customHeight="1">
      <c r="A7299" s="8" t="s">
        <v>24</v>
      </c>
      <c r="B7299" s="4">
        <v>1214960</v>
      </c>
      <c r="E7299" s="37">
        <v>1</v>
      </c>
      <c r="F7299" s="38" t="str">
        <f t="shared" si="23"/>
        <v>16,2480000</v>
      </c>
      <c r="I7299" s="41">
        <v>2480000</v>
      </c>
    </row>
    <row r="7300" spans="1:9" ht="16.5" customHeight="1">
      <c r="A7300" s="8" t="s">
        <v>24</v>
      </c>
      <c r="B7300" s="4">
        <v>1215040</v>
      </c>
      <c r="E7300" s="37">
        <v>1</v>
      </c>
      <c r="F7300" s="38" t="str">
        <f t="shared" si="23"/>
        <v>16,2520000</v>
      </c>
      <c r="I7300" s="41">
        <v>2520000</v>
      </c>
    </row>
    <row r="7301" spans="1:9" ht="16.5" customHeight="1">
      <c r="A7301" s="8" t="s">
        <v>24</v>
      </c>
      <c r="B7301" s="4">
        <v>1215120</v>
      </c>
      <c r="E7301" s="37">
        <v>1</v>
      </c>
      <c r="F7301" s="38" t="str">
        <f t="shared" si="23"/>
        <v>16,2560000</v>
      </c>
      <c r="I7301" s="41">
        <v>2560000</v>
      </c>
    </row>
    <row r="7302" spans="1:9" ht="16.5" customHeight="1">
      <c r="A7302" s="8" t="s">
        <v>24</v>
      </c>
      <c r="B7302" s="4">
        <v>1215200</v>
      </c>
      <c r="E7302" s="37">
        <v>1</v>
      </c>
      <c r="F7302" s="38" t="str">
        <f t="shared" si="23"/>
        <v>16,2600000</v>
      </c>
      <c r="I7302" s="41">
        <v>2600000</v>
      </c>
    </row>
    <row r="7303" spans="1:9" ht="16.5" customHeight="1">
      <c r="A7303" s="8" t="s">
        <v>24</v>
      </c>
      <c r="B7303" s="4">
        <v>1215280</v>
      </c>
      <c r="E7303" s="37">
        <v>1</v>
      </c>
      <c r="F7303" s="38" t="str">
        <f t="shared" si="23"/>
        <v>16,2640000</v>
      </c>
      <c r="I7303" s="41">
        <v>2640000</v>
      </c>
    </row>
    <row r="7304" spans="1:9" ht="16.5" customHeight="1">
      <c r="A7304" s="8" t="s">
        <v>24</v>
      </c>
      <c r="B7304" s="4">
        <v>1215360</v>
      </c>
      <c r="E7304" s="37">
        <v>1</v>
      </c>
      <c r="F7304" s="38" t="str">
        <f t="shared" si="23"/>
        <v>16,2680000</v>
      </c>
      <c r="I7304" s="41">
        <v>2680000</v>
      </c>
    </row>
    <row r="7305" spans="1:9" ht="16.5" customHeight="1">
      <c r="A7305" s="8" t="s">
        <v>24</v>
      </c>
      <c r="B7305" s="4">
        <v>1215440</v>
      </c>
      <c r="E7305" s="37">
        <v>1</v>
      </c>
      <c r="F7305" s="38" t="str">
        <f t="shared" si="23"/>
        <v>16,2720000</v>
      </c>
      <c r="I7305" s="41">
        <v>2720000</v>
      </c>
    </row>
    <row r="7306" spans="1:9" ht="16.5" customHeight="1">
      <c r="A7306" s="8" t="s">
        <v>24</v>
      </c>
      <c r="B7306" s="4">
        <v>1215520</v>
      </c>
      <c r="E7306" s="37">
        <v>1</v>
      </c>
      <c r="F7306" s="38" t="str">
        <f t="shared" si="23"/>
        <v>16,2760000</v>
      </c>
      <c r="I7306" s="41">
        <v>2760000</v>
      </c>
    </row>
    <row r="7307" spans="1:9" ht="16.5" customHeight="1">
      <c r="A7307" s="8" t="s">
        <v>24</v>
      </c>
      <c r="B7307" s="4">
        <v>1215600</v>
      </c>
      <c r="E7307" s="37">
        <v>1</v>
      </c>
      <c r="F7307" s="38" t="str">
        <f t="shared" si="23"/>
        <v>16,2800000</v>
      </c>
      <c r="I7307" s="41">
        <v>2800000</v>
      </c>
    </row>
    <row r="7308" spans="1:9" ht="16.5" customHeight="1">
      <c r="A7308" s="8" t="s">
        <v>24</v>
      </c>
      <c r="B7308" s="4">
        <v>1215680</v>
      </c>
      <c r="E7308" s="37">
        <v>1</v>
      </c>
      <c r="F7308" s="38" t="str">
        <f t="shared" si="23"/>
        <v>16,2840000</v>
      </c>
      <c r="I7308" s="41">
        <v>2840000</v>
      </c>
    </row>
    <row r="7309" spans="1:9" ht="16.5" customHeight="1">
      <c r="A7309" s="8" t="s">
        <v>24</v>
      </c>
      <c r="B7309" s="4">
        <v>1215760</v>
      </c>
      <c r="E7309" s="37">
        <v>1</v>
      </c>
      <c r="F7309" s="38" t="str">
        <f t="shared" si="23"/>
        <v>16,2880000</v>
      </c>
      <c r="I7309" s="41">
        <v>2880000</v>
      </c>
    </row>
    <row r="7310" spans="1:9" ht="16.5" customHeight="1">
      <c r="A7310" s="8" t="s">
        <v>24</v>
      </c>
      <c r="B7310" s="4">
        <v>1215840</v>
      </c>
      <c r="E7310" s="37">
        <v>1</v>
      </c>
      <c r="F7310" s="38" t="str">
        <f t="shared" si="23"/>
        <v>16,2920000</v>
      </c>
      <c r="I7310" s="41">
        <v>2920000</v>
      </c>
    </row>
    <row r="7311" spans="1:9" ht="16.5" customHeight="1">
      <c r="A7311" s="8" t="s">
        <v>24</v>
      </c>
      <c r="B7311" s="4">
        <v>1215920</v>
      </c>
      <c r="E7311" s="37">
        <v>1</v>
      </c>
      <c r="F7311" s="38" t="str">
        <f t="shared" si="23"/>
        <v>16,2960000</v>
      </c>
      <c r="I7311" s="41">
        <v>2960000</v>
      </c>
    </row>
    <row r="7312" spans="1:9" ht="16.5" customHeight="1">
      <c r="A7312" s="8" t="s">
        <v>24</v>
      </c>
      <c r="B7312" s="4">
        <v>1216000</v>
      </c>
      <c r="E7312" s="37">
        <v>1</v>
      </c>
      <c r="F7312" s="38" t="str">
        <f t="shared" si="23"/>
        <v>16,3000000</v>
      </c>
      <c r="I7312" s="41">
        <v>3000000</v>
      </c>
    </row>
    <row r="7313" spans="1:9" ht="16.5" customHeight="1">
      <c r="A7313" s="8" t="s">
        <v>24</v>
      </c>
      <c r="B7313" s="4">
        <v>1216080</v>
      </c>
      <c r="E7313" s="37">
        <v>1</v>
      </c>
      <c r="F7313" s="38" t="str">
        <f t="shared" si="23"/>
        <v>16,3040000</v>
      </c>
      <c r="I7313" s="41">
        <v>3040000</v>
      </c>
    </row>
    <row r="7314" spans="1:9" ht="16.5" customHeight="1">
      <c r="A7314" s="8" t="s">
        <v>24</v>
      </c>
      <c r="B7314" s="4">
        <v>1216160</v>
      </c>
      <c r="E7314" s="37">
        <v>1</v>
      </c>
      <c r="F7314" s="38" t="str">
        <f t="shared" si="23"/>
        <v>16,3080000</v>
      </c>
      <c r="I7314" s="41">
        <v>3080000</v>
      </c>
    </row>
    <row r="7315" spans="1:9" ht="16.5" customHeight="1">
      <c r="A7315" s="8" t="s">
        <v>24</v>
      </c>
      <c r="B7315" s="4">
        <v>1216240</v>
      </c>
      <c r="E7315" s="37">
        <v>1</v>
      </c>
      <c r="F7315" s="38" t="str">
        <f t="shared" si="23"/>
        <v>16,3120000</v>
      </c>
      <c r="I7315" s="41">
        <v>3120000</v>
      </c>
    </row>
    <row r="7316" spans="1:9" ht="16.5" customHeight="1">
      <c r="A7316" s="8" t="s">
        <v>24</v>
      </c>
      <c r="B7316" s="4">
        <v>1216320</v>
      </c>
      <c r="E7316" s="37">
        <v>1</v>
      </c>
      <c r="F7316" s="38" t="str">
        <f t="shared" si="23"/>
        <v>16,3160000</v>
      </c>
      <c r="I7316" s="41">
        <v>3160000</v>
      </c>
    </row>
    <row r="7317" spans="1:9" ht="16.5" customHeight="1">
      <c r="A7317" s="8" t="s">
        <v>24</v>
      </c>
      <c r="B7317" s="4">
        <v>1216400</v>
      </c>
      <c r="E7317" s="37">
        <v>1</v>
      </c>
      <c r="F7317" s="38" t="str">
        <f t="shared" si="23"/>
        <v>16,3200000</v>
      </c>
      <c r="I7317" s="41">
        <v>3200000</v>
      </c>
    </row>
    <row r="7318" spans="1:9" ht="16.5" customHeight="1">
      <c r="A7318" s="8" t="s">
        <v>24</v>
      </c>
      <c r="B7318" s="4">
        <v>1216480</v>
      </c>
      <c r="E7318" s="37">
        <v>1</v>
      </c>
      <c r="F7318" s="38" t="str">
        <f t="shared" si="23"/>
        <v>16,3240000</v>
      </c>
      <c r="I7318" s="41">
        <v>3240000</v>
      </c>
    </row>
    <row r="7319" spans="1:9" ht="16.5" customHeight="1">
      <c r="A7319" s="8" t="s">
        <v>24</v>
      </c>
      <c r="B7319" s="4">
        <v>1216560</v>
      </c>
      <c r="E7319" s="37">
        <v>1</v>
      </c>
      <c r="F7319" s="38" t="str">
        <f t="shared" si="23"/>
        <v>16,3280000</v>
      </c>
      <c r="I7319" s="41">
        <v>3280000</v>
      </c>
    </row>
    <row r="7320" spans="1:9" ht="16.5" customHeight="1">
      <c r="A7320" s="8" t="s">
        <v>24</v>
      </c>
      <c r="B7320" s="4">
        <v>1216640</v>
      </c>
      <c r="E7320" s="37">
        <v>1</v>
      </c>
      <c r="F7320" s="38" t="str">
        <f t="shared" si="23"/>
        <v>16,3320000</v>
      </c>
      <c r="I7320" s="41">
        <v>3320000</v>
      </c>
    </row>
    <row r="7321" spans="1:9" ht="16.5" customHeight="1">
      <c r="A7321" s="8" t="s">
        <v>24</v>
      </c>
      <c r="B7321" s="4">
        <v>1216720</v>
      </c>
      <c r="E7321" s="37">
        <v>1</v>
      </c>
      <c r="F7321" s="38" t="str">
        <f t="shared" si="23"/>
        <v>16,3360000</v>
      </c>
      <c r="I7321" s="41">
        <v>3360000</v>
      </c>
    </row>
    <row r="7322" spans="1:9" ht="16.5" customHeight="1">
      <c r="A7322" s="8" t="s">
        <v>24</v>
      </c>
      <c r="B7322" s="4">
        <v>1216800</v>
      </c>
      <c r="E7322" s="37">
        <v>1</v>
      </c>
      <c r="F7322" s="38" t="str">
        <f t="shared" si="23"/>
        <v>16,3400000</v>
      </c>
      <c r="I7322" s="41">
        <v>3400000</v>
      </c>
    </row>
    <row r="7323" spans="1:9" ht="16.5" customHeight="1">
      <c r="A7323" s="8" t="s">
        <v>24</v>
      </c>
      <c r="B7323" s="4">
        <v>1216880</v>
      </c>
      <c r="E7323" s="37">
        <v>1</v>
      </c>
      <c r="F7323" s="38" t="str">
        <f t="shared" si="23"/>
        <v>16,3440000</v>
      </c>
      <c r="I7323" s="41">
        <v>3440000</v>
      </c>
    </row>
    <row r="7324" spans="1:9" ht="16.5" customHeight="1">
      <c r="A7324" s="8" t="s">
        <v>24</v>
      </c>
      <c r="B7324" s="4">
        <v>1216960</v>
      </c>
      <c r="E7324" s="37">
        <v>1</v>
      </c>
      <c r="F7324" s="38" t="str">
        <f t="shared" si="23"/>
        <v>16,3480000</v>
      </c>
      <c r="I7324" s="41">
        <v>3480000</v>
      </c>
    </row>
    <row r="7325" spans="1:9" ht="16.5" customHeight="1">
      <c r="A7325" s="8" t="s">
        <v>24</v>
      </c>
      <c r="B7325" s="4">
        <v>1217040</v>
      </c>
      <c r="E7325" s="37">
        <v>1</v>
      </c>
      <c r="F7325" s="38" t="str">
        <f t="shared" si="23"/>
        <v>16,3520000</v>
      </c>
      <c r="I7325" s="41">
        <v>3520000</v>
      </c>
    </row>
    <row r="7326" spans="1:9" ht="16.5" customHeight="1">
      <c r="A7326" s="8" t="s">
        <v>24</v>
      </c>
      <c r="B7326" s="4">
        <v>1217120</v>
      </c>
      <c r="E7326" s="37">
        <v>1</v>
      </c>
      <c r="F7326" s="38" t="str">
        <f t="shared" si="23"/>
        <v>16,3560000</v>
      </c>
      <c r="I7326" s="41">
        <v>3560000</v>
      </c>
    </row>
    <row r="7327" spans="1:9" ht="16.5" customHeight="1">
      <c r="A7327" s="8" t="s">
        <v>24</v>
      </c>
      <c r="B7327" s="4">
        <v>1217200</v>
      </c>
      <c r="E7327" s="37">
        <v>1</v>
      </c>
      <c r="F7327" s="38" t="str">
        <f t="shared" si="23"/>
        <v>16,3600000</v>
      </c>
      <c r="I7327" s="41">
        <v>3600000</v>
      </c>
    </row>
    <row r="7328" spans="1:9" ht="16.5" customHeight="1">
      <c r="A7328" s="8" t="s">
        <v>24</v>
      </c>
      <c r="B7328" s="4">
        <v>1217280</v>
      </c>
      <c r="E7328" s="37">
        <v>1</v>
      </c>
      <c r="F7328" s="38" t="str">
        <f t="shared" si="23"/>
        <v>16,3640000</v>
      </c>
      <c r="I7328" s="41">
        <v>3640000</v>
      </c>
    </row>
    <row r="7329" spans="1:9" ht="16.5" customHeight="1">
      <c r="A7329" s="8" t="s">
        <v>24</v>
      </c>
      <c r="B7329" s="4">
        <v>1217360</v>
      </c>
      <c r="E7329" s="37">
        <v>1</v>
      </c>
      <c r="F7329" s="38" t="str">
        <f t="shared" si="23"/>
        <v>16,3680000</v>
      </c>
      <c r="I7329" s="41">
        <v>3680000</v>
      </c>
    </row>
    <row r="7330" spans="1:9" ht="16.5" customHeight="1">
      <c r="A7330" s="8" t="s">
        <v>24</v>
      </c>
      <c r="B7330" s="4">
        <v>1217440</v>
      </c>
      <c r="E7330" s="37">
        <v>1</v>
      </c>
      <c r="F7330" s="38" t="str">
        <f t="shared" si="23"/>
        <v>16,3720000</v>
      </c>
      <c r="I7330" s="41">
        <v>3720000</v>
      </c>
    </row>
    <row r="7331" spans="1:9" ht="16.5" customHeight="1">
      <c r="A7331" s="8" t="s">
        <v>24</v>
      </c>
      <c r="B7331" s="4">
        <v>1217520</v>
      </c>
      <c r="E7331" s="37">
        <v>1</v>
      </c>
      <c r="F7331" s="38" t="str">
        <f t="shared" si="23"/>
        <v>16,3760000</v>
      </c>
      <c r="I7331" s="41">
        <v>3760000</v>
      </c>
    </row>
    <row r="7332" spans="1:9" ht="16.5" customHeight="1">
      <c r="A7332" s="8" t="s">
        <v>24</v>
      </c>
      <c r="B7332" s="4">
        <v>1217600</v>
      </c>
      <c r="E7332" s="37">
        <v>1</v>
      </c>
      <c r="F7332" s="38" t="str">
        <f t="shared" si="23"/>
        <v>16,3800000</v>
      </c>
      <c r="I7332" s="41">
        <v>3800000</v>
      </c>
    </row>
    <row r="7333" spans="1:9" ht="16.5" customHeight="1">
      <c r="A7333" s="8" t="s">
        <v>24</v>
      </c>
      <c r="B7333" s="4">
        <v>1217680</v>
      </c>
      <c r="E7333" s="37">
        <v>1</v>
      </c>
      <c r="F7333" s="38" t="str">
        <f t="shared" si="23"/>
        <v>16,3840000</v>
      </c>
      <c r="I7333" s="41">
        <v>3840000</v>
      </c>
    </row>
    <row r="7334" spans="1:9" ht="16.5" customHeight="1">
      <c r="A7334" s="8" t="s">
        <v>24</v>
      </c>
      <c r="B7334" s="4">
        <v>1217760</v>
      </c>
      <c r="E7334" s="37">
        <v>1</v>
      </c>
      <c r="F7334" s="38" t="str">
        <f t="shared" si="23"/>
        <v>16,3880000</v>
      </c>
      <c r="I7334" s="41">
        <v>3880000</v>
      </c>
    </row>
    <row r="7335" spans="1:9" ht="16.5" customHeight="1">
      <c r="A7335" s="8" t="s">
        <v>24</v>
      </c>
      <c r="B7335" s="4">
        <v>1217840</v>
      </c>
      <c r="E7335" s="37">
        <v>1</v>
      </c>
      <c r="F7335" s="38" t="str">
        <f t="shared" si="23"/>
        <v>16,3920000</v>
      </c>
      <c r="I7335" s="41">
        <v>3920000</v>
      </c>
    </row>
    <row r="7336" spans="1:9" ht="16.5" customHeight="1">
      <c r="A7336" s="8" t="s">
        <v>24</v>
      </c>
      <c r="B7336" s="4">
        <v>1217920</v>
      </c>
      <c r="E7336" s="37">
        <v>1</v>
      </c>
      <c r="F7336" s="38" t="str">
        <f t="shared" si="23"/>
        <v>16,3960000</v>
      </c>
      <c r="I7336" s="41">
        <v>3960000</v>
      </c>
    </row>
    <row r="7337" spans="1:9" ht="16.5" customHeight="1">
      <c r="A7337" s="8" t="s">
        <v>24</v>
      </c>
      <c r="B7337" s="4">
        <v>1218000</v>
      </c>
      <c r="E7337" s="37">
        <v>1</v>
      </c>
      <c r="F7337" s="38" t="str">
        <f t="shared" si="23"/>
        <v>16,4000000</v>
      </c>
      <c r="I7337" s="41">
        <v>4000000</v>
      </c>
    </row>
    <row r="7338" spans="1:9" ht="16.5" customHeight="1">
      <c r="A7338" s="8" t="s">
        <v>24</v>
      </c>
      <c r="B7338" s="4">
        <v>1218080</v>
      </c>
      <c r="E7338" s="37">
        <v>1</v>
      </c>
      <c r="F7338" s="38" t="str">
        <f t="shared" si="23"/>
        <v>16,4040000</v>
      </c>
      <c r="I7338" s="41">
        <v>4040000</v>
      </c>
    </row>
    <row r="7339" spans="1:9" ht="16.5" customHeight="1">
      <c r="A7339" s="8" t="s">
        <v>24</v>
      </c>
      <c r="B7339" s="4">
        <v>1218160</v>
      </c>
      <c r="E7339" s="37">
        <v>1</v>
      </c>
      <c r="F7339" s="38" t="str">
        <f t="shared" si="23"/>
        <v>16,4080000</v>
      </c>
      <c r="I7339" s="41">
        <v>4080000</v>
      </c>
    </row>
    <row r="7340" spans="1:9" ht="16.5" customHeight="1">
      <c r="A7340" s="8" t="s">
        <v>24</v>
      </c>
      <c r="B7340" s="4">
        <v>1218240</v>
      </c>
      <c r="E7340" s="37">
        <v>1</v>
      </c>
      <c r="F7340" s="38" t="str">
        <f t="shared" si="23"/>
        <v>16,4120000</v>
      </c>
      <c r="I7340" s="41">
        <v>4120000</v>
      </c>
    </row>
    <row r="7341" spans="1:9" ht="16.5" customHeight="1">
      <c r="A7341" s="8" t="s">
        <v>24</v>
      </c>
      <c r="B7341" s="4">
        <v>1218320</v>
      </c>
      <c r="E7341" s="37">
        <v>1</v>
      </c>
      <c r="F7341" s="38" t="str">
        <f t="shared" si="23"/>
        <v>16,4160000</v>
      </c>
      <c r="I7341" s="41">
        <v>4160000</v>
      </c>
    </row>
    <row r="7342" spans="1:9" ht="16.5" customHeight="1">
      <c r="A7342" s="8" t="s">
        <v>24</v>
      </c>
      <c r="B7342" s="4">
        <v>1218400</v>
      </c>
      <c r="E7342" s="37">
        <v>1</v>
      </c>
      <c r="F7342" s="38" t="str">
        <f t="shared" si="23"/>
        <v>16,4200000</v>
      </c>
      <c r="I7342" s="41">
        <v>4200000</v>
      </c>
    </row>
    <row r="7343" spans="1:9" ht="16.5" customHeight="1">
      <c r="A7343" s="8" t="s">
        <v>24</v>
      </c>
      <c r="B7343" s="4">
        <v>1218480</v>
      </c>
      <c r="E7343" s="37">
        <v>1</v>
      </c>
      <c r="F7343" s="38" t="str">
        <f t="shared" si="23"/>
        <v>16,4240000</v>
      </c>
      <c r="I7343" s="41">
        <v>4240000</v>
      </c>
    </row>
    <row r="7344" spans="1:9" ht="16.5" customHeight="1">
      <c r="A7344" s="8" t="s">
        <v>24</v>
      </c>
      <c r="B7344" s="4">
        <v>1218560</v>
      </c>
      <c r="E7344" s="37">
        <v>1</v>
      </c>
      <c r="F7344" s="38" t="str">
        <f t="shared" si="23"/>
        <v>16,4280000</v>
      </c>
      <c r="I7344" s="41">
        <v>4280000</v>
      </c>
    </row>
    <row r="7345" spans="1:9" ht="16.5" customHeight="1">
      <c r="A7345" s="8" t="s">
        <v>24</v>
      </c>
      <c r="B7345" s="4">
        <v>1218640</v>
      </c>
      <c r="E7345" s="37">
        <v>1</v>
      </c>
      <c r="F7345" s="38" t="str">
        <f t="shared" si="23"/>
        <v>16,4320000</v>
      </c>
      <c r="I7345" s="41">
        <v>4320000</v>
      </c>
    </row>
    <row r="7346" spans="1:9" ht="16.5" customHeight="1">
      <c r="A7346" s="8" t="s">
        <v>24</v>
      </c>
      <c r="B7346" s="4">
        <v>1218720</v>
      </c>
      <c r="E7346" s="37">
        <v>1</v>
      </c>
      <c r="F7346" s="38" t="str">
        <f t="shared" si="23"/>
        <v>16,4360000</v>
      </c>
      <c r="I7346" s="41">
        <v>4360000</v>
      </c>
    </row>
    <row r="7347" spans="1:9" ht="16.5" customHeight="1">
      <c r="A7347" s="8" t="s">
        <v>24</v>
      </c>
      <c r="B7347" s="4">
        <v>1218800</v>
      </c>
      <c r="E7347" s="37">
        <v>1</v>
      </c>
      <c r="F7347" s="38" t="str">
        <f t="shared" si="23"/>
        <v>16,4400000</v>
      </c>
      <c r="I7347" s="41">
        <v>4400000</v>
      </c>
    </row>
    <row r="7348" spans="1:9" ht="16.5" customHeight="1">
      <c r="A7348" s="8" t="s">
        <v>24</v>
      </c>
      <c r="B7348" s="4">
        <v>1218880</v>
      </c>
      <c r="E7348" s="37">
        <v>1</v>
      </c>
      <c r="F7348" s="38" t="str">
        <f t="shared" si="23"/>
        <v>16,4440000</v>
      </c>
      <c r="I7348" s="41">
        <v>4440000</v>
      </c>
    </row>
    <row r="7349" spans="1:9" ht="16.5" customHeight="1">
      <c r="A7349" s="8" t="s">
        <v>24</v>
      </c>
      <c r="B7349" s="4">
        <v>1218960</v>
      </c>
      <c r="E7349" s="37">
        <v>1</v>
      </c>
      <c r="F7349" s="38" t="str">
        <f t="shared" si="23"/>
        <v>16,4480000</v>
      </c>
      <c r="I7349" s="41">
        <v>4480000</v>
      </c>
    </row>
    <row r="7350" spans="1:9" ht="16.5" customHeight="1">
      <c r="A7350" s="8" t="s">
        <v>24</v>
      </c>
      <c r="B7350" s="4">
        <v>1219040</v>
      </c>
      <c r="E7350" s="37">
        <v>1</v>
      </c>
      <c r="F7350" s="38" t="str">
        <f t="shared" si="23"/>
        <v>16,4520000</v>
      </c>
      <c r="I7350" s="41">
        <v>4520000</v>
      </c>
    </row>
    <row r="7351" spans="1:9" ht="16.5" customHeight="1">
      <c r="A7351" s="8" t="s">
        <v>24</v>
      </c>
      <c r="B7351" s="4">
        <v>1219120</v>
      </c>
      <c r="E7351" s="37">
        <v>1</v>
      </c>
      <c r="F7351" s="38" t="str">
        <f t="shared" si="23"/>
        <v>16,4560000</v>
      </c>
      <c r="I7351" s="41">
        <v>4560000</v>
      </c>
    </row>
    <row r="7352" spans="1:9" ht="16.5" customHeight="1">
      <c r="A7352" s="8" t="s">
        <v>24</v>
      </c>
      <c r="B7352" s="4">
        <v>1219200</v>
      </c>
      <c r="E7352" s="37">
        <v>1</v>
      </c>
      <c r="F7352" s="38" t="str">
        <f t="shared" si="23"/>
        <v>16,4600000</v>
      </c>
      <c r="I7352" s="41">
        <v>4600000</v>
      </c>
    </row>
    <row r="7353" spans="1:9" ht="16.5" customHeight="1">
      <c r="A7353" s="8" t="s">
        <v>24</v>
      </c>
      <c r="B7353" s="4">
        <v>1219280</v>
      </c>
      <c r="E7353" s="37">
        <v>1</v>
      </c>
      <c r="F7353" s="38" t="str">
        <f t="shared" si="23"/>
        <v>16,4640000</v>
      </c>
      <c r="I7353" s="41">
        <v>4640000</v>
      </c>
    </row>
    <row r="7354" spans="1:9" ht="16.5" customHeight="1">
      <c r="A7354" s="8" t="s">
        <v>24</v>
      </c>
      <c r="B7354" s="4">
        <v>1219360</v>
      </c>
      <c r="E7354" s="37">
        <v>1</v>
      </c>
      <c r="F7354" s="38" t="str">
        <f t="shared" si="23"/>
        <v>16,4680000</v>
      </c>
      <c r="I7354" s="41">
        <v>4680000</v>
      </c>
    </row>
    <row r="7355" spans="1:9" ht="16.5" customHeight="1">
      <c r="A7355" s="8" t="s">
        <v>24</v>
      </c>
      <c r="B7355" s="4">
        <v>1219440</v>
      </c>
      <c r="E7355" s="37">
        <v>1</v>
      </c>
      <c r="F7355" s="38" t="str">
        <f t="shared" si="23"/>
        <v>16,4720000</v>
      </c>
      <c r="I7355" s="41">
        <v>4720000</v>
      </c>
    </row>
    <row r="7356" spans="1:9" ht="16.5" customHeight="1">
      <c r="A7356" s="8" t="s">
        <v>24</v>
      </c>
      <c r="B7356" s="4">
        <v>1219520</v>
      </c>
      <c r="E7356" s="37">
        <v>1</v>
      </c>
      <c r="F7356" s="38" t="str">
        <f t="shared" si="23"/>
        <v>16,4760000</v>
      </c>
      <c r="I7356" s="41">
        <v>4760000</v>
      </c>
    </row>
    <row r="7357" spans="1:9" ht="16.5" customHeight="1">
      <c r="A7357" s="8" t="s">
        <v>24</v>
      </c>
      <c r="B7357" s="4">
        <v>1219600</v>
      </c>
      <c r="E7357" s="37">
        <v>1</v>
      </c>
      <c r="F7357" s="38" t="str">
        <f t="shared" si="23"/>
        <v>16,4800000</v>
      </c>
      <c r="I7357" s="41">
        <v>4800000</v>
      </c>
    </row>
    <row r="7358" spans="1:9" ht="16.5" customHeight="1">
      <c r="A7358" s="8" t="s">
        <v>24</v>
      </c>
      <c r="B7358" s="4">
        <v>1219680</v>
      </c>
      <c r="E7358" s="37">
        <v>1</v>
      </c>
      <c r="F7358" s="38" t="str">
        <f t="shared" si="23"/>
        <v>16,4840000</v>
      </c>
      <c r="I7358" s="41">
        <v>4840000</v>
      </c>
    </row>
    <row r="7359" spans="1:9" ht="16.5" customHeight="1">
      <c r="A7359" s="8" t="s">
        <v>24</v>
      </c>
      <c r="B7359" s="4">
        <v>1219760</v>
      </c>
      <c r="E7359" s="37">
        <v>1</v>
      </c>
      <c r="F7359" s="38" t="str">
        <f t="shared" si="23"/>
        <v>16,4880000</v>
      </c>
      <c r="I7359" s="41">
        <v>4880000</v>
      </c>
    </row>
    <row r="7360" spans="1:9" ht="16.5" customHeight="1">
      <c r="A7360" s="8" t="s">
        <v>24</v>
      </c>
      <c r="B7360" s="4">
        <v>1219840</v>
      </c>
      <c r="E7360" s="37">
        <v>1</v>
      </c>
      <c r="F7360" s="38" t="str">
        <f t="shared" si="23"/>
        <v>16,4920000</v>
      </c>
      <c r="I7360" s="41">
        <v>4920000</v>
      </c>
    </row>
    <row r="7361" spans="1:9" ht="16.5" customHeight="1">
      <c r="A7361" s="8" t="s">
        <v>24</v>
      </c>
      <c r="B7361" s="4">
        <v>1219920</v>
      </c>
      <c r="E7361" s="37">
        <v>1</v>
      </c>
      <c r="F7361" s="38" t="str">
        <f t="shared" si="23"/>
        <v>16,4960000</v>
      </c>
      <c r="I7361" s="41">
        <v>4960000</v>
      </c>
    </row>
    <row r="7362" spans="1:9" ht="16.5" customHeight="1">
      <c r="A7362" s="8" t="s">
        <v>24</v>
      </c>
      <c r="B7362" s="4">
        <v>1220000</v>
      </c>
      <c r="E7362" s="37">
        <v>1</v>
      </c>
      <c r="F7362" s="38" t="str">
        <f t="shared" ref="F7362:F7412" si="24">"16,"&amp;I7362</f>
        <v>16,5000000</v>
      </c>
      <c r="I7362" s="41">
        <v>5000000</v>
      </c>
    </row>
    <row r="7363" spans="1:9" ht="16.5" customHeight="1">
      <c r="A7363" s="8" t="s">
        <v>24</v>
      </c>
      <c r="B7363" s="4">
        <v>1220200</v>
      </c>
      <c r="E7363" s="37">
        <v>1</v>
      </c>
      <c r="F7363" s="38" t="str">
        <f t="shared" si="24"/>
        <v>16,5100000</v>
      </c>
      <c r="I7363" s="41">
        <v>5100000</v>
      </c>
    </row>
    <row r="7364" spans="1:9" ht="16.5" customHeight="1">
      <c r="A7364" s="8" t="s">
        <v>24</v>
      </c>
      <c r="B7364" s="4">
        <v>1220400</v>
      </c>
      <c r="E7364" s="37">
        <v>1</v>
      </c>
      <c r="F7364" s="38" t="str">
        <f t="shared" si="24"/>
        <v>16,5200000</v>
      </c>
      <c r="I7364" s="41">
        <v>5200000</v>
      </c>
    </row>
    <row r="7365" spans="1:9" ht="16.5" customHeight="1">
      <c r="A7365" s="8" t="s">
        <v>24</v>
      </c>
      <c r="B7365" s="4">
        <v>1220600</v>
      </c>
      <c r="E7365" s="37">
        <v>1</v>
      </c>
      <c r="F7365" s="38" t="str">
        <f t="shared" si="24"/>
        <v>16,5300000</v>
      </c>
      <c r="I7365" s="41">
        <v>5300000</v>
      </c>
    </row>
    <row r="7366" spans="1:9" ht="16.5" customHeight="1">
      <c r="A7366" s="8" t="s">
        <v>24</v>
      </c>
      <c r="B7366" s="4">
        <v>1220800</v>
      </c>
      <c r="E7366" s="37">
        <v>1</v>
      </c>
      <c r="F7366" s="38" t="str">
        <f t="shared" si="24"/>
        <v>16,5400000</v>
      </c>
      <c r="I7366" s="41">
        <v>5400000</v>
      </c>
    </row>
    <row r="7367" spans="1:9" ht="16.5" customHeight="1">
      <c r="A7367" s="8" t="s">
        <v>24</v>
      </c>
      <c r="B7367" s="4">
        <v>1221000</v>
      </c>
      <c r="E7367" s="37">
        <v>1</v>
      </c>
      <c r="F7367" s="38" t="str">
        <f t="shared" si="24"/>
        <v>16,5500000</v>
      </c>
      <c r="I7367" s="41">
        <v>5500000</v>
      </c>
    </row>
    <row r="7368" spans="1:9" ht="16.5" customHeight="1">
      <c r="A7368" s="8" t="s">
        <v>24</v>
      </c>
      <c r="B7368" s="4">
        <v>1221200</v>
      </c>
      <c r="E7368" s="37">
        <v>1</v>
      </c>
      <c r="F7368" s="38" t="str">
        <f t="shared" si="24"/>
        <v>16,5600000</v>
      </c>
      <c r="I7368" s="41">
        <v>5600000</v>
      </c>
    </row>
    <row r="7369" spans="1:9" ht="16.5" customHeight="1">
      <c r="A7369" s="8" t="s">
        <v>24</v>
      </c>
      <c r="B7369" s="4">
        <v>1221400</v>
      </c>
      <c r="E7369" s="37">
        <v>1</v>
      </c>
      <c r="F7369" s="38" t="str">
        <f t="shared" si="24"/>
        <v>16,5700000</v>
      </c>
      <c r="I7369" s="41">
        <v>5700000</v>
      </c>
    </row>
    <row r="7370" spans="1:9" ht="16.5" customHeight="1">
      <c r="A7370" s="8" t="s">
        <v>24</v>
      </c>
      <c r="B7370" s="4">
        <v>1221600</v>
      </c>
      <c r="E7370" s="37">
        <v>1</v>
      </c>
      <c r="F7370" s="38" t="str">
        <f t="shared" si="24"/>
        <v>16,5800000</v>
      </c>
      <c r="I7370" s="41">
        <v>5800000</v>
      </c>
    </row>
    <row r="7371" spans="1:9" ht="16.5" customHeight="1">
      <c r="A7371" s="8" t="s">
        <v>24</v>
      </c>
      <c r="B7371" s="4">
        <v>1221800</v>
      </c>
      <c r="E7371" s="37">
        <v>1</v>
      </c>
      <c r="F7371" s="38" t="str">
        <f t="shared" si="24"/>
        <v>16,5900000</v>
      </c>
      <c r="I7371" s="41">
        <v>5900000</v>
      </c>
    </row>
    <row r="7372" spans="1:9" ht="16.5" customHeight="1">
      <c r="A7372" s="8" t="s">
        <v>24</v>
      </c>
      <c r="B7372" s="4">
        <v>1222000</v>
      </c>
      <c r="E7372" s="37">
        <v>1</v>
      </c>
      <c r="F7372" s="38" t="str">
        <f t="shared" si="24"/>
        <v>16,6000000</v>
      </c>
      <c r="I7372" s="41">
        <v>6000000</v>
      </c>
    </row>
    <row r="7373" spans="1:9" ht="16.5" customHeight="1">
      <c r="A7373" s="8" t="s">
        <v>24</v>
      </c>
      <c r="B7373" s="4">
        <v>1222200</v>
      </c>
      <c r="E7373" s="37">
        <v>1</v>
      </c>
      <c r="F7373" s="38" t="str">
        <f t="shared" si="24"/>
        <v>16,6100000</v>
      </c>
      <c r="I7373" s="41">
        <v>6100000</v>
      </c>
    </row>
    <row r="7374" spans="1:9" ht="16.5" customHeight="1">
      <c r="A7374" s="8" t="s">
        <v>24</v>
      </c>
      <c r="B7374" s="4">
        <v>1222400</v>
      </c>
      <c r="E7374" s="37">
        <v>1</v>
      </c>
      <c r="F7374" s="38" t="str">
        <f t="shared" si="24"/>
        <v>16,6200000</v>
      </c>
      <c r="I7374" s="41">
        <v>6200000</v>
      </c>
    </row>
    <row r="7375" spans="1:9" ht="16.5" customHeight="1">
      <c r="A7375" s="8" t="s">
        <v>24</v>
      </c>
      <c r="B7375" s="4">
        <v>1222600</v>
      </c>
      <c r="E7375" s="37">
        <v>1</v>
      </c>
      <c r="F7375" s="38" t="str">
        <f t="shared" si="24"/>
        <v>16,6300000</v>
      </c>
      <c r="I7375" s="41">
        <v>6300000</v>
      </c>
    </row>
    <row r="7376" spans="1:9" ht="16.5" customHeight="1">
      <c r="A7376" s="8" t="s">
        <v>24</v>
      </c>
      <c r="B7376" s="4">
        <v>1222800</v>
      </c>
      <c r="E7376" s="37">
        <v>1</v>
      </c>
      <c r="F7376" s="38" t="str">
        <f t="shared" si="24"/>
        <v>16,6400000</v>
      </c>
      <c r="I7376" s="41">
        <v>6400000</v>
      </c>
    </row>
    <row r="7377" spans="1:9" ht="16.5" customHeight="1">
      <c r="A7377" s="8" t="s">
        <v>24</v>
      </c>
      <c r="B7377" s="4">
        <v>1223000</v>
      </c>
      <c r="E7377" s="37">
        <v>1</v>
      </c>
      <c r="F7377" s="38" t="str">
        <f t="shared" si="24"/>
        <v>16,6500000</v>
      </c>
      <c r="I7377" s="41">
        <v>6500000</v>
      </c>
    </row>
    <row r="7378" spans="1:9" ht="16.5" customHeight="1">
      <c r="A7378" s="8" t="s">
        <v>24</v>
      </c>
      <c r="B7378" s="4">
        <v>1223200</v>
      </c>
      <c r="E7378" s="37">
        <v>1</v>
      </c>
      <c r="F7378" s="38" t="str">
        <f t="shared" si="24"/>
        <v>16,6600000</v>
      </c>
      <c r="I7378" s="41">
        <v>6600000</v>
      </c>
    </row>
    <row r="7379" spans="1:9" ht="16.5" customHeight="1">
      <c r="A7379" s="8" t="s">
        <v>24</v>
      </c>
      <c r="B7379" s="4">
        <v>1223400</v>
      </c>
      <c r="E7379" s="37">
        <v>1</v>
      </c>
      <c r="F7379" s="38" t="str">
        <f t="shared" si="24"/>
        <v>16,6700000</v>
      </c>
      <c r="I7379" s="41">
        <v>6700000</v>
      </c>
    </row>
    <row r="7380" spans="1:9" ht="16.5" customHeight="1">
      <c r="A7380" s="8" t="s">
        <v>24</v>
      </c>
      <c r="B7380" s="4">
        <v>1223600</v>
      </c>
      <c r="E7380" s="37">
        <v>1</v>
      </c>
      <c r="F7380" s="38" t="str">
        <f t="shared" si="24"/>
        <v>16,6800000</v>
      </c>
      <c r="I7380" s="41">
        <v>6800000</v>
      </c>
    </row>
    <row r="7381" spans="1:9" ht="16.5" customHeight="1">
      <c r="A7381" s="8" t="s">
        <v>24</v>
      </c>
      <c r="B7381" s="4">
        <v>1223800</v>
      </c>
      <c r="E7381" s="37">
        <v>1</v>
      </c>
      <c r="F7381" s="38" t="str">
        <f t="shared" si="24"/>
        <v>16,6900000</v>
      </c>
      <c r="I7381" s="41">
        <v>6900000</v>
      </c>
    </row>
    <row r="7382" spans="1:9" ht="16.5" customHeight="1">
      <c r="A7382" s="8" t="s">
        <v>24</v>
      </c>
      <c r="B7382" s="4">
        <v>1224000</v>
      </c>
      <c r="E7382" s="37">
        <v>1</v>
      </c>
      <c r="F7382" s="38" t="str">
        <f t="shared" si="24"/>
        <v>16,7000000</v>
      </c>
      <c r="I7382" s="41">
        <v>7000000</v>
      </c>
    </row>
    <row r="7383" spans="1:9" ht="16.5" customHeight="1">
      <c r="A7383" s="8" t="s">
        <v>24</v>
      </c>
      <c r="B7383" s="4">
        <v>1224200</v>
      </c>
      <c r="E7383" s="37">
        <v>1</v>
      </c>
      <c r="F7383" s="38" t="str">
        <f t="shared" si="24"/>
        <v>16,7100000</v>
      </c>
      <c r="I7383" s="41">
        <v>7100000</v>
      </c>
    </row>
    <row r="7384" spans="1:9" ht="16.5" customHeight="1">
      <c r="A7384" s="8" t="s">
        <v>24</v>
      </c>
      <c r="B7384" s="4">
        <v>1224400</v>
      </c>
      <c r="E7384" s="37">
        <v>1</v>
      </c>
      <c r="F7384" s="38" t="str">
        <f t="shared" si="24"/>
        <v>16,7200000</v>
      </c>
      <c r="I7384" s="41">
        <v>7200000</v>
      </c>
    </row>
    <row r="7385" spans="1:9" ht="16.5" customHeight="1">
      <c r="A7385" s="8" t="s">
        <v>24</v>
      </c>
      <c r="B7385" s="4">
        <v>1224600</v>
      </c>
      <c r="E7385" s="37">
        <v>1</v>
      </c>
      <c r="F7385" s="38" t="str">
        <f t="shared" si="24"/>
        <v>16,7300000</v>
      </c>
      <c r="I7385" s="41">
        <v>7300000</v>
      </c>
    </row>
    <row r="7386" spans="1:9" ht="16.5" customHeight="1">
      <c r="A7386" s="8" t="s">
        <v>24</v>
      </c>
      <c r="B7386" s="4">
        <v>1224800</v>
      </c>
      <c r="E7386" s="37">
        <v>1</v>
      </c>
      <c r="F7386" s="38" t="str">
        <f t="shared" si="24"/>
        <v>16,7400000</v>
      </c>
      <c r="I7386" s="41">
        <v>7400000</v>
      </c>
    </row>
    <row r="7387" spans="1:9" ht="16.5" customHeight="1">
      <c r="A7387" s="8" t="s">
        <v>24</v>
      </c>
      <c r="B7387" s="4">
        <v>1225000</v>
      </c>
      <c r="E7387" s="37">
        <v>1</v>
      </c>
      <c r="F7387" s="38" t="str">
        <f t="shared" si="24"/>
        <v>16,7500000</v>
      </c>
      <c r="I7387" s="41">
        <v>7500000</v>
      </c>
    </row>
    <row r="7388" spans="1:9" ht="16.5" customHeight="1">
      <c r="A7388" s="8" t="s">
        <v>24</v>
      </c>
      <c r="B7388" s="4">
        <v>1225200</v>
      </c>
      <c r="E7388" s="37">
        <v>1</v>
      </c>
      <c r="F7388" s="38" t="str">
        <f t="shared" si="24"/>
        <v>16,7600000</v>
      </c>
      <c r="I7388" s="41">
        <v>7600000</v>
      </c>
    </row>
    <row r="7389" spans="1:9" ht="16.5" customHeight="1">
      <c r="A7389" s="8" t="s">
        <v>24</v>
      </c>
      <c r="B7389" s="4">
        <v>1225400</v>
      </c>
      <c r="E7389" s="37">
        <v>1</v>
      </c>
      <c r="F7389" s="38" t="str">
        <f t="shared" si="24"/>
        <v>16,7700000</v>
      </c>
      <c r="I7389" s="41">
        <v>7700000</v>
      </c>
    </row>
    <row r="7390" spans="1:9" ht="16.5" customHeight="1">
      <c r="A7390" s="8" t="s">
        <v>24</v>
      </c>
      <c r="B7390" s="4">
        <v>1225600</v>
      </c>
      <c r="E7390" s="37">
        <v>1</v>
      </c>
      <c r="F7390" s="38" t="str">
        <f t="shared" si="24"/>
        <v>16,7800000</v>
      </c>
      <c r="I7390" s="41">
        <v>7800000</v>
      </c>
    </row>
    <row r="7391" spans="1:9" ht="16.5" customHeight="1">
      <c r="A7391" s="8" t="s">
        <v>24</v>
      </c>
      <c r="B7391" s="4">
        <v>1225800</v>
      </c>
      <c r="E7391" s="37">
        <v>1</v>
      </c>
      <c r="F7391" s="38" t="str">
        <f t="shared" si="24"/>
        <v>16,7900000</v>
      </c>
      <c r="I7391" s="41">
        <v>7900000</v>
      </c>
    </row>
    <row r="7392" spans="1:9" ht="16.5" customHeight="1">
      <c r="A7392" s="8" t="s">
        <v>24</v>
      </c>
      <c r="B7392" s="4">
        <v>1226000</v>
      </c>
      <c r="E7392" s="37">
        <v>1</v>
      </c>
      <c r="F7392" s="38" t="str">
        <f t="shared" si="24"/>
        <v>16,8000000</v>
      </c>
      <c r="I7392" s="41">
        <v>8000000</v>
      </c>
    </row>
    <row r="7393" spans="1:9" ht="16.5" customHeight="1">
      <c r="A7393" s="8" t="s">
        <v>24</v>
      </c>
      <c r="B7393" s="4">
        <v>1226200</v>
      </c>
      <c r="E7393" s="37">
        <v>1</v>
      </c>
      <c r="F7393" s="38" t="str">
        <f t="shared" si="24"/>
        <v>16,8100000</v>
      </c>
      <c r="I7393" s="41">
        <v>8100000</v>
      </c>
    </row>
    <row r="7394" spans="1:9" ht="16.5" customHeight="1">
      <c r="A7394" s="8" t="s">
        <v>24</v>
      </c>
      <c r="B7394" s="4">
        <v>1226400</v>
      </c>
      <c r="E7394" s="37">
        <v>1</v>
      </c>
      <c r="F7394" s="38" t="str">
        <f t="shared" si="24"/>
        <v>16,8200000</v>
      </c>
      <c r="I7394" s="41">
        <v>8200000</v>
      </c>
    </row>
    <row r="7395" spans="1:9" ht="16.5" customHeight="1">
      <c r="A7395" s="8" t="s">
        <v>24</v>
      </c>
      <c r="B7395" s="4">
        <v>1226600</v>
      </c>
      <c r="E7395" s="37">
        <v>1</v>
      </c>
      <c r="F7395" s="38" t="str">
        <f t="shared" si="24"/>
        <v>16,8300000</v>
      </c>
      <c r="I7395" s="41">
        <v>8300000</v>
      </c>
    </row>
    <row r="7396" spans="1:9" ht="16.5" customHeight="1">
      <c r="A7396" s="8" t="s">
        <v>24</v>
      </c>
      <c r="B7396" s="4">
        <v>1226800</v>
      </c>
      <c r="E7396" s="37">
        <v>1</v>
      </c>
      <c r="F7396" s="38" t="str">
        <f t="shared" si="24"/>
        <v>16,8400000</v>
      </c>
      <c r="I7396" s="41">
        <v>8400000</v>
      </c>
    </row>
    <row r="7397" spans="1:9" ht="16.5" customHeight="1">
      <c r="A7397" s="8" t="s">
        <v>24</v>
      </c>
      <c r="B7397" s="4">
        <v>1227000</v>
      </c>
      <c r="E7397" s="37">
        <v>1</v>
      </c>
      <c r="F7397" s="38" t="str">
        <f t="shared" si="24"/>
        <v>16,8500000</v>
      </c>
      <c r="I7397" s="41">
        <v>8500000</v>
      </c>
    </row>
    <row r="7398" spans="1:9" ht="16.5" customHeight="1">
      <c r="A7398" s="8" t="s">
        <v>24</v>
      </c>
      <c r="B7398" s="4">
        <v>1227200</v>
      </c>
      <c r="E7398" s="37">
        <v>1</v>
      </c>
      <c r="F7398" s="38" t="str">
        <f t="shared" si="24"/>
        <v>16,8600000</v>
      </c>
      <c r="I7398" s="41">
        <v>8600000</v>
      </c>
    </row>
    <row r="7399" spans="1:9" ht="16.5" customHeight="1">
      <c r="A7399" s="8" t="s">
        <v>24</v>
      </c>
      <c r="B7399" s="4">
        <v>1227400</v>
      </c>
      <c r="E7399" s="37">
        <v>1</v>
      </c>
      <c r="F7399" s="38" t="str">
        <f t="shared" si="24"/>
        <v>16,8700000</v>
      </c>
      <c r="I7399" s="41">
        <v>8700000</v>
      </c>
    </row>
    <row r="7400" spans="1:9" ht="16.5" customHeight="1">
      <c r="A7400" s="8" t="s">
        <v>24</v>
      </c>
      <c r="B7400" s="4">
        <v>1227600</v>
      </c>
      <c r="E7400" s="37">
        <v>1</v>
      </c>
      <c r="F7400" s="38" t="str">
        <f t="shared" si="24"/>
        <v>16,8800000</v>
      </c>
      <c r="I7400" s="41">
        <v>8800000</v>
      </c>
    </row>
    <row r="7401" spans="1:9" ht="16.5" customHeight="1">
      <c r="A7401" s="8" t="s">
        <v>24</v>
      </c>
      <c r="B7401" s="4">
        <v>1227800</v>
      </c>
      <c r="E7401" s="37">
        <v>1</v>
      </c>
      <c r="F7401" s="38" t="str">
        <f t="shared" si="24"/>
        <v>16,8900000</v>
      </c>
      <c r="I7401" s="41">
        <v>8900000</v>
      </c>
    </row>
    <row r="7402" spans="1:9" ht="16.5" customHeight="1">
      <c r="A7402" s="8" t="s">
        <v>24</v>
      </c>
      <c r="B7402" s="4">
        <v>1228000</v>
      </c>
      <c r="E7402" s="37">
        <v>1</v>
      </c>
      <c r="F7402" s="38" t="str">
        <f t="shared" si="24"/>
        <v>16,9000000</v>
      </c>
      <c r="I7402" s="41">
        <v>9000000</v>
      </c>
    </row>
    <row r="7403" spans="1:9" ht="16.5" customHeight="1">
      <c r="A7403" s="8" t="s">
        <v>24</v>
      </c>
      <c r="B7403" s="4">
        <v>1228200</v>
      </c>
      <c r="E7403" s="37">
        <v>1</v>
      </c>
      <c r="F7403" s="38" t="str">
        <f t="shared" si="24"/>
        <v>16,9100000</v>
      </c>
      <c r="I7403" s="41">
        <v>9100000</v>
      </c>
    </row>
    <row r="7404" spans="1:9" ht="16.5" customHeight="1">
      <c r="A7404" s="8" t="s">
        <v>24</v>
      </c>
      <c r="B7404" s="4">
        <v>1228400</v>
      </c>
      <c r="E7404" s="37">
        <v>1</v>
      </c>
      <c r="F7404" s="38" t="str">
        <f t="shared" si="24"/>
        <v>16,9200000</v>
      </c>
      <c r="I7404" s="41">
        <v>9200000</v>
      </c>
    </row>
    <row r="7405" spans="1:9" ht="16.5" customHeight="1">
      <c r="A7405" s="8" t="s">
        <v>24</v>
      </c>
      <c r="B7405" s="4">
        <v>1228600</v>
      </c>
      <c r="E7405" s="37">
        <v>1</v>
      </c>
      <c r="F7405" s="38" t="str">
        <f t="shared" si="24"/>
        <v>16,9300000</v>
      </c>
      <c r="I7405" s="41">
        <v>9300000</v>
      </c>
    </row>
    <row r="7406" spans="1:9" ht="16.5" customHeight="1">
      <c r="A7406" s="8" t="s">
        <v>24</v>
      </c>
      <c r="B7406" s="4">
        <v>1228800</v>
      </c>
      <c r="E7406" s="37">
        <v>1</v>
      </c>
      <c r="F7406" s="38" t="str">
        <f t="shared" si="24"/>
        <v>16,9400000</v>
      </c>
      <c r="I7406" s="41">
        <v>9400000</v>
      </c>
    </row>
    <row r="7407" spans="1:9" ht="16.5" customHeight="1">
      <c r="A7407" s="8" t="s">
        <v>24</v>
      </c>
      <c r="B7407" s="4">
        <v>1229000</v>
      </c>
      <c r="E7407" s="37">
        <v>1</v>
      </c>
      <c r="F7407" s="38" t="str">
        <f t="shared" si="24"/>
        <v>16,9500000</v>
      </c>
      <c r="I7407" s="41">
        <v>9500000</v>
      </c>
    </row>
    <row r="7408" spans="1:9" ht="16.5" customHeight="1">
      <c r="A7408" s="8" t="s">
        <v>24</v>
      </c>
      <c r="B7408" s="4">
        <v>1229200</v>
      </c>
      <c r="E7408" s="37">
        <v>1</v>
      </c>
      <c r="F7408" s="38" t="str">
        <f t="shared" si="24"/>
        <v>16,9600000</v>
      </c>
      <c r="I7408" s="41">
        <v>9600000</v>
      </c>
    </row>
    <row r="7409" spans="1:9" ht="16.5" customHeight="1">
      <c r="A7409" s="8" t="s">
        <v>24</v>
      </c>
      <c r="B7409" s="4">
        <v>1229400</v>
      </c>
      <c r="E7409" s="37">
        <v>1</v>
      </c>
      <c r="F7409" s="38" t="str">
        <f t="shared" si="24"/>
        <v>16,9700000</v>
      </c>
      <c r="I7409" s="41">
        <v>9700000</v>
      </c>
    </row>
    <row r="7410" spans="1:9" ht="16.5" customHeight="1">
      <c r="A7410" s="8" t="s">
        <v>24</v>
      </c>
      <c r="B7410" s="4">
        <v>1229600</v>
      </c>
      <c r="E7410" s="37">
        <v>1</v>
      </c>
      <c r="F7410" s="38" t="str">
        <f t="shared" si="24"/>
        <v>16,9800000</v>
      </c>
      <c r="I7410" s="41">
        <v>9800000</v>
      </c>
    </row>
    <row r="7411" spans="1:9" ht="16.5" customHeight="1">
      <c r="A7411" s="8" t="s">
        <v>24</v>
      </c>
      <c r="B7411" s="4">
        <v>1229800</v>
      </c>
      <c r="E7411" s="37">
        <v>1</v>
      </c>
      <c r="F7411" s="38" t="str">
        <f t="shared" si="24"/>
        <v>16,9900000</v>
      </c>
      <c r="I7411" s="41">
        <v>9900000</v>
      </c>
    </row>
    <row r="7412" spans="1:9" ht="16.5" customHeight="1">
      <c r="A7412" s="8" t="s">
        <v>24</v>
      </c>
      <c r="B7412" s="4">
        <v>1230000</v>
      </c>
      <c r="E7412" s="37">
        <v>1</v>
      </c>
      <c r="F7412" s="38" t="str">
        <f t="shared" si="24"/>
        <v>16,10000000</v>
      </c>
      <c r="I7412" s="41">
        <v>10000000</v>
      </c>
    </row>
    <row r="7413" spans="1:9" ht="16.5" customHeight="1">
      <c r="A7413" s="8" t="s">
        <v>300</v>
      </c>
      <c r="B7413" s="4">
        <v>1310001</v>
      </c>
      <c r="E7413" s="37">
        <v>1</v>
      </c>
      <c r="F7413" s="38" t="str">
        <f>"2750,"&amp;I7413</f>
        <v>2750,500</v>
      </c>
      <c r="I7413" s="41">
        <v>500</v>
      </c>
    </row>
    <row r="7414" spans="1:9" ht="16.5" customHeight="1">
      <c r="A7414" s="8" t="s">
        <v>300</v>
      </c>
      <c r="B7414" s="4">
        <v>1310002</v>
      </c>
      <c r="E7414" s="37">
        <v>1</v>
      </c>
      <c r="F7414" s="38" t="str">
        <f t="shared" ref="F7414:F7477" si="25">"2750,"&amp;I7414</f>
        <v>2750,1000</v>
      </c>
      <c r="I7414" s="41">
        <v>1000</v>
      </c>
    </row>
    <row r="7415" spans="1:9" ht="16.5" customHeight="1">
      <c r="A7415" s="8" t="s">
        <v>300</v>
      </c>
      <c r="B7415" s="4">
        <v>1310003</v>
      </c>
      <c r="E7415" s="37">
        <v>1</v>
      </c>
      <c r="F7415" s="38" t="str">
        <f t="shared" si="25"/>
        <v>2750,1500</v>
      </c>
      <c r="I7415" s="41">
        <v>1500</v>
      </c>
    </row>
    <row r="7416" spans="1:9" ht="16.5" customHeight="1">
      <c r="A7416" s="8" t="s">
        <v>300</v>
      </c>
      <c r="B7416" s="4">
        <v>1310004</v>
      </c>
      <c r="E7416" s="37">
        <v>1</v>
      </c>
      <c r="F7416" s="38" t="str">
        <f t="shared" si="25"/>
        <v>2750,2000</v>
      </c>
      <c r="I7416" s="41">
        <v>2000</v>
      </c>
    </row>
    <row r="7417" spans="1:9" ht="16.5" customHeight="1">
      <c r="A7417" s="8" t="s">
        <v>300</v>
      </c>
      <c r="B7417" s="4">
        <v>1310005</v>
      </c>
      <c r="E7417" s="37">
        <v>1</v>
      </c>
      <c r="F7417" s="38" t="str">
        <f t="shared" si="25"/>
        <v>2750,2500</v>
      </c>
      <c r="I7417" s="41">
        <v>2500</v>
      </c>
    </row>
    <row r="7418" spans="1:9" ht="16.5" customHeight="1">
      <c r="A7418" s="8" t="s">
        <v>300</v>
      </c>
      <c r="B7418" s="4">
        <v>1310006</v>
      </c>
      <c r="E7418" s="37">
        <v>1</v>
      </c>
      <c r="F7418" s="38" t="str">
        <f t="shared" si="25"/>
        <v>2750,3000</v>
      </c>
      <c r="I7418" s="41">
        <v>3000</v>
      </c>
    </row>
    <row r="7419" spans="1:9" ht="16.5" customHeight="1">
      <c r="A7419" s="8" t="s">
        <v>300</v>
      </c>
      <c r="B7419" s="4">
        <v>1310007</v>
      </c>
      <c r="E7419" s="37">
        <v>1</v>
      </c>
      <c r="F7419" s="38" t="str">
        <f t="shared" si="25"/>
        <v>2750,3500</v>
      </c>
      <c r="I7419" s="41">
        <v>3500</v>
      </c>
    </row>
    <row r="7420" spans="1:9" ht="16.5" customHeight="1">
      <c r="A7420" s="8" t="s">
        <v>300</v>
      </c>
      <c r="B7420" s="4">
        <v>1310008</v>
      </c>
      <c r="E7420" s="37">
        <v>1</v>
      </c>
      <c r="F7420" s="38" t="str">
        <f t="shared" si="25"/>
        <v>2750,4000</v>
      </c>
      <c r="I7420" s="41">
        <v>4000</v>
      </c>
    </row>
    <row r="7421" spans="1:9" ht="16.5" customHeight="1">
      <c r="A7421" s="8" t="s">
        <v>300</v>
      </c>
      <c r="B7421" s="4">
        <v>1310009</v>
      </c>
      <c r="E7421" s="37">
        <v>1</v>
      </c>
      <c r="F7421" s="38" t="str">
        <f t="shared" si="25"/>
        <v>2750,4500</v>
      </c>
      <c r="I7421" s="41">
        <v>4500</v>
      </c>
    </row>
    <row r="7422" spans="1:9" ht="16.5" customHeight="1">
      <c r="A7422" s="8" t="s">
        <v>300</v>
      </c>
      <c r="B7422" s="4">
        <v>1310010</v>
      </c>
      <c r="E7422" s="37">
        <v>1</v>
      </c>
      <c r="F7422" s="38" t="str">
        <f t="shared" si="25"/>
        <v>2750,5000</v>
      </c>
      <c r="I7422" s="41">
        <v>5000</v>
      </c>
    </row>
    <row r="7423" spans="1:9" ht="16.5" customHeight="1">
      <c r="A7423" s="8" t="s">
        <v>300</v>
      </c>
      <c r="B7423" s="4">
        <v>1310011</v>
      </c>
      <c r="E7423" s="37">
        <v>1</v>
      </c>
      <c r="F7423" s="38" t="str">
        <f t="shared" si="25"/>
        <v>2750,5500</v>
      </c>
      <c r="I7423" s="41">
        <v>5500</v>
      </c>
    </row>
    <row r="7424" spans="1:9" ht="16.5" customHeight="1">
      <c r="A7424" s="8" t="s">
        <v>300</v>
      </c>
      <c r="B7424" s="4">
        <v>1310012</v>
      </c>
      <c r="E7424" s="37">
        <v>1</v>
      </c>
      <c r="F7424" s="38" t="str">
        <f t="shared" si="25"/>
        <v>2750,6000</v>
      </c>
      <c r="I7424" s="41">
        <v>6000</v>
      </c>
    </row>
    <row r="7425" spans="1:9" ht="16.5" customHeight="1">
      <c r="A7425" s="8" t="s">
        <v>300</v>
      </c>
      <c r="B7425" s="4">
        <v>1310013</v>
      </c>
      <c r="E7425" s="37">
        <v>1</v>
      </c>
      <c r="F7425" s="38" t="str">
        <f t="shared" si="25"/>
        <v>2750,6500</v>
      </c>
      <c r="I7425" s="41">
        <v>6500</v>
      </c>
    </row>
    <row r="7426" spans="1:9" ht="16.5" customHeight="1">
      <c r="A7426" s="8" t="s">
        <v>300</v>
      </c>
      <c r="B7426" s="4">
        <v>1310014</v>
      </c>
      <c r="E7426" s="37">
        <v>1</v>
      </c>
      <c r="F7426" s="38" t="str">
        <f t="shared" si="25"/>
        <v>2750,7000</v>
      </c>
      <c r="I7426" s="41">
        <v>7000</v>
      </c>
    </row>
    <row r="7427" spans="1:9" ht="16.5" customHeight="1">
      <c r="A7427" s="8" t="s">
        <v>300</v>
      </c>
      <c r="B7427" s="4">
        <v>1310015</v>
      </c>
      <c r="E7427" s="37">
        <v>1</v>
      </c>
      <c r="F7427" s="38" t="str">
        <f t="shared" si="25"/>
        <v>2750,7500</v>
      </c>
      <c r="I7427" s="41">
        <v>7500</v>
      </c>
    </row>
    <row r="7428" spans="1:9" ht="16.5" customHeight="1">
      <c r="A7428" s="8" t="s">
        <v>300</v>
      </c>
      <c r="B7428" s="4">
        <v>1310016</v>
      </c>
      <c r="E7428" s="37">
        <v>1</v>
      </c>
      <c r="F7428" s="38" t="str">
        <f t="shared" si="25"/>
        <v>2750,8000</v>
      </c>
      <c r="I7428" s="41">
        <v>8000</v>
      </c>
    </row>
    <row r="7429" spans="1:9" ht="16.5" customHeight="1">
      <c r="A7429" s="8" t="s">
        <v>300</v>
      </c>
      <c r="B7429" s="4">
        <v>1310017</v>
      </c>
      <c r="E7429" s="37">
        <v>1</v>
      </c>
      <c r="F7429" s="38" t="str">
        <f t="shared" si="25"/>
        <v>2750,8500</v>
      </c>
      <c r="I7429" s="41">
        <v>8500</v>
      </c>
    </row>
    <row r="7430" spans="1:9" ht="16.5" customHeight="1">
      <c r="A7430" s="8" t="s">
        <v>300</v>
      </c>
      <c r="B7430" s="4">
        <v>1310018</v>
      </c>
      <c r="E7430" s="37">
        <v>1</v>
      </c>
      <c r="F7430" s="38" t="str">
        <f t="shared" si="25"/>
        <v>2750,9000</v>
      </c>
      <c r="I7430" s="41">
        <v>9000</v>
      </c>
    </row>
    <row r="7431" spans="1:9" ht="16.5" customHeight="1">
      <c r="A7431" s="8" t="s">
        <v>300</v>
      </c>
      <c r="B7431" s="4">
        <v>1310019</v>
      </c>
      <c r="E7431" s="37">
        <v>1</v>
      </c>
      <c r="F7431" s="38" t="str">
        <f t="shared" si="25"/>
        <v>2750,9500</v>
      </c>
      <c r="I7431" s="41">
        <v>9500</v>
      </c>
    </row>
    <row r="7432" spans="1:9" ht="16.5" customHeight="1">
      <c r="A7432" s="8" t="s">
        <v>300</v>
      </c>
      <c r="B7432" s="4">
        <v>1310020</v>
      </c>
      <c r="E7432" s="37">
        <v>1</v>
      </c>
      <c r="F7432" s="38" t="str">
        <f t="shared" si="25"/>
        <v>2750,10000</v>
      </c>
      <c r="I7432" s="41">
        <v>10000</v>
      </c>
    </row>
    <row r="7433" spans="1:9" ht="16.5" customHeight="1">
      <c r="A7433" s="8" t="s">
        <v>300</v>
      </c>
      <c r="B7433" s="4">
        <v>1310021</v>
      </c>
      <c r="E7433" s="37">
        <v>1</v>
      </c>
      <c r="F7433" s="38" t="str">
        <f t="shared" si="25"/>
        <v>2750,10500</v>
      </c>
      <c r="I7433" s="41">
        <v>10500</v>
      </c>
    </row>
    <row r="7434" spans="1:9" ht="16.5" customHeight="1">
      <c r="A7434" s="8" t="s">
        <v>300</v>
      </c>
      <c r="B7434" s="4">
        <v>1310022</v>
      </c>
      <c r="E7434" s="37">
        <v>1</v>
      </c>
      <c r="F7434" s="38" t="str">
        <f t="shared" si="25"/>
        <v>2750,11000</v>
      </c>
      <c r="I7434" s="41">
        <v>11000</v>
      </c>
    </row>
    <row r="7435" spans="1:9" ht="16.5" customHeight="1">
      <c r="A7435" s="8" t="s">
        <v>300</v>
      </c>
      <c r="B7435" s="4">
        <v>1310023</v>
      </c>
      <c r="E7435" s="37">
        <v>1</v>
      </c>
      <c r="F7435" s="38" t="str">
        <f t="shared" si="25"/>
        <v>2750,11500</v>
      </c>
      <c r="I7435" s="41">
        <v>11500</v>
      </c>
    </row>
    <row r="7436" spans="1:9" ht="16.5" customHeight="1">
      <c r="A7436" s="8" t="s">
        <v>300</v>
      </c>
      <c r="B7436" s="4">
        <v>1310024</v>
      </c>
      <c r="E7436" s="37">
        <v>1</v>
      </c>
      <c r="F7436" s="38" t="str">
        <f t="shared" si="25"/>
        <v>2750,12000</v>
      </c>
      <c r="I7436" s="41">
        <v>12000</v>
      </c>
    </row>
    <row r="7437" spans="1:9" ht="16.5" customHeight="1">
      <c r="A7437" s="8" t="s">
        <v>300</v>
      </c>
      <c r="B7437" s="4">
        <v>1310025</v>
      </c>
      <c r="E7437" s="37">
        <v>1</v>
      </c>
      <c r="F7437" s="38" t="str">
        <f t="shared" si="25"/>
        <v>2750,12500</v>
      </c>
      <c r="I7437" s="41">
        <v>12500</v>
      </c>
    </row>
    <row r="7438" spans="1:9" ht="16.5" customHeight="1">
      <c r="A7438" s="8" t="s">
        <v>300</v>
      </c>
      <c r="B7438" s="4">
        <v>1310026</v>
      </c>
      <c r="E7438" s="37">
        <v>1</v>
      </c>
      <c r="F7438" s="38" t="str">
        <f t="shared" si="25"/>
        <v>2750,13000</v>
      </c>
      <c r="I7438" s="41">
        <v>13000</v>
      </c>
    </row>
    <row r="7439" spans="1:9" ht="16.5" customHeight="1">
      <c r="A7439" s="8" t="s">
        <v>300</v>
      </c>
      <c r="B7439" s="4">
        <v>1310027</v>
      </c>
      <c r="E7439" s="37">
        <v>1</v>
      </c>
      <c r="F7439" s="38" t="str">
        <f t="shared" si="25"/>
        <v>2750,13500</v>
      </c>
      <c r="I7439" s="41">
        <v>13500</v>
      </c>
    </row>
    <row r="7440" spans="1:9" ht="16.5" customHeight="1">
      <c r="A7440" s="8" t="s">
        <v>300</v>
      </c>
      <c r="B7440" s="4">
        <v>1310028</v>
      </c>
      <c r="E7440" s="37">
        <v>1</v>
      </c>
      <c r="F7440" s="38" t="str">
        <f t="shared" si="25"/>
        <v>2750,14000</v>
      </c>
      <c r="I7440" s="41">
        <v>14000</v>
      </c>
    </row>
    <row r="7441" spans="1:9" ht="16.5" customHeight="1">
      <c r="A7441" s="8" t="s">
        <v>300</v>
      </c>
      <c r="B7441" s="4">
        <v>1310029</v>
      </c>
      <c r="E7441" s="37">
        <v>1</v>
      </c>
      <c r="F7441" s="38" t="str">
        <f t="shared" si="25"/>
        <v>2750,14500</v>
      </c>
      <c r="I7441" s="41">
        <v>14500</v>
      </c>
    </row>
    <row r="7442" spans="1:9" ht="16.5" customHeight="1">
      <c r="A7442" s="8" t="s">
        <v>300</v>
      </c>
      <c r="B7442" s="4">
        <v>1310030</v>
      </c>
      <c r="E7442" s="37">
        <v>1</v>
      </c>
      <c r="F7442" s="38" t="str">
        <f t="shared" si="25"/>
        <v>2750,15000</v>
      </c>
      <c r="I7442" s="41">
        <v>15000</v>
      </c>
    </row>
    <row r="7443" spans="1:9" ht="16.5" customHeight="1">
      <c r="A7443" s="8" t="s">
        <v>300</v>
      </c>
      <c r="B7443" s="4">
        <v>1310031</v>
      </c>
      <c r="E7443" s="37">
        <v>1</v>
      </c>
      <c r="F7443" s="38" t="str">
        <f t="shared" si="25"/>
        <v>2750,15500</v>
      </c>
      <c r="I7443" s="41">
        <v>15500</v>
      </c>
    </row>
    <row r="7444" spans="1:9" ht="16.5" customHeight="1">
      <c r="A7444" s="8" t="s">
        <v>300</v>
      </c>
      <c r="B7444" s="4">
        <v>1310032</v>
      </c>
      <c r="E7444" s="37">
        <v>1</v>
      </c>
      <c r="F7444" s="38" t="str">
        <f t="shared" si="25"/>
        <v>2750,16000</v>
      </c>
      <c r="I7444" s="41">
        <v>16000</v>
      </c>
    </row>
    <row r="7445" spans="1:9" ht="16.5" customHeight="1">
      <c r="A7445" s="8" t="s">
        <v>300</v>
      </c>
      <c r="B7445" s="4">
        <v>1310033</v>
      </c>
      <c r="E7445" s="37">
        <v>1</v>
      </c>
      <c r="F7445" s="38" t="str">
        <f t="shared" si="25"/>
        <v>2750,16500</v>
      </c>
      <c r="I7445" s="41">
        <v>16500</v>
      </c>
    </row>
    <row r="7446" spans="1:9" ht="16.5" customHeight="1">
      <c r="A7446" s="8" t="s">
        <v>300</v>
      </c>
      <c r="B7446" s="4">
        <v>1310034</v>
      </c>
      <c r="E7446" s="37">
        <v>1</v>
      </c>
      <c r="F7446" s="38" t="str">
        <f t="shared" si="25"/>
        <v>2750,17000</v>
      </c>
      <c r="I7446" s="41">
        <v>17000</v>
      </c>
    </row>
    <row r="7447" spans="1:9" ht="16.5" customHeight="1">
      <c r="A7447" s="8" t="s">
        <v>300</v>
      </c>
      <c r="B7447" s="4">
        <v>1310035</v>
      </c>
      <c r="E7447" s="37">
        <v>1</v>
      </c>
      <c r="F7447" s="38" t="str">
        <f t="shared" si="25"/>
        <v>2750,17500</v>
      </c>
      <c r="I7447" s="41">
        <v>17500</v>
      </c>
    </row>
    <row r="7448" spans="1:9" ht="16.5" customHeight="1">
      <c r="A7448" s="8" t="s">
        <v>300</v>
      </c>
      <c r="B7448" s="4">
        <v>1310036</v>
      </c>
      <c r="E7448" s="37">
        <v>1</v>
      </c>
      <c r="F7448" s="38" t="str">
        <f t="shared" si="25"/>
        <v>2750,18000</v>
      </c>
      <c r="I7448" s="41">
        <v>18000</v>
      </c>
    </row>
    <row r="7449" spans="1:9" ht="16.5" customHeight="1">
      <c r="A7449" s="8" t="s">
        <v>300</v>
      </c>
      <c r="B7449" s="4">
        <v>1310037</v>
      </c>
      <c r="E7449" s="37">
        <v>1</v>
      </c>
      <c r="F7449" s="38" t="str">
        <f t="shared" si="25"/>
        <v>2750,18500</v>
      </c>
      <c r="I7449" s="41">
        <v>18500</v>
      </c>
    </row>
    <row r="7450" spans="1:9" ht="16.5" customHeight="1">
      <c r="A7450" s="8" t="s">
        <v>300</v>
      </c>
      <c r="B7450" s="4">
        <v>1310038</v>
      </c>
      <c r="E7450" s="37">
        <v>1</v>
      </c>
      <c r="F7450" s="38" t="str">
        <f t="shared" si="25"/>
        <v>2750,19000</v>
      </c>
      <c r="I7450" s="41">
        <v>19000</v>
      </c>
    </row>
    <row r="7451" spans="1:9" ht="16.5" customHeight="1">
      <c r="A7451" s="8" t="s">
        <v>300</v>
      </c>
      <c r="B7451" s="4">
        <v>1310039</v>
      </c>
      <c r="E7451" s="37">
        <v>1</v>
      </c>
      <c r="F7451" s="38" t="str">
        <f t="shared" si="25"/>
        <v>2750,19500</v>
      </c>
      <c r="I7451" s="41">
        <v>19500</v>
      </c>
    </row>
    <row r="7452" spans="1:9" ht="16.5" customHeight="1">
      <c r="A7452" s="8" t="s">
        <v>300</v>
      </c>
      <c r="B7452" s="4">
        <v>1310040</v>
      </c>
      <c r="E7452" s="37">
        <v>1</v>
      </c>
      <c r="F7452" s="38" t="str">
        <f t="shared" si="25"/>
        <v>2750,20000</v>
      </c>
      <c r="I7452" s="41">
        <v>20000</v>
      </c>
    </row>
    <row r="7453" spans="1:9" ht="16.5" customHeight="1">
      <c r="A7453" s="8" t="s">
        <v>300</v>
      </c>
      <c r="B7453" s="4">
        <v>1310041</v>
      </c>
      <c r="E7453" s="37">
        <v>1</v>
      </c>
      <c r="F7453" s="38" t="str">
        <f t="shared" si="25"/>
        <v>2750,20500</v>
      </c>
      <c r="I7453" s="41">
        <v>20500</v>
      </c>
    </row>
    <row r="7454" spans="1:9" ht="16.5" customHeight="1">
      <c r="A7454" s="8" t="s">
        <v>300</v>
      </c>
      <c r="B7454" s="4">
        <v>1310042</v>
      </c>
      <c r="E7454" s="37">
        <v>1</v>
      </c>
      <c r="F7454" s="38" t="str">
        <f t="shared" si="25"/>
        <v>2750,21000</v>
      </c>
      <c r="I7454" s="41">
        <v>21000</v>
      </c>
    </row>
    <row r="7455" spans="1:9" ht="16.5" customHeight="1">
      <c r="A7455" s="8" t="s">
        <v>300</v>
      </c>
      <c r="B7455" s="4">
        <v>1310043</v>
      </c>
      <c r="E7455" s="37">
        <v>1</v>
      </c>
      <c r="F7455" s="38" t="str">
        <f t="shared" si="25"/>
        <v>2750,21500</v>
      </c>
      <c r="I7455" s="41">
        <v>21500</v>
      </c>
    </row>
    <row r="7456" spans="1:9" ht="16.5" customHeight="1">
      <c r="A7456" s="8" t="s">
        <v>300</v>
      </c>
      <c r="B7456" s="4">
        <v>1310044</v>
      </c>
      <c r="E7456" s="37">
        <v>1</v>
      </c>
      <c r="F7456" s="38" t="str">
        <f t="shared" si="25"/>
        <v>2750,22000</v>
      </c>
      <c r="I7456" s="41">
        <v>22000</v>
      </c>
    </row>
    <row r="7457" spans="1:9" ht="16.5" customHeight="1">
      <c r="A7457" s="8" t="s">
        <v>300</v>
      </c>
      <c r="B7457" s="4">
        <v>1310045</v>
      </c>
      <c r="E7457" s="37">
        <v>1</v>
      </c>
      <c r="F7457" s="38" t="str">
        <f t="shared" si="25"/>
        <v>2750,22500</v>
      </c>
      <c r="I7457" s="41">
        <v>22500</v>
      </c>
    </row>
    <row r="7458" spans="1:9" ht="16.5" customHeight="1">
      <c r="A7458" s="8" t="s">
        <v>300</v>
      </c>
      <c r="B7458" s="4">
        <v>1310046</v>
      </c>
      <c r="E7458" s="37">
        <v>1</v>
      </c>
      <c r="F7458" s="38" t="str">
        <f t="shared" si="25"/>
        <v>2750,23000</v>
      </c>
      <c r="I7458" s="41">
        <v>23000</v>
      </c>
    </row>
    <row r="7459" spans="1:9" ht="16.5" customHeight="1">
      <c r="A7459" s="8" t="s">
        <v>300</v>
      </c>
      <c r="B7459" s="4">
        <v>1310047</v>
      </c>
      <c r="E7459" s="37">
        <v>1</v>
      </c>
      <c r="F7459" s="38" t="str">
        <f t="shared" si="25"/>
        <v>2750,23500</v>
      </c>
      <c r="I7459" s="41">
        <v>23500</v>
      </c>
    </row>
    <row r="7460" spans="1:9" ht="16.5" customHeight="1">
      <c r="A7460" s="8" t="s">
        <v>300</v>
      </c>
      <c r="B7460" s="4">
        <v>1310048</v>
      </c>
      <c r="E7460" s="37">
        <v>1</v>
      </c>
      <c r="F7460" s="38" t="str">
        <f t="shared" si="25"/>
        <v>2750,24000</v>
      </c>
      <c r="I7460" s="41">
        <v>24000</v>
      </c>
    </row>
    <row r="7461" spans="1:9" ht="16.5" customHeight="1">
      <c r="A7461" s="8" t="s">
        <v>300</v>
      </c>
      <c r="B7461" s="4">
        <v>1310049</v>
      </c>
      <c r="E7461" s="37">
        <v>1</v>
      </c>
      <c r="F7461" s="38" t="str">
        <f t="shared" si="25"/>
        <v>2750,24500</v>
      </c>
      <c r="I7461" s="41">
        <v>24500</v>
      </c>
    </row>
    <row r="7462" spans="1:9" ht="16.5" customHeight="1">
      <c r="A7462" s="8" t="s">
        <v>300</v>
      </c>
      <c r="B7462" s="4">
        <v>1310050</v>
      </c>
      <c r="E7462" s="37">
        <v>1</v>
      </c>
      <c r="F7462" s="38" t="str">
        <f t="shared" si="25"/>
        <v>2750,25000</v>
      </c>
      <c r="I7462" s="41">
        <v>25000</v>
      </c>
    </row>
    <row r="7463" spans="1:9" ht="16.5" customHeight="1">
      <c r="A7463" s="8" t="s">
        <v>300</v>
      </c>
      <c r="B7463" s="4">
        <v>1310051</v>
      </c>
      <c r="E7463" s="37">
        <v>1</v>
      </c>
      <c r="F7463" s="38" t="str">
        <f t="shared" si="25"/>
        <v>2750,25500</v>
      </c>
      <c r="I7463" s="41">
        <v>25500</v>
      </c>
    </row>
    <row r="7464" spans="1:9" ht="16.5" customHeight="1">
      <c r="A7464" s="8" t="s">
        <v>300</v>
      </c>
      <c r="B7464" s="4">
        <v>1310052</v>
      </c>
      <c r="E7464" s="37">
        <v>1</v>
      </c>
      <c r="F7464" s="38" t="str">
        <f t="shared" si="25"/>
        <v>2750,26000</v>
      </c>
      <c r="I7464" s="41">
        <v>26000</v>
      </c>
    </row>
    <row r="7465" spans="1:9" ht="16.5" customHeight="1">
      <c r="A7465" s="8" t="s">
        <v>300</v>
      </c>
      <c r="B7465" s="4">
        <v>1310053</v>
      </c>
      <c r="E7465" s="37">
        <v>1</v>
      </c>
      <c r="F7465" s="38" t="str">
        <f t="shared" si="25"/>
        <v>2750,26500</v>
      </c>
      <c r="I7465" s="41">
        <v>26500</v>
      </c>
    </row>
    <row r="7466" spans="1:9" ht="16.5" customHeight="1">
      <c r="A7466" s="8" t="s">
        <v>300</v>
      </c>
      <c r="B7466" s="4">
        <v>1310054</v>
      </c>
      <c r="E7466" s="37">
        <v>1</v>
      </c>
      <c r="F7466" s="38" t="str">
        <f t="shared" si="25"/>
        <v>2750,27000</v>
      </c>
      <c r="I7466" s="41">
        <v>27000</v>
      </c>
    </row>
    <row r="7467" spans="1:9" ht="16.5" customHeight="1">
      <c r="A7467" s="8" t="s">
        <v>300</v>
      </c>
      <c r="B7467" s="4">
        <v>1310055</v>
      </c>
      <c r="E7467" s="37">
        <v>1</v>
      </c>
      <c r="F7467" s="38" t="str">
        <f t="shared" si="25"/>
        <v>2750,27500</v>
      </c>
      <c r="I7467" s="41">
        <v>27500</v>
      </c>
    </row>
    <row r="7468" spans="1:9" ht="16.5" customHeight="1">
      <c r="A7468" s="8" t="s">
        <v>300</v>
      </c>
      <c r="B7468" s="4">
        <v>1310056</v>
      </c>
      <c r="E7468" s="37">
        <v>1</v>
      </c>
      <c r="F7468" s="38" t="str">
        <f t="shared" si="25"/>
        <v>2750,28000</v>
      </c>
      <c r="I7468" s="41">
        <v>28000</v>
      </c>
    </row>
    <row r="7469" spans="1:9" ht="16.5" customHeight="1">
      <c r="A7469" s="8" t="s">
        <v>300</v>
      </c>
      <c r="B7469" s="4">
        <v>1310057</v>
      </c>
      <c r="E7469" s="37">
        <v>1</v>
      </c>
      <c r="F7469" s="38" t="str">
        <f t="shared" si="25"/>
        <v>2750,28500</v>
      </c>
      <c r="I7469" s="41">
        <v>28500</v>
      </c>
    </row>
    <row r="7470" spans="1:9" ht="16.5" customHeight="1">
      <c r="A7470" s="8" t="s">
        <v>300</v>
      </c>
      <c r="B7470" s="4">
        <v>1310058</v>
      </c>
      <c r="E7470" s="37">
        <v>1</v>
      </c>
      <c r="F7470" s="38" t="str">
        <f t="shared" si="25"/>
        <v>2750,29000</v>
      </c>
      <c r="I7470" s="41">
        <v>29000</v>
      </c>
    </row>
    <row r="7471" spans="1:9" ht="16.5" customHeight="1">
      <c r="A7471" s="8" t="s">
        <v>300</v>
      </c>
      <c r="B7471" s="4">
        <v>1310059</v>
      </c>
      <c r="E7471" s="37">
        <v>1</v>
      </c>
      <c r="F7471" s="38" t="str">
        <f t="shared" si="25"/>
        <v>2750,29500</v>
      </c>
      <c r="I7471" s="41">
        <v>29500</v>
      </c>
    </row>
    <row r="7472" spans="1:9" ht="16.5" customHeight="1">
      <c r="A7472" s="8" t="s">
        <v>300</v>
      </c>
      <c r="B7472" s="4">
        <v>1310060</v>
      </c>
      <c r="E7472" s="37">
        <v>1</v>
      </c>
      <c r="F7472" s="38" t="str">
        <f t="shared" si="25"/>
        <v>2750,30000</v>
      </c>
      <c r="I7472" s="41">
        <v>30000</v>
      </c>
    </row>
    <row r="7473" spans="1:9" ht="16.5" customHeight="1">
      <c r="A7473" s="8" t="s">
        <v>300</v>
      </c>
      <c r="B7473" s="4">
        <v>1310061</v>
      </c>
      <c r="E7473" s="37">
        <v>1</v>
      </c>
      <c r="F7473" s="38" t="str">
        <f t="shared" si="25"/>
        <v>2750,30500</v>
      </c>
      <c r="I7473" s="41">
        <v>30500</v>
      </c>
    </row>
    <row r="7474" spans="1:9" ht="16.5" customHeight="1">
      <c r="A7474" s="8" t="s">
        <v>300</v>
      </c>
      <c r="B7474" s="4">
        <v>1310062</v>
      </c>
      <c r="E7474" s="37">
        <v>1</v>
      </c>
      <c r="F7474" s="38" t="str">
        <f t="shared" si="25"/>
        <v>2750,31000</v>
      </c>
      <c r="I7474" s="41">
        <v>31000</v>
      </c>
    </row>
    <row r="7475" spans="1:9" ht="16.5" customHeight="1">
      <c r="A7475" s="8" t="s">
        <v>300</v>
      </c>
      <c r="B7475" s="4">
        <v>1310063</v>
      </c>
      <c r="E7475" s="37">
        <v>1</v>
      </c>
      <c r="F7475" s="38" t="str">
        <f t="shared" si="25"/>
        <v>2750,31500</v>
      </c>
      <c r="I7475" s="41">
        <v>31500</v>
      </c>
    </row>
    <row r="7476" spans="1:9" ht="16.5" customHeight="1">
      <c r="A7476" s="8" t="s">
        <v>300</v>
      </c>
      <c r="B7476" s="4">
        <v>1310064</v>
      </c>
      <c r="E7476" s="37">
        <v>1</v>
      </c>
      <c r="F7476" s="38" t="str">
        <f t="shared" si="25"/>
        <v>2750,32000</v>
      </c>
      <c r="I7476" s="41">
        <v>32000</v>
      </c>
    </row>
    <row r="7477" spans="1:9" ht="16.5" customHeight="1">
      <c r="A7477" s="8" t="s">
        <v>300</v>
      </c>
      <c r="B7477" s="4">
        <v>1310065</v>
      </c>
      <c r="E7477" s="37">
        <v>1</v>
      </c>
      <c r="F7477" s="38" t="str">
        <f t="shared" si="25"/>
        <v>2750,32500</v>
      </c>
      <c r="I7477" s="41">
        <v>32500</v>
      </c>
    </row>
    <row r="7478" spans="1:9" ht="16.5" customHeight="1">
      <c r="A7478" s="8" t="s">
        <v>300</v>
      </c>
      <c r="B7478" s="4">
        <v>1310066</v>
      </c>
      <c r="E7478" s="37">
        <v>1</v>
      </c>
      <c r="F7478" s="38" t="str">
        <f t="shared" ref="F7478:F7541" si="26">"2750,"&amp;I7478</f>
        <v>2750,33000</v>
      </c>
      <c r="I7478" s="41">
        <v>33000</v>
      </c>
    </row>
    <row r="7479" spans="1:9" ht="16.5" customHeight="1">
      <c r="A7479" s="8" t="s">
        <v>300</v>
      </c>
      <c r="B7479" s="4">
        <v>1310067</v>
      </c>
      <c r="E7479" s="37">
        <v>1</v>
      </c>
      <c r="F7479" s="38" t="str">
        <f t="shared" si="26"/>
        <v>2750,33500</v>
      </c>
      <c r="I7479" s="41">
        <v>33500</v>
      </c>
    </row>
    <row r="7480" spans="1:9" ht="16.5" customHeight="1">
      <c r="A7480" s="8" t="s">
        <v>300</v>
      </c>
      <c r="B7480" s="4">
        <v>1310068</v>
      </c>
      <c r="E7480" s="37">
        <v>1</v>
      </c>
      <c r="F7480" s="38" t="str">
        <f t="shared" si="26"/>
        <v>2750,34000</v>
      </c>
      <c r="I7480" s="41">
        <v>34000</v>
      </c>
    </row>
    <row r="7481" spans="1:9" ht="16.5" customHeight="1">
      <c r="A7481" s="8" t="s">
        <v>300</v>
      </c>
      <c r="B7481" s="4">
        <v>1310069</v>
      </c>
      <c r="E7481" s="37">
        <v>1</v>
      </c>
      <c r="F7481" s="38" t="str">
        <f t="shared" si="26"/>
        <v>2750,34500</v>
      </c>
      <c r="I7481" s="41">
        <v>34500</v>
      </c>
    </row>
    <row r="7482" spans="1:9" ht="16.5" customHeight="1">
      <c r="A7482" s="8" t="s">
        <v>300</v>
      </c>
      <c r="B7482" s="4">
        <v>1310070</v>
      </c>
      <c r="E7482" s="37">
        <v>1</v>
      </c>
      <c r="F7482" s="38" t="str">
        <f t="shared" si="26"/>
        <v>2750,35000</v>
      </c>
      <c r="I7482" s="41">
        <v>35000</v>
      </c>
    </row>
    <row r="7483" spans="1:9" ht="16.5" customHeight="1">
      <c r="A7483" s="8" t="s">
        <v>300</v>
      </c>
      <c r="B7483" s="4">
        <v>1310071</v>
      </c>
      <c r="E7483" s="37">
        <v>1</v>
      </c>
      <c r="F7483" s="38" t="str">
        <f t="shared" si="26"/>
        <v>2750,35500</v>
      </c>
      <c r="I7483" s="41">
        <v>35500</v>
      </c>
    </row>
    <row r="7484" spans="1:9" ht="16.5" customHeight="1">
      <c r="A7484" s="8" t="s">
        <v>300</v>
      </c>
      <c r="B7484" s="4">
        <v>1310072</v>
      </c>
      <c r="E7484" s="37">
        <v>1</v>
      </c>
      <c r="F7484" s="38" t="str">
        <f t="shared" si="26"/>
        <v>2750,36000</v>
      </c>
      <c r="I7484" s="41">
        <v>36000</v>
      </c>
    </row>
    <row r="7485" spans="1:9" ht="16.5" customHeight="1">
      <c r="A7485" s="8" t="s">
        <v>300</v>
      </c>
      <c r="B7485" s="4">
        <v>1310073</v>
      </c>
      <c r="E7485" s="37">
        <v>1</v>
      </c>
      <c r="F7485" s="38" t="str">
        <f t="shared" si="26"/>
        <v>2750,36500</v>
      </c>
      <c r="I7485" s="41">
        <v>36500</v>
      </c>
    </row>
    <row r="7486" spans="1:9" ht="16.5" customHeight="1">
      <c r="A7486" s="8" t="s">
        <v>300</v>
      </c>
      <c r="B7486" s="4">
        <v>1310074</v>
      </c>
      <c r="E7486" s="37">
        <v>1</v>
      </c>
      <c r="F7486" s="38" t="str">
        <f t="shared" si="26"/>
        <v>2750,37000</v>
      </c>
      <c r="I7486" s="41">
        <v>37000</v>
      </c>
    </row>
    <row r="7487" spans="1:9" ht="16.5" customHeight="1">
      <c r="A7487" s="8" t="s">
        <v>300</v>
      </c>
      <c r="B7487" s="4">
        <v>1310075</v>
      </c>
      <c r="E7487" s="37">
        <v>1</v>
      </c>
      <c r="F7487" s="38" t="str">
        <f t="shared" si="26"/>
        <v>2750,37500</v>
      </c>
      <c r="I7487" s="41">
        <v>37500</v>
      </c>
    </row>
    <row r="7488" spans="1:9" ht="16.5" customHeight="1">
      <c r="A7488" s="8" t="s">
        <v>300</v>
      </c>
      <c r="B7488" s="4">
        <v>1310076</v>
      </c>
      <c r="E7488" s="37">
        <v>1</v>
      </c>
      <c r="F7488" s="38" t="str">
        <f t="shared" si="26"/>
        <v>2750,38000</v>
      </c>
      <c r="I7488" s="41">
        <v>38000</v>
      </c>
    </row>
    <row r="7489" spans="1:9" ht="16.5" customHeight="1">
      <c r="A7489" s="8" t="s">
        <v>300</v>
      </c>
      <c r="B7489" s="4">
        <v>1310077</v>
      </c>
      <c r="E7489" s="37">
        <v>1</v>
      </c>
      <c r="F7489" s="38" t="str">
        <f t="shared" si="26"/>
        <v>2750,38500</v>
      </c>
      <c r="I7489" s="41">
        <v>38500</v>
      </c>
    </row>
    <row r="7490" spans="1:9" ht="16.5" customHeight="1">
      <c r="A7490" s="8" t="s">
        <v>300</v>
      </c>
      <c r="B7490" s="4">
        <v>1310078</v>
      </c>
      <c r="E7490" s="37">
        <v>1</v>
      </c>
      <c r="F7490" s="38" t="str">
        <f t="shared" si="26"/>
        <v>2750,39000</v>
      </c>
      <c r="I7490" s="41">
        <v>39000</v>
      </c>
    </row>
    <row r="7491" spans="1:9" ht="16.5" customHeight="1">
      <c r="A7491" s="8" t="s">
        <v>300</v>
      </c>
      <c r="B7491" s="4">
        <v>1310079</v>
      </c>
      <c r="E7491" s="37">
        <v>1</v>
      </c>
      <c r="F7491" s="38" t="str">
        <f t="shared" si="26"/>
        <v>2750,39500</v>
      </c>
      <c r="I7491" s="41">
        <v>39500</v>
      </c>
    </row>
    <row r="7492" spans="1:9" ht="16.5" customHeight="1">
      <c r="A7492" s="8" t="s">
        <v>300</v>
      </c>
      <c r="B7492" s="4">
        <v>1310080</v>
      </c>
      <c r="E7492" s="37">
        <v>1</v>
      </c>
      <c r="F7492" s="38" t="str">
        <f t="shared" si="26"/>
        <v>2750,40000</v>
      </c>
      <c r="I7492" s="41">
        <v>40000</v>
      </c>
    </row>
    <row r="7493" spans="1:9" ht="16.5" customHeight="1">
      <c r="A7493" s="8" t="s">
        <v>300</v>
      </c>
      <c r="B7493" s="4">
        <v>1310081</v>
      </c>
      <c r="E7493" s="37">
        <v>1</v>
      </c>
      <c r="F7493" s="38" t="str">
        <f t="shared" si="26"/>
        <v>2750,40500</v>
      </c>
      <c r="I7493" s="41">
        <v>40500</v>
      </c>
    </row>
    <row r="7494" spans="1:9" ht="16.5" customHeight="1">
      <c r="A7494" s="8" t="s">
        <v>300</v>
      </c>
      <c r="B7494" s="4">
        <v>1310082</v>
      </c>
      <c r="E7494" s="37">
        <v>1</v>
      </c>
      <c r="F7494" s="38" t="str">
        <f t="shared" si="26"/>
        <v>2750,41000</v>
      </c>
      <c r="I7494" s="41">
        <v>41000</v>
      </c>
    </row>
    <row r="7495" spans="1:9" ht="16.5" customHeight="1">
      <c r="A7495" s="8" t="s">
        <v>300</v>
      </c>
      <c r="B7495" s="4">
        <v>1310083</v>
      </c>
      <c r="E7495" s="37">
        <v>1</v>
      </c>
      <c r="F7495" s="38" t="str">
        <f t="shared" si="26"/>
        <v>2750,41500</v>
      </c>
      <c r="I7495" s="41">
        <v>41500</v>
      </c>
    </row>
    <row r="7496" spans="1:9" ht="16.5" customHeight="1">
      <c r="A7496" s="8" t="s">
        <v>300</v>
      </c>
      <c r="B7496" s="4">
        <v>1310084</v>
      </c>
      <c r="E7496" s="37">
        <v>1</v>
      </c>
      <c r="F7496" s="38" t="str">
        <f t="shared" si="26"/>
        <v>2750,42000</v>
      </c>
      <c r="I7496" s="41">
        <v>42000</v>
      </c>
    </row>
    <row r="7497" spans="1:9" ht="16.5" customHeight="1">
      <c r="A7497" s="8" t="s">
        <v>300</v>
      </c>
      <c r="B7497" s="4">
        <v>1310085</v>
      </c>
      <c r="E7497" s="37">
        <v>1</v>
      </c>
      <c r="F7497" s="38" t="str">
        <f t="shared" si="26"/>
        <v>2750,42500</v>
      </c>
      <c r="I7497" s="41">
        <v>42500</v>
      </c>
    </row>
    <row r="7498" spans="1:9" ht="16.5" customHeight="1">
      <c r="A7498" s="8" t="s">
        <v>300</v>
      </c>
      <c r="B7498" s="4">
        <v>1310086</v>
      </c>
      <c r="E7498" s="37">
        <v>1</v>
      </c>
      <c r="F7498" s="38" t="str">
        <f t="shared" si="26"/>
        <v>2750,43000</v>
      </c>
      <c r="I7498" s="41">
        <v>43000</v>
      </c>
    </row>
    <row r="7499" spans="1:9" ht="16.5" customHeight="1">
      <c r="A7499" s="8" t="s">
        <v>300</v>
      </c>
      <c r="B7499" s="4">
        <v>1310087</v>
      </c>
      <c r="E7499" s="37">
        <v>1</v>
      </c>
      <c r="F7499" s="38" t="str">
        <f t="shared" si="26"/>
        <v>2750,43500</v>
      </c>
      <c r="I7499" s="41">
        <v>43500</v>
      </c>
    </row>
    <row r="7500" spans="1:9" ht="16.5" customHeight="1">
      <c r="A7500" s="8" t="s">
        <v>300</v>
      </c>
      <c r="B7500" s="4">
        <v>1310088</v>
      </c>
      <c r="E7500" s="37">
        <v>1</v>
      </c>
      <c r="F7500" s="38" t="str">
        <f t="shared" si="26"/>
        <v>2750,44000</v>
      </c>
      <c r="I7500" s="41">
        <v>44000</v>
      </c>
    </row>
    <row r="7501" spans="1:9" ht="16.5" customHeight="1">
      <c r="A7501" s="8" t="s">
        <v>300</v>
      </c>
      <c r="B7501" s="4">
        <v>1310089</v>
      </c>
      <c r="E7501" s="37">
        <v>1</v>
      </c>
      <c r="F7501" s="38" t="str">
        <f t="shared" si="26"/>
        <v>2750,44500</v>
      </c>
      <c r="I7501" s="41">
        <v>44500</v>
      </c>
    </row>
    <row r="7502" spans="1:9" ht="16.5" customHeight="1">
      <c r="A7502" s="8" t="s">
        <v>300</v>
      </c>
      <c r="B7502" s="4">
        <v>1310090</v>
      </c>
      <c r="E7502" s="37">
        <v>1</v>
      </c>
      <c r="F7502" s="38" t="str">
        <f t="shared" si="26"/>
        <v>2750,45000</v>
      </c>
      <c r="I7502" s="41">
        <v>45000</v>
      </c>
    </row>
    <row r="7503" spans="1:9" ht="16.5" customHeight="1">
      <c r="A7503" s="8" t="s">
        <v>300</v>
      </c>
      <c r="B7503" s="4">
        <v>1310091</v>
      </c>
      <c r="E7503" s="37">
        <v>1</v>
      </c>
      <c r="F7503" s="38" t="str">
        <f t="shared" si="26"/>
        <v>2750,45500</v>
      </c>
      <c r="I7503" s="41">
        <v>45500</v>
      </c>
    </row>
    <row r="7504" spans="1:9" ht="16.5" customHeight="1">
      <c r="A7504" s="8" t="s">
        <v>300</v>
      </c>
      <c r="B7504" s="4">
        <v>1310092</v>
      </c>
      <c r="E7504" s="37">
        <v>1</v>
      </c>
      <c r="F7504" s="38" t="str">
        <f t="shared" si="26"/>
        <v>2750,46000</v>
      </c>
      <c r="I7504" s="41">
        <v>46000</v>
      </c>
    </row>
    <row r="7505" spans="1:9" ht="16.5" customHeight="1">
      <c r="A7505" s="8" t="s">
        <v>300</v>
      </c>
      <c r="B7505" s="4">
        <v>1310093</v>
      </c>
      <c r="E7505" s="37">
        <v>1</v>
      </c>
      <c r="F7505" s="38" t="str">
        <f t="shared" si="26"/>
        <v>2750,46500</v>
      </c>
      <c r="I7505" s="41">
        <v>46500</v>
      </c>
    </row>
    <row r="7506" spans="1:9" ht="16.5" customHeight="1">
      <c r="A7506" s="8" t="s">
        <v>300</v>
      </c>
      <c r="B7506" s="4">
        <v>1310094</v>
      </c>
      <c r="E7506" s="37">
        <v>1</v>
      </c>
      <c r="F7506" s="38" t="str">
        <f t="shared" si="26"/>
        <v>2750,47000</v>
      </c>
      <c r="I7506" s="41">
        <v>47000</v>
      </c>
    </row>
    <row r="7507" spans="1:9" ht="16.5" customHeight="1">
      <c r="A7507" s="8" t="s">
        <v>300</v>
      </c>
      <c r="B7507" s="4">
        <v>1310095</v>
      </c>
      <c r="E7507" s="37">
        <v>1</v>
      </c>
      <c r="F7507" s="38" t="str">
        <f t="shared" si="26"/>
        <v>2750,47500</v>
      </c>
      <c r="I7507" s="41">
        <v>47500</v>
      </c>
    </row>
    <row r="7508" spans="1:9" ht="16.5" customHeight="1">
      <c r="A7508" s="8" t="s">
        <v>300</v>
      </c>
      <c r="B7508" s="4">
        <v>1310096</v>
      </c>
      <c r="E7508" s="37">
        <v>1</v>
      </c>
      <c r="F7508" s="38" t="str">
        <f t="shared" si="26"/>
        <v>2750,48000</v>
      </c>
      <c r="I7508" s="41">
        <v>48000</v>
      </c>
    </row>
    <row r="7509" spans="1:9" ht="16.5" customHeight="1">
      <c r="A7509" s="8" t="s">
        <v>300</v>
      </c>
      <c r="B7509" s="4">
        <v>1310097</v>
      </c>
      <c r="E7509" s="37">
        <v>1</v>
      </c>
      <c r="F7509" s="38" t="str">
        <f t="shared" si="26"/>
        <v>2750,48500</v>
      </c>
      <c r="I7509" s="41">
        <v>48500</v>
      </c>
    </row>
    <row r="7510" spans="1:9" ht="16.5" customHeight="1">
      <c r="A7510" s="8" t="s">
        <v>300</v>
      </c>
      <c r="B7510" s="4">
        <v>1310098</v>
      </c>
      <c r="E7510" s="37">
        <v>1</v>
      </c>
      <c r="F7510" s="38" t="str">
        <f t="shared" si="26"/>
        <v>2750,49000</v>
      </c>
      <c r="I7510" s="41">
        <v>49000</v>
      </c>
    </row>
    <row r="7511" spans="1:9" ht="16.5" customHeight="1">
      <c r="A7511" s="8" t="s">
        <v>300</v>
      </c>
      <c r="B7511" s="4">
        <v>1310099</v>
      </c>
      <c r="E7511" s="37">
        <v>1</v>
      </c>
      <c r="F7511" s="38" t="str">
        <f t="shared" si="26"/>
        <v>2750,49500</v>
      </c>
      <c r="I7511" s="41">
        <v>49500</v>
      </c>
    </row>
    <row r="7512" spans="1:9" ht="16.5" customHeight="1">
      <c r="A7512" s="8" t="s">
        <v>300</v>
      </c>
      <c r="B7512" s="4">
        <v>1310100</v>
      </c>
      <c r="E7512" s="37">
        <v>1</v>
      </c>
      <c r="F7512" s="38" t="str">
        <f t="shared" si="26"/>
        <v>2750,50000</v>
      </c>
      <c r="I7512" s="41">
        <v>50000</v>
      </c>
    </row>
    <row r="7513" spans="1:9" ht="16.5" customHeight="1">
      <c r="A7513" s="8" t="s">
        <v>300</v>
      </c>
      <c r="B7513" s="4">
        <v>1310102</v>
      </c>
      <c r="E7513" s="37">
        <v>1</v>
      </c>
      <c r="F7513" s="38" t="str">
        <f t="shared" si="26"/>
        <v>2750,51000</v>
      </c>
      <c r="I7513" s="41">
        <v>51000</v>
      </c>
    </row>
    <row r="7514" spans="1:9" ht="16.5" customHeight="1">
      <c r="A7514" s="8" t="s">
        <v>300</v>
      </c>
      <c r="B7514" s="4">
        <v>1310104</v>
      </c>
      <c r="E7514" s="37">
        <v>1</v>
      </c>
      <c r="F7514" s="38" t="str">
        <f t="shared" si="26"/>
        <v>2750,52000</v>
      </c>
      <c r="I7514" s="41">
        <v>52000</v>
      </c>
    </row>
    <row r="7515" spans="1:9" ht="16.5" customHeight="1">
      <c r="A7515" s="8" t="s">
        <v>300</v>
      </c>
      <c r="B7515" s="4">
        <v>1310106</v>
      </c>
      <c r="E7515" s="37">
        <v>1</v>
      </c>
      <c r="F7515" s="38" t="str">
        <f t="shared" si="26"/>
        <v>2750,53000</v>
      </c>
      <c r="I7515" s="41">
        <v>53000</v>
      </c>
    </row>
    <row r="7516" spans="1:9" ht="16.5" customHeight="1">
      <c r="A7516" s="8" t="s">
        <v>300</v>
      </c>
      <c r="B7516" s="4">
        <v>1310108</v>
      </c>
      <c r="E7516" s="37">
        <v>1</v>
      </c>
      <c r="F7516" s="38" t="str">
        <f t="shared" si="26"/>
        <v>2750,54000</v>
      </c>
      <c r="I7516" s="41">
        <v>54000</v>
      </c>
    </row>
    <row r="7517" spans="1:9" ht="16.5" customHeight="1">
      <c r="A7517" s="8" t="s">
        <v>300</v>
      </c>
      <c r="B7517" s="4">
        <v>1310110</v>
      </c>
      <c r="E7517" s="37">
        <v>1</v>
      </c>
      <c r="F7517" s="38" t="str">
        <f t="shared" si="26"/>
        <v>2750,55000</v>
      </c>
      <c r="I7517" s="41">
        <v>55000</v>
      </c>
    </row>
    <row r="7518" spans="1:9" ht="16.5" customHeight="1">
      <c r="A7518" s="8" t="s">
        <v>300</v>
      </c>
      <c r="B7518" s="4">
        <v>1310112</v>
      </c>
      <c r="E7518" s="37">
        <v>1</v>
      </c>
      <c r="F7518" s="38" t="str">
        <f t="shared" si="26"/>
        <v>2750,56000</v>
      </c>
      <c r="I7518" s="41">
        <v>56000</v>
      </c>
    </row>
    <row r="7519" spans="1:9" ht="16.5" customHeight="1">
      <c r="A7519" s="8" t="s">
        <v>300</v>
      </c>
      <c r="B7519" s="4">
        <v>1310114</v>
      </c>
      <c r="E7519" s="37">
        <v>1</v>
      </c>
      <c r="F7519" s="38" t="str">
        <f t="shared" si="26"/>
        <v>2750,57000</v>
      </c>
      <c r="I7519" s="41">
        <v>57000</v>
      </c>
    </row>
    <row r="7520" spans="1:9" ht="16.5" customHeight="1">
      <c r="A7520" s="8" t="s">
        <v>300</v>
      </c>
      <c r="B7520" s="4">
        <v>1310116</v>
      </c>
      <c r="E7520" s="37">
        <v>1</v>
      </c>
      <c r="F7520" s="38" t="str">
        <f t="shared" si="26"/>
        <v>2750,58000</v>
      </c>
      <c r="I7520" s="41">
        <v>58000</v>
      </c>
    </row>
    <row r="7521" spans="1:9" ht="16.5" customHeight="1">
      <c r="A7521" s="8" t="s">
        <v>300</v>
      </c>
      <c r="B7521" s="4">
        <v>1310118</v>
      </c>
      <c r="E7521" s="37">
        <v>1</v>
      </c>
      <c r="F7521" s="38" t="str">
        <f t="shared" si="26"/>
        <v>2750,59000</v>
      </c>
      <c r="I7521" s="41">
        <v>59000</v>
      </c>
    </row>
    <row r="7522" spans="1:9" ht="16.5" customHeight="1">
      <c r="A7522" s="8" t="s">
        <v>300</v>
      </c>
      <c r="B7522" s="4">
        <v>1310120</v>
      </c>
      <c r="E7522" s="37">
        <v>1</v>
      </c>
      <c r="F7522" s="38" t="str">
        <f t="shared" si="26"/>
        <v>2750,60000</v>
      </c>
      <c r="I7522" s="41">
        <v>60000</v>
      </c>
    </row>
    <row r="7523" spans="1:9" ht="16.5" customHeight="1">
      <c r="A7523" s="8" t="s">
        <v>300</v>
      </c>
      <c r="B7523" s="4">
        <v>1310122</v>
      </c>
      <c r="E7523" s="37">
        <v>1</v>
      </c>
      <c r="F7523" s="38" t="str">
        <f t="shared" si="26"/>
        <v>2750,61000</v>
      </c>
      <c r="I7523" s="41">
        <v>61000</v>
      </c>
    </row>
    <row r="7524" spans="1:9" ht="16.5" customHeight="1">
      <c r="A7524" s="8" t="s">
        <v>300</v>
      </c>
      <c r="B7524" s="4">
        <v>1310124</v>
      </c>
      <c r="E7524" s="37">
        <v>1</v>
      </c>
      <c r="F7524" s="38" t="str">
        <f t="shared" si="26"/>
        <v>2750,62000</v>
      </c>
      <c r="I7524" s="41">
        <v>62000</v>
      </c>
    </row>
    <row r="7525" spans="1:9" ht="16.5" customHeight="1">
      <c r="A7525" s="8" t="s">
        <v>300</v>
      </c>
      <c r="B7525" s="4">
        <v>1310126</v>
      </c>
      <c r="E7525" s="37">
        <v>1</v>
      </c>
      <c r="F7525" s="38" t="str">
        <f t="shared" si="26"/>
        <v>2750,63000</v>
      </c>
      <c r="I7525" s="41">
        <v>63000</v>
      </c>
    </row>
    <row r="7526" spans="1:9" ht="16.5" customHeight="1">
      <c r="A7526" s="8" t="s">
        <v>300</v>
      </c>
      <c r="B7526" s="4">
        <v>1310128</v>
      </c>
      <c r="E7526" s="37">
        <v>1</v>
      </c>
      <c r="F7526" s="38" t="str">
        <f t="shared" si="26"/>
        <v>2750,64000</v>
      </c>
      <c r="I7526" s="41">
        <v>64000</v>
      </c>
    </row>
    <row r="7527" spans="1:9" ht="16.5" customHeight="1">
      <c r="A7527" s="8" t="s">
        <v>300</v>
      </c>
      <c r="B7527" s="4">
        <v>1310130</v>
      </c>
      <c r="E7527" s="37">
        <v>1</v>
      </c>
      <c r="F7527" s="38" t="str">
        <f t="shared" si="26"/>
        <v>2750,65000</v>
      </c>
      <c r="I7527" s="41">
        <v>65000</v>
      </c>
    </row>
    <row r="7528" spans="1:9" ht="16.5" customHeight="1">
      <c r="A7528" s="8" t="s">
        <v>300</v>
      </c>
      <c r="B7528" s="4">
        <v>1310132</v>
      </c>
      <c r="E7528" s="37">
        <v>1</v>
      </c>
      <c r="F7528" s="38" t="str">
        <f t="shared" si="26"/>
        <v>2750,66000</v>
      </c>
      <c r="I7528" s="41">
        <v>66000</v>
      </c>
    </row>
    <row r="7529" spans="1:9" ht="16.5" customHeight="1">
      <c r="A7529" s="8" t="s">
        <v>300</v>
      </c>
      <c r="B7529" s="4">
        <v>1310134</v>
      </c>
      <c r="E7529" s="37">
        <v>1</v>
      </c>
      <c r="F7529" s="38" t="str">
        <f t="shared" si="26"/>
        <v>2750,67000</v>
      </c>
      <c r="I7529" s="41">
        <v>67000</v>
      </c>
    </row>
    <row r="7530" spans="1:9" ht="16.5" customHeight="1">
      <c r="A7530" s="8" t="s">
        <v>300</v>
      </c>
      <c r="B7530" s="4">
        <v>1310136</v>
      </c>
      <c r="E7530" s="37">
        <v>1</v>
      </c>
      <c r="F7530" s="38" t="str">
        <f t="shared" si="26"/>
        <v>2750,68000</v>
      </c>
      <c r="I7530" s="41">
        <v>68000</v>
      </c>
    </row>
    <row r="7531" spans="1:9" ht="16.5" customHeight="1">
      <c r="A7531" s="8" t="s">
        <v>300</v>
      </c>
      <c r="B7531" s="4">
        <v>1310138</v>
      </c>
      <c r="E7531" s="37">
        <v>1</v>
      </c>
      <c r="F7531" s="38" t="str">
        <f t="shared" si="26"/>
        <v>2750,69000</v>
      </c>
      <c r="I7531" s="41">
        <v>69000</v>
      </c>
    </row>
    <row r="7532" spans="1:9" ht="16.5" customHeight="1">
      <c r="A7532" s="8" t="s">
        <v>300</v>
      </c>
      <c r="B7532" s="4">
        <v>1310140</v>
      </c>
      <c r="E7532" s="37">
        <v>1</v>
      </c>
      <c r="F7532" s="38" t="str">
        <f t="shared" si="26"/>
        <v>2750,70000</v>
      </c>
      <c r="I7532" s="41">
        <v>70000</v>
      </c>
    </row>
    <row r="7533" spans="1:9" ht="16.5" customHeight="1">
      <c r="A7533" s="8" t="s">
        <v>300</v>
      </c>
      <c r="B7533" s="4">
        <v>1310142</v>
      </c>
      <c r="E7533" s="37">
        <v>1</v>
      </c>
      <c r="F7533" s="38" t="str">
        <f t="shared" si="26"/>
        <v>2750,71000</v>
      </c>
      <c r="I7533" s="41">
        <v>71000</v>
      </c>
    </row>
    <row r="7534" spans="1:9" ht="16.5" customHeight="1">
      <c r="A7534" s="8" t="s">
        <v>300</v>
      </c>
      <c r="B7534" s="4">
        <v>1310144</v>
      </c>
      <c r="E7534" s="37">
        <v>1</v>
      </c>
      <c r="F7534" s="38" t="str">
        <f t="shared" si="26"/>
        <v>2750,72000</v>
      </c>
      <c r="I7534" s="41">
        <v>72000</v>
      </c>
    </row>
    <row r="7535" spans="1:9" ht="16.5" customHeight="1">
      <c r="A7535" s="8" t="s">
        <v>300</v>
      </c>
      <c r="B7535" s="4">
        <v>1310146</v>
      </c>
      <c r="E7535" s="37">
        <v>1</v>
      </c>
      <c r="F7535" s="38" t="str">
        <f t="shared" si="26"/>
        <v>2750,73000</v>
      </c>
      <c r="I7535" s="41">
        <v>73000</v>
      </c>
    </row>
    <row r="7536" spans="1:9" ht="16.5" customHeight="1">
      <c r="A7536" s="8" t="s">
        <v>300</v>
      </c>
      <c r="B7536" s="4">
        <v>1310148</v>
      </c>
      <c r="E7536" s="37">
        <v>1</v>
      </c>
      <c r="F7536" s="38" t="str">
        <f t="shared" si="26"/>
        <v>2750,74000</v>
      </c>
      <c r="I7536" s="41">
        <v>74000</v>
      </c>
    </row>
    <row r="7537" spans="1:9" ht="16.5" customHeight="1">
      <c r="A7537" s="8" t="s">
        <v>300</v>
      </c>
      <c r="B7537" s="4">
        <v>1310150</v>
      </c>
      <c r="E7537" s="37">
        <v>1</v>
      </c>
      <c r="F7537" s="38" t="str">
        <f t="shared" si="26"/>
        <v>2750,75000</v>
      </c>
      <c r="I7537" s="41">
        <v>75000</v>
      </c>
    </row>
    <row r="7538" spans="1:9" ht="16.5" customHeight="1">
      <c r="A7538" s="8" t="s">
        <v>300</v>
      </c>
      <c r="B7538" s="4">
        <v>1310152</v>
      </c>
      <c r="E7538" s="37">
        <v>1</v>
      </c>
      <c r="F7538" s="38" t="str">
        <f t="shared" si="26"/>
        <v>2750,76000</v>
      </c>
      <c r="I7538" s="41">
        <v>76000</v>
      </c>
    </row>
    <row r="7539" spans="1:9" ht="16.5" customHeight="1">
      <c r="A7539" s="8" t="s">
        <v>300</v>
      </c>
      <c r="B7539" s="4">
        <v>1310154</v>
      </c>
      <c r="E7539" s="37">
        <v>1</v>
      </c>
      <c r="F7539" s="38" t="str">
        <f t="shared" si="26"/>
        <v>2750,77000</v>
      </c>
      <c r="I7539" s="41">
        <v>77000</v>
      </c>
    </row>
    <row r="7540" spans="1:9" ht="16.5" customHeight="1">
      <c r="A7540" s="8" t="s">
        <v>300</v>
      </c>
      <c r="B7540" s="4">
        <v>1310156</v>
      </c>
      <c r="E7540" s="37">
        <v>1</v>
      </c>
      <c r="F7540" s="38" t="str">
        <f t="shared" si="26"/>
        <v>2750,78000</v>
      </c>
      <c r="I7540" s="41">
        <v>78000</v>
      </c>
    </row>
    <row r="7541" spans="1:9" ht="16.5" customHeight="1">
      <c r="A7541" s="8" t="s">
        <v>300</v>
      </c>
      <c r="B7541" s="4">
        <v>1310158</v>
      </c>
      <c r="E7541" s="37">
        <v>1</v>
      </c>
      <c r="F7541" s="38" t="str">
        <f t="shared" si="26"/>
        <v>2750,79000</v>
      </c>
      <c r="I7541" s="41">
        <v>79000</v>
      </c>
    </row>
    <row r="7542" spans="1:9" ht="16.5" customHeight="1">
      <c r="A7542" s="8" t="s">
        <v>300</v>
      </c>
      <c r="B7542" s="4">
        <v>1310160</v>
      </c>
      <c r="E7542" s="37">
        <v>1</v>
      </c>
      <c r="F7542" s="38" t="str">
        <f t="shared" ref="F7542:F7605" si="27">"2750,"&amp;I7542</f>
        <v>2750,80000</v>
      </c>
      <c r="I7542" s="41">
        <v>80000</v>
      </c>
    </row>
    <row r="7543" spans="1:9" ht="16.5" customHeight="1">
      <c r="A7543" s="8" t="s">
        <v>300</v>
      </c>
      <c r="B7543" s="4">
        <v>1310162</v>
      </c>
      <c r="E7543" s="37">
        <v>1</v>
      </c>
      <c r="F7543" s="38" t="str">
        <f t="shared" si="27"/>
        <v>2750,81000</v>
      </c>
      <c r="I7543" s="41">
        <v>81000</v>
      </c>
    </row>
    <row r="7544" spans="1:9" ht="16.5" customHeight="1">
      <c r="A7544" s="8" t="s">
        <v>300</v>
      </c>
      <c r="B7544" s="4">
        <v>1310164</v>
      </c>
      <c r="E7544" s="37">
        <v>1</v>
      </c>
      <c r="F7544" s="38" t="str">
        <f t="shared" si="27"/>
        <v>2750,82000</v>
      </c>
      <c r="I7544" s="41">
        <v>82000</v>
      </c>
    </row>
    <row r="7545" spans="1:9" ht="16.5" customHeight="1">
      <c r="A7545" s="8" t="s">
        <v>300</v>
      </c>
      <c r="B7545" s="4">
        <v>1310166</v>
      </c>
      <c r="E7545" s="37">
        <v>1</v>
      </c>
      <c r="F7545" s="38" t="str">
        <f t="shared" si="27"/>
        <v>2750,83000</v>
      </c>
      <c r="I7545" s="41">
        <v>83000</v>
      </c>
    </row>
    <row r="7546" spans="1:9" ht="16.5" customHeight="1">
      <c r="A7546" s="8" t="s">
        <v>300</v>
      </c>
      <c r="B7546" s="4">
        <v>1310168</v>
      </c>
      <c r="E7546" s="37">
        <v>1</v>
      </c>
      <c r="F7546" s="38" t="str">
        <f t="shared" si="27"/>
        <v>2750,84000</v>
      </c>
      <c r="I7546" s="41">
        <v>84000</v>
      </c>
    </row>
    <row r="7547" spans="1:9" ht="16.5" customHeight="1">
      <c r="A7547" s="8" t="s">
        <v>300</v>
      </c>
      <c r="B7547" s="4">
        <v>1310170</v>
      </c>
      <c r="E7547" s="37">
        <v>1</v>
      </c>
      <c r="F7547" s="38" t="str">
        <f t="shared" si="27"/>
        <v>2750,85000</v>
      </c>
      <c r="I7547" s="41">
        <v>85000</v>
      </c>
    </row>
    <row r="7548" spans="1:9" ht="16.5" customHeight="1">
      <c r="A7548" s="8" t="s">
        <v>300</v>
      </c>
      <c r="B7548" s="4">
        <v>1310172</v>
      </c>
      <c r="E7548" s="37">
        <v>1</v>
      </c>
      <c r="F7548" s="38" t="str">
        <f t="shared" si="27"/>
        <v>2750,86000</v>
      </c>
      <c r="I7548" s="41">
        <v>86000</v>
      </c>
    </row>
    <row r="7549" spans="1:9" ht="16.5" customHeight="1">
      <c r="A7549" s="8" t="s">
        <v>300</v>
      </c>
      <c r="B7549" s="4">
        <v>1310174</v>
      </c>
      <c r="E7549" s="37">
        <v>1</v>
      </c>
      <c r="F7549" s="38" t="str">
        <f t="shared" si="27"/>
        <v>2750,87000</v>
      </c>
      <c r="I7549" s="41">
        <v>87000</v>
      </c>
    </row>
    <row r="7550" spans="1:9" ht="16.5" customHeight="1">
      <c r="A7550" s="8" t="s">
        <v>300</v>
      </c>
      <c r="B7550" s="4">
        <v>1310176</v>
      </c>
      <c r="E7550" s="37">
        <v>1</v>
      </c>
      <c r="F7550" s="38" t="str">
        <f t="shared" si="27"/>
        <v>2750,88000</v>
      </c>
      <c r="I7550" s="41">
        <v>88000</v>
      </c>
    </row>
    <row r="7551" spans="1:9" ht="16.5" customHeight="1">
      <c r="A7551" s="8" t="s">
        <v>300</v>
      </c>
      <c r="B7551" s="4">
        <v>1310178</v>
      </c>
      <c r="E7551" s="37">
        <v>1</v>
      </c>
      <c r="F7551" s="38" t="str">
        <f t="shared" si="27"/>
        <v>2750,89000</v>
      </c>
      <c r="I7551" s="41">
        <v>89000</v>
      </c>
    </row>
    <row r="7552" spans="1:9" ht="16.5" customHeight="1">
      <c r="A7552" s="8" t="s">
        <v>300</v>
      </c>
      <c r="B7552" s="4">
        <v>1310180</v>
      </c>
      <c r="E7552" s="37">
        <v>1</v>
      </c>
      <c r="F7552" s="38" t="str">
        <f t="shared" si="27"/>
        <v>2750,90000</v>
      </c>
      <c r="I7552" s="41">
        <v>90000</v>
      </c>
    </row>
    <row r="7553" spans="1:9" ht="16.5" customHeight="1">
      <c r="A7553" s="8" t="s">
        <v>300</v>
      </c>
      <c r="B7553" s="4">
        <v>1310182</v>
      </c>
      <c r="E7553" s="37">
        <v>1</v>
      </c>
      <c r="F7553" s="38" t="str">
        <f t="shared" si="27"/>
        <v>2750,91000</v>
      </c>
      <c r="I7553" s="41">
        <v>91000</v>
      </c>
    </row>
    <row r="7554" spans="1:9" ht="16.5" customHeight="1">
      <c r="A7554" s="8" t="s">
        <v>300</v>
      </c>
      <c r="B7554" s="4">
        <v>1310184</v>
      </c>
      <c r="E7554" s="37">
        <v>1</v>
      </c>
      <c r="F7554" s="38" t="str">
        <f t="shared" si="27"/>
        <v>2750,92000</v>
      </c>
      <c r="I7554" s="41">
        <v>92000</v>
      </c>
    </row>
    <row r="7555" spans="1:9" ht="16.5" customHeight="1">
      <c r="A7555" s="8" t="s">
        <v>300</v>
      </c>
      <c r="B7555" s="4">
        <v>1310186</v>
      </c>
      <c r="E7555" s="37">
        <v>1</v>
      </c>
      <c r="F7555" s="38" t="str">
        <f t="shared" si="27"/>
        <v>2750,93000</v>
      </c>
      <c r="I7555" s="41">
        <v>93000</v>
      </c>
    </row>
    <row r="7556" spans="1:9" ht="16.5" customHeight="1">
      <c r="A7556" s="8" t="s">
        <v>300</v>
      </c>
      <c r="B7556" s="4">
        <v>1310188</v>
      </c>
      <c r="E7556" s="37">
        <v>1</v>
      </c>
      <c r="F7556" s="38" t="str">
        <f t="shared" si="27"/>
        <v>2750,94000</v>
      </c>
      <c r="I7556" s="41">
        <v>94000</v>
      </c>
    </row>
    <row r="7557" spans="1:9" ht="16.5" customHeight="1">
      <c r="A7557" s="8" t="s">
        <v>300</v>
      </c>
      <c r="B7557" s="4">
        <v>1310190</v>
      </c>
      <c r="E7557" s="37">
        <v>1</v>
      </c>
      <c r="F7557" s="38" t="str">
        <f t="shared" si="27"/>
        <v>2750,95000</v>
      </c>
      <c r="I7557" s="41">
        <v>95000</v>
      </c>
    </row>
    <row r="7558" spans="1:9" ht="16.5" customHeight="1">
      <c r="A7558" s="8" t="s">
        <v>300</v>
      </c>
      <c r="B7558" s="4">
        <v>1310192</v>
      </c>
      <c r="E7558" s="37">
        <v>1</v>
      </c>
      <c r="F7558" s="38" t="str">
        <f t="shared" si="27"/>
        <v>2750,96000</v>
      </c>
      <c r="I7558" s="41">
        <v>96000</v>
      </c>
    </row>
    <row r="7559" spans="1:9" ht="16.5" customHeight="1">
      <c r="A7559" s="8" t="s">
        <v>300</v>
      </c>
      <c r="B7559" s="4">
        <v>1310194</v>
      </c>
      <c r="E7559" s="37">
        <v>1</v>
      </c>
      <c r="F7559" s="38" t="str">
        <f t="shared" si="27"/>
        <v>2750,97000</v>
      </c>
      <c r="I7559" s="41">
        <v>97000</v>
      </c>
    </row>
    <row r="7560" spans="1:9" ht="16.5" customHeight="1">
      <c r="A7560" s="8" t="s">
        <v>300</v>
      </c>
      <c r="B7560" s="4">
        <v>1310196</v>
      </c>
      <c r="E7560" s="37">
        <v>1</v>
      </c>
      <c r="F7560" s="38" t="str">
        <f t="shared" si="27"/>
        <v>2750,98000</v>
      </c>
      <c r="I7560" s="41">
        <v>98000</v>
      </c>
    </row>
    <row r="7561" spans="1:9" ht="16.5" customHeight="1">
      <c r="A7561" s="8" t="s">
        <v>300</v>
      </c>
      <c r="B7561" s="4">
        <v>1310198</v>
      </c>
      <c r="E7561" s="37">
        <v>1</v>
      </c>
      <c r="F7561" s="38" t="str">
        <f t="shared" si="27"/>
        <v>2750,99000</v>
      </c>
      <c r="I7561" s="41">
        <v>99000</v>
      </c>
    </row>
    <row r="7562" spans="1:9" ht="16.5" customHeight="1">
      <c r="A7562" s="8" t="s">
        <v>300</v>
      </c>
      <c r="B7562" s="4">
        <v>1310200</v>
      </c>
      <c r="E7562" s="37">
        <v>1</v>
      </c>
      <c r="F7562" s="38" t="str">
        <f t="shared" si="27"/>
        <v>2750,100000</v>
      </c>
      <c r="I7562" s="41">
        <v>100000</v>
      </c>
    </row>
    <row r="7563" spans="1:9" ht="16.5" customHeight="1">
      <c r="A7563" s="8" t="s">
        <v>300</v>
      </c>
      <c r="B7563" s="4">
        <v>1310204</v>
      </c>
      <c r="E7563" s="37">
        <v>1</v>
      </c>
      <c r="F7563" s="38" t="str">
        <f t="shared" si="27"/>
        <v>2750,102000</v>
      </c>
      <c r="I7563" s="41">
        <v>102000</v>
      </c>
    </row>
    <row r="7564" spans="1:9" ht="16.5" customHeight="1">
      <c r="A7564" s="8" t="s">
        <v>300</v>
      </c>
      <c r="B7564" s="4">
        <v>1310208</v>
      </c>
      <c r="E7564" s="37">
        <v>1</v>
      </c>
      <c r="F7564" s="38" t="str">
        <f t="shared" si="27"/>
        <v>2750,104000</v>
      </c>
      <c r="I7564" s="41">
        <v>104000</v>
      </c>
    </row>
    <row r="7565" spans="1:9" ht="16.5" customHeight="1">
      <c r="A7565" s="8" t="s">
        <v>300</v>
      </c>
      <c r="B7565" s="4">
        <v>1310212</v>
      </c>
      <c r="E7565" s="37">
        <v>1</v>
      </c>
      <c r="F7565" s="38" t="str">
        <f t="shared" si="27"/>
        <v>2750,106000</v>
      </c>
      <c r="I7565" s="41">
        <v>106000</v>
      </c>
    </row>
    <row r="7566" spans="1:9" ht="16.5" customHeight="1">
      <c r="A7566" s="8" t="s">
        <v>300</v>
      </c>
      <c r="B7566" s="4">
        <v>1310216</v>
      </c>
      <c r="E7566" s="37">
        <v>1</v>
      </c>
      <c r="F7566" s="38" t="str">
        <f t="shared" si="27"/>
        <v>2750,108000</v>
      </c>
      <c r="I7566" s="41">
        <v>108000</v>
      </c>
    </row>
    <row r="7567" spans="1:9" ht="16.5" customHeight="1">
      <c r="A7567" s="8" t="s">
        <v>300</v>
      </c>
      <c r="B7567" s="4">
        <v>1310220</v>
      </c>
      <c r="E7567" s="37">
        <v>1</v>
      </c>
      <c r="F7567" s="38" t="str">
        <f t="shared" si="27"/>
        <v>2750,110000</v>
      </c>
      <c r="I7567" s="41">
        <v>110000</v>
      </c>
    </row>
    <row r="7568" spans="1:9" ht="16.5" customHeight="1">
      <c r="A7568" s="8" t="s">
        <v>300</v>
      </c>
      <c r="B7568" s="4">
        <v>1310224</v>
      </c>
      <c r="E7568" s="37">
        <v>1</v>
      </c>
      <c r="F7568" s="38" t="str">
        <f t="shared" si="27"/>
        <v>2750,112000</v>
      </c>
      <c r="I7568" s="41">
        <v>112000</v>
      </c>
    </row>
    <row r="7569" spans="1:9" ht="16.5" customHeight="1">
      <c r="A7569" s="8" t="s">
        <v>300</v>
      </c>
      <c r="B7569" s="4">
        <v>1310228</v>
      </c>
      <c r="E7569" s="37">
        <v>1</v>
      </c>
      <c r="F7569" s="38" t="str">
        <f t="shared" si="27"/>
        <v>2750,114000</v>
      </c>
      <c r="I7569" s="41">
        <v>114000</v>
      </c>
    </row>
    <row r="7570" spans="1:9" ht="16.5" customHeight="1">
      <c r="A7570" s="8" t="s">
        <v>300</v>
      </c>
      <c r="B7570" s="4">
        <v>1310232</v>
      </c>
      <c r="E7570" s="37">
        <v>1</v>
      </c>
      <c r="F7570" s="38" t="str">
        <f t="shared" si="27"/>
        <v>2750,116000</v>
      </c>
      <c r="I7570" s="41">
        <v>116000</v>
      </c>
    </row>
    <row r="7571" spans="1:9" ht="16.5" customHeight="1">
      <c r="A7571" s="8" t="s">
        <v>300</v>
      </c>
      <c r="B7571" s="4">
        <v>1310236</v>
      </c>
      <c r="E7571" s="37">
        <v>1</v>
      </c>
      <c r="F7571" s="38" t="str">
        <f t="shared" si="27"/>
        <v>2750,118000</v>
      </c>
      <c r="I7571" s="41">
        <v>118000</v>
      </c>
    </row>
    <row r="7572" spans="1:9" ht="16.5" customHeight="1">
      <c r="A7572" s="8" t="s">
        <v>300</v>
      </c>
      <c r="B7572" s="4">
        <v>1310240</v>
      </c>
      <c r="E7572" s="37">
        <v>1</v>
      </c>
      <c r="F7572" s="38" t="str">
        <f t="shared" si="27"/>
        <v>2750,120000</v>
      </c>
      <c r="I7572" s="41">
        <v>120000</v>
      </c>
    </row>
    <row r="7573" spans="1:9" ht="16.5" customHeight="1">
      <c r="A7573" s="8" t="s">
        <v>300</v>
      </c>
      <c r="B7573" s="4">
        <v>1310244</v>
      </c>
      <c r="E7573" s="37">
        <v>1</v>
      </c>
      <c r="F7573" s="38" t="str">
        <f t="shared" si="27"/>
        <v>2750,122000</v>
      </c>
      <c r="I7573" s="41">
        <v>122000</v>
      </c>
    </row>
    <row r="7574" spans="1:9" ht="16.5" customHeight="1">
      <c r="A7574" s="8" t="s">
        <v>300</v>
      </c>
      <c r="B7574" s="4">
        <v>1310248</v>
      </c>
      <c r="E7574" s="37">
        <v>1</v>
      </c>
      <c r="F7574" s="38" t="str">
        <f t="shared" si="27"/>
        <v>2750,124000</v>
      </c>
      <c r="I7574" s="41">
        <v>124000</v>
      </c>
    </row>
    <row r="7575" spans="1:9" ht="16.5" customHeight="1">
      <c r="A7575" s="8" t="s">
        <v>300</v>
      </c>
      <c r="B7575" s="4">
        <v>1310252</v>
      </c>
      <c r="E7575" s="37">
        <v>1</v>
      </c>
      <c r="F7575" s="38" t="str">
        <f t="shared" si="27"/>
        <v>2750,126000</v>
      </c>
      <c r="I7575" s="41">
        <v>126000</v>
      </c>
    </row>
    <row r="7576" spans="1:9" ht="16.5" customHeight="1">
      <c r="A7576" s="8" t="s">
        <v>300</v>
      </c>
      <c r="B7576" s="4">
        <v>1310256</v>
      </c>
      <c r="E7576" s="37">
        <v>1</v>
      </c>
      <c r="F7576" s="38" t="str">
        <f t="shared" si="27"/>
        <v>2750,128000</v>
      </c>
      <c r="I7576" s="41">
        <v>128000</v>
      </c>
    </row>
    <row r="7577" spans="1:9" ht="16.5" customHeight="1">
      <c r="A7577" s="8" t="s">
        <v>300</v>
      </c>
      <c r="B7577" s="4">
        <v>1310260</v>
      </c>
      <c r="E7577" s="37">
        <v>1</v>
      </c>
      <c r="F7577" s="38" t="str">
        <f t="shared" si="27"/>
        <v>2750,130000</v>
      </c>
      <c r="I7577" s="41">
        <v>130000</v>
      </c>
    </row>
    <row r="7578" spans="1:9" ht="16.5" customHeight="1">
      <c r="A7578" s="8" t="s">
        <v>300</v>
      </c>
      <c r="B7578" s="4">
        <v>1310264</v>
      </c>
      <c r="E7578" s="37">
        <v>1</v>
      </c>
      <c r="F7578" s="38" t="str">
        <f t="shared" si="27"/>
        <v>2750,132000</v>
      </c>
      <c r="I7578" s="41">
        <v>132000</v>
      </c>
    </row>
    <row r="7579" spans="1:9" ht="16.5" customHeight="1">
      <c r="A7579" s="8" t="s">
        <v>300</v>
      </c>
      <c r="B7579" s="4">
        <v>1310268</v>
      </c>
      <c r="E7579" s="37">
        <v>1</v>
      </c>
      <c r="F7579" s="38" t="str">
        <f t="shared" si="27"/>
        <v>2750,134000</v>
      </c>
      <c r="I7579" s="41">
        <v>134000</v>
      </c>
    </row>
    <row r="7580" spans="1:9" ht="16.5" customHeight="1">
      <c r="A7580" s="8" t="s">
        <v>300</v>
      </c>
      <c r="B7580" s="4">
        <v>1310272</v>
      </c>
      <c r="E7580" s="37">
        <v>1</v>
      </c>
      <c r="F7580" s="38" t="str">
        <f t="shared" si="27"/>
        <v>2750,136000</v>
      </c>
      <c r="I7580" s="41">
        <v>136000</v>
      </c>
    </row>
    <row r="7581" spans="1:9" ht="16.5" customHeight="1">
      <c r="A7581" s="8" t="s">
        <v>300</v>
      </c>
      <c r="B7581" s="4">
        <v>1310276</v>
      </c>
      <c r="E7581" s="37">
        <v>1</v>
      </c>
      <c r="F7581" s="38" t="str">
        <f t="shared" si="27"/>
        <v>2750,138000</v>
      </c>
      <c r="I7581" s="41">
        <v>138000</v>
      </c>
    </row>
    <row r="7582" spans="1:9" ht="16.5" customHeight="1">
      <c r="A7582" s="8" t="s">
        <v>300</v>
      </c>
      <c r="B7582" s="4">
        <v>1310280</v>
      </c>
      <c r="E7582" s="37">
        <v>1</v>
      </c>
      <c r="F7582" s="38" t="str">
        <f t="shared" si="27"/>
        <v>2750,140000</v>
      </c>
      <c r="I7582" s="41">
        <v>140000</v>
      </c>
    </row>
    <row r="7583" spans="1:9" ht="16.5" customHeight="1">
      <c r="A7583" s="8" t="s">
        <v>300</v>
      </c>
      <c r="B7583" s="4">
        <v>1310284</v>
      </c>
      <c r="E7583" s="37">
        <v>1</v>
      </c>
      <c r="F7583" s="38" t="str">
        <f t="shared" si="27"/>
        <v>2750,142000</v>
      </c>
      <c r="I7583" s="41">
        <v>142000</v>
      </c>
    </row>
    <row r="7584" spans="1:9" ht="16.5" customHeight="1">
      <c r="A7584" s="8" t="s">
        <v>300</v>
      </c>
      <c r="B7584" s="4">
        <v>1310288</v>
      </c>
      <c r="E7584" s="37">
        <v>1</v>
      </c>
      <c r="F7584" s="38" t="str">
        <f t="shared" si="27"/>
        <v>2750,144000</v>
      </c>
      <c r="I7584" s="41">
        <v>144000</v>
      </c>
    </row>
    <row r="7585" spans="1:9" ht="16.5" customHeight="1">
      <c r="A7585" s="8" t="s">
        <v>300</v>
      </c>
      <c r="B7585" s="4">
        <v>1310292</v>
      </c>
      <c r="E7585" s="37">
        <v>1</v>
      </c>
      <c r="F7585" s="38" t="str">
        <f t="shared" si="27"/>
        <v>2750,146000</v>
      </c>
      <c r="I7585" s="41">
        <v>146000</v>
      </c>
    </row>
    <row r="7586" spans="1:9" ht="16.5" customHeight="1">
      <c r="A7586" s="8" t="s">
        <v>300</v>
      </c>
      <c r="B7586" s="4">
        <v>1310296</v>
      </c>
      <c r="E7586" s="37">
        <v>1</v>
      </c>
      <c r="F7586" s="38" t="str">
        <f t="shared" si="27"/>
        <v>2750,148000</v>
      </c>
      <c r="I7586" s="41">
        <v>148000</v>
      </c>
    </row>
    <row r="7587" spans="1:9" ht="16.5" customHeight="1">
      <c r="A7587" s="8" t="s">
        <v>300</v>
      </c>
      <c r="B7587" s="4">
        <v>1310300</v>
      </c>
      <c r="E7587" s="37">
        <v>1</v>
      </c>
      <c r="F7587" s="38" t="str">
        <f t="shared" si="27"/>
        <v>2750,150000</v>
      </c>
      <c r="I7587" s="41">
        <v>150000</v>
      </c>
    </row>
    <row r="7588" spans="1:9" ht="16.5" customHeight="1">
      <c r="A7588" s="8" t="s">
        <v>300</v>
      </c>
      <c r="B7588" s="4">
        <v>1310304</v>
      </c>
      <c r="E7588" s="37">
        <v>1</v>
      </c>
      <c r="F7588" s="38" t="str">
        <f t="shared" si="27"/>
        <v>2750,152000</v>
      </c>
      <c r="I7588" s="41">
        <v>152000</v>
      </c>
    </row>
    <row r="7589" spans="1:9" ht="16.5" customHeight="1">
      <c r="A7589" s="8" t="s">
        <v>300</v>
      </c>
      <c r="B7589" s="4">
        <v>1310308</v>
      </c>
      <c r="E7589" s="37">
        <v>1</v>
      </c>
      <c r="F7589" s="38" t="str">
        <f t="shared" si="27"/>
        <v>2750,154000</v>
      </c>
      <c r="I7589" s="41">
        <v>154000</v>
      </c>
    </row>
    <row r="7590" spans="1:9" ht="16.5" customHeight="1">
      <c r="A7590" s="8" t="s">
        <v>300</v>
      </c>
      <c r="B7590" s="4">
        <v>1310312</v>
      </c>
      <c r="E7590" s="37">
        <v>1</v>
      </c>
      <c r="F7590" s="38" t="str">
        <f t="shared" si="27"/>
        <v>2750,156000</v>
      </c>
      <c r="I7590" s="41">
        <v>156000</v>
      </c>
    </row>
    <row r="7591" spans="1:9" ht="16.5" customHeight="1">
      <c r="A7591" s="8" t="s">
        <v>300</v>
      </c>
      <c r="B7591" s="4">
        <v>1310316</v>
      </c>
      <c r="E7591" s="37">
        <v>1</v>
      </c>
      <c r="F7591" s="38" t="str">
        <f t="shared" si="27"/>
        <v>2750,158000</v>
      </c>
      <c r="I7591" s="41">
        <v>158000</v>
      </c>
    </row>
    <row r="7592" spans="1:9" ht="16.5" customHeight="1">
      <c r="A7592" s="8" t="s">
        <v>300</v>
      </c>
      <c r="B7592" s="4">
        <v>1310320</v>
      </c>
      <c r="E7592" s="37">
        <v>1</v>
      </c>
      <c r="F7592" s="38" t="str">
        <f t="shared" si="27"/>
        <v>2750,160000</v>
      </c>
      <c r="I7592" s="41">
        <v>160000</v>
      </c>
    </row>
    <row r="7593" spans="1:9" ht="16.5" customHeight="1">
      <c r="A7593" s="8" t="s">
        <v>300</v>
      </c>
      <c r="B7593" s="4">
        <v>1310324</v>
      </c>
      <c r="E7593" s="37">
        <v>1</v>
      </c>
      <c r="F7593" s="38" t="str">
        <f t="shared" si="27"/>
        <v>2750,162000</v>
      </c>
      <c r="I7593" s="41">
        <v>162000</v>
      </c>
    </row>
    <row r="7594" spans="1:9" ht="16.5" customHeight="1">
      <c r="A7594" s="8" t="s">
        <v>300</v>
      </c>
      <c r="B7594" s="4">
        <v>1310328</v>
      </c>
      <c r="E7594" s="37">
        <v>1</v>
      </c>
      <c r="F7594" s="38" t="str">
        <f t="shared" si="27"/>
        <v>2750,164000</v>
      </c>
      <c r="I7594" s="41">
        <v>164000</v>
      </c>
    </row>
    <row r="7595" spans="1:9" ht="16.5" customHeight="1">
      <c r="A7595" s="8" t="s">
        <v>300</v>
      </c>
      <c r="B7595" s="4">
        <v>1310332</v>
      </c>
      <c r="E7595" s="37">
        <v>1</v>
      </c>
      <c r="F7595" s="38" t="str">
        <f t="shared" si="27"/>
        <v>2750,166000</v>
      </c>
      <c r="I7595" s="41">
        <v>166000</v>
      </c>
    </row>
    <row r="7596" spans="1:9" ht="16.5" customHeight="1">
      <c r="A7596" s="8" t="s">
        <v>300</v>
      </c>
      <c r="B7596" s="4">
        <v>1310336</v>
      </c>
      <c r="E7596" s="37">
        <v>1</v>
      </c>
      <c r="F7596" s="38" t="str">
        <f t="shared" si="27"/>
        <v>2750,168000</v>
      </c>
      <c r="I7596" s="41">
        <v>168000</v>
      </c>
    </row>
    <row r="7597" spans="1:9" ht="16.5" customHeight="1">
      <c r="A7597" s="8" t="s">
        <v>300</v>
      </c>
      <c r="B7597" s="4">
        <v>1310340</v>
      </c>
      <c r="E7597" s="37">
        <v>1</v>
      </c>
      <c r="F7597" s="38" t="str">
        <f t="shared" si="27"/>
        <v>2750,170000</v>
      </c>
      <c r="I7597" s="41">
        <v>170000</v>
      </c>
    </row>
    <row r="7598" spans="1:9" ht="16.5" customHeight="1">
      <c r="A7598" s="8" t="s">
        <v>300</v>
      </c>
      <c r="B7598" s="4">
        <v>1310344</v>
      </c>
      <c r="E7598" s="37">
        <v>1</v>
      </c>
      <c r="F7598" s="38" t="str">
        <f t="shared" si="27"/>
        <v>2750,172000</v>
      </c>
      <c r="I7598" s="41">
        <v>172000</v>
      </c>
    </row>
    <row r="7599" spans="1:9" ht="16.5" customHeight="1">
      <c r="A7599" s="8" t="s">
        <v>300</v>
      </c>
      <c r="B7599" s="4">
        <v>1310348</v>
      </c>
      <c r="E7599" s="37">
        <v>1</v>
      </c>
      <c r="F7599" s="38" t="str">
        <f t="shared" si="27"/>
        <v>2750,174000</v>
      </c>
      <c r="I7599" s="41">
        <v>174000</v>
      </c>
    </row>
    <row r="7600" spans="1:9" ht="16.5" customHeight="1">
      <c r="A7600" s="8" t="s">
        <v>300</v>
      </c>
      <c r="B7600" s="4">
        <v>1310352</v>
      </c>
      <c r="E7600" s="37">
        <v>1</v>
      </c>
      <c r="F7600" s="38" t="str">
        <f t="shared" si="27"/>
        <v>2750,176000</v>
      </c>
      <c r="I7600" s="41">
        <v>176000</v>
      </c>
    </row>
    <row r="7601" spans="1:9" ht="16.5" customHeight="1">
      <c r="A7601" s="8" t="s">
        <v>300</v>
      </c>
      <c r="B7601" s="4">
        <v>1310356</v>
      </c>
      <c r="E7601" s="37">
        <v>1</v>
      </c>
      <c r="F7601" s="38" t="str">
        <f t="shared" si="27"/>
        <v>2750,178000</v>
      </c>
      <c r="I7601" s="41">
        <v>178000</v>
      </c>
    </row>
    <row r="7602" spans="1:9" ht="16.5" customHeight="1">
      <c r="A7602" s="8" t="s">
        <v>300</v>
      </c>
      <c r="B7602" s="4">
        <v>1310360</v>
      </c>
      <c r="E7602" s="37">
        <v>1</v>
      </c>
      <c r="F7602" s="38" t="str">
        <f t="shared" si="27"/>
        <v>2750,180000</v>
      </c>
      <c r="I7602" s="41">
        <v>180000</v>
      </c>
    </row>
    <row r="7603" spans="1:9" ht="16.5" customHeight="1">
      <c r="A7603" s="8" t="s">
        <v>300</v>
      </c>
      <c r="B7603" s="4">
        <v>1310364</v>
      </c>
      <c r="E7603" s="37">
        <v>1</v>
      </c>
      <c r="F7603" s="38" t="str">
        <f t="shared" si="27"/>
        <v>2750,182000</v>
      </c>
      <c r="I7603" s="41">
        <v>182000</v>
      </c>
    </row>
    <row r="7604" spans="1:9" ht="16.5" customHeight="1">
      <c r="A7604" s="8" t="s">
        <v>300</v>
      </c>
      <c r="B7604" s="4">
        <v>1310368</v>
      </c>
      <c r="E7604" s="37">
        <v>1</v>
      </c>
      <c r="F7604" s="38" t="str">
        <f t="shared" si="27"/>
        <v>2750,184000</v>
      </c>
      <c r="I7604" s="41">
        <v>184000</v>
      </c>
    </row>
    <row r="7605" spans="1:9" ht="16.5" customHeight="1">
      <c r="A7605" s="8" t="s">
        <v>300</v>
      </c>
      <c r="B7605" s="4">
        <v>1310372</v>
      </c>
      <c r="E7605" s="37">
        <v>1</v>
      </c>
      <c r="F7605" s="38" t="str">
        <f t="shared" si="27"/>
        <v>2750,186000</v>
      </c>
      <c r="I7605" s="41">
        <v>186000</v>
      </c>
    </row>
    <row r="7606" spans="1:9" ht="16.5" customHeight="1">
      <c r="A7606" s="8" t="s">
        <v>300</v>
      </c>
      <c r="B7606" s="4">
        <v>1310376</v>
      </c>
      <c r="E7606" s="37">
        <v>1</v>
      </c>
      <c r="F7606" s="38" t="str">
        <f t="shared" ref="F7606:F7669" si="28">"2750,"&amp;I7606</f>
        <v>2750,188000</v>
      </c>
      <c r="I7606" s="41">
        <v>188000</v>
      </c>
    </row>
    <row r="7607" spans="1:9" ht="16.5" customHeight="1">
      <c r="A7607" s="8" t="s">
        <v>300</v>
      </c>
      <c r="B7607" s="4">
        <v>1310380</v>
      </c>
      <c r="E7607" s="37">
        <v>1</v>
      </c>
      <c r="F7607" s="38" t="str">
        <f t="shared" si="28"/>
        <v>2750,190000</v>
      </c>
      <c r="I7607" s="41">
        <v>190000</v>
      </c>
    </row>
    <row r="7608" spans="1:9" ht="16.5" customHeight="1">
      <c r="A7608" s="8" t="s">
        <v>300</v>
      </c>
      <c r="B7608" s="4">
        <v>1310384</v>
      </c>
      <c r="E7608" s="37">
        <v>1</v>
      </c>
      <c r="F7608" s="38" t="str">
        <f t="shared" si="28"/>
        <v>2750,192000</v>
      </c>
      <c r="I7608" s="41">
        <v>192000</v>
      </c>
    </row>
    <row r="7609" spans="1:9" ht="16.5" customHeight="1">
      <c r="A7609" s="8" t="s">
        <v>300</v>
      </c>
      <c r="B7609" s="4">
        <v>1310388</v>
      </c>
      <c r="E7609" s="37">
        <v>1</v>
      </c>
      <c r="F7609" s="38" t="str">
        <f t="shared" si="28"/>
        <v>2750,194000</v>
      </c>
      <c r="I7609" s="41">
        <v>194000</v>
      </c>
    </row>
    <row r="7610" spans="1:9" ht="16.5" customHeight="1">
      <c r="A7610" s="8" t="s">
        <v>300</v>
      </c>
      <c r="B7610" s="4">
        <v>1310392</v>
      </c>
      <c r="E7610" s="37">
        <v>1</v>
      </c>
      <c r="F7610" s="38" t="str">
        <f t="shared" si="28"/>
        <v>2750,196000</v>
      </c>
      <c r="I7610" s="41">
        <v>196000</v>
      </c>
    </row>
    <row r="7611" spans="1:9" ht="16.5" customHeight="1">
      <c r="A7611" s="8" t="s">
        <v>300</v>
      </c>
      <c r="B7611" s="4">
        <v>1310396</v>
      </c>
      <c r="E7611" s="37">
        <v>1</v>
      </c>
      <c r="F7611" s="38" t="str">
        <f t="shared" si="28"/>
        <v>2750,198000</v>
      </c>
      <c r="I7611" s="41">
        <v>198000</v>
      </c>
    </row>
    <row r="7612" spans="1:9" ht="16.5" customHeight="1">
      <c r="A7612" s="8" t="s">
        <v>300</v>
      </c>
      <c r="B7612" s="4">
        <v>1310400</v>
      </c>
      <c r="E7612" s="37">
        <v>1</v>
      </c>
      <c r="F7612" s="38" t="str">
        <f t="shared" si="28"/>
        <v>2750,200000</v>
      </c>
      <c r="I7612" s="41">
        <v>200000</v>
      </c>
    </row>
    <row r="7613" spans="1:9" ht="16.5" customHeight="1">
      <c r="A7613" s="8" t="s">
        <v>300</v>
      </c>
      <c r="B7613" s="4">
        <v>1310408</v>
      </c>
      <c r="E7613" s="37">
        <v>1</v>
      </c>
      <c r="F7613" s="38" t="str">
        <f t="shared" si="28"/>
        <v>2750,204000</v>
      </c>
      <c r="I7613" s="41">
        <v>204000</v>
      </c>
    </row>
    <row r="7614" spans="1:9" ht="16.5" customHeight="1">
      <c r="A7614" s="8" t="s">
        <v>300</v>
      </c>
      <c r="B7614" s="4">
        <v>1310416</v>
      </c>
      <c r="E7614" s="37">
        <v>1</v>
      </c>
      <c r="F7614" s="38" t="str">
        <f t="shared" si="28"/>
        <v>2750,208000</v>
      </c>
      <c r="I7614" s="41">
        <v>208000</v>
      </c>
    </row>
    <row r="7615" spans="1:9" ht="16.5" customHeight="1">
      <c r="A7615" s="8" t="s">
        <v>300</v>
      </c>
      <c r="B7615" s="4">
        <v>1310424</v>
      </c>
      <c r="E7615" s="37">
        <v>1</v>
      </c>
      <c r="F7615" s="38" t="str">
        <f t="shared" si="28"/>
        <v>2750,212000</v>
      </c>
      <c r="I7615" s="41">
        <v>212000</v>
      </c>
    </row>
    <row r="7616" spans="1:9" ht="16.5" customHeight="1">
      <c r="A7616" s="8" t="s">
        <v>300</v>
      </c>
      <c r="B7616" s="4">
        <v>1310432</v>
      </c>
      <c r="E7616" s="37">
        <v>1</v>
      </c>
      <c r="F7616" s="38" t="str">
        <f t="shared" si="28"/>
        <v>2750,216000</v>
      </c>
      <c r="I7616" s="41">
        <v>216000</v>
      </c>
    </row>
    <row r="7617" spans="1:9" ht="16.5" customHeight="1">
      <c r="A7617" s="8" t="s">
        <v>300</v>
      </c>
      <c r="B7617" s="4">
        <v>1310440</v>
      </c>
      <c r="E7617" s="37">
        <v>1</v>
      </c>
      <c r="F7617" s="38" t="str">
        <f t="shared" si="28"/>
        <v>2750,220000</v>
      </c>
      <c r="I7617" s="41">
        <v>220000</v>
      </c>
    </row>
    <row r="7618" spans="1:9" ht="16.5" customHeight="1">
      <c r="A7618" s="8" t="s">
        <v>300</v>
      </c>
      <c r="B7618" s="4">
        <v>1310448</v>
      </c>
      <c r="E7618" s="37">
        <v>1</v>
      </c>
      <c r="F7618" s="38" t="str">
        <f t="shared" si="28"/>
        <v>2750,224000</v>
      </c>
      <c r="I7618" s="41">
        <v>224000</v>
      </c>
    </row>
    <row r="7619" spans="1:9" ht="16.5" customHeight="1">
      <c r="A7619" s="8" t="s">
        <v>300</v>
      </c>
      <c r="B7619" s="4">
        <v>1310456</v>
      </c>
      <c r="E7619" s="37">
        <v>1</v>
      </c>
      <c r="F7619" s="38" t="str">
        <f t="shared" si="28"/>
        <v>2750,228000</v>
      </c>
      <c r="I7619" s="41">
        <v>228000</v>
      </c>
    </row>
    <row r="7620" spans="1:9" ht="16.5" customHeight="1">
      <c r="A7620" s="8" t="s">
        <v>300</v>
      </c>
      <c r="B7620" s="4">
        <v>1310464</v>
      </c>
      <c r="E7620" s="37">
        <v>1</v>
      </c>
      <c r="F7620" s="38" t="str">
        <f t="shared" si="28"/>
        <v>2750,232000</v>
      </c>
      <c r="I7620" s="41">
        <v>232000</v>
      </c>
    </row>
    <row r="7621" spans="1:9" ht="16.5" customHeight="1">
      <c r="A7621" s="8" t="s">
        <v>300</v>
      </c>
      <c r="B7621" s="4">
        <v>1310472</v>
      </c>
      <c r="E7621" s="37">
        <v>1</v>
      </c>
      <c r="F7621" s="38" t="str">
        <f t="shared" si="28"/>
        <v>2750,236000</v>
      </c>
      <c r="I7621" s="41">
        <v>236000</v>
      </c>
    </row>
    <row r="7622" spans="1:9" ht="16.5" customHeight="1">
      <c r="A7622" s="8" t="s">
        <v>300</v>
      </c>
      <c r="B7622" s="4">
        <v>1310480</v>
      </c>
      <c r="E7622" s="37">
        <v>1</v>
      </c>
      <c r="F7622" s="38" t="str">
        <f t="shared" si="28"/>
        <v>2750,240000</v>
      </c>
      <c r="I7622" s="41">
        <v>240000</v>
      </c>
    </row>
    <row r="7623" spans="1:9" ht="16.5" customHeight="1">
      <c r="A7623" s="8" t="s">
        <v>300</v>
      </c>
      <c r="B7623" s="4">
        <v>1310488</v>
      </c>
      <c r="E7623" s="37">
        <v>1</v>
      </c>
      <c r="F7623" s="38" t="str">
        <f t="shared" si="28"/>
        <v>2750,244000</v>
      </c>
      <c r="I7623" s="41">
        <v>244000</v>
      </c>
    </row>
    <row r="7624" spans="1:9" ht="16.5" customHeight="1">
      <c r="A7624" s="8" t="s">
        <v>300</v>
      </c>
      <c r="B7624" s="4">
        <v>1310496</v>
      </c>
      <c r="E7624" s="37">
        <v>1</v>
      </c>
      <c r="F7624" s="38" t="str">
        <f t="shared" si="28"/>
        <v>2750,248000</v>
      </c>
      <c r="I7624" s="41">
        <v>248000</v>
      </c>
    </row>
    <row r="7625" spans="1:9" ht="16.5" customHeight="1">
      <c r="A7625" s="8" t="s">
        <v>300</v>
      </c>
      <c r="B7625" s="4">
        <v>1310504</v>
      </c>
      <c r="E7625" s="37">
        <v>1</v>
      </c>
      <c r="F7625" s="38" t="str">
        <f t="shared" si="28"/>
        <v>2750,252000</v>
      </c>
      <c r="I7625" s="41">
        <v>252000</v>
      </c>
    </row>
    <row r="7626" spans="1:9" ht="16.5" customHeight="1">
      <c r="A7626" s="8" t="s">
        <v>300</v>
      </c>
      <c r="B7626" s="4">
        <v>1310512</v>
      </c>
      <c r="E7626" s="37">
        <v>1</v>
      </c>
      <c r="F7626" s="38" t="str">
        <f t="shared" si="28"/>
        <v>2750,256000</v>
      </c>
      <c r="I7626" s="41">
        <v>256000</v>
      </c>
    </row>
    <row r="7627" spans="1:9" ht="16.5" customHeight="1">
      <c r="A7627" s="8" t="s">
        <v>300</v>
      </c>
      <c r="B7627" s="4">
        <v>1310520</v>
      </c>
      <c r="E7627" s="37">
        <v>1</v>
      </c>
      <c r="F7627" s="38" t="str">
        <f t="shared" si="28"/>
        <v>2750,260000</v>
      </c>
      <c r="I7627" s="41">
        <v>260000</v>
      </c>
    </row>
    <row r="7628" spans="1:9" ht="16.5" customHeight="1">
      <c r="A7628" s="8" t="s">
        <v>300</v>
      </c>
      <c r="B7628" s="4">
        <v>1310528</v>
      </c>
      <c r="E7628" s="37">
        <v>1</v>
      </c>
      <c r="F7628" s="38" t="str">
        <f t="shared" si="28"/>
        <v>2750,264000</v>
      </c>
      <c r="I7628" s="41">
        <v>264000</v>
      </c>
    </row>
    <row r="7629" spans="1:9" ht="16.5" customHeight="1">
      <c r="A7629" s="8" t="s">
        <v>300</v>
      </c>
      <c r="B7629" s="4">
        <v>1310536</v>
      </c>
      <c r="E7629" s="37">
        <v>1</v>
      </c>
      <c r="F7629" s="38" t="str">
        <f t="shared" si="28"/>
        <v>2750,268000</v>
      </c>
      <c r="I7629" s="41">
        <v>268000</v>
      </c>
    </row>
    <row r="7630" spans="1:9" ht="16.5" customHeight="1">
      <c r="A7630" s="8" t="s">
        <v>300</v>
      </c>
      <c r="B7630" s="4">
        <v>1310544</v>
      </c>
      <c r="E7630" s="37">
        <v>1</v>
      </c>
      <c r="F7630" s="38" t="str">
        <f t="shared" si="28"/>
        <v>2750,272000</v>
      </c>
      <c r="I7630" s="41">
        <v>272000</v>
      </c>
    </row>
    <row r="7631" spans="1:9" ht="16.5" customHeight="1">
      <c r="A7631" s="8" t="s">
        <v>300</v>
      </c>
      <c r="B7631" s="4">
        <v>1310552</v>
      </c>
      <c r="E7631" s="37">
        <v>1</v>
      </c>
      <c r="F7631" s="38" t="str">
        <f t="shared" si="28"/>
        <v>2750,276000</v>
      </c>
      <c r="I7631" s="41">
        <v>276000</v>
      </c>
    </row>
    <row r="7632" spans="1:9" ht="16.5" customHeight="1">
      <c r="A7632" s="8" t="s">
        <v>300</v>
      </c>
      <c r="B7632" s="4">
        <v>1310560</v>
      </c>
      <c r="E7632" s="37">
        <v>1</v>
      </c>
      <c r="F7632" s="38" t="str">
        <f t="shared" si="28"/>
        <v>2750,280000</v>
      </c>
      <c r="I7632" s="41">
        <v>280000</v>
      </c>
    </row>
    <row r="7633" spans="1:9" ht="16.5" customHeight="1">
      <c r="A7633" s="8" t="s">
        <v>300</v>
      </c>
      <c r="B7633" s="4">
        <v>1310568</v>
      </c>
      <c r="E7633" s="37">
        <v>1</v>
      </c>
      <c r="F7633" s="38" t="str">
        <f t="shared" si="28"/>
        <v>2750,284000</v>
      </c>
      <c r="I7633" s="41">
        <v>284000</v>
      </c>
    </row>
    <row r="7634" spans="1:9" ht="16.5" customHeight="1">
      <c r="A7634" s="8" t="s">
        <v>300</v>
      </c>
      <c r="B7634" s="4">
        <v>1310576</v>
      </c>
      <c r="E7634" s="37">
        <v>1</v>
      </c>
      <c r="F7634" s="38" t="str">
        <f t="shared" si="28"/>
        <v>2750,288000</v>
      </c>
      <c r="I7634" s="41">
        <v>288000</v>
      </c>
    </row>
    <row r="7635" spans="1:9" ht="16.5" customHeight="1">
      <c r="A7635" s="8" t="s">
        <v>300</v>
      </c>
      <c r="B7635" s="4">
        <v>1310584</v>
      </c>
      <c r="E7635" s="37">
        <v>1</v>
      </c>
      <c r="F7635" s="38" t="str">
        <f t="shared" si="28"/>
        <v>2750,292000</v>
      </c>
      <c r="I7635" s="41">
        <v>292000</v>
      </c>
    </row>
    <row r="7636" spans="1:9" ht="16.5" customHeight="1">
      <c r="A7636" s="8" t="s">
        <v>300</v>
      </c>
      <c r="B7636" s="4">
        <v>1310592</v>
      </c>
      <c r="E7636" s="37">
        <v>1</v>
      </c>
      <c r="F7636" s="38" t="str">
        <f t="shared" si="28"/>
        <v>2750,296000</v>
      </c>
      <c r="I7636" s="41">
        <v>296000</v>
      </c>
    </row>
    <row r="7637" spans="1:9" ht="16.5" customHeight="1">
      <c r="A7637" s="8" t="s">
        <v>300</v>
      </c>
      <c r="B7637" s="4">
        <v>1310600</v>
      </c>
      <c r="E7637" s="37">
        <v>1</v>
      </c>
      <c r="F7637" s="38" t="str">
        <f t="shared" si="28"/>
        <v>2750,300000</v>
      </c>
      <c r="I7637" s="41">
        <v>300000</v>
      </c>
    </row>
    <row r="7638" spans="1:9" ht="16.5" customHeight="1">
      <c r="A7638" s="8" t="s">
        <v>300</v>
      </c>
      <c r="B7638" s="4">
        <v>1310608</v>
      </c>
      <c r="E7638" s="37">
        <v>1</v>
      </c>
      <c r="F7638" s="38" t="str">
        <f t="shared" si="28"/>
        <v>2750,304000</v>
      </c>
      <c r="I7638" s="41">
        <v>304000</v>
      </c>
    </row>
    <row r="7639" spans="1:9" ht="16.5" customHeight="1">
      <c r="A7639" s="8" t="s">
        <v>300</v>
      </c>
      <c r="B7639" s="4">
        <v>1310616</v>
      </c>
      <c r="E7639" s="37">
        <v>1</v>
      </c>
      <c r="F7639" s="38" t="str">
        <f t="shared" si="28"/>
        <v>2750,308000</v>
      </c>
      <c r="I7639" s="41">
        <v>308000</v>
      </c>
    </row>
    <row r="7640" spans="1:9" ht="16.5" customHeight="1">
      <c r="A7640" s="8" t="s">
        <v>300</v>
      </c>
      <c r="B7640" s="4">
        <v>1310624</v>
      </c>
      <c r="E7640" s="37">
        <v>1</v>
      </c>
      <c r="F7640" s="38" t="str">
        <f t="shared" si="28"/>
        <v>2750,312000</v>
      </c>
      <c r="I7640" s="41">
        <v>312000</v>
      </c>
    </row>
    <row r="7641" spans="1:9" ht="16.5" customHeight="1">
      <c r="A7641" s="8" t="s">
        <v>300</v>
      </c>
      <c r="B7641" s="4">
        <v>1310632</v>
      </c>
      <c r="E7641" s="37">
        <v>1</v>
      </c>
      <c r="F7641" s="38" t="str">
        <f t="shared" si="28"/>
        <v>2750,316000</v>
      </c>
      <c r="I7641" s="41">
        <v>316000</v>
      </c>
    </row>
    <row r="7642" spans="1:9" ht="16.5" customHeight="1">
      <c r="A7642" s="8" t="s">
        <v>300</v>
      </c>
      <c r="B7642" s="4">
        <v>1310640</v>
      </c>
      <c r="E7642" s="37">
        <v>1</v>
      </c>
      <c r="F7642" s="38" t="str">
        <f t="shared" si="28"/>
        <v>2750,320000</v>
      </c>
      <c r="I7642" s="41">
        <v>320000</v>
      </c>
    </row>
    <row r="7643" spans="1:9" ht="16.5" customHeight="1">
      <c r="A7643" s="8" t="s">
        <v>300</v>
      </c>
      <c r="B7643" s="4">
        <v>1310648</v>
      </c>
      <c r="E7643" s="37">
        <v>1</v>
      </c>
      <c r="F7643" s="38" t="str">
        <f t="shared" si="28"/>
        <v>2750,324000</v>
      </c>
      <c r="I7643" s="41">
        <v>324000</v>
      </c>
    </row>
    <row r="7644" spans="1:9" ht="16.5" customHeight="1">
      <c r="A7644" s="8" t="s">
        <v>300</v>
      </c>
      <c r="B7644" s="4">
        <v>1310656</v>
      </c>
      <c r="E7644" s="37">
        <v>1</v>
      </c>
      <c r="F7644" s="38" t="str">
        <f t="shared" si="28"/>
        <v>2750,328000</v>
      </c>
      <c r="I7644" s="41">
        <v>328000</v>
      </c>
    </row>
    <row r="7645" spans="1:9" ht="16.5" customHeight="1">
      <c r="A7645" s="8" t="s">
        <v>300</v>
      </c>
      <c r="B7645" s="4">
        <v>1310664</v>
      </c>
      <c r="E7645" s="37">
        <v>1</v>
      </c>
      <c r="F7645" s="38" t="str">
        <f t="shared" si="28"/>
        <v>2750,332000</v>
      </c>
      <c r="I7645" s="41">
        <v>332000</v>
      </c>
    </row>
    <row r="7646" spans="1:9" ht="16.5" customHeight="1">
      <c r="A7646" s="8" t="s">
        <v>300</v>
      </c>
      <c r="B7646" s="4">
        <v>1310672</v>
      </c>
      <c r="E7646" s="37">
        <v>1</v>
      </c>
      <c r="F7646" s="38" t="str">
        <f t="shared" si="28"/>
        <v>2750,336000</v>
      </c>
      <c r="I7646" s="41">
        <v>336000</v>
      </c>
    </row>
    <row r="7647" spans="1:9" ht="16.5" customHeight="1">
      <c r="A7647" s="8" t="s">
        <v>300</v>
      </c>
      <c r="B7647" s="4">
        <v>1310680</v>
      </c>
      <c r="E7647" s="37">
        <v>1</v>
      </c>
      <c r="F7647" s="38" t="str">
        <f t="shared" si="28"/>
        <v>2750,340000</v>
      </c>
      <c r="I7647" s="41">
        <v>340000</v>
      </c>
    </row>
    <row r="7648" spans="1:9" ht="16.5" customHeight="1">
      <c r="A7648" s="8" t="s">
        <v>300</v>
      </c>
      <c r="B7648" s="4">
        <v>1310688</v>
      </c>
      <c r="E7648" s="37">
        <v>1</v>
      </c>
      <c r="F7648" s="38" t="str">
        <f t="shared" si="28"/>
        <v>2750,344000</v>
      </c>
      <c r="I7648" s="41">
        <v>344000</v>
      </c>
    </row>
    <row r="7649" spans="1:9" ht="16.5" customHeight="1">
      <c r="A7649" s="8" t="s">
        <v>300</v>
      </c>
      <c r="B7649" s="4">
        <v>1310696</v>
      </c>
      <c r="E7649" s="37">
        <v>1</v>
      </c>
      <c r="F7649" s="38" t="str">
        <f t="shared" si="28"/>
        <v>2750,348000</v>
      </c>
      <c r="I7649" s="41">
        <v>348000</v>
      </c>
    </row>
    <row r="7650" spans="1:9" ht="16.5" customHeight="1">
      <c r="A7650" s="8" t="s">
        <v>300</v>
      </c>
      <c r="B7650" s="4">
        <v>1310704</v>
      </c>
      <c r="E7650" s="37">
        <v>1</v>
      </c>
      <c r="F7650" s="38" t="str">
        <f t="shared" si="28"/>
        <v>2750,352000</v>
      </c>
      <c r="I7650" s="41">
        <v>352000</v>
      </c>
    </row>
    <row r="7651" spans="1:9" ht="16.5" customHeight="1">
      <c r="A7651" s="8" t="s">
        <v>300</v>
      </c>
      <c r="B7651" s="4">
        <v>1310712</v>
      </c>
      <c r="E7651" s="37">
        <v>1</v>
      </c>
      <c r="F7651" s="38" t="str">
        <f t="shared" si="28"/>
        <v>2750,356000</v>
      </c>
      <c r="I7651" s="41">
        <v>356000</v>
      </c>
    </row>
    <row r="7652" spans="1:9" ht="16.5" customHeight="1">
      <c r="A7652" s="8" t="s">
        <v>300</v>
      </c>
      <c r="B7652" s="4">
        <v>1310720</v>
      </c>
      <c r="E7652" s="37">
        <v>1</v>
      </c>
      <c r="F7652" s="38" t="str">
        <f t="shared" si="28"/>
        <v>2750,360000</v>
      </c>
      <c r="I7652" s="41">
        <v>360000</v>
      </c>
    </row>
    <row r="7653" spans="1:9" ht="16.5" customHeight="1">
      <c r="A7653" s="8" t="s">
        <v>300</v>
      </c>
      <c r="B7653" s="4">
        <v>1310728</v>
      </c>
      <c r="E7653" s="37">
        <v>1</v>
      </c>
      <c r="F7653" s="38" t="str">
        <f t="shared" si="28"/>
        <v>2750,364000</v>
      </c>
      <c r="I7653" s="41">
        <v>364000</v>
      </c>
    </row>
    <row r="7654" spans="1:9" ht="16.5" customHeight="1">
      <c r="A7654" s="8" t="s">
        <v>300</v>
      </c>
      <c r="B7654" s="4">
        <v>1310736</v>
      </c>
      <c r="E7654" s="37">
        <v>1</v>
      </c>
      <c r="F7654" s="38" t="str">
        <f t="shared" si="28"/>
        <v>2750,368000</v>
      </c>
      <c r="I7654" s="41">
        <v>368000</v>
      </c>
    </row>
    <row r="7655" spans="1:9" ht="16.5" customHeight="1">
      <c r="A7655" s="8" t="s">
        <v>300</v>
      </c>
      <c r="B7655" s="4">
        <v>1310744</v>
      </c>
      <c r="E7655" s="37">
        <v>1</v>
      </c>
      <c r="F7655" s="38" t="str">
        <f t="shared" si="28"/>
        <v>2750,372000</v>
      </c>
      <c r="I7655" s="41">
        <v>372000</v>
      </c>
    </row>
    <row r="7656" spans="1:9" ht="16.5" customHeight="1">
      <c r="A7656" s="8" t="s">
        <v>300</v>
      </c>
      <c r="B7656" s="4">
        <v>1310752</v>
      </c>
      <c r="E7656" s="37">
        <v>1</v>
      </c>
      <c r="F7656" s="38" t="str">
        <f t="shared" si="28"/>
        <v>2750,376000</v>
      </c>
      <c r="I7656" s="41">
        <v>376000</v>
      </c>
    </row>
    <row r="7657" spans="1:9" ht="16.5" customHeight="1">
      <c r="A7657" s="8" t="s">
        <v>300</v>
      </c>
      <c r="B7657" s="4">
        <v>1310760</v>
      </c>
      <c r="E7657" s="37">
        <v>1</v>
      </c>
      <c r="F7657" s="38" t="str">
        <f t="shared" si="28"/>
        <v>2750,380000</v>
      </c>
      <c r="I7657" s="41">
        <v>380000</v>
      </c>
    </row>
    <row r="7658" spans="1:9" ht="16.5" customHeight="1">
      <c r="A7658" s="8" t="s">
        <v>300</v>
      </c>
      <c r="B7658" s="4">
        <v>1310768</v>
      </c>
      <c r="E7658" s="37">
        <v>1</v>
      </c>
      <c r="F7658" s="38" t="str">
        <f t="shared" si="28"/>
        <v>2750,384000</v>
      </c>
      <c r="I7658" s="41">
        <v>384000</v>
      </c>
    </row>
    <row r="7659" spans="1:9" ht="16.5" customHeight="1">
      <c r="A7659" s="8" t="s">
        <v>300</v>
      </c>
      <c r="B7659" s="4">
        <v>1310776</v>
      </c>
      <c r="E7659" s="37">
        <v>1</v>
      </c>
      <c r="F7659" s="38" t="str">
        <f t="shared" si="28"/>
        <v>2750,388000</v>
      </c>
      <c r="I7659" s="41">
        <v>388000</v>
      </c>
    </row>
    <row r="7660" spans="1:9" ht="16.5" customHeight="1">
      <c r="A7660" s="8" t="s">
        <v>300</v>
      </c>
      <c r="B7660" s="4">
        <v>1310784</v>
      </c>
      <c r="E7660" s="37">
        <v>1</v>
      </c>
      <c r="F7660" s="38" t="str">
        <f t="shared" si="28"/>
        <v>2750,392000</v>
      </c>
      <c r="I7660" s="41">
        <v>392000</v>
      </c>
    </row>
    <row r="7661" spans="1:9" ht="16.5" customHeight="1">
      <c r="A7661" s="8" t="s">
        <v>300</v>
      </c>
      <c r="B7661" s="4">
        <v>1310792</v>
      </c>
      <c r="E7661" s="37">
        <v>1</v>
      </c>
      <c r="F7661" s="38" t="str">
        <f t="shared" si="28"/>
        <v>2750,396000</v>
      </c>
      <c r="I7661" s="41">
        <v>396000</v>
      </c>
    </row>
    <row r="7662" spans="1:9" ht="16.5" customHeight="1">
      <c r="A7662" s="8" t="s">
        <v>300</v>
      </c>
      <c r="B7662" s="4">
        <v>1310800</v>
      </c>
      <c r="E7662" s="37">
        <v>1</v>
      </c>
      <c r="F7662" s="38" t="str">
        <f t="shared" si="28"/>
        <v>2750,400000</v>
      </c>
      <c r="I7662" s="41">
        <v>400000</v>
      </c>
    </row>
    <row r="7663" spans="1:9" ht="16.5" customHeight="1">
      <c r="A7663" s="8" t="s">
        <v>300</v>
      </c>
      <c r="B7663" s="4">
        <v>1310808</v>
      </c>
      <c r="E7663" s="37">
        <v>1</v>
      </c>
      <c r="F7663" s="38" t="str">
        <f t="shared" si="28"/>
        <v>2750,404000</v>
      </c>
      <c r="I7663" s="41">
        <v>404000</v>
      </c>
    </row>
    <row r="7664" spans="1:9" ht="16.5" customHeight="1">
      <c r="A7664" s="8" t="s">
        <v>300</v>
      </c>
      <c r="B7664" s="4">
        <v>1310816</v>
      </c>
      <c r="E7664" s="37">
        <v>1</v>
      </c>
      <c r="F7664" s="38" t="str">
        <f t="shared" si="28"/>
        <v>2750,408000</v>
      </c>
      <c r="I7664" s="41">
        <v>408000</v>
      </c>
    </row>
    <row r="7665" spans="1:9" ht="16.5" customHeight="1">
      <c r="A7665" s="8" t="s">
        <v>300</v>
      </c>
      <c r="B7665" s="4">
        <v>1310824</v>
      </c>
      <c r="E7665" s="37">
        <v>1</v>
      </c>
      <c r="F7665" s="38" t="str">
        <f t="shared" si="28"/>
        <v>2750,412000</v>
      </c>
      <c r="I7665" s="41">
        <v>412000</v>
      </c>
    </row>
    <row r="7666" spans="1:9" ht="16.5" customHeight="1">
      <c r="A7666" s="8" t="s">
        <v>300</v>
      </c>
      <c r="B7666" s="4">
        <v>1310832</v>
      </c>
      <c r="E7666" s="37">
        <v>1</v>
      </c>
      <c r="F7666" s="38" t="str">
        <f t="shared" si="28"/>
        <v>2750,416000</v>
      </c>
      <c r="I7666" s="41">
        <v>416000</v>
      </c>
    </row>
    <row r="7667" spans="1:9" ht="16.5" customHeight="1">
      <c r="A7667" s="8" t="s">
        <v>300</v>
      </c>
      <c r="B7667" s="4">
        <v>1310840</v>
      </c>
      <c r="E7667" s="37">
        <v>1</v>
      </c>
      <c r="F7667" s="38" t="str">
        <f t="shared" si="28"/>
        <v>2750,420000</v>
      </c>
      <c r="I7667" s="41">
        <v>420000</v>
      </c>
    </row>
    <row r="7668" spans="1:9" ht="16.5" customHeight="1">
      <c r="A7668" s="8" t="s">
        <v>300</v>
      </c>
      <c r="B7668" s="4">
        <v>1310848</v>
      </c>
      <c r="E7668" s="37">
        <v>1</v>
      </c>
      <c r="F7668" s="38" t="str">
        <f t="shared" si="28"/>
        <v>2750,424000</v>
      </c>
      <c r="I7668" s="41">
        <v>424000</v>
      </c>
    </row>
    <row r="7669" spans="1:9" ht="16.5" customHeight="1">
      <c r="A7669" s="8" t="s">
        <v>300</v>
      </c>
      <c r="B7669" s="4">
        <v>1310856</v>
      </c>
      <c r="E7669" s="37">
        <v>1</v>
      </c>
      <c r="F7669" s="38" t="str">
        <f t="shared" si="28"/>
        <v>2750,428000</v>
      </c>
      <c r="I7669" s="41">
        <v>428000</v>
      </c>
    </row>
    <row r="7670" spans="1:9" ht="16.5" customHeight="1">
      <c r="A7670" s="8" t="s">
        <v>300</v>
      </c>
      <c r="B7670" s="4">
        <v>1310864</v>
      </c>
      <c r="E7670" s="37">
        <v>1</v>
      </c>
      <c r="F7670" s="38" t="str">
        <f t="shared" ref="F7670:F7733" si="29">"2750,"&amp;I7670</f>
        <v>2750,432000</v>
      </c>
      <c r="I7670" s="41">
        <v>432000</v>
      </c>
    </row>
    <row r="7671" spans="1:9" ht="16.5" customHeight="1">
      <c r="A7671" s="8" t="s">
        <v>300</v>
      </c>
      <c r="B7671" s="4">
        <v>1310872</v>
      </c>
      <c r="E7671" s="37">
        <v>1</v>
      </c>
      <c r="F7671" s="38" t="str">
        <f t="shared" si="29"/>
        <v>2750,436000</v>
      </c>
      <c r="I7671" s="41">
        <v>436000</v>
      </c>
    </row>
    <row r="7672" spans="1:9" ht="16.5" customHeight="1">
      <c r="A7672" s="8" t="s">
        <v>300</v>
      </c>
      <c r="B7672" s="4">
        <v>1310880</v>
      </c>
      <c r="E7672" s="37">
        <v>1</v>
      </c>
      <c r="F7672" s="38" t="str">
        <f t="shared" si="29"/>
        <v>2750,440000</v>
      </c>
      <c r="I7672" s="41">
        <v>440000</v>
      </c>
    </row>
    <row r="7673" spans="1:9" ht="16.5" customHeight="1">
      <c r="A7673" s="8" t="s">
        <v>300</v>
      </c>
      <c r="B7673" s="4">
        <v>1310888</v>
      </c>
      <c r="E7673" s="37">
        <v>1</v>
      </c>
      <c r="F7673" s="38" t="str">
        <f t="shared" si="29"/>
        <v>2750,444000</v>
      </c>
      <c r="I7673" s="41">
        <v>444000</v>
      </c>
    </row>
    <row r="7674" spans="1:9" ht="16.5" customHeight="1">
      <c r="A7674" s="8" t="s">
        <v>300</v>
      </c>
      <c r="B7674" s="4">
        <v>1310896</v>
      </c>
      <c r="E7674" s="37">
        <v>1</v>
      </c>
      <c r="F7674" s="38" t="str">
        <f t="shared" si="29"/>
        <v>2750,448000</v>
      </c>
      <c r="I7674" s="41">
        <v>448000</v>
      </c>
    </row>
    <row r="7675" spans="1:9" ht="16.5" customHeight="1">
      <c r="A7675" s="8" t="s">
        <v>300</v>
      </c>
      <c r="B7675" s="4">
        <v>1310904</v>
      </c>
      <c r="E7675" s="37">
        <v>1</v>
      </c>
      <c r="F7675" s="38" t="str">
        <f t="shared" si="29"/>
        <v>2750,452000</v>
      </c>
      <c r="I7675" s="41">
        <v>452000</v>
      </c>
    </row>
    <row r="7676" spans="1:9" ht="16.5" customHeight="1">
      <c r="A7676" s="8" t="s">
        <v>300</v>
      </c>
      <c r="B7676" s="4">
        <v>1310912</v>
      </c>
      <c r="E7676" s="37">
        <v>1</v>
      </c>
      <c r="F7676" s="38" t="str">
        <f t="shared" si="29"/>
        <v>2750,456000</v>
      </c>
      <c r="I7676" s="41">
        <v>456000</v>
      </c>
    </row>
    <row r="7677" spans="1:9" ht="16.5" customHeight="1">
      <c r="A7677" s="8" t="s">
        <v>300</v>
      </c>
      <c r="B7677" s="4">
        <v>1310920</v>
      </c>
      <c r="E7677" s="37">
        <v>1</v>
      </c>
      <c r="F7677" s="38" t="str">
        <f t="shared" si="29"/>
        <v>2750,460000</v>
      </c>
      <c r="I7677" s="41">
        <v>460000</v>
      </c>
    </row>
    <row r="7678" spans="1:9" ht="16.5" customHeight="1">
      <c r="A7678" s="8" t="s">
        <v>300</v>
      </c>
      <c r="B7678" s="4">
        <v>1310928</v>
      </c>
      <c r="E7678" s="37">
        <v>1</v>
      </c>
      <c r="F7678" s="38" t="str">
        <f t="shared" si="29"/>
        <v>2750,464000</v>
      </c>
      <c r="I7678" s="41">
        <v>464000</v>
      </c>
    </row>
    <row r="7679" spans="1:9" ht="16.5" customHeight="1">
      <c r="A7679" s="8" t="s">
        <v>300</v>
      </c>
      <c r="B7679" s="4">
        <v>1310936</v>
      </c>
      <c r="E7679" s="37">
        <v>1</v>
      </c>
      <c r="F7679" s="38" t="str">
        <f t="shared" si="29"/>
        <v>2750,468000</v>
      </c>
      <c r="I7679" s="41">
        <v>468000</v>
      </c>
    </row>
    <row r="7680" spans="1:9" ht="16.5" customHeight="1">
      <c r="A7680" s="8" t="s">
        <v>300</v>
      </c>
      <c r="B7680" s="4">
        <v>1310944</v>
      </c>
      <c r="E7680" s="37">
        <v>1</v>
      </c>
      <c r="F7680" s="38" t="str">
        <f t="shared" si="29"/>
        <v>2750,472000</v>
      </c>
      <c r="I7680" s="41">
        <v>472000</v>
      </c>
    </row>
    <row r="7681" spans="1:9" ht="16.5" customHeight="1">
      <c r="A7681" s="8" t="s">
        <v>300</v>
      </c>
      <c r="B7681" s="4">
        <v>1310952</v>
      </c>
      <c r="E7681" s="37">
        <v>1</v>
      </c>
      <c r="F7681" s="38" t="str">
        <f t="shared" si="29"/>
        <v>2750,476000</v>
      </c>
      <c r="I7681" s="41">
        <v>476000</v>
      </c>
    </row>
    <row r="7682" spans="1:9" ht="16.5" customHeight="1">
      <c r="A7682" s="8" t="s">
        <v>300</v>
      </c>
      <c r="B7682" s="4">
        <v>1310960</v>
      </c>
      <c r="E7682" s="37">
        <v>1</v>
      </c>
      <c r="F7682" s="38" t="str">
        <f t="shared" si="29"/>
        <v>2750,480000</v>
      </c>
      <c r="I7682" s="41">
        <v>480000</v>
      </c>
    </row>
    <row r="7683" spans="1:9" ht="16.5" customHeight="1">
      <c r="A7683" s="8" t="s">
        <v>300</v>
      </c>
      <c r="B7683" s="4">
        <v>1310968</v>
      </c>
      <c r="E7683" s="37">
        <v>1</v>
      </c>
      <c r="F7683" s="38" t="str">
        <f t="shared" si="29"/>
        <v>2750,484000</v>
      </c>
      <c r="I7683" s="41">
        <v>484000</v>
      </c>
    </row>
    <row r="7684" spans="1:9" ht="16.5" customHeight="1">
      <c r="A7684" s="8" t="s">
        <v>300</v>
      </c>
      <c r="B7684" s="4">
        <v>1310976</v>
      </c>
      <c r="E7684" s="37">
        <v>1</v>
      </c>
      <c r="F7684" s="38" t="str">
        <f t="shared" si="29"/>
        <v>2750,488000</v>
      </c>
      <c r="I7684" s="41">
        <v>488000</v>
      </c>
    </row>
    <row r="7685" spans="1:9" ht="16.5" customHeight="1">
      <c r="A7685" s="8" t="s">
        <v>300</v>
      </c>
      <c r="B7685" s="4">
        <v>1310984</v>
      </c>
      <c r="E7685" s="37">
        <v>1</v>
      </c>
      <c r="F7685" s="38" t="str">
        <f t="shared" si="29"/>
        <v>2750,492000</v>
      </c>
      <c r="I7685" s="41">
        <v>492000</v>
      </c>
    </row>
    <row r="7686" spans="1:9" ht="16.5" customHeight="1">
      <c r="A7686" s="8" t="s">
        <v>300</v>
      </c>
      <c r="B7686" s="4">
        <v>1310992</v>
      </c>
      <c r="E7686" s="37">
        <v>1</v>
      </c>
      <c r="F7686" s="38" t="str">
        <f t="shared" si="29"/>
        <v>2750,496000</v>
      </c>
      <c r="I7686" s="41">
        <v>496000</v>
      </c>
    </row>
    <row r="7687" spans="1:9" ht="16.5" customHeight="1">
      <c r="A7687" s="8" t="s">
        <v>300</v>
      </c>
      <c r="B7687" s="4">
        <v>1311000</v>
      </c>
      <c r="E7687" s="37">
        <v>1</v>
      </c>
      <c r="F7687" s="38" t="str">
        <f t="shared" si="29"/>
        <v>2750,500000</v>
      </c>
      <c r="I7687" s="41">
        <v>500000</v>
      </c>
    </row>
    <row r="7688" spans="1:9" ht="16.5" customHeight="1">
      <c r="A7688" s="8" t="s">
        <v>300</v>
      </c>
      <c r="B7688" s="4">
        <v>1311020</v>
      </c>
      <c r="E7688" s="37">
        <v>1</v>
      </c>
      <c r="F7688" s="38" t="str">
        <f t="shared" si="29"/>
        <v>2750,510000</v>
      </c>
      <c r="I7688" s="41">
        <v>510000</v>
      </c>
    </row>
    <row r="7689" spans="1:9" ht="16.5" customHeight="1">
      <c r="A7689" s="8" t="s">
        <v>300</v>
      </c>
      <c r="B7689" s="4">
        <v>1311040</v>
      </c>
      <c r="E7689" s="37">
        <v>1</v>
      </c>
      <c r="F7689" s="38" t="str">
        <f t="shared" si="29"/>
        <v>2750,520000</v>
      </c>
      <c r="I7689" s="41">
        <v>520000</v>
      </c>
    </row>
    <row r="7690" spans="1:9" ht="16.5" customHeight="1">
      <c r="A7690" s="8" t="s">
        <v>300</v>
      </c>
      <c r="B7690" s="4">
        <v>1311060</v>
      </c>
      <c r="E7690" s="37">
        <v>1</v>
      </c>
      <c r="F7690" s="38" t="str">
        <f t="shared" si="29"/>
        <v>2750,530000</v>
      </c>
      <c r="I7690" s="41">
        <v>530000</v>
      </c>
    </row>
    <row r="7691" spans="1:9" ht="16.5" customHeight="1">
      <c r="A7691" s="8" t="s">
        <v>300</v>
      </c>
      <c r="B7691" s="4">
        <v>1311080</v>
      </c>
      <c r="E7691" s="37">
        <v>1</v>
      </c>
      <c r="F7691" s="38" t="str">
        <f t="shared" si="29"/>
        <v>2750,540000</v>
      </c>
      <c r="I7691" s="41">
        <v>540000</v>
      </c>
    </row>
    <row r="7692" spans="1:9" ht="16.5" customHeight="1">
      <c r="A7692" s="8" t="s">
        <v>300</v>
      </c>
      <c r="B7692" s="4">
        <v>1311100</v>
      </c>
      <c r="E7692" s="37">
        <v>1</v>
      </c>
      <c r="F7692" s="38" t="str">
        <f t="shared" si="29"/>
        <v>2750,550000</v>
      </c>
      <c r="I7692" s="41">
        <v>550000</v>
      </c>
    </row>
    <row r="7693" spans="1:9" ht="16.5" customHeight="1">
      <c r="A7693" s="8" t="s">
        <v>300</v>
      </c>
      <c r="B7693" s="4">
        <v>1311120</v>
      </c>
      <c r="E7693" s="37">
        <v>1</v>
      </c>
      <c r="F7693" s="38" t="str">
        <f t="shared" si="29"/>
        <v>2750,560000</v>
      </c>
      <c r="I7693" s="41">
        <v>560000</v>
      </c>
    </row>
    <row r="7694" spans="1:9" ht="16.5" customHeight="1">
      <c r="A7694" s="8" t="s">
        <v>300</v>
      </c>
      <c r="B7694" s="4">
        <v>1311140</v>
      </c>
      <c r="E7694" s="37">
        <v>1</v>
      </c>
      <c r="F7694" s="38" t="str">
        <f t="shared" si="29"/>
        <v>2750,570000</v>
      </c>
      <c r="I7694" s="41">
        <v>570000</v>
      </c>
    </row>
    <row r="7695" spans="1:9" ht="16.5" customHeight="1">
      <c r="A7695" s="8" t="s">
        <v>300</v>
      </c>
      <c r="B7695" s="4">
        <v>1311160</v>
      </c>
      <c r="E7695" s="37">
        <v>1</v>
      </c>
      <c r="F7695" s="38" t="str">
        <f t="shared" si="29"/>
        <v>2750,580000</v>
      </c>
      <c r="I7695" s="41">
        <v>580000</v>
      </c>
    </row>
    <row r="7696" spans="1:9" ht="16.5" customHeight="1">
      <c r="A7696" s="8" t="s">
        <v>300</v>
      </c>
      <c r="B7696" s="4">
        <v>1311180</v>
      </c>
      <c r="E7696" s="37">
        <v>1</v>
      </c>
      <c r="F7696" s="38" t="str">
        <f t="shared" si="29"/>
        <v>2750,590000</v>
      </c>
      <c r="I7696" s="41">
        <v>590000</v>
      </c>
    </row>
    <row r="7697" spans="1:9" ht="16.5" customHeight="1">
      <c r="A7697" s="8" t="s">
        <v>300</v>
      </c>
      <c r="B7697" s="4">
        <v>1311200</v>
      </c>
      <c r="E7697" s="37">
        <v>1</v>
      </c>
      <c r="F7697" s="38" t="str">
        <f t="shared" si="29"/>
        <v>2750,600000</v>
      </c>
      <c r="I7697" s="41">
        <v>600000</v>
      </c>
    </row>
    <row r="7698" spans="1:9" ht="16.5" customHeight="1">
      <c r="A7698" s="8" t="s">
        <v>300</v>
      </c>
      <c r="B7698" s="4">
        <v>1311220</v>
      </c>
      <c r="E7698" s="37">
        <v>1</v>
      </c>
      <c r="F7698" s="38" t="str">
        <f t="shared" si="29"/>
        <v>2750,610000</v>
      </c>
      <c r="I7698" s="41">
        <v>610000</v>
      </c>
    </row>
    <row r="7699" spans="1:9" ht="16.5" customHeight="1">
      <c r="A7699" s="8" t="s">
        <v>300</v>
      </c>
      <c r="B7699" s="4">
        <v>1311240</v>
      </c>
      <c r="E7699" s="37">
        <v>1</v>
      </c>
      <c r="F7699" s="38" t="str">
        <f t="shared" si="29"/>
        <v>2750,620000</v>
      </c>
      <c r="I7699" s="41">
        <v>620000</v>
      </c>
    </row>
    <row r="7700" spans="1:9" ht="16.5" customHeight="1">
      <c r="A7700" s="8" t="s">
        <v>300</v>
      </c>
      <c r="B7700" s="4">
        <v>1311260</v>
      </c>
      <c r="E7700" s="37">
        <v>1</v>
      </c>
      <c r="F7700" s="38" t="str">
        <f t="shared" si="29"/>
        <v>2750,630000</v>
      </c>
      <c r="I7700" s="41">
        <v>630000</v>
      </c>
    </row>
    <row r="7701" spans="1:9" ht="16.5" customHeight="1">
      <c r="A7701" s="8" t="s">
        <v>300</v>
      </c>
      <c r="B7701" s="4">
        <v>1311280</v>
      </c>
      <c r="E7701" s="37">
        <v>1</v>
      </c>
      <c r="F7701" s="38" t="str">
        <f t="shared" si="29"/>
        <v>2750,640000</v>
      </c>
      <c r="I7701" s="41">
        <v>640000</v>
      </c>
    </row>
    <row r="7702" spans="1:9" ht="16.5" customHeight="1">
      <c r="A7702" s="8" t="s">
        <v>300</v>
      </c>
      <c r="B7702" s="4">
        <v>1311300</v>
      </c>
      <c r="E7702" s="37">
        <v>1</v>
      </c>
      <c r="F7702" s="38" t="str">
        <f t="shared" si="29"/>
        <v>2750,650000</v>
      </c>
      <c r="I7702" s="41">
        <v>650000</v>
      </c>
    </row>
    <row r="7703" spans="1:9" ht="16.5" customHeight="1">
      <c r="A7703" s="8" t="s">
        <v>300</v>
      </c>
      <c r="B7703" s="4">
        <v>1311320</v>
      </c>
      <c r="E7703" s="37">
        <v>1</v>
      </c>
      <c r="F7703" s="38" t="str">
        <f t="shared" si="29"/>
        <v>2750,660000</v>
      </c>
      <c r="I7703" s="41">
        <v>660000</v>
      </c>
    </row>
    <row r="7704" spans="1:9" ht="16.5" customHeight="1">
      <c r="A7704" s="8" t="s">
        <v>300</v>
      </c>
      <c r="B7704" s="4">
        <v>1311340</v>
      </c>
      <c r="E7704" s="37">
        <v>1</v>
      </c>
      <c r="F7704" s="38" t="str">
        <f t="shared" si="29"/>
        <v>2750,670000</v>
      </c>
      <c r="I7704" s="41">
        <v>670000</v>
      </c>
    </row>
    <row r="7705" spans="1:9" ht="16.5" customHeight="1">
      <c r="A7705" s="8" t="s">
        <v>300</v>
      </c>
      <c r="B7705" s="4">
        <v>1311360</v>
      </c>
      <c r="E7705" s="37">
        <v>1</v>
      </c>
      <c r="F7705" s="38" t="str">
        <f t="shared" si="29"/>
        <v>2750,680000</v>
      </c>
      <c r="I7705" s="41">
        <v>680000</v>
      </c>
    </row>
    <row r="7706" spans="1:9" ht="16.5" customHeight="1">
      <c r="A7706" s="8" t="s">
        <v>300</v>
      </c>
      <c r="B7706" s="4">
        <v>1311380</v>
      </c>
      <c r="E7706" s="37">
        <v>1</v>
      </c>
      <c r="F7706" s="38" t="str">
        <f t="shared" si="29"/>
        <v>2750,690000</v>
      </c>
      <c r="I7706" s="41">
        <v>690000</v>
      </c>
    </row>
    <row r="7707" spans="1:9" ht="16.5" customHeight="1">
      <c r="A7707" s="8" t="s">
        <v>300</v>
      </c>
      <c r="B7707" s="4">
        <v>1311400</v>
      </c>
      <c r="E7707" s="37">
        <v>1</v>
      </c>
      <c r="F7707" s="38" t="str">
        <f t="shared" si="29"/>
        <v>2750,700000</v>
      </c>
      <c r="I7707" s="41">
        <v>700000</v>
      </c>
    </row>
    <row r="7708" spans="1:9" ht="16.5" customHeight="1">
      <c r="A7708" s="8" t="s">
        <v>300</v>
      </c>
      <c r="B7708" s="4">
        <v>1311420</v>
      </c>
      <c r="E7708" s="37">
        <v>1</v>
      </c>
      <c r="F7708" s="38" t="str">
        <f t="shared" si="29"/>
        <v>2750,710000</v>
      </c>
      <c r="I7708" s="41">
        <v>710000</v>
      </c>
    </row>
    <row r="7709" spans="1:9" ht="16.5" customHeight="1">
      <c r="A7709" s="8" t="s">
        <v>300</v>
      </c>
      <c r="B7709" s="4">
        <v>1311440</v>
      </c>
      <c r="E7709" s="37">
        <v>1</v>
      </c>
      <c r="F7709" s="38" t="str">
        <f t="shared" si="29"/>
        <v>2750,720000</v>
      </c>
      <c r="I7709" s="41">
        <v>720000</v>
      </c>
    </row>
    <row r="7710" spans="1:9" ht="16.5" customHeight="1">
      <c r="A7710" s="8" t="s">
        <v>300</v>
      </c>
      <c r="B7710" s="4">
        <v>1311460</v>
      </c>
      <c r="E7710" s="37">
        <v>1</v>
      </c>
      <c r="F7710" s="38" t="str">
        <f t="shared" si="29"/>
        <v>2750,730000</v>
      </c>
      <c r="I7710" s="41">
        <v>730000</v>
      </c>
    </row>
    <row r="7711" spans="1:9" ht="16.5" customHeight="1">
      <c r="A7711" s="8" t="s">
        <v>300</v>
      </c>
      <c r="B7711" s="4">
        <v>1311480</v>
      </c>
      <c r="E7711" s="37">
        <v>1</v>
      </c>
      <c r="F7711" s="38" t="str">
        <f t="shared" si="29"/>
        <v>2750,740000</v>
      </c>
      <c r="I7711" s="41">
        <v>740000</v>
      </c>
    </row>
    <row r="7712" spans="1:9" ht="16.5" customHeight="1">
      <c r="A7712" s="8" t="s">
        <v>300</v>
      </c>
      <c r="B7712" s="4">
        <v>1311500</v>
      </c>
      <c r="E7712" s="37">
        <v>1</v>
      </c>
      <c r="F7712" s="38" t="str">
        <f t="shared" si="29"/>
        <v>2750,750000</v>
      </c>
      <c r="I7712" s="41">
        <v>750000</v>
      </c>
    </row>
    <row r="7713" spans="1:9" ht="16.5" customHeight="1">
      <c r="A7713" s="8" t="s">
        <v>300</v>
      </c>
      <c r="B7713" s="4">
        <v>1311520</v>
      </c>
      <c r="E7713" s="37">
        <v>1</v>
      </c>
      <c r="F7713" s="38" t="str">
        <f t="shared" si="29"/>
        <v>2750,760000</v>
      </c>
      <c r="I7713" s="41">
        <v>760000</v>
      </c>
    </row>
    <row r="7714" spans="1:9" ht="16.5" customHeight="1">
      <c r="A7714" s="8" t="s">
        <v>300</v>
      </c>
      <c r="B7714" s="4">
        <v>1311540</v>
      </c>
      <c r="E7714" s="37">
        <v>1</v>
      </c>
      <c r="F7714" s="38" t="str">
        <f t="shared" si="29"/>
        <v>2750,770000</v>
      </c>
      <c r="I7714" s="41">
        <v>770000</v>
      </c>
    </row>
    <row r="7715" spans="1:9" ht="16.5" customHeight="1">
      <c r="A7715" s="8" t="s">
        <v>300</v>
      </c>
      <c r="B7715" s="4">
        <v>1311560</v>
      </c>
      <c r="E7715" s="37">
        <v>1</v>
      </c>
      <c r="F7715" s="38" t="str">
        <f t="shared" si="29"/>
        <v>2750,780000</v>
      </c>
      <c r="I7715" s="41">
        <v>780000</v>
      </c>
    </row>
    <row r="7716" spans="1:9" ht="16.5" customHeight="1">
      <c r="A7716" s="8" t="s">
        <v>300</v>
      </c>
      <c r="B7716" s="4">
        <v>1311580</v>
      </c>
      <c r="E7716" s="37">
        <v>1</v>
      </c>
      <c r="F7716" s="38" t="str">
        <f t="shared" si="29"/>
        <v>2750,790000</v>
      </c>
      <c r="I7716" s="41">
        <v>790000</v>
      </c>
    </row>
    <row r="7717" spans="1:9" ht="16.5" customHeight="1">
      <c r="A7717" s="8" t="s">
        <v>300</v>
      </c>
      <c r="B7717" s="4">
        <v>1311600</v>
      </c>
      <c r="E7717" s="37">
        <v>1</v>
      </c>
      <c r="F7717" s="38" t="str">
        <f t="shared" si="29"/>
        <v>2750,800000</v>
      </c>
      <c r="I7717" s="41">
        <v>800000</v>
      </c>
    </row>
    <row r="7718" spans="1:9" ht="16.5" customHeight="1">
      <c r="A7718" s="8" t="s">
        <v>300</v>
      </c>
      <c r="B7718" s="4">
        <v>1311620</v>
      </c>
      <c r="E7718" s="37">
        <v>1</v>
      </c>
      <c r="F7718" s="38" t="str">
        <f t="shared" si="29"/>
        <v>2750,810000</v>
      </c>
      <c r="I7718" s="41">
        <v>810000</v>
      </c>
    </row>
    <row r="7719" spans="1:9" ht="16.5" customHeight="1">
      <c r="A7719" s="8" t="s">
        <v>300</v>
      </c>
      <c r="B7719" s="4">
        <v>1311640</v>
      </c>
      <c r="E7719" s="37">
        <v>1</v>
      </c>
      <c r="F7719" s="38" t="str">
        <f t="shared" si="29"/>
        <v>2750,820000</v>
      </c>
      <c r="I7719" s="41">
        <v>820000</v>
      </c>
    </row>
    <row r="7720" spans="1:9" ht="16.5" customHeight="1">
      <c r="A7720" s="8" t="s">
        <v>300</v>
      </c>
      <c r="B7720" s="4">
        <v>1311660</v>
      </c>
      <c r="E7720" s="37">
        <v>1</v>
      </c>
      <c r="F7720" s="38" t="str">
        <f t="shared" si="29"/>
        <v>2750,830000</v>
      </c>
      <c r="I7720" s="41">
        <v>830000</v>
      </c>
    </row>
    <row r="7721" spans="1:9" ht="16.5" customHeight="1">
      <c r="A7721" s="8" t="s">
        <v>300</v>
      </c>
      <c r="B7721" s="4">
        <v>1311680</v>
      </c>
      <c r="E7721" s="37">
        <v>1</v>
      </c>
      <c r="F7721" s="38" t="str">
        <f t="shared" si="29"/>
        <v>2750,840000</v>
      </c>
      <c r="I7721" s="41">
        <v>840000</v>
      </c>
    </row>
    <row r="7722" spans="1:9" ht="16.5" customHeight="1">
      <c r="A7722" s="8" t="s">
        <v>300</v>
      </c>
      <c r="B7722" s="4">
        <v>1311700</v>
      </c>
      <c r="E7722" s="37">
        <v>1</v>
      </c>
      <c r="F7722" s="38" t="str">
        <f t="shared" si="29"/>
        <v>2750,850000</v>
      </c>
      <c r="I7722" s="41">
        <v>850000</v>
      </c>
    </row>
    <row r="7723" spans="1:9" ht="16.5" customHeight="1">
      <c r="A7723" s="8" t="s">
        <v>300</v>
      </c>
      <c r="B7723" s="4">
        <v>1311720</v>
      </c>
      <c r="E7723" s="37">
        <v>1</v>
      </c>
      <c r="F7723" s="38" t="str">
        <f t="shared" si="29"/>
        <v>2750,860000</v>
      </c>
      <c r="I7723" s="41">
        <v>860000</v>
      </c>
    </row>
    <row r="7724" spans="1:9" ht="16.5" customHeight="1">
      <c r="A7724" s="8" t="s">
        <v>300</v>
      </c>
      <c r="B7724" s="4">
        <v>1311740</v>
      </c>
      <c r="E7724" s="37">
        <v>1</v>
      </c>
      <c r="F7724" s="38" t="str">
        <f t="shared" si="29"/>
        <v>2750,870000</v>
      </c>
      <c r="I7724" s="41">
        <v>870000</v>
      </c>
    </row>
    <row r="7725" spans="1:9" ht="16.5" customHeight="1">
      <c r="A7725" s="8" t="s">
        <v>300</v>
      </c>
      <c r="B7725" s="4">
        <v>1311760</v>
      </c>
      <c r="E7725" s="37">
        <v>1</v>
      </c>
      <c r="F7725" s="38" t="str">
        <f t="shared" si="29"/>
        <v>2750,880000</v>
      </c>
      <c r="I7725" s="41">
        <v>880000</v>
      </c>
    </row>
    <row r="7726" spans="1:9" ht="16.5" customHeight="1">
      <c r="A7726" s="8" t="s">
        <v>300</v>
      </c>
      <c r="B7726" s="4">
        <v>1311780</v>
      </c>
      <c r="E7726" s="37">
        <v>1</v>
      </c>
      <c r="F7726" s="38" t="str">
        <f t="shared" si="29"/>
        <v>2750,890000</v>
      </c>
      <c r="I7726" s="41">
        <v>890000</v>
      </c>
    </row>
    <row r="7727" spans="1:9" ht="16.5" customHeight="1">
      <c r="A7727" s="8" t="s">
        <v>300</v>
      </c>
      <c r="B7727" s="4">
        <v>1311800</v>
      </c>
      <c r="E7727" s="37">
        <v>1</v>
      </c>
      <c r="F7727" s="38" t="str">
        <f t="shared" si="29"/>
        <v>2750,900000</v>
      </c>
      <c r="I7727" s="41">
        <v>900000</v>
      </c>
    </row>
    <row r="7728" spans="1:9" ht="16.5" customHeight="1">
      <c r="A7728" s="8" t="s">
        <v>300</v>
      </c>
      <c r="B7728" s="4">
        <v>1311820</v>
      </c>
      <c r="E7728" s="37">
        <v>1</v>
      </c>
      <c r="F7728" s="38" t="str">
        <f t="shared" si="29"/>
        <v>2750,910000</v>
      </c>
      <c r="I7728" s="41">
        <v>910000</v>
      </c>
    </row>
    <row r="7729" spans="1:9" ht="16.5" customHeight="1">
      <c r="A7729" s="8" t="s">
        <v>300</v>
      </c>
      <c r="B7729" s="4">
        <v>1311840</v>
      </c>
      <c r="E7729" s="37">
        <v>1</v>
      </c>
      <c r="F7729" s="38" t="str">
        <f t="shared" si="29"/>
        <v>2750,920000</v>
      </c>
      <c r="I7729" s="41">
        <v>920000</v>
      </c>
    </row>
    <row r="7730" spans="1:9" ht="16.5" customHeight="1">
      <c r="A7730" s="8" t="s">
        <v>300</v>
      </c>
      <c r="B7730" s="4">
        <v>1311860</v>
      </c>
      <c r="E7730" s="37">
        <v>1</v>
      </c>
      <c r="F7730" s="38" t="str">
        <f t="shared" si="29"/>
        <v>2750,930000</v>
      </c>
      <c r="I7730" s="41">
        <v>930000</v>
      </c>
    </row>
    <row r="7731" spans="1:9" ht="16.5" customHeight="1">
      <c r="A7731" s="8" t="s">
        <v>300</v>
      </c>
      <c r="B7731" s="4">
        <v>1311880</v>
      </c>
      <c r="E7731" s="37">
        <v>1</v>
      </c>
      <c r="F7731" s="38" t="str">
        <f t="shared" si="29"/>
        <v>2750,940000</v>
      </c>
      <c r="I7731" s="41">
        <v>940000</v>
      </c>
    </row>
    <row r="7732" spans="1:9" ht="16.5" customHeight="1">
      <c r="A7732" s="8" t="s">
        <v>300</v>
      </c>
      <c r="B7732" s="4">
        <v>1311900</v>
      </c>
      <c r="E7732" s="37">
        <v>1</v>
      </c>
      <c r="F7732" s="38" t="str">
        <f t="shared" si="29"/>
        <v>2750,950000</v>
      </c>
      <c r="I7732" s="41">
        <v>950000</v>
      </c>
    </row>
    <row r="7733" spans="1:9" ht="16.5" customHeight="1">
      <c r="A7733" s="8" t="s">
        <v>300</v>
      </c>
      <c r="B7733" s="4">
        <v>1311920</v>
      </c>
      <c r="E7733" s="37">
        <v>1</v>
      </c>
      <c r="F7733" s="38" t="str">
        <f t="shared" si="29"/>
        <v>2750,960000</v>
      </c>
      <c r="I7733" s="41">
        <v>960000</v>
      </c>
    </row>
    <row r="7734" spans="1:9" ht="16.5" customHeight="1">
      <c r="A7734" s="8" t="s">
        <v>300</v>
      </c>
      <c r="B7734" s="4">
        <v>1311940</v>
      </c>
      <c r="E7734" s="37">
        <v>1</v>
      </c>
      <c r="F7734" s="38" t="str">
        <f t="shared" ref="F7734:F7797" si="30">"2750,"&amp;I7734</f>
        <v>2750,970000</v>
      </c>
      <c r="I7734" s="41">
        <v>970000</v>
      </c>
    </row>
    <row r="7735" spans="1:9" ht="16.5" customHeight="1">
      <c r="A7735" s="8" t="s">
        <v>300</v>
      </c>
      <c r="B7735" s="4">
        <v>1311960</v>
      </c>
      <c r="E7735" s="37">
        <v>1</v>
      </c>
      <c r="F7735" s="38" t="str">
        <f t="shared" si="30"/>
        <v>2750,980000</v>
      </c>
      <c r="I7735" s="41">
        <v>980000</v>
      </c>
    </row>
    <row r="7736" spans="1:9" ht="16.5" customHeight="1">
      <c r="A7736" s="8" t="s">
        <v>300</v>
      </c>
      <c r="B7736" s="4">
        <v>1311980</v>
      </c>
      <c r="E7736" s="37">
        <v>1</v>
      </c>
      <c r="F7736" s="38" t="str">
        <f t="shared" si="30"/>
        <v>2750,990000</v>
      </c>
      <c r="I7736" s="41">
        <v>990000</v>
      </c>
    </row>
    <row r="7737" spans="1:9" ht="16.5" customHeight="1">
      <c r="A7737" s="8" t="s">
        <v>300</v>
      </c>
      <c r="B7737" s="4">
        <v>1312000</v>
      </c>
      <c r="E7737" s="37">
        <v>1</v>
      </c>
      <c r="F7737" s="38" t="str">
        <f t="shared" si="30"/>
        <v>2750,1000000</v>
      </c>
      <c r="I7737" s="41">
        <v>1000000</v>
      </c>
    </row>
    <row r="7738" spans="1:9" ht="16.5" customHeight="1">
      <c r="A7738" s="8" t="s">
        <v>300</v>
      </c>
      <c r="B7738" s="4">
        <v>1312040</v>
      </c>
      <c r="E7738" s="37">
        <v>1</v>
      </c>
      <c r="F7738" s="38" t="str">
        <f t="shared" si="30"/>
        <v>2750,1020000</v>
      </c>
      <c r="I7738" s="41">
        <v>1020000</v>
      </c>
    </row>
    <row r="7739" spans="1:9" ht="16.5" customHeight="1">
      <c r="A7739" s="8" t="s">
        <v>300</v>
      </c>
      <c r="B7739" s="4">
        <v>1312080</v>
      </c>
      <c r="E7739" s="37">
        <v>1</v>
      </c>
      <c r="F7739" s="38" t="str">
        <f t="shared" si="30"/>
        <v>2750,1040000</v>
      </c>
      <c r="I7739" s="41">
        <v>1040000</v>
      </c>
    </row>
    <row r="7740" spans="1:9" ht="16.5" customHeight="1">
      <c r="A7740" s="8" t="s">
        <v>300</v>
      </c>
      <c r="B7740" s="4">
        <v>1312120</v>
      </c>
      <c r="E7740" s="37">
        <v>1</v>
      </c>
      <c r="F7740" s="38" t="str">
        <f t="shared" si="30"/>
        <v>2750,1060000</v>
      </c>
      <c r="I7740" s="41">
        <v>1060000</v>
      </c>
    </row>
    <row r="7741" spans="1:9" ht="16.5" customHeight="1">
      <c r="A7741" s="8" t="s">
        <v>300</v>
      </c>
      <c r="B7741" s="4">
        <v>1312160</v>
      </c>
      <c r="E7741" s="37">
        <v>1</v>
      </c>
      <c r="F7741" s="38" t="str">
        <f t="shared" si="30"/>
        <v>2750,1080000</v>
      </c>
      <c r="I7741" s="41">
        <v>1080000</v>
      </c>
    </row>
    <row r="7742" spans="1:9" ht="16.5" customHeight="1">
      <c r="A7742" s="8" t="s">
        <v>300</v>
      </c>
      <c r="B7742" s="4">
        <v>1312200</v>
      </c>
      <c r="E7742" s="37">
        <v>1</v>
      </c>
      <c r="F7742" s="38" t="str">
        <f t="shared" si="30"/>
        <v>2750,1100000</v>
      </c>
      <c r="I7742" s="41">
        <v>1100000</v>
      </c>
    </row>
    <row r="7743" spans="1:9" ht="16.5" customHeight="1">
      <c r="A7743" s="8" t="s">
        <v>300</v>
      </c>
      <c r="B7743" s="4">
        <v>1312240</v>
      </c>
      <c r="E7743" s="37">
        <v>1</v>
      </c>
      <c r="F7743" s="38" t="str">
        <f t="shared" si="30"/>
        <v>2750,1120000</v>
      </c>
      <c r="I7743" s="41">
        <v>1120000</v>
      </c>
    </row>
    <row r="7744" spans="1:9" ht="16.5" customHeight="1">
      <c r="A7744" s="8" t="s">
        <v>300</v>
      </c>
      <c r="B7744" s="4">
        <v>1312280</v>
      </c>
      <c r="E7744" s="37">
        <v>1</v>
      </c>
      <c r="F7744" s="38" t="str">
        <f t="shared" si="30"/>
        <v>2750,1140000</v>
      </c>
      <c r="I7744" s="41">
        <v>1140000</v>
      </c>
    </row>
    <row r="7745" spans="1:9" ht="16.5" customHeight="1">
      <c r="A7745" s="8" t="s">
        <v>300</v>
      </c>
      <c r="B7745" s="4">
        <v>1312320</v>
      </c>
      <c r="E7745" s="37">
        <v>1</v>
      </c>
      <c r="F7745" s="38" t="str">
        <f t="shared" si="30"/>
        <v>2750,1160000</v>
      </c>
      <c r="I7745" s="41">
        <v>1160000</v>
      </c>
    </row>
    <row r="7746" spans="1:9" ht="16.5" customHeight="1">
      <c r="A7746" s="8" t="s">
        <v>300</v>
      </c>
      <c r="B7746" s="4">
        <v>1312360</v>
      </c>
      <c r="E7746" s="37">
        <v>1</v>
      </c>
      <c r="F7746" s="38" t="str">
        <f t="shared" si="30"/>
        <v>2750,1180000</v>
      </c>
      <c r="I7746" s="41">
        <v>1180000</v>
      </c>
    </row>
    <row r="7747" spans="1:9" ht="16.5" customHeight="1">
      <c r="A7747" s="8" t="s">
        <v>300</v>
      </c>
      <c r="B7747" s="4">
        <v>1312400</v>
      </c>
      <c r="E7747" s="37">
        <v>1</v>
      </c>
      <c r="F7747" s="38" t="str">
        <f t="shared" si="30"/>
        <v>2750,1200000</v>
      </c>
      <c r="I7747" s="41">
        <v>1200000</v>
      </c>
    </row>
    <row r="7748" spans="1:9" ht="16.5" customHeight="1">
      <c r="A7748" s="8" t="s">
        <v>300</v>
      </c>
      <c r="B7748" s="4">
        <v>1312440</v>
      </c>
      <c r="E7748" s="37">
        <v>1</v>
      </c>
      <c r="F7748" s="38" t="str">
        <f t="shared" si="30"/>
        <v>2750,1220000</v>
      </c>
      <c r="I7748" s="41">
        <v>1220000</v>
      </c>
    </row>
    <row r="7749" spans="1:9" ht="16.5" customHeight="1">
      <c r="A7749" s="8" t="s">
        <v>300</v>
      </c>
      <c r="B7749" s="4">
        <v>1312480</v>
      </c>
      <c r="E7749" s="37">
        <v>1</v>
      </c>
      <c r="F7749" s="38" t="str">
        <f t="shared" si="30"/>
        <v>2750,1240000</v>
      </c>
      <c r="I7749" s="41">
        <v>1240000</v>
      </c>
    </row>
    <row r="7750" spans="1:9" ht="16.5" customHeight="1">
      <c r="A7750" s="8" t="s">
        <v>300</v>
      </c>
      <c r="B7750" s="4">
        <v>1312520</v>
      </c>
      <c r="E7750" s="37">
        <v>1</v>
      </c>
      <c r="F7750" s="38" t="str">
        <f t="shared" si="30"/>
        <v>2750,1260000</v>
      </c>
      <c r="I7750" s="41">
        <v>1260000</v>
      </c>
    </row>
    <row r="7751" spans="1:9" ht="16.5" customHeight="1">
      <c r="A7751" s="8" t="s">
        <v>300</v>
      </c>
      <c r="B7751" s="4">
        <v>1312560</v>
      </c>
      <c r="E7751" s="37">
        <v>1</v>
      </c>
      <c r="F7751" s="38" t="str">
        <f t="shared" si="30"/>
        <v>2750,1280000</v>
      </c>
      <c r="I7751" s="41">
        <v>1280000</v>
      </c>
    </row>
    <row r="7752" spans="1:9" ht="16.5" customHeight="1">
      <c r="A7752" s="8" t="s">
        <v>300</v>
      </c>
      <c r="B7752" s="4">
        <v>1312600</v>
      </c>
      <c r="E7752" s="37">
        <v>1</v>
      </c>
      <c r="F7752" s="38" t="str">
        <f t="shared" si="30"/>
        <v>2750,1300000</v>
      </c>
      <c r="I7752" s="41">
        <v>1300000</v>
      </c>
    </row>
    <row r="7753" spans="1:9" ht="16.5" customHeight="1">
      <c r="A7753" s="8" t="s">
        <v>300</v>
      </c>
      <c r="B7753" s="4">
        <v>1312640</v>
      </c>
      <c r="E7753" s="37">
        <v>1</v>
      </c>
      <c r="F7753" s="38" t="str">
        <f t="shared" si="30"/>
        <v>2750,1320000</v>
      </c>
      <c r="I7753" s="41">
        <v>1320000</v>
      </c>
    </row>
    <row r="7754" spans="1:9" ht="16.5" customHeight="1">
      <c r="A7754" s="8" t="s">
        <v>300</v>
      </c>
      <c r="B7754" s="4">
        <v>1312680</v>
      </c>
      <c r="E7754" s="37">
        <v>1</v>
      </c>
      <c r="F7754" s="38" t="str">
        <f t="shared" si="30"/>
        <v>2750,1340000</v>
      </c>
      <c r="I7754" s="41">
        <v>1340000</v>
      </c>
    </row>
    <row r="7755" spans="1:9" ht="16.5" customHeight="1">
      <c r="A7755" s="8" t="s">
        <v>300</v>
      </c>
      <c r="B7755" s="4">
        <v>1312720</v>
      </c>
      <c r="E7755" s="37">
        <v>1</v>
      </c>
      <c r="F7755" s="38" t="str">
        <f t="shared" si="30"/>
        <v>2750,1360000</v>
      </c>
      <c r="I7755" s="41">
        <v>1360000</v>
      </c>
    </row>
    <row r="7756" spans="1:9" ht="16.5" customHeight="1">
      <c r="A7756" s="8" t="s">
        <v>300</v>
      </c>
      <c r="B7756" s="4">
        <v>1312760</v>
      </c>
      <c r="E7756" s="37">
        <v>1</v>
      </c>
      <c r="F7756" s="38" t="str">
        <f t="shared" si="30"/>
        <v>2750,1380000</v>
      </c>
      <c r="I7756" s="41">
        <v>1380000</v>
      </c>
    </row>
    <row r="7757" spans="1:9" ht="16.5" customHeight="1">
      <c r="A7757" s="8" t="s">
        <v>300</v>
      </c>
      <c r="B7757" s="4">
        <v>1312800</v>
      </c>
      <c r="E7757" s="37">
        <v>1</v>
      </c>
      <c r="F7757" s="38" t="str">
        <f t="shared" si="30"/>
        <v>2750,1400000</v>
      </c>
      <c r="I7757" s="41">
        <v>1400000</v>
      </c>
    </row>
    <row r="7758" spans="1:9" ht="16.5" customHeight="1">
      <c r="A7758" s="8" t="s">
        <v>300</v>
      </c>
      <c r="B7758" s="4">
        <v>1312840</v>
      </c>
      <c r="E7758" s="37">
        <v>1</v>
      </c>
      <c r="F7758" s="38" t="str">
        <f t="shared" si="30"/>
        <v>2750,1420000</v>
      </c>
      <c r="I7758" s="41">
        <v>1420000</v>
      </c>
    </row>
    <row r="7759" spans="1:9" ht="16.5" customHeight="1">
      <c r="A7759" s="8" t="s">
        <v>300</v>
      </c>
      <c r="B7759" s="4">
        <v>1312880</v>
      </c>
      <c r="E7759" s="37">
        <v>1</v>
      </c>
      <c r="F7759" s="38" t="str">
        <f t="shared" si="30"/>
        <v>2750,1440000</v>
      </c>
      <c r="I7759" s="41">
        <v>1440000</v>
      </c>
    </row>
    <row r="7760" spans="1:9" ht="16.5" customHeight="1">
      <c r="A7760" s="8" t="s">
        <v>300</v>
      </c>
      <c r="B7760" s="4">
        <v>1312920</v>
      </c>
      <c r="E7760" s="37">
        <v>1</v>
      </c>
      <c r="F7760" s="38" t="str">
        <f t="shared" si="30"/>
        <v>2750,1460000</v>
      </c>
      <c r="I7760" s="41">
        <v>1460000</v>
      </c>
    </row>
    <row r="7761" spans="1:9" ht="16.5" customHeight="1">
      <c r="A7761" s="8" t="s">
        <v>300</v>
      </c>
      <c r="B7761" s="4">
        <v>1312960</v>
      </c>
      <c r="E7761" s="37">
        <v>1</v>
      </c>
      <c r="F7761" s="38" t="str">
        <f t="shared" si="30"/>
        <v>2750,1480000</v>
      </c>
      <c r="I7761" s="41">
        <v>1480000</v>
      </c>
    </row>
    <row r="7762" spans="1:9" ht="16.5" customHeight="1">
      <c r="A7762" s="8" t="s">
        <v>300</v>
      </c>
      <c r="B7762" s="4">
        <v>1313000</v>
      </c>
      <c r="E7762" s="37">
        <v>1</v>
      </c>
      <c r="F7762" s="38" t="str">
        <f t="shared" si="30"/>
        <v>2750,1500000</v>
      </c>
      <c r="I7762" s="41">
        <v>1500000</v>
      </c>
    </row>
    <row r="7763" spans="1:9" ht="16.5" customHeight="1">
      <c r="A7763" s="8" t="s">
        <v>300</v>
      </c>
      <c r="B7763" s="4">
        <v>1313040</v>
      </c>
      <c r="E7763" s="37">
        <v>1</v>
      </c>
      <c r="F7763" s="38" t="str">
        <f t="shared" si="30"/>
        <v>2750,1520000</v>
      </c>
      <c r="I7763" s="41">
        <v>1520000</v>
      </c>
    </row>
    <row r="7764" spans="1:9" ht="16.5" customHeight="1">
      <c r="A7764" s="8" t="s">
        <v>300</v>
      </c>
      <c r="B7764" s="4">
        <v>1313080</v>
      </c>
      <c r="E7764" s="37">
        <v>1</v>
      </c>
      <c r="F7764" s="38" t="str">
        <f t="shared" si="30"/>
        <v>2750,1540000</v>
      </c>
      <c r="I7764" s="41">
        <v>1540000</v>
      </c>
    </row>
    <row r="7765" spans="1:9" ht="16.5" customHeight="1">
      <c r="A7765" s="8" t="s">
        <v>300</v>
      </c>
      <c r="B7765" s="4">
        <v>1313120</v>
      </c>
      <c r="E7765" s="37">
        <v>1</v>
      </c>
      <c r="F7765" s="38" t="str">
        <f t="shared" si="30"/>
        <v>2750,1560000</v>
      </c>
      <c r="I7765" s="41">
        <v>1560000</v>
      </c>
    </row>
    <row r="7766" spans="1:9" ht="16.5" customHeight="1">
      <c r="A7766" s="8" t="s">
        <v>300</v>
      </c>
      <c r="B7766" s="4">
        <v>1313160</v>
      </c>
      <c r="E7766" s="37">
        <v>1</v>
      </c>
      <c r="F7766" s="38" t="str">
        <f t="shared" si="30"/>
        <v>2750,1580000</v>
      </c>
      <c r="I7766" s="41">
        <v>1580000</v>
      </c>
    </row>
    <row r="7767" spans="1:9" ht="16.5" customHeight="1">
      <c r="A7767" s="8" t="s">
        <v>300</v>
      </c>
      <c r="B7767" s="4">
        <v>1313200</v>
      </c>
      <c r="E7767" s="37">
        <v>1</v>
      </c>
      <c r="F7767" s="38" t="str">
        <f t="shared" si="30"/>
        <v>2750,1600000</v>
      </c>
      <c r="I7767" s="41">
        <v>1600000</v>
      </c>
    </row>
    <row r="7768" spans="1:9" ht="16.5" customHeight="1">
      <c r="A7768" s="8" t="s">
        <v>300</v>
      </c>
      <c r="B7768" s="4">
        <v>1313240</v>
      </c>
      <c r="E7768" s="37">
        <v>1</v>
      </c>
      <c r="F7768" s="38" t="str">
        <f t="shared" si="30"/>
        <v>2750,1620000</v>
      </c>
      <c r="I7768" s="41">
        <v>1620000</v>
      </c>
    </row>
    <row r="7769" spans="1:9" ht="16.5" customHeight="1">
      <c r="A7769" s="8" t="s">
        <v>300</v>
      </c>
      <c r="B7769" s="4">
        <v>1313280</v>
      </c>
      <c r="E7769" s="37">
        <v>1</v>
      </c>
      <c r="F7769" s="38" t="str">
        <f t="shared" si="30"/>
        <v>2750,1640000</v>
      </c>
      <c r="I7769" s="41">
        <v>1640000</v>
      </c>
    </row>
    <row r="7770" spans="1:9" ht="16.5" customHeight="1">
      <c r="A7770" s="8" t="s">
        <v>300</v>
      </c>
      <c r="B7770" s="4">
        <v>1313320</v>
      </c>
      <c r="E7770" s="37">
        <v>1</v>
      </c>
      <c r="F7770" s="38" t="str">
        <f t="shared" si="30"/>
        <v>2750,1660000</v>
      </c>
      <c r="I7770" s="41">
        <v>1660000</v>
      </c>
    </row>
    <row r="7771" spans="1:9" ht="16.5" customHeight="1">
      <c r="A7771" s="8" t="s">
        <v>300</v>
      </c>
      <c r="B7771" s="4">
        <v>1313360</v>
      </c>
      <c r="E7771" s="37">
        <v>1</v>
      </c>
      <c r="F7771" s="38" t="str">
        <f t="shared" si="30"/>
        <v>2750,1680000</v>
      </c>
      <c r="I7771" s="41">
        <v>1680000</v>
      </c>
    </row>
    <row r="7772" spans="1:9" ht="16.5" customHeight="1">
      <c r="A7772" s="8" t="s">
        <v>300</v>
      </c>
      <c r="B7772" s="4">
        <v>1313400</v>
      </c>
      <c r="E7772" s="37">
        <v>1</v>
      </c>
      <c r="F7772" s="38" t="str">
        <f t="shared" si="30"/>
        <v>2750,1700000</v>
      </c>
      <c r="I7772" s="41">
        <v>1700000</v>
      </c>
    </row>
    <row r="7773" spans="1:9" ht="16.5" customHeight="1">
      <c r="A7773" s="8" t="s">
        <v>300</v>
      </c>
      <c r="B7773" s="4">
        <v>1313440</v>
      </c>
      <c r="E7773" s="37">
        <v>1</v>
      </c>
      <c r="F7773" s="38" t="str">
        <f t="shared" si="30"/>
        <v>2750,1720000</v>
      </c>
      <c r="I7773" s="41">
        <v>1720000</v>
      </c>
    </row>
    <row r="7774" spans="1:9" ht="16.5" customHeight="1">
      <c r="A7774" s="8" t="s">
        <v>300</v>
      </c>
      <c r="B7774" s="4">
        <v>1313480</v>
      </c>
      <c r="E7774" s="37">
        <v>1</v>
      </c>
      <c r="F7774" s="38" t="str">
        <f t="shared" si="30"/>
        <v>2750,1740000</v>
      </c>
      <c r="I7774" s="41">
        <v>1740000</v>
      </c>
    </row>
    <row r="7775" spans="1:9" ht="16.5" customHeight="1">
      <c r="A7775" s="8" t="s">
        <v>300</v>
      </c>
      <c r="B7775" s="4">
        <v>1313520</v>
      </c>
      <c r="E7775" s="37">
        <v>1</v>
      </c>
      <c r="F7775" s="38" t="str">
        <f t="shared" si="30"/>
        <v>2750,1760000</v>
      </c>
      <c r="I7775" s="41">
        <v>1760000</v>
      </c>
    </row>
    <row r="7776" spans="1:9" ht="16.5" customHeight="1">
      <c r="A7776" s="8" t="s">
        <v>300</v>
      </c>
      <c r="B7776" s="4">
        <v>1313560</v>
      </c>
      <c r="E7776" s="37">
        <v>1</v>
      </c>
      <c r="F7776" s="38" t="str">
        <f t="shared" si="30"/>
        <v>2750,1780000</v>
      </c>
      <c r="I7776" s="41">
        <v>1780000</v>
      </c>
    </row>
    <row r="7777" spans="1:9" ht="16.5" customHeight="1">
      <c r="A7777" s="8" t="s">
        <v>300</v>
      </c>
      <c r="B7777" s="4">
        <v>1313600</v>
      </c>
      <c r="E7777" s="37">
        <v>1</v>
      </c>
      <c r="F7777" s="38" t="str">
        <f t="shared" si="30"/>
        <v>2750,1800000</v>
      </c>
      <c r="I7777" s="41">
        <v>1800000</v>
      </c>
    </row>
    <row r="7778" spans="1:9" ht="16.5" customHeight="1">
      <c r="A7778" s="8" t="s">
        <v>300</v>
      </c>
      <c r="B7778" s="4">
        <v>1313640</v>
      </c>
      <c r="E7778" s="37">
        <v>1</v>
      </c>
      <c r="F7778" s="38" t="str">
        <f t="shared" si="30"/>
        <v>2750,1820000</v>
      </c>
      <c r="I7778" s="41">
        <v>1820000</v>
      </c>
    </row>
    <row r="7779" spans="1:9" ht="16.5" customHeight="1">
      <c r="A7779" s="8" t="s">
        <v>300</v>
      </c>
      <c r="B7779" s="4">
        <v>1313680</v>
      </c>
      <c r="E7779" s="37">
        <v>1</v>
      </c>
      <c r="F7779" s="38" t="str">
        <f t="shared" si="30"/>
        <v>2750,1840000</v>
      </c>
      <c r="I7779" s="41">
        <v>1840000</v>
      </c>
    </row>
    <row r="7780" spans="1:9" ht="16.5" customHeight="1">
      <c r="A7780" s="8" t="s">
        <v>300</v>
      </c>
      <c r="B7780" s="4">
        <v>1313720</v>
      </c>
      <c r="E7780" s="37">
        <v>1</v>
      </c>
      <c r="F7780" s="38" t="str">
        <f t="shared" si="30"/>
        <v>2750,1860000</v>
      </c>
      <c r="I7780" s="41">
        <v>1860000</v>
      </c>
    </row>
    <row r="7781" spans="1:9" ht="16.5" customHeight="1">
      <c r="A7781" s="8" t="s">
        <v>300</v>
      </c>
      <c r="B7781" s="4">
        <v>1313760</v>
      </c>
      <c r="E7781" s="37">
        <v>1</v>
      </c>
      <c r="F7781" s="38" t="str">
        <f t="shared" si="30"/>
        <v>2750,1880000</v>
      </c>
      <c r="I7781" s="41">
        <v>1880000</v>
      </c>
    </row>
    <row r="7782" spans="1:9" ht="16.5" customHeight="1">
      <c r="A7782" s="8" t="s">
        <v>300</v>
      </c>
      <c r="B7782" s="4">
        <v>1313800</v>
      </c>
      <c r="E7782" s="37">
        <v>1</v>
      </c>
      <c r="F7782" s="38" t="str">
        <f t="shared" si="30"/>
        <v>2750,1900000</v>
      </c>
      <c r="I7782" s="41">
        <v>1900000</v>
      </c>
    </row>
    <row r="7783" spans="1:9" ht="16.5" customHeight="1">
      <c r="A7783" s="8" t="s">
        <v>300</v>
      </c>
      <c r="B7783" s="4">
        <v>1313840</v>
      </c>
      <c r="E7783" s="37">
        <v>1</v>
      </c>
      <c r="F7783" s="38" t="str">
        <f t="shared" si="30"/>
        <v>2750,1920000</v>
      </c>
      <c r="I7783" s="41">
        <v>1920000</v>
      </c>
    </row>
    <row r="7784" spans="1:9" ht="16.5" customHeight="1">
      <c r="A7784" s="8" t="s">
        <v>300</v>
      </c>
      <c r="B7784" s="4">
        <v>1313880</v>
      </c>
      <c r="E7784" s="37">
        <v>1</v>
      </c>
      <c r="F7784" s="38" t="str">
        <f t="shared" si="30"/>
        <v>2750,1940000</v>
      </c>
      <c r="I7784" s="41">
        <v>1940000</v>
      </c>
    </row>
    <row r="7785" spans="1:9" ht="16.5" customHeight="1">
      <c r="A7785" s="8" t="s">
        <v>300</v>
      </c>
      <c r="B7785" s="4">
        <v>1313920</v>
      </c>
      <c r="E7785" s="37">
        <v>1</v>
      </c>
      <c r="F7785" s="38" t="str">
        <f t="shared" si="30"/>
        <v>2750,1960000</v>
      </c>
      <c r="I7785" s="41">
        <v>1960000</v>
      </c>
    </row>
    <row r="7786" spans="1:9" ht="16.5" customHeight="1">
      <c r="A7786" s="8" t="s">
        <v>300</v>
      </c>
      <c r="B7786" s="4">
        <v>1313960</v>
      </c>
      <c r="E7786" s="37">
        <v>1</v>
      </c>
      <c r="F7786" s="38" t="str">
        <f t="shared" si="30"/>
        <v>2750,1980000</v>
      </c>
      <c r="I7786" s="41">
        <v>1980000</v>
      </c>
    </row>
    <row r="7787" spans="1:9" ht="16.5" customHeight="1">
      <c r="A7787" s="8" t="s">
        <v>300</v>
      </c>
      <c r="B7787" s="4">
        <v>1314000</v>
      </c>
      <c r="E7787" s="37">
        <v>1</v>
      </c>
      <c r="F7787" s="38" t="str">
        <f t="shared" si="30"/>
        <v>2750,2000000</v>
      </c>
      <c r="I7787" s="41">
        <v>2000000</v>
      </c>
    </row>
    <row r="7788" spans="1:9" ht="16.5" customHeight="1">
      <c r="A7788" s="8" t="s">
        <v>300</v>
      </c>
      <c r="B7788" s="4">
        <v>1314080</v>
      </c>
      <c r="E7788" s="37">
        <v>1</v>
      </c>
      <c r="F7788" s="38" t="str">
        <f t="shared" si="30"/>
        <v>2750,2040000</v>
      </c>
      <c r="I7788" s="41">
        <v>2040000</v>
      </c>
    </row>
    <row r="7789" spans="1:9" ht="16.5" customHeight="1">
      <c r="A7789" s="8" t="s">
        <v>300</v>
      </c>
      <c r="B7789" s="4">
        <v>1314160</v>
      </c>
      <c r="E7789" s="37">
        <v>1</v>
      </c>
      <c r="F7789" s="38" t="str">
        <f t="shared" si="30"/>
        <v>2750,2080000</v>
      </c>
      <c r="I7789" s="41">
        <v>2080000</v>
      </c>
    </row>
    <row r="7790" spans="1:9" ht="16.5" customHeight="1">
      <c r="A7790" s="8" t="s">
        <v>300</v>
      </c>
      <c r="B7790" s="4">
        <v>1314240</v>
      </c>
      <c r="E7790" s="37">
        <v>1</v>
      </c>
      <c r="F7790" s="38" t="str">
        <f t="shared" si="30"/>
        <v>2750,2120000</v>
      </c>
      <c r="I7790" s="41">
        <v>2120000</v>
      </c>
    </row>
    <row r="7791" spans="1:9" ht="16.5" customHeight="1">
      <c r="A7791" s="8" t="s">
        <v>300</v>
      </c>
      <c r="B7791" s="4">
        <v>1314320</v>
      </c>
      <c r="E7791" s="37">
        <v>1</v>
      </c>
      <c r="F7791" s="38" t="str">
        <f t="shared" si="30"/>
        <v>2750,2160000</v>
      </c>
      <c r="I7791" s="41">
        <v>2160000</v>
      </c>
    </row>
    <row r="7792" spans="1:9" ht="16.5" customHeight="1">
      <c r="A7792" s="8" t="s">
        <v>300</v>
      </c>
      <c r="B7792" s="4">
        <v>1314400</v>
      </c>
      <c r="E7792" s="37">
        <v>1</v>
      </c>
      <c r="F7792" s="38" t="str">
        <f t="shared" si="30"/>
        <v>2750,2200000</v>
      </c>
      <c r="I7792" s="41">
        <v>2200000</v>
      </c>
    </row>
    <row r="7793" spans="1:9" ht="16.5" customHeight="1">
      <c r="A7793" s="8" t="s">
        <v>300</v>
      </c>
      <c r="B7793" s="4">
        <v>1314480</v>
      </c>
      <c r="E7793" s="37">
        <v>1</v>
      </c>
      <c r="F7793" s="38" t="str">
        <f t="shared" si="30"/>
        <v>2750,2240000</v>
      </c>
      <c r="I7793" s="41">
        <v>2240000</v>
      </c>
    </row>
    <row r="7794" spans="1:9" ht="16.5" customHeight="1">
      <c r="A7794" s="8" t="s">
        <v>300</v>
      </c>
      <c r="B7794" s="4">
        <v>1314560</v>
      </c>
      <c r="E7794" s="37">
        <v>1</v>
      </c>
      <c r="F7794" s="38" t="str">
        <f t="shared" si="30"/>
        <v>2750,2280000</v>
      </c>
      <c r="I7794" s="41">
        <v>2280000</v>
      </c>
    </row>
    <row r="7795" spans="1:9" ht="16.5" customHeight="1">
      <c r="A7795" s="8" t="s">
        <v>300</v>
      </c>
      <c r="B7795" s="4">
        <v>1314640</v>
      </c>
      <c r="E7795" s="37">
        <v>1</v>
      </c>
      <c r="F7795" s="38" t="str">
        <f t="shared" si="30"/>
        <v>2750,2320000</v>
      </c>
      <c r="I7795" s="41">
        <v>2320000</v>
      </c>
    </row>
    <row r="7796" spans="1:9" ht="16.5" customHeight="1">
      <c r="A7796" s="8" t="s">
        <v>300</v>
      </c>
      <c r="B7796" s="4">
        <v>1314720</v>
      </c>
      <c r="E7796" s="37">
        <v>1</v>
      </c>
      <c r="F7796" s="38" t="str">
        <f t="shared" si="30"/>
        <v>2750,2360000</v>
      </c>
      <c r="I7796" s="41">
        <v>2360000</v>
      </c>
    </row>
    <row r="7797" spans="1:9" ht="16.5" customHeight="1">
      <c r="A7797" s="8" t="s">
        <v>300</v>
      </c>
      <c r="B7797" s="4">
        <v>1314800</v>
      </c>
      <c r="E7797" s="37">
        <v>1</v>
      </c>
      <c r="F7797" s="38" t="str">
        <f t="shared" si="30"/>
        <v>2750,2400000</v>
      </c>
      <c r="I7797" s="41">
        <v>2400000</v>
      </c>
    </row>
    <row r="7798" spans="1:9" ht="16.5" customHeight="1">
      <c r="A7798" s="8" t="s">
        <v>300</v>
      </c>
      <c r="B7798" s="4">
        <v>1314880</v>
      </c>
      <c r="E7798" s="37">
        <v>1</v>
      </c>
      <c r="F7798" s="38" t="str">
        <f t="shared" ref="F7798:F7861" si="31">"2750,"&amp;I7798</f>
        <v>2750,2440000</v>
      </c>
      <c r="I7798" s="41">
        <v>2440000</v>
      </c>
    </row>
    <row r="7799" spans="1:9" ht="16.5" customHeight="1">
      <c r="A7799" s="8" t="s">
        <v>300</v>
      </c>
      <c r="B7799" s="4">
        <v>1314960</v>
      </c>
      <c r="E7799" s="37">
        <v>1</v>
      </c>
      <c r="F7799" s="38" t="str">
        <f t="shared" si="31"/>
        <v>2750,2480000</v>
      </c>
      <c r="I7799" s="41">
        <v>2480000</v>
      </c>
    </row>
    <row r="7800" spans="1:9" ht="16.5" customHeight="1">
      <c r="A7800" s="8" t="s">
        <v>300</v>
      </c>
      <c r="B7800" s="4">
        <v>1315040</v>
      </c>
      <c r="E7800" s="37">
        <v>1</v>
      </c>
      <c r="F7800" s="38" t="str">
        <f t="shared" si="31"/>
        <v>2750,2520000</v>
      </c>
      <c r="I7800" s="41">
        <v>2520000</v>
      </c>
    </row>
    <row r="7801" spans="1:9" ht="16.5" customHeight="1">
      <c r="A7801" s="8" t="s">
        <v>300</v>
      </c>
      <c r="B7801" s="4">
        <v>1315120</v>
      </c>
      <c r="E7801" s="37">
        <v>1</v>
      </c>
      <c r="F7801" s="38" t="str">
        <f t="shared" si="31"/>
        <v>2750,2560000</v>
      </c>
      <c r="I7801" s="41">
        <v>2560000</v>
      </c>
    </row>
    <row r="7802" spans="1:9" ht="16.5" customHeight="1">
      <c r="A7802" s="8" t="s">
        <v>300</v>
      </c>
      <c r="B7802" s="4">
        <v>1315200</v>
      </c>
      <c r="E7802" s="37">
        <v>1</v>
      </c>
      <c r="F7802" s="38" t="str">
        <f t="shared" si="31"/>
        <v>2750,2600000</v>
      </c>
      <c r="I7802" s="41">
        <v>2600000</v>
      </c>
    </row>
    <row r="7803" spans="1:9" ht="16.5" customHeight="1">
      <c r="A7803" s="8" t="s">
        <v>300</v>
      </c>
      <c r="B7803" s="4">
        <v>1315280</v>
      </c>
      <c r="E7803" s="37">
        <v>1</v>
      </c>
      <c r="F7803" s="38" t="str">
        <f t="shared" si="31"/>
        <v>2750,2640000</v>
      </c>
      <c r="I7803" s="41">
        <v>2640000</v>
      </c>
    </row>
    <row r="7804" spans="1:9" ht="16.5" customHeight="1">
      <c r="A7804" s="8" t="s">
        <v>300</v>
      </c>
      <c r="B7804" s="4">
        <v>1315360</v>
      </c>
      <c r="E7804" s="37">
        <v>1</v>
      </c>
      <c r="F7804" s="38" t="str">
        <f t="shared" si="31"/>
        <v>2750,2680000</v>
      </c>
      <c r="I7804" s="41">
        <v>2680000</v>
      </c>
    </row>
    <row r="7805" spans="1:9" ht="16.5" customHeight="1">
      <c r="A7805" s="8" t="s">
        <v>300</v>
      </c>
      <c r="B7805" s="4">
        <v>1315440</v>
      </c>
      <c r="E7805" s="37">
        <v>1</v>
      </c>
      <c r="F7805" s="38" t="str">
        <f t="shared" si="31"/>
        <v>2750,2720000</v>
      </c>
      <c r="I7805" s="41">
        <v>2720000</v>
      </c>
    </row>
    <row r="7806" spans="1:9" ht="16.5" customHeight="1">
      <c r="A7806" s="8" t="s">
        <v>300</v>
      </c>
      <c r="B7806" s="4">
        <v>1315520</v>
      </c>
      <c r="E7806" s="37">
        <v>1</v>
      </c>
      <c r="F7806" s="38" t="str">
        <f t="shared" si="31"/>
        <v>2750,2760000</v>
      </c>
      <c r="I7806" s="41">
        <v>2760000</v>
      </c>
    </row>
    <row r="7807" spans="1:9" ht="16.5" customHeight="1">
      <c r="A7807" s="8" t="s">
        <v>300</v>
      </c>
      <c r="B7807" s="4">
        <v>1315600</v>
      </c>
      <c r="E7807" s="37">
        <v>1</v>
      </c>
      <c r="F7807" s="38" t="str">
        <f t="shared" si="31"/>
        <v>2750,2800000</v>
      </c>
      <c r="I7807" s="41">
        <v>2800000</v>
      </c>
    </row>
    <row r="7808" spans="1:9" ht="16.5" customHeight="1">
      <c r="A7808" s="8" t="s">
        <v>300</v>
      </c>
      <c r="B7808" s="4">
        <v>1315680</v>
      </c>
      <c r="E7808" s="37">
        <v>1</v>
      </c>
      <c r="F7808" s="38" t="str">
        <f t="shared" si="31"/>
        <v>2750,2840000</v>
      </c>
      <c r="I7808" s="41">
        <v>2840000</v>
      </c>
    </row>
    <row r="7809" spans="1:9" ht="16.5" customHeight="1">
      <c r="A7809" s="8" t="s">
        <v>300</v>
      </c>
      <c r="B7809" s="4">
        <v>1315760</v>
      </c>
      <c r="E7809" s="37">
        <v>1</v>
      </c>
      <c r="F7809" s="38" t="str">
        <f t="shared" si="31"/>
        <v>2750,2880000</v>
      </c>
      <c r="I7809" s="41">
        <v>2880000</v>
      </c>
    </row>
    <row r="7810" spans="1:9" ht="16.5" customHeight="1">
      <c r="A7810" s="8" t="s">
        <v>300</v>
      </c>
      <c r="B7810" s="4">
        <v>1315840</v>
      </c>
      <c r="E7810" s="37">
        <v>1</v>
      </c>
      <c r="F7810" s="38" t="str">
        <f t="shared" si="31"/>
        <v>2750,2920000</v>
      </c>
      <c r="I7810" s="41">
        <v>2920000</v>
      </c>
    </row>
    <row r="7811" spans="1:9" ht="16.5" customHeight="1">
      <c r="A7811" s="8" t="s">
        <v>300</v>
      </c>
      <c r="B7811" s="4">
        <v>1315920</v>
      </c>
      <c r="E7811" s="37">
        <v>1</v>
      </c>
      <c r="F7811" s="38" t="str">
        <f t="shared" si="31"/>
        <v>2750,2960000</v>
      </c>
      <c r="I7811" s="41">
        <v>2960000</v>
      </c>
    </row>
    <row r="7812" spans="1:9" ht="16.5" customHeight="1">
      <c r="A7812" s="8" t="s">
        <v>300</v>
      </c>
      <c r="B7812" s="4">
        <v>1316000</v>
      </c>
      <c r="E7812" s="37">
        <v>1</v>
      </c>
      <c r="F7812" s="38" t="str">
        <f t="shared" si="31"/>
        <v>2750,3000000</v>
      </c>
      <c r="I7812" s="41">
        <v>3000000</v>
      </c>
    </row>
    <row r="7813" spans="1:9" ht="16.5" customHeight="1">
      <c r="A7813" s="8" t="s">
        <v>300</v>
      </c>
      <c r="B7813" s="4">
        <v>1316080</v>
      </c>
      <c r="E7813" s="37">
        <v>1</v>
      </c>
      <c r="F7813" s="38" t="str">
        <f t="shared" si="31"/>
        <v>2750,3040000</v>
      </c>
      <c r="I7813" s="41">
        <v>3040000</v>
      </c>
    </row>
    <row r="7814" spans="1:9" ht="16.5" customHeight="1">
      <c r="A7814" s="8" t="s">
        <v>300</v>
      </c>
      <c r="B7814" s="4">
        <v>1316160</v>
      </c>
      <c r="E7814" s="37">
        <v>1</v>
      </c>
      <c r="F7814" s="38" t="str">
        <f t="shared" si="31"/>
        <v>2750,3080000</v>
      </c>
      <c r="I7814" s="41">
        <v>3080000</v>
      </c>
    </row>
    <row r="7815" spans="1:9" ht="16.5" customHeight="1">
      <c r="A7815" s="8" t="s">
        <v>300</v>
      </c>
      <c r="B7815" s="4">
        <v>1316240</v>
      </c>
      <c r="E7815" s="37">
        <v>1</v>
      </c>
      <c r="F7815" s="38" t="str">
        <f t="shared" si="31"/>
        <v>2750,3120000</v>
      </c>
      <c r="I7815" s="41">
        <v>3120000</v>
      </c>
    </row>
    <row r="7816" spans="1:9" ht="16.5" customHeight="1">
      <c r="A7816" s="8" t="s">
        <v>300</v>
      </c>
      <c r="B7816" s="4">
        <v>1316320</v>
      </c>
      <c r="E7816" s="37">
        <v>1</v>
      </c>
      <c r="F7816" s="38" t="str">
        <f t="shared" si="31"/>
        <v>2750,3160000</v>
      </c>
      <c r="I7816" s="41">
        <v>3160000</v>
      </c>
    </row>
    <row r="7817" spans="1:9" ht="16.5" customHeight="1">
      <c r="A7817" s="8" t="s">
        <v>300</v>
      </c>
      <c r="B7817" s="4">
        <v>1316400</v>
      </c>
      <c r="E7817" s="37">
        <v>1</v>
      </c>
      <c r="F7817" s="38" t="str">
        <f t="shared" si="31"/>
        <v>2750,3200000</v>
      </c>
      <c r="I7817" s="41">
        <v>3200000</v>
      </c>
    </row>
    <row r="7818" spans="1:9" ht="16.5" customHeight="1">
      <c r="A7818" s="8" t="s">
        <v>300</v>
      </c>
      <c r="B7818" s="4">
        <v>1316480</v>
      </c>
      <c r="E7818" s="37">
        <v>1</v>
      </c>
      <c r="F7818" s="38" t="str">
        <f t="shared" si="31"/>
        <v>2750,3240000</v>
      </c>
      <c r="I7818" s="41">
        <v>3240000</v>
      </c>
    </row>
    <row r="7819" spans="1:9" ht="16.5" customHeight="1">
      <c r="A7819" s="8" t="s">
        <v>300</v>
      </c>
      <c r="B7819" s="4">
        <v>1316560</v>
      </c>
      <c r="E7819" s="37">
        <v>1</v>
      </c>
      <c r="F7819" s="38" t="str">
        <f t="shared" si="31"/>
        <v>2750,3280000</v>
      </c>
      <c r="I7819" s="41">
        <v>3280000</v>
      </c>
    </row>
    <row r="7820" spans="1:9" ht="16.5" customHeight="1">
      <c r="A7820" s="8" t="s">
        <v>300</v>
      </c>
      <c r="B7820" s="4">
        <v>1316640</v>
      </c>
      <c r="E7820" s="37">
        <v>1</v>
      </c>
      <c r="F7820" s="38" t="str">
        <f t="shared" si="31"/>
        <v>2750,3320000</v>
      </c>
      <c r="I7820" s="41">
        <v>3320000</v>
      </c>
    </row>
    <row r="7821" spans="1:9" ht="16.5" customHeight="1">
      <c r="A7821" s="8" t="s">
        <v>300</v>
      </c>
      <c r="B7821" s="4">
        <v>1316720</v>
      </c>
      <c r="E7821" s="37">
        <v>1</v>
      </c>
      <c r="F7821" s="38" t="str">
        <f t="shared" si="31"/>
        <v>2750,3360000</v>
      </c>
      <c r="I7821" s="41">
        <v>3360000</v>
      </c>
    </row>
    <row r="7822" spans="1:9" ht="16.5" customHeight="1">
      <c r="A7822" s="8" t="s">
        <v>300</v>
      </c>
      <c r="B7822" s="4">
        <v>1316800</v>
      </c>
      <c r="E7822" s="37">
        <v>1</v>
      </c>
      <c r="F7822" s="38" t="str">
        <f t="shared" si="31"/>
        <v>2750,3400000</v>
      </c>
      <c r="I7822" s="41">
        <v>3400000</v>
      </c>
    </row>
    <row r="7823" spans="1:9" ht="16.5" customHeight="1">
      <c r="A7823" s="8" t="s">
        <v>300</v>
      </c>
      <c r="B7823" s="4">
        <v>1316880</v>
      </c>
      <c r="E7823" s="37">
        <v>1</v>
      </c>
      <c r="F7823" s="38" t="str">
        <f t="shared" si="31"/>
        <v>2750,3440000</v>
      </c>
      <c r="I7823" s="41">
        <v>3440000</v>
      </c>
    </row>
    <row r="7824" spans="1:9" ht="16.5" customHeight="1">
      <c r="A7824" s="8" t="s">
        <v>300</v>
      </c>
      <c r="B7824" s="4">
        <v>1316960</v>
      </c>
      <c r="E7824" s="37">
        <v>1</v>
      </c>
      <c r="F7824" s="38" t="str">
        <f t="shared" si="31"/>
        <v>2750,3480000</v>
      </c>
      <c r="I7824" s="41">
        <v>3480000</v>
      </c>
    </row>
    <row r="7825" spans="1:9" ht="16.5" customHeight="1">
      <c r="A7825" s="8" t="s">
        <v>300</v>
      </c>
      <c r="B7825" s="4">
        <v>1317040</v>
      </c>
      <c r="E7825" s="37">
        <v>1</v>
      </c>
      <c r="F7825" s="38" t="str">
        <f t="shared" si="31"/>
        <v>2750,3520000</v>
      </c>
      <c r="I7825" s="41">
        <v>3520000</v>
      </c>
    </row>
    <row r="7826" spans="1:9" ht="16.5" customHeight="1">
      <c r="A7826" s="8" t="s">
        <v>300</v>
      </c>
      <c r="B7826" s="4">
        <v>1317120</v>
      </c>
      <c r="E7826" s="37">
        <v>1</v>
      </c>
      <c r="F7826" s="38" t="str">
        <f t="shared" si="31"/>
        <v>2750,3560000</v>
      </c>
      <c r="I7826" s="41">
        <v>3560000</v>
      </c>
    </row>
    <row r="7827" spans="1:9" ht="16.5" customHeight="1">
      <c r="A7827" s="8" t="s">
        <v>300</v>
      </c>
      <c r="B7827" s="4">
        <v>1317200</v>
      </c>
      <c r="E7827" s="37">
        <v>1</v>
      </c>
      <c r="F7827" s="38" t="str">
        <f t="shared" si="31"/>
        <v>2750,3600000</v>
      </c>
      <c r="I7827" s="41">
        <v>3600000</v>
      </c>
    </row>
    <row r="7828" spans="1:9" ht="16.5" customHeight="1">
      <c r="A7828" s="8" t="s">
        <v>300</v>
      </c>
      <c r="B7828" s="4">
        <v>1317280</v>
      </c>
      <c r="E7828" s="37">
        <v>1</v>
      </c>
      <c r="F7828" s="38" t="str">
        <f t="shared" si="31"/>
        <v>2750,3640000</v>
      </c>
      <c r="I7828" s="41">
        <v>3640000</v>
      </c>
    </row>
    <row r="7829" spans="1:9" ht="16.5" customHeight="1">
      <c r="A7829" s="8" t="s">
        <v>300</v>
      </c>
      <c r="B7829" s="4">
        <v>1317360</v>
      </c>
      <c r="E7829" s="37">
        <v>1</v>
      </c>
      <c r="F7829" s="38" t="str">
        <f t="shared" si="31"/>
        <v>2750,3680000</v>
      </c>
      <c r="I7829" s="41">
        <v>3680000</v>
      </c>
    </row>
    <row r="7830" spans="1:9" ht="16.5" customHeight="1">
      <c r="A7830" s="8" t="s">
        <v>300</v>
      </c>
      <c r="B7830" s="4">
        <v>1317440</v>
      </c>
      <c r="E7830" s="37">
        <v>1</v>
      </c>
      <c r="F7830" s="38" t="str">
        <f t="shared" si="31"/>
        <v>2750,3720000</v>
      </c>
      <c r="I7830" s="41">
        <v>3720000</v>
      </c>
    </row>
    <row r="7831" spans="1:9" ht="16.5" customHeight="1">
      <c r="A7831" s="8" t="s">
        <v>300</v>
      </c>
      <c r="B7831" s="4">
        <v>1317520</v>
      </c>
      <c r="E7831" s="37">
        <v>1</v>
      </c>
      <c r="F7831" s="38" t="str">
        <f t="shared" si="31"/>
        <v>2750,3760000</v>
      </c>
      <c r="I7831" s="41">
        <v>3760000</v>
      </c>
    </row>
    <row r="7832" spans="1:9" ht="16.5" customHeight="1">
      <c r="A7832" s="8" t="s">
        <v>300</v>
      </c>
      <c r="B7832" s="4">
        <v>1317600</v>
      </c>
      <c r="E7832" s="37">
        <v>1</v>
      </c>
      <c r="F7832" s="38" t="str">
        <f t="shared" si="31"/>
        <v>2750,3800000</v>
      </c>
      <c r="I7832" s="41">
        <v>3800000</v>
      </c>
    </row>
    <row r="7833" spans="1:9" ht="16.5" customHeight="1">
      <c r="A7833" s="8" t="s">
        <v>300</v>
      </c>
      <c r="B7833" s="4">
        <v>1317680</v>
      </c>
      <c r="E7833" s="37">
        <v>1</v>
      </c>
      <c r="F7833" s="38" t="str">
        <f t="shared" si="31"/>
        <v>2750,3840000</v>
      </c>
      <c r="I7833" s="41">
        <v>3840000</v>
      </c>
    </row>
    <row r="7834" spans="1:9" ht="16.5" customHeight="1">
      <c r="A7834" s="8" t="s">
        <v>300</v>
      </c>
      <c r="B7834" s="4">
        <v>1317760</v>
      </c>
      <c r="E7834" s="37">
        <v>1</v>
      </c>
      <c r="F7834" s="38" t="str">
        <f t="shared" si="31"/>
        <v>2750,3880000</v>
      </c>
      <c r="I7834" s="41">
        <v>3880000</v>
      </c>
    </row>
    <row r="7835" spans="1:9" ht="16.5" customHeight="1">
      <c r="A7835" s="8" t="s">
        <v>300</v>
      </c>
      <c r="B7835" s="4">
        <v>1317840</v>
      </c>
      <c r="E7835" s="37">
        <v>1</v>
      </c>
      <c r="F7835" s="38" t="str">
        <f t="shared" si="31"/>
        <v>2750,3920000</v>
      </c>
      <c r="I7835" s="41">
        <v>3920000</v>
      </c>
    </row>
    <row r="7836" spans="1:9" ht="16.5" customHeight="1">
      <c r="A7836" s="8" t="s">
        <v>300</v>
      </c>
      <c r="B7836" s="4">
        <v>1317920</v>
      </c>
      <c r="E7836" s="37">
        <v>1</v>
      </c>
      <c r="F7836" s="38" t="str">
        <f t="shared" si="31"/>
        <v>2750,3960000</v>
      </c>
      <c r="I7836" s="41">
        <v>3960000</v>
      </c>
    </row>
    <row r="7837" spans="1:9" ht="16.5" customHeight="1">
      <c r="A7837" s="8" t="s">
        <v>300</v>
      </c>
      <c r="B7837" s="4">
        <v>1318000</v>
      </c>
      <c r="E7837" s="37">
        <v>1</v>
      </c>
      <c r="F7837" s="38" t="str">
        <f t="shared" si="31"/>
        <v>2750,4000000</v>
      </c>
      <c r="I7837" s="41">
        <v>4000000</v>
      </c>
    </row>
    <row r="7838" spans="1:9" ht="16.5" customHeight="1">
      <c r="A7838" s="8" t="s">
        <v>300</v>
      </c>
      <c r="B7838" s="4">
        <v>1318080</v>
      </c>
      <c r="E7838" s="37">
        <v>1</v>
      </c>
      <c r="F7838" s="38" t="str">
        <f t="shared" si="31"/>
        <v>2750,4040000</v>
      </c>
      <c r="I7838" s="41">
        <v>4040000</v>
      </c>
    </row>
    <row r="7839" spans="1:9" ht="16.5" customHeight="1">
      <c r="A7839" s="8" t="s">
        <v>300</v>
      </c>
      <c r="B7839" s="4">
        <v>1318160</v>
      </c>
      <c r="E7839" s="37">
        <v>1</v>
      </c>
      <c r="F7839" s="38" t="str">
        <f t="shared" si="31"/>
        <v>2750,4080000</v>
      </c>
      <c r="I7839" s="41">
        <v>4080000</v>
      </c>
    </row>
    <row r="7840" spans="1:9" ht="16.5" customHeight="1">
      <c r="A7840" s="8" t="s">
        <v>300</v>
      </c>
      <c r="B7840" s="4">
        <v>1318240</v>
      </c>
      <c r="E7840" s="37">
        <v>1</v>
      </c>
      <c r="F7840" s="38" t="str">
        <f t="shared" si="31"/>
        <v>2750,4120000</v>
      </c>
      <c r="I7840" s="41">
        <v>4120000</v>
      </c>
    </row>
    <row r="7841" spans="1:9" ht="16.5" customHeight="1">
      <c r="A7841" s="8" t="s">
        <v>300</v>
      </c>
      <c r="B7841" s="4">
        <v>1318320</v>
      </c>
      <c r="E7841" s="37">
        <v>1</v>
      </c>
      <c r="F7841" s="38" t="str">
        <f t="shared" si="31"/>
        <v>2750,4160000</v>
      </c>
      <c r="I7841" s="41">
        <v>4160000</v>
      </c>
    </row>
    <row r="7842" spans="1:9" ht="16.5" customHeight="1">
      <c r="A7842" s="8" t="s">
        <v>300</v>
      </c>
      <c r="B7842" s="4">
        <v>1318400</v>
      </c>
      <c r="E7842" s="37">
        <v>1</v>
      </c>
      <c r="F7842" s="38" t="str">
        <f t="shared" si="31"/>
        <v>2750,4200000</v>
      </c>
      <c r="I7842" s="41">
        <v>4200000</v>
      </c>
    </row>
    <row r="7843" spans="1:9" ht="16.5" customHeight="1">
      <c r="A7843" s="8" t="s">
        <v>300</v>
      </c>
      <c r="B7843" s="4">
        <v>1318480</v>
      </c>
      <c r="E7843" s="37">
        <v>1</v>
      </c>
      <c r="F7843" s="38" t="str">
        <f t="shared" si="31"/>
        <v>2750,4240000</v>
      </c>
      <c r="I7843" s="41">
        <v>4240000</v>
      </c>
    </row>
    <row r="7844" spans="1:9" ht="16.5" customHeight="1">
      <c r="A7844" s="8" t="s">
        <v>300</v>
      </c>
      <c r="B7844" s="4">
        <v>1318560</v>
      </c>
      <c r="E7844" s="37">
        <v>1</v>
      </c>
      <c r="F7844" s="38" t="str">
        <f t="shared" si="31"/>
        <v>2750,4280000</v>
      </c>
      <c r="I7844" s="41">
        <v>4280000</v>
      </c>
    </row>
    <row r="7845" spans="1:9" ht="16.5" customHeight="1">
      <c r="A7845" s="8" t="s">
        <v>300</v>
      </c>
      <c r="B7845" s="4">
        <v>1318640</v>
      </c>
      <c r="E7845" s="37">
        <v>1</v>
      </c>
      <c r="F7845" s="38" t="str">
        <f t="shared" si="31"/>
        <v>2750,4320000</v>
      </c>
      <c r="I7845" s="41">
        <v>4320000</v>
      </c>
    </row>
    <row r="7846" spans="1:9" ht="16.5" customHeight="1">
      <c r="A7846" s="8" t="s">
        <v>300</v>
      </c>
      <c r="B7846" s="4">
        <v>1318720</v>
      </c>
      <c r="E7846" s="37">
        <v>1</v>
      </c>
      <c r="F7846" s="38" t="str">
        <f t="shared" si="31"/>
        <v>2750,4360000</v>
      </c>
      <c r="I7846" s="41">
        <v>4360000</v>
      </c>
    </row>
    <row r="7847" spans="1:9" ht="16.5" customHeight="1">
      <c r="A7847" s="8" t="s">
        <v>300</v>
      </c>
      <c r="B7847" s="4">
        <v>1318800</v>
      </c>
      <c r="E7847" s="37">
        <v>1</v>
      </c>
      <c r="F7847" s="38" t="str">
        <f t="shared" si="31"/>
        <v>2750,4400000</v>
      </c>
      <c r="I7847" s="41">
        <v>4400000</v>
      </c>
    </row>
    <row r="7848" spans="1:9" ht="16.5" customHeight="1">
      <c r="A7848" s="8" t="s">
        <v>300</v>
      </c>
      <c r="B7848" s="4">
        <v>1318880</v>
      </c>
      <c r="E7848" s="37">
        <v>1</v>
      </c>
      <c r="F7848" s="38" t="str">
        <f t="shared" si="31"/>
        <v>2750,4440000</v>
      </c>
      <c r="I7848" s="41">
        <v>4440000</v>
      </c>
    </row>
    <row r="7849" spans="1:9" ht="16.5" customHeight="1">
      <c r="A7849" s="8" t="s">
        <v>300</v>
      </c>
      <c r="B7849" s="4">
        <v>1318960</v>
      </c>
      <c r="E7849" s="37">
        <v>1</v>
      </c>
      <c r="F7849" s="38" t="str">
        <f t="shared" si="31"/>
        <v>2750,4480000</v>
      </c>
      <c r="I7849" s="41">
        <v>4480000</v>
      </c>
    </row>
    <row r="7850" spans="1:9" ht="16.5" customHeight="1">
      <c r="A7850" s="8" t="s">
        <v>300</v>
      </c>
      <c r="B7850" s="4">
        <v>1319040</v>
      </c>
      <c r="E7850" s="37">
        <v>1</v>
      </c>
      <c r="F7850" s="38" t="str">
        <f t="shared" si="31"/>
        <v>2750,4520000</v>
      </c>
      <c r="I7850" s="41">
        <v>4520000</v>
      </c>
    </row>
    <row r="7851" spans="1:9" ht="16.5" customHeight="1">
      <c r="A7851" s="8" t="s">
        <v>300</v>
      </c>
      <c r="B7851" s="4">
        <v>1319120</v>
      </c>
      <c r="E7851" s="37">
        <v>1</v>
      </c>
      <c r="F7851" s="38" t="str">
        <f t="shared" si="31"/>
        <v>2750,4560000</v>
      </c>
      <c r="I7851" s="41">
        <v>4560000</v>
      </c>
    </row>
    <row r="7852" spans="1:9" ht="16.5" customHeight="1">
      <c r="A7852" s="8" t="s">
        <v>300</v>
      </c>
      <c r="B7852" s="4">
        <v>1319200</v>
      </c>
      <c r="E7852" s="37">
        <v>1</v>
      </c>
      <c r="F7852" s="38" t="str">
        <f t="shared" si="31"/>
        <v>2750,4600000</v>
      </c>
      <c r="I7852" s="41">
        <v>4600000</v>
      </c>
    </row>
    <row r="7853" spans="1:9" ht="16.5" customHeight="1">
      <c r="A7853" s="8" t="s">
        <v>300</v>
      </c>
      <c r="B7853" s="4">
        <v>1319280</v>
      </c>
      <c r="E7853" s="37">
        <v>1</v>
      </c>
      <c r="F7853" s="38" t="str">
        <f t="shared" si="31"/>
        <v>2750,4640000</v>
      </c>
      <c r="I7853" s="41">
        <v>4640000</v>
      </c>
    </row>
    <row r="7854" spans="1:9" ht="16.5" customHeight="1">
      <c r="A7854" s="8" t="s">
        <v>300</v>
      </c>
      <c r="B7854" s="4">
        <v>1319360</v>
      </c>
      <c r="E7854" s="37">
        <v>1</v>
      </c>
      <c r="F7854" s="38" t="str">
        <f t="shared" si="31"/>
        <v>2750,4680000</v>
      </c>
      <c r="I7854" s="41">
        <v>4680000</v>
      </c>
    </row>
    <row r="7855" spans="1:9" ht="16.5" customHeight="1">
      <c r="A7855" s="8" t="s">
        <v>300</v>
      </c>
      <c r="B7855" s="4">
        <v>1319440</v>
      </c>
      <c r="E7855" s="37">
        <v>1</v>
      </c>
      <c r="F7855" s="38" t="str">
        <f t="shared" si="31"/>
        <v>2750,4720000</v>
      </c>
      <c r="I7855" s="41">
        <v>4720000</v>
      </c>
    </row>
    <row r="7856" spans="1:9" ht="16.5" customHeight="1">
      <c r="A7856" s="8" t="s">
        <v>300</v>
      </c>
      <c r="B7856" s="4">
        <v>1319520</v>
      </c>
      <c r="E7856" s="37">
        <v>1</v>
      </c>
      <c r="F7856" s="38" t="str">
        <f t="shared" si="31"/>
        <v>2750,4760000</v>
      </c>
      <c r="I7856" s="41">
        <v>4760000</v>
      </c>
    </row>
    <row r="7857" spans="1:9" ht="16.5" customHeight="1">
      <c r="A7857" s="8" t="s">
        <v>300</v>
      </c>
      <c r="B7857" s="4">
        <v>1319600</v>
      </c>
      <c r="E7857" s="37">
        <v>1</v>
      </c>
      <c r="F7857" s="38" t="str">
        <f t="shared" si="31"/>
        <v>2750,4800000</v>
      </c>
      <c r="I7857" s="41">
        <v>4800000</v>
      </c>
    </row>
    <row r="7858" spans="1:9" ht="16.5" customHeight="1">
      <c r="A7858" s="8" t="s">
        <v>300</v>
      </c>
      <c r="B7858" s="4">
        <v>1319680</v>
      </c>
      <c r="E7858" s="37">
        <v>1</v>
      </c>
      <c r="F7858" s="38" t="str">
        <f t="shared" si="31"/>
        <v>2750,4840000</v>
      </c>
      <c r="I7858" s="41">
        <v>4840000</v>
      </c>
    </row>
    <row r="7859" spans="1:9" ht="16.5" customHeight="1">
      <c r="A7859" s="8" t="s">
        <v>300</v>
      </c>
      <c r="B7859" s="4">
        <v>1319760</v>
      </c>
      <c r="E7859" s="37">
        <v>1</v>
      </c>
      <c r="F7859" s="38" t="str">
        <f t="shared" si="31"/>
        <v>2750,4880000</v>
      </c>
      <c r="I7859" s="41">
        <v>4880000</v>
      </c>
    </row>
    <row r="7860" spans="1:9" ht="16.5" customHeight="1">
      <c r="A7860" s="8" t="s">
        <v>300</v>
      </c>
      <c r="B7860" s="4">
        <v>1319840</v>
      </c>
      <c r="E7860" s="37">
        <v>1</v>
      </c>
      <c r="F7860" s="38" t="str">
        <f t="shared" si="31"/>
        <v>2750,4920000</v>
      </c>
      <c r="I7860" s="41">
        <v>4920000</v>
      </c>
    </row>
    <row r="7861" spans="1:9" ht="16.5" customHeight="1">
      <c r="A7861" s="8" t="s">
        <v>300</v>
      </c>
      <c r="B7861" s="4">
        <v>1319920</v>
      </c>
      <c r="E7861" s="37">
        <v>1</v>
      </c>
      <c r="F7861" s="38" t="str">
        <f t="shared" si="31"/>
        <v>2750,4960000</v>
      </c>
      <c r="I7861" s="41">
        <v>4960000</v>
      </c>
    </row>
    <row r="7862" spans="1:9" ht="16.5" customHeight="1">
      <c r="A7862" s="8" t="s">
        <v>300</v>
      </c>
      <c r="B7862" s="4">
        <v>1320000</v>
      </c>
      <c r="E7862" s="37">
        <v>1</v>
      </c>
      <c r="F7862" s="38" t="str">
        <f t="shared" ref="F7862:F7912" si="32">"2750,"&amp;I7862</f>
        <v>2750,5000000</v>
      </c>
      <c r="I7862" s="41">
        <v>5000000</v>
      </c>
    </row>
    <row r="7863" spans="1:9" ht="16.5" customHeight="1">
      <c r="A7863" s="8" t="s">
        <v>300</v>
      </c>
      <c r="B7863" s="4">
        <v>1320200</v>
      </c>
      <c r="E7863" s="37">
        <v>1</v>
      </c>
      <c r="F7863" s="38" t="str">
        <f t="shared" si="32"/>
        <v>2750,5100000</v>
      </c>
      <c r="I7863" s="41">
        <v>5100000</v>
      </c>
    </row>
    <row r="7864" spans="1:9" ht="16.5" customHeight="1">
      <c r="A7864" s="8" t="s">
        <v>300</v>
      </c>
      <c r="B7864" s="4">
        <v>1320400</v>
      </c>
      <c r="E7864" s="37">
        <v>1</v>
      </c>
      <c r="F7864" s="38" t="str">
        <f t="shared" si="32"/>
        <v>2750,5200000</v>
      </c>
      <c r="I7864" s="41">
        <v>5200000</v>
      </c>
    </row>
    <row r="7865" spans="1:9" ht="16.5" customHeight="1">
      <c r="A7865" s="8" t="s">
        <v>300</v>
      </c>
      <c r="B7865" s="4">
        <v>1320600</v>
      </c>
      <c r="E7865" s="37">
        <v>1</v>
      </c>
      <c r="F7865" s="38" t="str">
        <f t="shared" si="32"/>
        <v>2750,5300000</v>
      </c>
      <c r="I7865" s="41">
        <v>5300000</v>
      </c>
    </row>
    <row r="7866" spans="1:9" ht="16.5" customHeight="1">
      <c r="A7866" s="8" t="s">
        <v>300</v>
      </c>
      <c r="B7866" s="4">
        <v>1320800</v>
      </c>
      <c r="E7866" s="37">
        <v>1</v>
      </c>
      <c r="F7866" s="38" t="str">
        <f t="shared" si="32"/>
        <v>2750,5400000</v>
      </c>
      <c r="I7866" s="41">
        <v>5400000</v>
      </c>
    </row>
    <row r="7867" spans="1:9" ht="16.5" customHeight="1">
      <c r="A7867" s="8" t="s">
        <v>300</v>
      </c>
      <c r="B7867" s="4">
        <v>1321000</v>
      </c>
      <c r="E7867" s="37">
        <v>1</v>
      </c>
      <c r="F7867" s="38" t="str">
        <f t="shared" si="32"/>
        <v>2750,5500000</v>
      </c>
      <c r="I7867" s="41">
        <v>5500000</v>
      </c>
    </row>
    <row r="7868" spans="1:9" ht="16.5" customHeight="1">
      <c r="A7868" s="8" t="s">
        <v>300</v>
      </c>
      <c r="B7868" s="4">
        <v>1321200</v>
      </c>
      <c r="E7868" s="37">
        <v>1</v>
      </c>
      <c r="F7868" s="38" t="str">
        <f t="shared" si="32"/>
        <v>2750,5600000</v>
      </c>
      <c r="I7868" s="41">
        <v>5600000</v>
      </c>
    </row>
    <row r="7869" spans="1:9" ht="16.5" customHeight="1">
      <c r="A7869" s="8" t="s">
        <v>300</v>
      </c>
      <c r="B7869" s="4">
        <v>1321400</v>
      </c>
      <c r="E7869" s="37">
        <v>1</v>
      </c>
      <c r="F7869" s="38" t="str">
        <f t="shared" si="32"/>
        <v>2750,5700000</v>
      </c>
      <c r="I7869" s="41">
        <v>5700000</v>
      </c>
    </row>
    <row r="7870" spans="1:9" ht="16.5" customHeight="1">
      <c r="A7870" s="8" t="s">
        <v>300</v>
      </c>
      <c r="B7870" s="4">
        <v>1321600</v>
      </c>
      <c r="E7870" s="37">
        <v>1</v>
      </c>
      <c r="F7870" s="38" t="str">
        <f t="shared" si="32"/>
        <v>2750,5800000</v>
      </c>
      <c r="I7870" s="41">
        <v>5800000</v>
      </c>
    </row>
    <row r="7871" spans="1:9" ht="16.5" customHeight="1">
      <c r="A7871" s="8" t="s">
        <v>300</v>
      </c>
      <c r="B7871" s="4">
        <v>1321800</v>
      </c>
      <c r="E7871" s="37">
        <v>1</v>
      </c>
      <c r="F7871" s="38" t="str">
        <f t="shared" si="32"/>
        <v>2750,5900000</v>
      </c>
      <c r="I7871" s="41">
        <v>5900000</v>
      </c>
    </row>
    <row r="7872" spans="1:9" ht="16.5" customHeight="1">
      <c r="A7872" s="8" t="s">
        <v>300</v>
      </c>
      <c r="B7872" s="4">
        <v>1322000</v>
      </c>
      <c r="E7872" s="37">
        <v>1</v>
      </c>
      <c r="F7872" s="38" t="str">
        <f t="shared" si="32"/>
        <v>2750,6000000</v>
      </c>
      <c r="I7872" s="41">
        <v>6000000</v>
      </c>
    </row>
    <row r="7873" spans="1:9" ht="16.5" customHeight="1">
      <c r="A7873" s="8" t="s">
        <v>300</v>
      </c>
      <c r="B7873" s="4">
        <v>1322200</v>
      </c>
      <c r="E7873" s="37">
        <v>1</v>
      </c>
      <c r="F7873" s="38" t="str">
        <f t="shared" si="32"/>
        <v>2750,6100000</v>
      </c>
      <c r="I7873" s="41">
        <v>6100000</v>
      </c>
    </row>
    <row r="7874" spans="1:9" ht="16.5" customHeight="1">
      <c r="A7874" s="8" t="s">
        <v>300</v>
      </c>
      <c r="B7874" s="4">
        <v>1322400</v>
      </c>
      <c r="E7874" s="37">
        <v>1</v>
      </c>
      <c r="F7874" s="38" t="str">
        <f t="shared" si="32"/>
        <v>2750,6200000</v>
      </c>
      <c r="I7874" s="41">
        <v>6200000</v>
      </c>
    </row>
    <row r="7875" spans="1:9" ht="16.5" customHeight="1">
      <c r="A7875" s="8" t="s">
        <v>300</v>
      </c>
      <c r="B7875" s="4">
        <v>1322600</v>
      </c>
      <c r="E7875" s="37">
        <v>1</v>
      </c>
      <c r="F7875" s="38" t="str">
        <f t="shared" si="32"/>
        <v>2750,6300000</v>
      </c>
      <c r="I7875" s="41">
        <v>6300000</v>
      </c>
    </row>
    <row r="7876" spans="1:9" ht="16.5" customHeight="1">
      <c r="A7876" s="8" t="s">
        <v>300</v>
      </c>
      <c r="B7876" s="4">
        <v>1322800</v>
      </c>
      <c r="E7876" s="37">
        <v>1</v>
      </c>
      <c r="F7876" s="38" t="str">
        <f t="shared" si="32"/>
        <v>2750,6400000</v>
      </c>
      <c r="I7876" s="41">
        <v>6400000</v>
      </c>
    </row>
    <row r="7877" spans="1:9" ht="16.5" customHeight="1">
      <c r="A7877" s="8" t="s">
        <v>300</v>
      </c>
      <c r="B7877" s="4">
        <v>1323000</v>
      </c>
      <c r="E7877" s="37">
        <v>1</v>
      </c>
      <c r="F7877" s="38" t="str">
        <f t="shared" si="32"/>
        <v>2750,6500000</v>
      </c>
      <c r="I7877" s="41">
        <v>6500000</v>
      </c>
    </row>
    <row r="7878" spans="1:9" ht="16.5" customHeight="1">
      <c r="A7878" s="8" t="s">
        <v>300</v>
      </c>
      <c r="B7878" s="4">
        <v>1323200</v>
      </c>
      <c r="E7878" s="37">
        <v>1</v>
      </c>
      <c r="F7878" s="38" t="str">
        <f t="shared" si="32"/>
        <v>2750,6600000</v>
      </c>
      <c r="I7878" s="41">
        <v>6600000</v>
      </c>
    </row>
    <row r="7879" spans="1:9" ht="16.5" customHeight="1">
      <c r="A7879" s="8" t="s">
        <v>300</v>
      </c>
      <c r="B7879" s="4">
        <v>1323400</v>
      </c>
      <c r="E7879" s="37">
        <v>1</v>
      </c>
      <c r="F7879" s="38" t="str">
        <f t="shared" si="32"/>
        <v>2750,6700000</v>
      </c>
      <c r="I7879" s="41">
        <v>6700000</v>
      </c>
    </row>
    <row r="7880" spans="1:9" ht="16.5" customHeight="1">
      <c r="A7880" s="8" t="s">
        <v>300</v>
      </c>
      <c r="B7880" s="4">
        <v>1323600</v>
      </c>
      <c r="E7880" s="37">
        <v>1</v>
      </c>
      <c r="F7880" s="38" t="str">
        <f t="shared" si="32"/>
        <v>2750,6800000</v>
      </c>
      <c r="I7880" s="41">
        <v>6800000</v>
      </c>
    </row>
    <row r="7881" spans="1:9" ht="16.5" customHeight="1">
      <c r="A7881" s="8" t="s">
        <v>300</v>
      </c>
      <c r="B7881" s="4">
        <v>1323800</v>
      </c>
      <c r="E7881" s="37">
        <v>1</v>
      </c>
      <c r="F7881" s="38" t="str">
        <f t="shared" si="32"/>
        <v>2750,6900000</v>
      </c>
      <c r="I7881" s="41">
        <v>6900000</v>
      </c>
    </row>
    <row r="7882" spans="1:9" ht="16.5" customHeight="1">
      <c r="A7882" s="8" t="s">
        <v>300</v>
      </c>
      <c r="B7882" s="4">
        <v>1324000</v>
      </c>
      <c r="E7882" s="37">
        <v>1</v>
      </c>
      <c r="F7882" s="38" t="str">
        <f t="shared" si="32"/>
        <v>2750,7000000</v>
      </c>
      <c r="I7882" s="41">
        <v>7000000</v>
      </c>
    </row>
    <row r="7883" spans="1:9" ht="16.5" customHeight="1">
      <c r="A7883" s="8" t="s">
        <v>300</v>
      </c>
      <c r="B7883" s="4">
        <v>1324200</v>
      </c>
      <c r="E7883" s="37">
        <v>1</v>
      </c>
      <c r="F7883" s="38" t="str">
        <f t="shared" si="32"/>
        <v>2750,7100000</v>
      </c>
      <c r="I7883" s="41">
        <v>7100000</v>
      </c>
    </row>
    <row r="7884" spans="1:9" ht="16.5" customHeight="1">
      <c r="A7884" s="8" t="s">
        <v>300</v>
      </c>
      <c r="B7884" s="4">
        <v>1324400</v>
      </c>
      <c r="E7884" s="37">
        <v>1</v>
      </c>
      <c r="F7884" s="38" t="str">
        <f t="shared" si="32"/>
        <v>2750,7200000</v>
      </c>
      <c r="I7884" s="41">
        <v>7200000</v>
      </c>
    </row>
    <row r="7885" spans="1:9" ht="16.5" customHeight="1">
      <c r="A7885" s="8" t="s">
        <v>300</v>
      </c>
      <c r="B7885" s="4">
        <v>1324600</v>
      </c>
      <c r="E7885" s="37">
        <v>1</v>
      </c>
      <c r="F7885" s="38" t="str">
        <f t="shared" si="32"/>
        <v>2750,7300000</v>
      </c>
      <c r="I7885" s="41">
        <v>7300000</v>
      </c>
    </row>
    <row r="7886" spans="1:9" ht="16.5" customHeight="1">
      <c r="A7886" s="8" t="s">
        <v>300</v>
      </c>
      <c r="B7886" s="4">
        <v>1324800</v>
      </c>
      <c r="E7886" s="37">
        <v>1</v>
      </c>
      <c r="F7886" s="38" t="str">
        <f t="shared" si="32"/>
        <v>2750,7400000</v>
      </c>
      <c r="I7886" s="41">
        <v>7400000</v>
      </c>
    </row>
    <row r="7887" spans="1:9" ht="16.5" customHeight="1">
      <c r="A7887" s="8" t="s">
        <v>300</v>
      </c>
      <c r="B7887" s="4">
        <v>1325000</v>
      </c>
      <c r="E7887" s="37">
        <v>1</v>
      </c>
      <c r="F7887" s="38" t="str">
        <f t="shared" si="32"/>
        <v>2750,7500000</v>
      </c>
      <c r="I7887" s="41">
        <v>7500000</v>
      </c>
    </row>
    <row r="7888" spans="1:9" ht="16.5" customHeight="1">
      <c r="A7888" s="8" t="s">
        <v>300</v>
      </c>
      <c r="B7888" s="4">
        <v>1325200</v>
      </c>
      <c r="E7888" s="37">
        <v>1</v>
      </c>
      <c r="F7888" s="38" t="str">
        <f t="shared" si="32"/>
        <v>2750,7600000</v>
      </c>
      <c r="I7888" s="41">
        <v>7600000</v>
      </c>
    </row>
    <row r="7889" spans="1:9" ht="16.5" customHeight="1">
      <c r="A7889" s="8" t="s">
        <v>300</v>
      </c>
      <c r="B7889" s="4">
        <v>1325400</v>
      </c>
      <c r="E7889" s="37">
        <v>1</v>
      </c>
      <c r="F7889" s="38" t="str">
        <f t="shared" si="32"/>
        <v>2750,7700000</v>
      </c>
      <c r="I7889" s="41">
        <v>7700000</v>
      </c>
    </row>
    <row r="7890" spans="1:9" ht="16.5" customHeight="1">
      <c r="A7890" s="8" t="s">
        <v>300</v>
      </c>
      <c r="B7890" s="4">
        <v>1325600</v>
      </c>
      <c r="E7890" s="37">
        <v>1</v>
      </c>
      <c r="F7890" s="38" t="str">
        <f t="shared" si="32"/>
        <v>2750,7800000</v>
      </c>
      <c r="I7890" s="41">
        <v>7800000</v>
      </c>
    </row>
    <row r="7891" spans="1:9" ht="16.5" customHeight="1">
      <c r="A7891" s="8" t="s">
        <v>300</v>
      </c>
      <c r="B7891" s="4">
        <v>1325800</v>
      </c>
      <c r="E7891" s="37">
        <v>1</v>
      </c>
      <c r="F7891" s="38" t="str">
        <f t="shared" si="32"/>
        <v>2750,7900000</v>
      </c>
      <c r="I7891" s="41">
        <v>7900000</v>
      </c>
    </row>
    <row r="7892" spans="1:9" ht="16.5" customHeight="1">
      <c r="A7892" s="8" t="s">
        <v>300</v>
      </c>
      <c r="B7892" s="4">
        <v>1326000</v>
      </c>
      <c r="E7892" s="37">
        <v>1</v>
      </c>
      <c r="F7892" s="38" t="str">
        <f t="shared" si="32"/>
        <v>2750,8000000</v>
      </c>
      <c r="I7892" s="41">
        <v>8000000</v>
      </c>
    </row>
    <row r="7893" spans="1:9" ht="16.5" customHeight="1">
      <c r="A7893" s="8" t="s">
        <v>300</v>
      </c>
      <c r="B7893" s="4">
        <v>1326200</v>
      </c>
      <c r="E7893" s="37">
        <v>1</v>
      </c>
      <c r="F7893" s="38" t="str">
        <f t="shared" si="32"/>
        <v>2750,8100000</v>
      </c>
      <c r="I7893" s="41">
        <v>8100000</v>
      </c>
    </row>
    <row r="7894" spans="1:9" ht="16.5" customHeight="1">
      <c r="A7894" s="8" t="s">
        <v>300</v>
      </c>
      <c r="B7894" s="4">
        <v>1326400</v>
      </c>
      <c r="E7894" s="37">
        <v>1</v>
      </c>
      <c r="F7894" s="38" t="str">
        <f t="shared" si="32"/>
        <v>2750,8200000</v>
      </c>
      <c r="I7894" s="41">
        <v>8200000</v>
      </c>
    </row>
    <row r="7895" spans="1:9" ht="16.5" customHeight="1">
      <c r="A7895" s="8" t="s">
        <v>300</v>
      </c>
      <c r="B7895" s="4">
        <v>1326600</v>
      </c>
      <c r="E7895" s="37">
        <v>1</v>
      </c>
      <c r="F7895" s="38" t="str">
        <f t="shared" si="32"/>
        <v>2750,8300000</v>
      </c>
      <c r="I7895" s="41">
        <v>8300000</v>
      </c>
    </row>
    <row r="7896" spans="1:9" ht="16.5" customHeight="1">
      <c r="A7896" s="8" t="s">
        <v>300</v>
      </c>
      <c r="B7896" s="4">
        <v>1326800</v>
      </c>
      <c r="E7896" s="37">
        <v>1</v>
      </c>
      <c r="F7896" s="38" t="str">
        <f t="shared" si="32"/>
        <v>2750,8400000</v>
      </c>
      <c r="I7896" s="41">
        <v>8400000</v>
      </c>
    </row>
    <row r="7897" spans="1:9" ht="16.5" customHeight="1">
      <c r="A7897" s="8" t="s">
        <v>300</v>
      </c>
      <c r="B7897" s="4">
        <v>1327000</v>
      </c>
      <c r="E7897" s="37">
        <v>1</v>
      </c>
      <c r="F7897" s="38" t="str">
        <f t="shared" si="32"/>
        <v>2750,8500000</v>
      </c>
      <c r="I7897" s="41">
        <v>8500000</v>
      </c>
    </row>
    <row r="7898" spans="1:9" ht="16.5" customHeight="1">
      <c r="A7898" s="8" t="s">
        <v>300</v>
      </c>
      <c r="B7898" s="4">
        <v>1327200</v>
      </c>
      <c r="E7898" s="37">
        <v>1</v>
      </c>
      <c r="F7898" s="38" t="str">
        <f t="shared" si="32"/>
        <v>2750,8600000</v>
      </c>
      <c r="I7898" s="41">
        <v>8600000</v>
      </c>
    </row>
    <row r="7899" spans="1:9" ht="16.5" customHeight="1">
      <c r="A7899" s="8" t="s">
        <v>300</v>
      </c>
      <c r="B7899" s="4">
        <v>1327400</v>
      </c>
      <c r="E7899" s="37">
        <v>1</v>
      </c>
      <c r="F7899" s="38" t="str">
        <f t="shared" si="32"/>
        <v>2750,8700000</v>
      </c>
      <c r="I7899" s="41">
        <v>8700000</v>
      </c>
    </row>
    <row r="7900" spans="1:9" ht="16.5" customHeight="1">
      <c r="A7900" s="8" t="s">
        <v>300</v>
      </c>
      <c r="B7900" s="4">
        <v>1327600</v>
      </c>
      <c r="E7900" s="37">
        <v>1</v>
      </c>
      <c r="F7900" s="38" t="str">
        <f t="shared" si="32"/>
        <v>2750,8800000</v>
      </c>
      <c r="I7900" s="41">
        <v>8800000</v>
      </c>
    </row>
    <row r="7901" spans="1:9" ht="16.5" customHeight="1">
      <c r="A7901" s="8" t="s">
        <v>300</v>
      </c>
      <c r="B7901" s="4">
        <v>1327800</v>
      </c>
      <c r="E7901" s="37">
        <v>1</v>
      </c>
      <c r="F7901" s="38" t="str">
        <f t="shared" si="32"/>
        <v>2750,8900000</v>
      </c>
      <c r="I7901" s="41">
        <v>8900000</v>
      </c>
    </row>
    <row r="7902" spans="1:9" ht="16.5" customHeight="1">
      <c r="A7902" s="8" t="s">
        <v>300</v>
      </c>
      <c r="B7902" s="4">
        <v>1328000</v>
      </c>
      <c r="E7902" s="37">
        <v>1</v>
      </c>
      <c r="F7902" s="38" t="str">
        <f t="shared" si="32"/>
        <v>2750,9000000</v>
      </c>
      <c r="I7902" s="41">
        <v>9000000</v>
      </c>
    </row>
    <row r="7903" spans="1:9" ht="16.5" customHeight="1">
      <c r="A7903" s="8" t="s">
        <v>300</v>
      </c>
      <c r="B7903" s="4">
        <v>1328200</v>
      </c>
      <c r="E7903" s="37">
        <v>1</v>
      </c>
      <c r="F7903" s="38" t="str">
        <f t="shared" si="32"/>
        <v>2750,9100000</v>
      </c>
      <c r="I7903" s="41">
        <v>9100000</v>
      </c>
    </row>
    <row r="7904" spans="1:9" ht="16.5" customHeight="1">
      <c r="A7904" s="8" t="s">
        <v>300</v>
      </c>
      <c r="B7904" s="4">
        <v>1328400</v>
      </c>
      <c r="E7904" s="37">
        <v>1</v>
      </c>
      <c r="F7904" s="38" t="str">
        <f t="shared" si="32"/>
        <v>2750,9200000</v>
      </c>
      <c r="I7904" s="41">
        <v>9200000</v>
      </c>
    </row>
    <row r="7905" spans="1:9" ht="16.5" customHeight="1">
      <c r="A7905" s="8" t="s">
        <v>300</v>
      </c>
      <c r="B7905" s="4">
        <v>1328600</v>
      </c>
      <c r="E7905" s="37">
        <v>1</v>
      </c>
      <c r="F7905" s="38" t="str">
        <f t="shared" si="32"/>
        <v>2750,9300000</v>
      </c>
      <c r="I7905" s="41">
        <v>9300000</v>
      </c>
    </row>
    <row r="7906" spans="1:9" ht="16.5" customHeight="1">
      <c r="A7906" s="8" t="s">
        <v>300</v>
      </c>
      <c r="B7906" s="4">
        <v>1328800</v>
      </c>
      <c r="E7906" s="37">
        <v>1</v>
      </c>
      <c r="F7906" s="38" t="str">
        <f t="shared" si="32"/>
        <v>2750,9400000</v>
      </c>
      <c r="I7906" s="41">
        <v>9400000</v>
      </c>
    </row>
    <row r="7907" spans="1:9" ht="16.5" customHeight="1">
      <c r="A7907" s="8" t="s">
        <v>300</v>
      </c>
      <c r="B7907" s="4">
        <v>1329000</v>
      </c>
      <c r="E7907" s="37">
        <v>1</v>
      </c>
      <c r="F7907" s="38" t="str">
        <f t="shared" si="32"/>
        <v>2750,9500000</v>
      </c>
      <c r="I7907" s="41">
        <v>9500000</v>
      </c>
    </row>
    <row r="7908" spans="1:9" ht="16.5" customHeight="1">
      <c r="A7908" s="8" t="s">
        <v>300</v>
      </c>
      <c r="B7908" s="4">
        <v>1329200</v>
      </c>
      <c r="E7908" s="37">
        <v>1</v>
      </c>
      <c r="F7908" s="38" t="str">
        <f t="shared" si="32"/>
        <v>2750,9600000</v>
      </c>
      <c r="I7908" s="41">
        <v>9600000</v>
      </c>
    </row>
    <row r="7909" spans="1:9" ht="16.5" customHeight="1">
      <c r="A7909" s="8" t="s">
        <v>300</v>
      </c>
      <c r="B7909" s="4">
        <v>1329400</v>
      </c>
      <c r="E7909" s="37">
        <v>1</v>
      </c>
      <c r="F7909" s="38" t="str">
        <f t="shared" si="32"/>
        <v>2750,9700000</v>
      </c>
      <c r="I7909" s="41">
        <v>9700000</v>
      </c>
    </row>
    <row r="7910" spans="1:9" ht="16.5" customHeight="1">
      <c r="A7910" s="8" t="s">
        <v>300</v>
      </c>
      <c r="B7910" s="4">
        <v>1329600</v>
      </c>
      <c r="E7910" s="37">
        <v>1</v>
      </c>
      <c r="F7910" s="38" t="str">
        <f t="shared" si="32"/>
        <v>2750,9800000</v>
      </c>
      <c r="I7910" s="41">
        <v>9800000</v>
      </c>
    </row>
    <row r="7911" spans="1:9" ht="16.5" customHeight="1">
      <c r="A7911" s="8" t="s">
        <v>300</v>
      </c>
      <c r="B7911" s="4">
        <v>1329800</v>
      </c>
      <c r="E7911" s="37">
        <v>1</v>
      </c>
      <c r="F7911" s="38" t="str">
        <f t="shared" si="32"/>
        <v>2750,9900000</v>
      </c>
      <c r="I7911" s="41">
        <v>9900000</v>
      </c>
    </row>
    <row r="7912" spans="1:9" ht="16.5" customHeight="1">
      <c r="A7912" s="8" t="s">
        <v>300</v>
      </c>
      <c r="B7912" s="4">
        <v>1330000</v>
      </c>
      <c r="E7912" s="37">
        <v>1</v>
      </c>
      <c r="F7912" s="38" t="str">
        <f t="shared" si="32"/>
        <v>2750,10000000</v>
      </c>
      <c r="I7912" s="41">
        <v>10000000</v>
      </c>
    </row>
    <row r="7913" spans="1:9" ht="16.5" customHeight="1">
      <c r="A7913" s="8" t="s">
        <v>576</v>
      </c>
      <c r="B7913" s="4">
        <v>1410001</v>
      </c>
      <c r="E7913" s="37">
        <v>1</v>
      </c>
      <c r="F7913" s="38" t="str">
        <f>"41,"&amp;I7913</f>
        <v>41,500</v>
      </c>
      <c r="I7913" s="41">
        <v>500</v>
      </c>
    </row>
    <row r="7914" spans="1:9" ht="16.5" customHeight="1">
      <c r="A7914" s="8" t="s">
        <v>576</v>
      </c>
      <c r="B7914" s="41">
        <v>1410002</v>
      </c>
      <c r="E7914" s="37">
        <v>1</v>
      </c>
      <c r="F7914" s="38" t="str">
        <f t="shared" ref="F7914:F7977" si="33">"41,"&amp;I7914</f>
        <v>41,1000</v>
      </c>
      <c r="I7914" s="41">
        <v>1000</v>
      </c>
    </row>
    <row r="7915" spans="1:9" ht="16.5" customHeight="1">
      <c r="A7915" s="8" t="s">
        <v>576</v>
      </c>
      <c r="B7915" s="41">
        <v>1410003</v>
      </c>
      <c r="E7915" s="37">
        <v>1</v>
      </c>
      <c r="F7915" s="38" t="str">
        <f t="shared" si="33"/>
        <v>41,1500</v>
      </c>
      <c r="I7915" s="41">
        <v>1500</v>
      </c>
    </row>
    <row r="7916" spans="1:9" ht="16.5" customHeight="1">
      <c r="A7916" s="8" t="s">
        <v>576</v>
      </c>
      <c r="B7916" s="41">
        <v>1410004</v>
      </c>
      <c r="E7916" s="37">
        <v>1</v>
      </c>
      <c r="F7916" s="38" t="str">
        <f t="shared" si="33"/>
        <v>41,2000</v>
      </c>
      <c r="I7916" s="41">
        <v>2000</v>
      </c>
    </row>
    <row r="7917" spans="1:9" ht="16.5" customHeight="1">
      <c r="A7917" s="8" t="s">
        <v>576</v>
      </c>
      <c r="B7917" s="41">
        <v>1410005</v>
      </c>
      <c r="E7917" s="37">
        <v>1</v>
      </c>
      <c r="F7917" s="38" t="str">
        <f t="shared" si="33"/>
        <v>41,2500</v>
      </c>
      <c r="I7917" s="41">
        <v>2500</v>
      </c>
    </row>
    <row r="7918" spans="1:9" ht="16.5" customHeight="1">
      <c r="A7918" s="8" t="s">
        <v>576</v>
      </c>
      <c r="B7918" s="41">
        <v>1410006</v>
      </c>
      <c r="E7918" s="37">
        <v>1</v>
      </c>
      <c r="F7918" s="38" t="str">
        <f t="shared" si="33"/>
        <v>41,3000</v>
      </c>
      <c r="I7918" s="41">
        <v>3000</v>
      </c>
    </row>
    <row r="7919" spans="1:9" ht="16.5" customHeight="1">
      <c r="A7919" s="8" t="s">
        <v>576</v>
      </c>
      <c r="B7919" s="41">
        <v>1410007</v>
      </c>
      <c r="E7919" s="37">
        <v>1</v>
      </c>
      <c r="F7919" s="38" t="str">
        <f t="shared" si="33"/>
        <v>41,3500</v>
      </c>
      <c r="I7919" s="41">
        <v>3500</v>
      </c>
    </row>
    <row r="7920" spans="1:9" ht="16.5" customHeight="1">
      <c r="A7920" s="8" t="s">
        <v>576</v>
      </c>
      <c r="B7920" s="41">
        <v>1410008</v>
      </c>
      <c r="E7920" s="37">
        <v>1</v>
      </c>
      <c r="F7920" s="38" t="str">
        <f t="shared" si="33"/>
        <v>41,4000</v>
      </c>
      <c r="I7920" s="41">
        <v>4000</v>
      </c>
    </row>
    <row r="7921" spans="1:9" ht="16.5" customHeight="1">
      <c r="A7921" s="8" t="s">
        <v>576</v>
      </c>
      <c r="B7921" s="41">
        <v>1410009</v>
      </c>
      <c r="E7921" s="37">
        <v>1</v>
      </c>
      <c r="F7921" s="38" t="str">
        <f t="shared" si="33"/>
        <v>41,4500</v>
      </c>
      <c r="I7921" s="41">
        <v>4500</v>
      </c>
    </row>
    <row r="7922" spans="1:9" ht="16.5" customHeight="1">
      <c r="A7922" s="8" t="s">
        <v>576</v>
      </c>
      <c r="B7922" s="41">
        <v>1410010</v>
      </c>
      <c r="E7922" s="37">
        <v>1</v>
      </c>
      <c r="F7922" s="38" t="str">
        <f t="shared" si="33"/>
        <v>41,5000</v>
      </c>
      <c r="I7922" s="41">
        <v>5000</v>
      </c>
    </row>
    <row r="7923" spans="1:9" ht="16.5" customHeight="1">
      <c r="A7923" s="8" t="s">
        <v>576</v>
      </c>
      <c r="B7923" s="41">
        <v>1410011</v>
      </c>
      <c r="E7923" s="37">
        <v>1</v>
      </c>
      <c r="F7923" s="38" t="str">
        <f t="shared" si="33"/>
        <v>41,5500</v>
      </c>
      <c r="I7923" s="41">
        <v>5500</v>
      </c>
    </row>
    <row r="7924" spans="1:9" ht="16.5" customHeight="1">
      <c r="A7924" s="8" t="s">
        <v>576</v>
      </c>
      <c r="B7924" s="41">
        <v>1410012</v>
      </c>
      <c r="E7924" s="37">
        <v>1</v>
      </c>
      <c r="F7924" s="38" t="str">
        <f t="shared" si="33"/>
        <v>41,6000</v>
      </c>
      <c r="I7924" s="41">
        <v>6000</v>
      </c>
    </row>
    <row r="7925" spans="1:9" ht="16.5" customHeight="1">
      <c r="A7925" s="8" t="s">
        <v>576</v>
      </c>
      <c r="B7925" s="41">
        <v>1410013</v>
      </c>
      <c r="E7925" s="37">
        <v>1</v>
      </c>
      <c r="F7925" s="38" t="str">
        <f t="shared" si="33"/>
        <v>41,6500</v>
      </c>
      <c r="I7925" s="41">
        <v>6500</v>
      </c>
    </row>
    <row r="7926" spans="1:9" ht="16.5" customHeight="1">
      <c r="A7926" s="8" t="s">
        <v>576</v>
      </c>
      <c r="B7926" s="41">
        <v>1410014</v>
      </c>
      <c r="E7926" s="37">
        <v>1</v>
      </c>
      <c r="F7926" s="38" t="str">
        <f t="shared" si="33"/>
        <v>41,7000</v>
      </c>
      <c r="I7926" s="41">
        <v>7000</v>
      </c>
    </row>
    <row r="7927" spans="1:9" ht="16.5" customHeight="1">
      <c r="A7927" s="8" t="s">
        <v>576</v>
      </c>
      <c r="B7927" s="41">
        <v>1410015</v>
      </c>
      <c r="E7927" s="37">
        <v>1</v>
      </c>
      <c r="F7927" s="38" t="str">
        <f t="shared" si="33"/>
        <v>41,7500</v>
      </c>
      <c r="I7927" s="41">
        <v>7500</v>
      </c>
    </row>
    <row r="7928" spans="1:9" ht="16.5" customHeight="1">
      <c r="A7928" s="8" t="s">
        <v>576</v>
      </c>
      <c r="B7928" s="41">
        <v>1410016</v>
      </c>
      <c r="E7928" s="37">
        <v>1</v>
      </c>
      <c r="F7928" s="38" t="str">
        <f t="shared" si="33"/>
        <v>41,8000</v>
      </c>
      <c r="I7928" s="41">
        <v>8000</v>
      </c>
    </row>
    <row r="7929" spans="1:9" ht="16.5" customHeight="1">
      <c r="A7929" s="8" t="s">
        <v>576</v>
      </c>
      <c r="B7929" s="41">
        <v>1410017</v>
      </c>
      <c r="E7929" s="37">
        <v>1</v>
      </c>
      <c r="F7929" s="38" t="str">
        <f t="shared" si="33"/>
        <v>41,8500</v>
      </c>
      <c r="I7929" s="41">
        <v>8500</v>
      </c>
    </row>
    <row r="7930" spans="1:9" ht="16.5" customHeight="1">
      <c r="A7930" s="8" t="s">
        <v>576</v>
      </c>
      <c r="B7930" s="41">
        <v>1410018</v>
      </c>
      <c r="E7930" s="37">
        <v>1</v>
      </c>
      <c r="F7930" s="38" t="str">
        <f t="shared" si="33"/>
        <v>41,9000</v>
      </c>
      <c r="I7930" s="41">
        <v>9000</v>
      </c>
    </row>
    <row r="7931" spans="1:9" ht="16.5" customHeight="1">
      <c r="A7931" s="8" t="s">
        <v>576</v>
      </c>
      <c r="B7931" s="41">
        <v>1410019</v>
      </c>
      <c r="E7931" s="37">
        <v>1</v>
      </c>
      <c r="F7931" s="38" t="str">
        <f t="shared" si="33"/>
        <v>41,9500</v>
      </c>
      <c r="I7931" s="41">
        <v>9500</v>
      </c>
    </row>
    <row r="7932" spans="1:9" ht="16.5" customHeight="1">
      <c r="A7932" s="8" t="s">
        <v>576</v>
      </c>
      <c r="B7932" s="41">
        <v>1410020</v>
      </c>
      <c r="E7932" s="37">
        <v>1</v>
      </c>
      <c r="F7932" s="38" t="str">
        <f t="shared" si="33"/>
        <v>41,10000</v>
      </c>
      <c r="I7932" s="41">
        <v>10000</v>
      </c>
    </row>
    <row r="7933" spans="1:9" ht="16.5" customHeight="1">
      <c r="A7933" s="8" t="s">
        <v>576</v>
      </c>
      <c r="B7933" s="41">
        <v>1410021</v>
      </c>
      <c r="E7933" s="37">
        <v>1</v>
      </c>
      <c r="F7933" s="38" t="str">
        <f t="shared" si="33"/>
        <v>41,10500</v>
      </c>
      <c r="I7933" s="41">
        <v>10500</v>
      </c>
    </row>
    <row r="7934" spans="1:9" ht="16.5" customHeight="1">
      <c r="A7934" s="8" t="s">
        <v>576</v>
      </c>
      <c r="B7934" s="41">
        <v>1410022</v>
      </c>
      <c r="E7934" s="37">
        <v>1</v>
      </c>
      <c r="F7934" s="38" t="str">
        <f t="shared" si="33"/>
        <v>41,11000</v>
      </c>
      <c r="I7934" s="41">
        <v>11000</v>
      </c>
    </row>
    <row r="7935" spans="1:9" ht="16.5" customHeight="1">
      <c r="A7935" s="8" t="s">
        <v>576</v>
      </c>
      <c r="B7935" s="41">
        <v>1410023</v>
      </c>
      <c r="E7935" s="37">
        <v>1</v>
      </c>
      <c r="F7935" s="38" t="str">
        <f t="shared" si="33"/>
        <v>41,11500</v>
      </c>
      <c r="I7935" s="41">
        <v>11500</v>
      </c>
    </row>
    <row r="7936" spans="1:9" ht="16.5" customHeight="1">
      <c r="A7936" s="8" t="s">
        <v>576</v>
      </c>
      <c r="B7936" s="41">
        <v>1410024</v>
      </c>
      <c r="E7936" s="37">
        <v>1</v>
      </c>
      <c r="F7936" s="38" t="str">
        <f t="shared" si="33"/>
        <v>41,12000</v>
      </c>
      <c r="I7936" s="41">
        <v>12000</v>
      </c>
    </row>
    <row r="7937" spans="1:9" ht="16.5" customHeight="1">
      <c r="A7937" s="8" t="s">
        <v>576</v>
      </c>
      <c r="B7937" s="41">
        <v>1410025</v>
      </c>
      <c r="E7937" s="37">
        <v>1</v>
      </c>
      <c r="F7937" s="38" t="str">
        <f t="shared" si="33"/>
        <v>41,12500</v>
      </c>
      <c r="I7937" s="41">
        <v>12500</v>
      </c>
    </row>
    <row r="7938" spans="1:9" ht="16.5" customHeight="1">
      <c r="A7938" s="8" t="s">
        <v>576</v>
      </c>
      <c r="B7938" s="41">
        <v>1410026</v>
      </c>
      <c r="E7938" s="37">
        <v>1</v>
      </c>
      <c r="F7938" s="38" t="str">
        <f t="shared" si="33"/>
        <v>41,13000</v>
      </c>
      <c r="I7938" s="41">
        <v>13000</v>
      </c>
    </row>
    <row r="7939" spans="1:9" ht="16.5" customHeight="1">
      <c r="A7939" s="8" t="s">
        <v>576</v>
      </c>
      <c r="B7939" s="41">
        <v>1410027</v>
      </c>
      <c r="E7939" s="37">
        <v>1</v>
      </c>
      <c r="F7939" s="38" t="str">
        <f t="shared" si="33"/>
        <v>41,13500</v>
      </c>
      <c r="I7939" s="41">
        <v>13500</v>
      </c>
    </row>
    <row r="7940" spans="1:9" ht="16.5" customHeight="1">
      <c r="A7940" s="8" t="s">
        <v>576</v>
      </c>
      <c r="B7940" s="41">
        <v>1410028</v>
      </c>
      <c r="E7940" s="37">
        <v>1</v>
      </c>
      <c r="F7940" s="38" t="str">
        <f t="shared" si="33"/>
        <v>41,14000</v>
      </c>
      <c r="I7940" s="41">
        <v>14000</v>
      </c>
    </row>
    <row r="7941" spans="1:9" ht="16.5" customHeight="1">
      <c r="A7941" s="8" t="s">
        <v>576</v>
      </c>
      <c r="B7941" s="41">
        <v>1410029</v>
      </c>
      <c r="E7941" s="37">
        <v>1</v>
      </c>
      <c r="F7941" s="38" t="str">
        <f t="shared" si="33"/>
        <v>41,14500</v>
      </c>
      <c r="I7941" s="41">
        <v>14500</v>
      </c>
    </row>
    <row r="7942" spans="1:9" ht="16.5" customHeight="1">
      <c r="A7942" s="8" t="s">
        <v>576</v>
      </c>
      <c r="B7942" s="41">
        <v>1410030</v>
      </c>
      <c r="E7942" s="37">
        <v>1</v>
      </c>
      <c r="F7942" s="38" t="str">
        <f t="shared" si="33"/>
        <v>41,15000</v>
      </c>
      <c r="I7942" s="41">
        <v>15000</v>
      </c>
    </row>
    <row r="7943" spans="1:9" ht="16.5" customHeight="1">
      <c r="A7943" s="8" t="s">
        <v>576</v>
      </c>
      <c r="B7943" s="41">
        <v>1410031</v>
      </c>
      <c r="E7943" s="37">
        <v>1</v>
      </c>
      <c r="F7943" s="38" t="str">
        <f t="shared" si="33"/>
        <v>41,15500</v>
      </c>
      <c r="I7943" s="41">
        <v>15500</v>
      </c>
    </row>
    <row r="7944" spans="1:9" ht="16.5" customHeight="1">
      <c r="A7944" s="8" t="s">
        <v>576</v>
      </c>
      <c r="B7944" s="41">
        <v>1410032</v>
      </c>
      <c r="E7944" s="37">
        <v>1</v>
      </c>
      <c r="F7944" s="38" t="str">
        <f t="shared" si="33"/>
        <v>41,16000</v>
      </c>
      <c r="I7944" s="41">
        <v>16000</v>
      </c>
    </row>
    <row r="7945" spans="1:9" ht="16.5" customHeight="1">
      <c r="A7945" s="8" t="s">
        <v>576</v>
      </c>
      <c r="B7945" s="41">
        <v>1410033</v>
      </c>
      <c r="E7945" s="37">
        <v>1</v>
      </c>
      <c r="F7945" s="38" t="str">
        <f t="shared" si="33"/>
        <v>41,16500</v>
      </c>
      <c r="I7945" s="41">
        <v>16500</v>
      </c>
    </row>
    <row r="7946" spans="1:9" ht="16.5" customHeight="1">
      <c r="A7946" s="8" t="s">
        <v>576</v>
      </c>
      <c r="B7946" s="41">
        <v>1410034</v>
      </c>
      <c r="E7946" s="37">
        <v>1</v>
      </c>
      <c r="F7946" s="38" t="str">
        <f t="shared" si="33"/>
        <v>41,17000</v>
      </c>
      <c r="I7946" s="41">
        <v>17000</v>
      </c>
    </row>
    <row r="7947" spans="1:9" ht="16.5" customHeight="1">
      <c r="A7947" s="8" t="s">
        <v>576</v>
      </c>
      <c r="B7947" s="41">
        <v>1410035</v>
      </c>
      <c r="E7947" s="37">
        <v>1</v>
      </c>
      <c r="F7947" s="38" t="str">
        <f t="shared" si="33"/>
        <v>41,17500</v>
      </c>
      <c r="I7947" s="41">
        <v>17500</v>
      </c>
    </row>
    <row r="7948" spans="1:9" ht="16.5" customHeight="1">
      <c r="A7948" s="8" t="s">
        <v>576</v>
      </c>
      <c r="B7948" s="41">
        <v>1410036</v>
      </c>
      <c r="E7948" s="37">
        <v>1</v>
      </c>
      <c r="F7948" s="38" t="str">
        <f t="shared" si="33"/>
        <v>41,18000</v>
      </c>
      <c r="I7948" s="41">
        <v>18000</v>
      </c>
    </row>
    <row r="7949" spans="1:9" ht="16.5" customHeight="1">
      <c r="A7949" s="8" t="s">
        <v>576</v>
      </c>
      <c r="B7949" s="41">
        <v>1410037</v>
      </c>
      <c r="E7949" s="37">
        <v>1</v>
      </c>
      <c r="F7949" s="38" t="str">
        <f t="shared" si="33"/>
        <v>41,18500</v>
      </c>
      <c r="I7949" s="41">
        <v>18500</v>
      </c>
    </row>
    <row r="7950" spans="1:9" ht="16.5" customHeight="1">
      <c r="A7950" s="8" t="s">
        <v>576</v>
      </c>
      <c r="B7950" s="41">
        <v>1410038</v>
      </c>
      <c r="E7950" s="37">
        <v>1</v>
      </c>
      <c r="F7950" s="38" t="str">
        <f t="shared" si="33"/>
        <v>41,19000</v>
      </c>
      <c r="I7950" s="41">
        <v>19000</v>
      </c>
    </row>
    <row r="7951" spans="1:9" ht="16.5" customHeight="1">
      <c r="A7951" s="8" t="s">
        <v>576</v>
      </c>
      <c r="B7951" s="41">
        <v>1410039</v>
      </c>
      <c r="E7951" s="37">
        <v>1</v>
      </c>
      <c r="F7951" s="38" t="str">
        <f t="shared" si="33"/>
        <v>41,19500</v>
      </c>
      <c r="I7951" s="41">
        <v>19500</v>
      </c>
    </row>
    <row r="7952" spans="1:9" ht="16.5" customHeight="1">
      <c r="A7952" s="8" t="s">
        <v>576</v>
      </c>
      <c r="B7952" s="41">
        <v>1410040</v>
      </c>
      <c r="E7952" s="37">
        <v>1</v>
      </c>
      <c r="F7952" s="38" t="str">
        <f t="shared" si="33"/>
        <v>41,20000</v>
      </c>
      <c r="I7952" s="41">
        <v>20000</v>
      </c>
    </row>
    <row r="7953" spans="1:9" ht="16.5" customHeight="1">
      <c r="A7953" s="8" t="s">
        <v>576</v>
      </c>
      <c r="B7953" s="41">
        <v>1410041</v>
      </c>
      <c r="E7953" s="37">
        <v>1</v>
      </c>
      <c r="F7953" s="38" t="str">
        <f t="shared" si="33"/>
        <v>41,20500</v>
      </c>
      <c r="I7953" s="41">
        <v>20500</v>
      </c>
    </row>
    <row r="7954" spans="1:9" ht="16.5" customHeight="1">
      <c r="A7954" s="8" t="s">
        <v>576</v>
      </c>
      <c r="B7954" s="41">
        <v>1410042</v>
      </c>
      <c r="E7954" s="37">
        <v>1</v>
      </c>
      <c r="F7954" s="38" t="str">
        <f t="shared" si="33"/>
        <v>41,21000</v>
      </c>
      <c r="I7954" s="41">
        <v>21000</v>
      </c>
    </row>
    <row r="7955" spans="1:9" ht="16.5" customHeight="1">
      <c r="A7955" s="8" t="s">
        <v>576</v>
      </c>
      <c r="B7955" s="41">
        <v>1410043</v>
      </c>
      <c r="E7955" s="37">
        <v>1</v>
      </c>
      <c r="F7955" s="38" t="str">
        <f t="shared" si="33"/>
        <v>41,21500</v>
      </c>
      <c r="I7955" s="41">
        <v>21500</v>
      </c>
    </row>
    <row r="7956" spans="1:9" ht="16.5" customHeight="1">
      <c r="A7956" s="8" t="s">
        <v>576</v>
      </c>
      <c r="B7956" s="41">
        <v>1410044</v>
      </c>
      <c r="E7956" s="37">
        <v>1</v>
      </c>
      <c r="F7956" s="38" t="str">
        <f t="shared" si="33"/>
        <v>41,22000</v>
      </c>
      <c r="I7956" s="41">
        <v>22000</v>
      </c>
    </row>
    <row r="7957" spans="1:9" ht="16.5" customHeight="1">
      <c r="A7957" s="8" t="s">
        <v>576</v>
      </c>
      <c r="B7957" s="41">
        <v>1410045</v>
      </c>
      <c r="E7957" s="37">
        <v>1</v>
      </c>
      <c r="F7957" s="38" t="str">
        <f t="shared" si="33"/>
        <v>41,22500</v>
      </c>
      <c r="I7957" s="41">
        <v>22500</v>
      </c>
    </row>
    <row r="7958" spans="1:9" ht="16.5" customHeight="1">
      <c r="A7958" s="8" t="s">
        <v>576</v>
      </c>
      <c r="B7958" s="41">
        <v>1410046</v>
      </c>
      <c r="E7958" s="37">
        <v>1</v>
      </c>
      <c r="F7958" s="38" t="str">
        <f t="shared" si="33"/>
        <v>41,23000</v>
      </c>
      <c r="I7958" s="41">
        <v>23000</v>
      </c>
    </row>
    <row r="7959" spans="1:9" ht="16.5" customHeight="1">
      <c r="A7959" s="8" t="s">
        <v>576</v>
      </c>
      <c r="B7959" s="41">
        <v>1410047</v>
      </c>
      <c r="E7959" s="37">
        <v>1</v>
      </c>
      <c r="F7959" s="38" t="str">
        <f t="shared" si="33"/>
        <v>41,23500</v>
      </c>
      <c r="I7959" s="41">
        <v>23500</v>
      </c>
    </row>
    <row r="7960" spans="1:9" ht="16.5" customHeight="1">
      <c r="A7960" s="8" t="s">
        <v>576</v>
      </c>
      <c r="B7960" s="41">
        <v>1410048</v>
      </c>
      <c r="E7960" s="37">
        <v>1</v>
      </c>
      <c r="F7960" s="38" t="str">
        <f t="shared" si="33"/>
        <v>41,24000</v>
      </c>
      <c r="I7960" s="41">
        <v>24000</v>
      </c>
    </row>
    <row r="7961" spans="1:9" ht="16.5" customHeight="1">
      <c r="A7961" s="8" t="s">
        <v>576</v>
      </c>
      <c r="B7961" s="41">
        <v>1410049</v>
      </c>
      <c r="E7961" s="37">
        <v>1</v>
      </c>
      <c r="F7961" s="38" t="str">
        <f t="shared" si="33"/>
        <v>41,24500</v>
      </c>
      <c r="I7961" s="41">
        <v>24500</v>
      </c>
    </row>
    <row r="7962" spans="1:9" ht="16.5" customHeight="1">
      <c r="A7962" s="8" t="s">
        <v>576</v>
      </c>
      <c r="B7962" s="41">
        <v>1410050</v>
      </c>
      <c r="E7962" s="37">
        <v>1</v>
      </c>
      <c r="F7962" s="38" t="str">
        <f t="shared" si="33"/>
        <v>41,25000</v>
      </c>
      <c r="I7962" s="41">
        <v>25000</v>
      </c>
    </row>
    <row r="7963" spans="1:9" ht="16.5" customHeight="1">
      <c r="A7963" s="8" t="s">
        <v>576</v>
      </c>
      <c r="B7963" s="41">
        <v>1410051</v>
      </c>
      <c r="E7963" s="37">
        <v>1</v>
      </c>
      <c r="F7963" s="38" t="str">
        <f t="shared" si="33"/>
        <v>41,25500</v>
      </c>
      <c r="I7963" s="41">
        <v>25500</v>
      </c>
    </row>
    <row r="7964" spans="1:9" ht="16.5" customHeight="1">
      <c r="A7964" s="8" t="s">
        <v>576</v>
      </c>
      <c r="B7964" s="41">
        <v>1410052</v>
      </c>
      <c r="E7964" s="37">
        <v>1</v>
      </c>
      <c r="F7964" s="38" t="str">
        <f t="shared" si="33"/>
        <v>41,26000</v>
      </c>
      <c r="I7964" s="41">
        <v>26000</v>
      </c>
    </row>
    <row r="7965" spans="1:9" ht="16.5" customHeight="1">
      <c r="A7965" s="8" t="s">
        <v>576</v>
      </c>
      <c r="B7965" s="41">
        <v>1410053</v>
      </c>
      <c r="E7965" s="37">
        <v>1</v>
      </c>
      <c r="F7965" s="38" t="str">
        <f t="shared" si="33"/>
        <v>41,26500</v>
      </c>
      <c r="I7965" s="41">
        <v>26500</v>
      </c>
    </row>
    <row r="7966" spans="1:9" ht="16.5" customHeight="1">
      <c r="A7966" s="8" t="s">
        <v>576</v>
      </c>
      <c r="B7966" s="41">
        <v>1410054</v>
      </c>
      <c r="E7966" s="37">
        <v>1</v>
      </c>
      <c r="F7966" s="38" t="str">
        <f t="shared" si="33"/>
        <v>41,27000</v>
      </c>
      <c r="I7966" s="41">
        <v>27000</v>
      </c>
    </row>
    <row r="7967" spans="1:9" ht="16.5" customHeight="1">
      <c r="A7967" s="8" t="s">
        <v>576</v>
      </c>
      <c r="B7967" s="41">
        <v>1410055</v>
      </c>
      <c r="E7967" s="37">
        <v>1</v>
      </c>
      <c r="F7967" s="38" t="str">
        <f t="shared" si="33"/>
        <v>41,27500</v>
      </c>
      <c r="I7967" s="41">
        <v>27500</v>
      </c>
    </row>
    <row r="7968" spans="1:9" ht="16.5" customHeight="1">
      <c r="A7968" s="8" t="s">
        <v>576</v>
      </c>
      <c r="B7968" s="41">
        <v>1410056</v>
      </c>
      <c r="E7968" s="37">
        <v>1</v>
      </c>
      <c r="F7968" s="38" t="str">
        <f t="shared" si="33"/>
        <v>41,28000</v>
      </c>
      <c r="I7968" s="41">
        <v>28000</v>
      </c>
    </row>
    <row r="7969" spans="1:9" ht="16.5" customHeight="1">
      <c r="A7969" s="8" t="s">
        <v>576</v>
      </c>
      <c r="B7969" s="41">
        <v>1410057</v>
      </c>
      <c r="E7969" s="37">
        <v>1</v>
      </c>
      <c r="F7969" s="38" t="str">
        <f t="shared" si="33"/>
        <v>41,28500</v>
      </c>
      <c r="I7969" s="41">
        <v>28500</v>
      </c>
    </row>
    <row r="7970" spans="1:9" ht="16.5" customHeight="1">
      <c r="A7970" s="8" t="s">
        <v>576</v>
      </c>
      <c r="B7970" s="41">
        <v>1410058</v>
      </c>
      <c r="E7970" s="37">
        <v>1</v>
      </c>
      <c r="F7970" s="38" t="str">
        <f t="shared" si="33"/>
        <v>41,29000</v>
      </c>
      <c r="I7970" s="41">
        <v>29000</v>
      </c>
    </row>
    <row r="7971" spans="1:9" ht="16.5" customHeight="1">
      <c r="A7971" s="8" t="s">
        <v>576</v>
      </c>
      <c r="B7971" s="41">
        <v>1410059</v>
      </c>
      <c r="E7971" s="37">
        <v>1</v>
      </c>
      <c r="F7971" s="38" t="str">
        <f t="shared" si="33"/>
        <v>41,29500</v>
      </c>
      <c r="I7971" s="41">
        <v>29500</v>
      </c>
    </row>
    <row r="7972" spans="1:9" ht="16.5" customHeight="1">
      <c r="A7972" s="8" t="s">
        <v>576</v>
      </c>
      <c r="B7972" s="41">
        <v>1410060</v>
      </c>
      <c r="E7972" s="37">
        <v>1</v>
      </c>
      <c r="F7972" s="38" t="str">
        <f t="shared" si="33"/>
        <v>41,30000</v>
      </c>
      <c r="I7972" s="41">
        <v>30000</v>
      </c>
    </row>
    <row r="7973" spans="1:9" ht="16.5" customHeight="1">
      <c r="A7973" s="8" t="s">
        <v>576</v>
      </c>
      <c r="B7973" s="41">
        <v>1410061</v>
      </c>
      <c r="E7973" s="37">
        <v>1</v>
      </c>
      <c r="F7973" s="38" t="str">
        <f t="shared" si="33"/>
        <v>41,30500</v>
      </c>
      <c r="I7973" s="41">
        <v>30500</v>
      </c>
    </row>
    <row r="7974" spans="1:9" ht="16.5" customHeight="1">
      <c r="A7974" s="8" t="s">
        <v>576</v>
      </c>
      <c r="B7974" s="41">
        <v>1410062</v>
      </c>
      <c r="E7974" s="37">
        <v>1</v>
      </c>
      <c r="F7974" s="38" t="str">
        <f t="shared" si="33"/>
        <v>41,31000</v>
      </c>
      <c r="I7974" s="41">
        <v>31000</v>
      </c>
    </row>
    <row r="7975" spans="1:9" ht="16.5" customHeight="1">
      <c r="A7975" s="8" t="s">
        <v>576</v>
      </c>
      <c r="B7975" s="41">
        <v>1410063</v>
      </c>
      <c r="E7975" s="37">
        <v>1</v>
      </c>
      <c r="F7975" s="38" t="str">
        <f t="shared" si="33"/>
        <v>41,31500</v>
      </c>
      <c r="I7975" s="41">
        <v>31500</v>
      </c>
    </row>
    <row r="7976" spans="1:9" ht="16.5" customHeight="1">
      <c r="A7976" s="8" t="s">
        <v>576</v>
      </c>
      <c r="B7976" s="41">
        <v>1410064</v>
      </c>
      <c r="E7976" s="37">
        <v>1</v>
      </c>
      <c r="F7976" s="38" t="str">
        <f t="shared" si="33"/>
        <v>41,32000</v>
      </c>
      <c r="I7976" s="41">
        <v>32000</v>
      </c>
    </row>
    <row r="7977" spans="1:9" ht="16.5" customHeight="1">
      <c r="A7977" s="8" t="s">
        <v>576</v>
      </c>
      <c r="B7977" s="41">
        <v>1410065</v>
      </c>
      <c r="E7977" s="37">
        <v>1</v>
      </c>
      <c r="F7977" s="38" t="str">
        <f t="shared" si="33"/>
        <v>41,32500</v>
      </c>
      <c r="I7977" s="41">
        <v>32500</v>
      </c>
    </row>
    <row r="7978" spans="1:9" ht="16.5" customHeight="1">
      <c r="A7978" s="8" t="s">
        <v>576</v>
      </c>
      <c r="B7978" s="41">
        <v>1410066</v>
      </c>
      <c r="E7978" s="37">
        <v>1</v>
      </c>
      <c r="F7978" s="38" t="str">
        <f t="shared" ref="F7978:F8041" si="34">"41,"&amp;I7978</f>
        <v>41,33000</v>
      </c>
      <c r="I7978" s="41">
        <v>33000</v>
      </c>
    </row>
    <row r="7979" spans="1:9" ht="16.5" customHeight="1">
      <c r="A7979" s="8" t="s">
        <v>576</v>
      </c>
      <c r="B7979" s="41">
        <v>1410067</v>
      </c>
      <c r="E7979" s="37">
        <v>1</v>
      </c>
      <c r="F7979" s="38" t="str">
        <f t="shared" si="34"/>
        <v>41,33500</v>
      </c>
      <c r="I7979" s="41">
        <v>33500</v>
      </c>
    </row>
    <row r="7980" spans="1:9" ht="16.5" customHeight="1">
      <c r="A7980" s="8" t="s">
        <v>576</v>
      </c>
      <c r="B7980" s="41">
        <v>1410068</v>
      </c>
      <c r="E7980" s="37">
        <v>1</v>
      </c>
      <c r="F7980" s="38" t="str">
        <f t="shared" si="34"/>
        <v>41,34000</v>
      </c>
      <c r="I7980" s="41">
        <v>34000</v>
      </c>
    </row>
    <row r="7981" spans="1:9" ht="16.5" customHeight="1">
      <c r="A7981" s="8" t="s">
        <v>576</v>
      </c>
      <c r="B7981" s="41">
        <v>1410069</v>
      </c>
      <c r="E7981" s="37">
        <v>1</v>
      </c>
      <c r="F7981" s="38" t="str">
        <f t="shared" si="34"/>
        <v>41,34500</v>
      </c>
      <c r="I7981" s="41">
        <v>34500</v>
      </c>
    </row>
    <row r="7982" spans="1:9" ht="16.5" customHeight="1">
      <c r="A7982" s="8" t="s">
        <v>576</v>
      </c>
      <c r="B7982" s="41">
        <v>1410070</v>
      </c>
      <c r="E7982" s="37">
        <v>1</v>
      </c>
      <c r="F7982" s="38" t="str">
        <f t="shared" si="34"/>
        <v>41,35000</v>
      </c>
      <c r="I7982" s="41">
        <v>35000</v>
      </c>
    </row>
    <row r="7983" spans="1:9" ht="16.5" customHeight="1">
      <c r="A7983" s="8" t="s">
        <v>576</v>
      </c>
      <c r="B7983" s="41">
        <v>1410071</v>
      </c>
      <c r="E7983" s="37">
        <v>1</v>
      </c>
      <c r="F7983" s="38" t="str">
        <f t="shared" si="34"/>
        <v>41,35500</v>
      </c>
      <c r="I7983" s="41">
        <v>35500</v>
      </c>
    </row>
    <row r="7984" spans="1:9" ht="16.5" customHeight="1">
      <c r="A7984" s="8" t="s">
        <v>576</v>
      </c>
      <c r="B7984" s="41">
        <v>1410072</v>
      </c>
      <c r="E7984" s="37">
        <v>1</v>
      </c>
      <c r="F7984" s="38" t="str">
        <f t="shared" si="34"/>
        <v>41,36000</v>
      </c>
      <c r="I7984" s="41">
        <v>36000</v>
      </c>
    </row>
    <row r="7985" spans="1:9" ht="16.5" customHeight="1">
      <c r="A7985" s="8" t="s">
        <v>576</v>
      </c>
      <c r="B7985" s="41">
        <v>1410073</v>
      </c>
      <c r="E7985" s="37">
        <v>1</v>
      </c>
      <c r="F7985" s="38" t="str">
        <f t="shared" si="34"/>
        <v>41,36500</v>
      </c>
      <c r="I7985" s="41">
        <v>36500</v>
      </c>
    </row>
    <row r="7986" spans="1:9" ht="16.5" customHeight="1">
      <c r="A7986" s="8" t="s">
        <v>576</v>
      </c>
      <c r="B7986" s="41">
        <v>1410074</v>
      </c>
      <c r="E7986" s="37">
        <v>1</v>
      </c>
      <c r="F7986" s="38" t="str">
        <f t="shared" si="34"/>
        <v>41,37000</v>
      </c>
      <c r="I7986" s="41">
        <v>37000</v>
      </c>
    </row>
    <row r="7987" spans="1:9" ht="16.5" customHeight="1">
      <c r="A7987" s="8" t="s">
        <v>576</v>
      </c>
      <c r="B7987" s="41">
        <v>1410075</v>
      </c>
      <c r="E7987" s="37">
        <v>1</v>
      </c>
      <c r="F7987" s="38" t="str">
        <f t="shared" si="34"/>
        <v>41,37500</v>
      </c>
      <c r="I7987" s="41">
        <v>37500</v>
      </c>
    </row>
    <row r="7988" spans="1:9" ht="16.5" customHeight="1">
      <c r="A7988" s="8" t="s">
        <v>576</v>
      </c>
      <c r="B7988" s="41">
        <v>1410076</v>
      </c>
      <c r="E7988" s="37">
        <v>1</v>
      </c>
      <c r="F7988" s="38" t="str">
        <f t="shared" si="34"/>
        <v>41,38000</v>
      </c>
      <c r="I7988" s="41">
        <v>38000</v>
      </c>
    </row>
    <row r="7989" spans="1:9" ht="16.5" customHeight="1">
      <c r="A7989" s="8" t="s">
        <v>576</v>
      </c>
      <c r="B7989" s="41">
        <v>1410077</v>
      </c>
      <c r="E7989" s="37">
        <v>1</v>
      </c>
      <c r="F7989" s="38" t="str">
        <f t="shared" si="34"/>
        <v>41,38500</v>
      </c>
      <c r="I7989" s="41">
        <v>38500</v>
      </c>
    </row>
    <row r="7990" spans="1:9" ht="16.5" customHeight="1">
      <c r="A7990" s="8" t="s">
        <v>576</v>
      </c>
      <c r="B7990" s="41">
        <v>1410078</v>
      </c>
      <c r="E7990" s="37">
        <v>1</v>
      </c>
      <c r="F7990" s="38" t="str">
        <f t="shared" si="34"/>
        <v>41,39000</v>
      </c>
      <c r="I7990" s="41">
        <v>39000</v>
      </c>
    </row>
    <row r="7991" spans="1:9" ht="16.5" customHeight="1">
      <c r="A7991" s="8" t="s">
        <v>576</v>
      </c>
      <c r="B7991" s="41">
        <v>1410079</v>
      </c>
      <c r="E7991" s="37">
        <v>1</v>
      </c>
      <c r="F7991" s="38" t="str">
        <f t="shared" si="34"/>
        <v>41,39500</v>
      </c>
      <c r="I7991" s="41">
        <v>39500</v>
      </c>
    </row>
    <row r="7992" spans="1:9" ht="16.5" customHeight="1">
      <c r="A7992" s="8" t="s">
        <v>576</v>
      </c>
      <c r="B7992" s="41">
        <v>1410080</v>
      </c>
      <c r="E7992" s="37">
        <v>1</v>
      </c>
      <c r="F7992" s="38" t="str">
        <f t="shared" si="34"/>
        <v>41,40000</v>
      </c>
      <c r="I7992" s="41">
        <v>40000</v>
      </c>
    </row>
    <row r="7993" spans="1:9" ht="16.5" customHeight="1">
      <c r="A7993" s="8" t="s">
        <v>576</v>
      </c>
      <c r="B7993" s="41">
        <v>1410081</v>
      </c>
      <c r="E7993" s="37">
        <v>1</v>
      </c>
      <c r="F7993" s="38" t="str">
        <f t="shared" si="34"/>
        <v>41,40500</v>
      </c>
      <c r="I7993" s="41">
        <v>40500</v>
      </c>
    </row>
    <row r="7994" spans="1:9" ht="16.5" customHeight="1">
      <c r="A7994" s="8" t="s">
        <v>576</v>
      </c>
      <c r="B7994" s="41">
        <v>1410082</v>
      </c>
      <c r="E7994" s="37">
        <v>1</v>
      </c>
      <c r="F7994" s="38" t="str">
        <f t="shared" si="34"/>
        <v>41,41000</v>
      </c>
      <c r="I7994" s="41">
        <v>41000</v>
      </c>
    </row>
    <row r="7995" spans="1:9" ht="16.5" customHeight="1">
      <c r="A7995" s="8" t="s">
        <v>576</v>
      </c>
      <c r="B7995" s="41">
        <v>1410083</v>
      </c>
      <c r="E7995" s="37">
        <v>1</v>
      </c>
      <c r="F7995" s="38" t="str">
        <f t="shared" si="34"/>
        <v>41,41500</v>
      </c>
      <c r="I7995" s="41">
        <v>41500</v>
      </c>
    </row>
    <row r="7996" spans="1:9" ht="16.5" customHeight="1">
      <c r="A7996" s="8" t="s">
        <v>576</v>
      </c>
      <c r="B7996" s="41">
        <v>1410084</v>
      </c>
      <c r="E7996" s="37">
        <v>1</v>
      </c>
      <c r="F7996" s="38" t="str">
        <f t="shared" si="34"/>
        <v>41,42000</v>
      </c>
      <c r="I7996" s="41">
        <v>42000</v>
      </c>
    </row>
    <row r="7997" spans="1:9" ht="16.5" customHeight="1">
      <c r="A7997" s="8" t="s">
        <v>576</v>
      </c>
      <c r="B7997" s="41">
        <v>1410085</v>
      </c>
      <c r="E7997" s="37">
        <v>1</v>
      </c>
      <c r="F7997" s="38" t="str">
        <f t="shared" si="34"/>
        <v>41,42500</v>
      </c>
      <c r="I7997" s="41">
        <v>42500</v>
      </c>
    </row>
    <row r="7998" spans="1:9" ht="16.5" customHeight="1">
      <c r="A7998" s="8" t="s">
        <v>576</v>
      </c>
      <c r="B7998" s="41">
        <v>1410086</v>
      </c>
      <c r="E7998" s="37">
        <v>1</v>
      </c>
      <c r="F7998" s="38" t="str">
        <f t="shared" si="34"/>
        <v>41,43000</v>
      </c>
      <c r="I7998" s="41">
        <v>43000</v>
      </c>
    </row>
    <row r="7999" spans="1:9" ht="16.5" customHeight="1">
      <c r="A7999" s="8" t="s">
        <v>576</v>
      </c>
      <c r="B7999" s="41">
        <v>1410087</v>
      </c>
      <c r="E7999" s="37">
        <v>1</v>
      </c>
      <c r="F7999" s="38" t="str">
        <f t="shared" si="34"/>
        <v>41,43500</v>
      </c>
      <c r="I7999" s="41">
        <v>43500</v>
      </c>
    </row>
    <row r="8000" spans="1:9" ht="16.5" customHeight="1">
      <c r="A8000" s="8" t="s">
        <v>576</v>
      </c>
      <c r="B8000" s="41">
        <v>1410088</v>
      </c>
      <c r="E8000" s="37">
        <v>1</v>
      </c>
      <c r="F8000" s="38" t="str">
        <f t="shared" si="34"/>
        <v>41,44000</v>
      </c>
      <c r="I8000" s="41">
        <v>44000</v>
      </c>
    </row>
    <row r="8001" spans="1:9" ht="16.5" customHeight="1">
      <c r="A8001" s="8" t="s">
        <v>576</v>
      </c>
      <c r="B8001" s="41">
        <v>1410089</v>
      </c>
      <c r="E8001" s="37">
        <v>1</v>
      </c>
      <c r="F8001" s="38" t="str">
        <f t="shared" si="34"/>
        <v>41,44500</v>
      </c>
      <c r="I8001" s="41">
        <v>44500</v>
      </c>
    </row>
    <row r="8002" spans="1:9" ht="16.5" customHeight="1">
      <c r="A8002" s="8" t="s">
        <v>576</v>
      </c>
      <c r="B8002" s="41">
        <v>1410090</v>
      </c>
      <c r="E8002" s="37">
        <v>1</v>
      </c>
      <c r="F8002" s="38" t="str">
        <f t="shared" si="34"/>
        <v>41,45000</v>
      </c>
      <c r="I8002" s="41">
        <v>45000</v>
      </c>
    </row>
    <row r="8003" spans="1:9" ht="16.5" customHeight="1">
      <c r="A8003" s="8" t="s">
        <v>576</v>
      </c>
      <c r="B8003" s="41">
        <v>1410091</v>
      </c>
      <c r="E8003" s="37">
        <v>1</v>
      </c>
      <c r="F8003" s="38" t="str">
        <f t="shared" si="34"/>
        <v>41,45500</v>
      </c>
      <c r="I8003" s="41">
        <v>45500</v>
      </c>
    </row>
    <row r="8004" spans="1:9" ht="16.5" customHeight="1">
      <c r="A8004" s="8" t="s">
        <v>576</v>
      </c>
      <c r="B8004" s="41">
        <v>1410092</v>
      </c>
      <c r="E8004" s="37">
        <v>1</v>
      </c>
      <c r="F8004" s="38" t="str">
        <f t="shared" si="34"/>
        <v>41,46000</v>
      </c>
      <c r="I8004" s="41">
        <v>46000</v>
      </c>
    </row>
    <row r="8005" spans="1:9" ht="16.5" customHeight="1">
      <c r="A8005" s="8" t="s">
        <v>576</v>
      </c>
      <c r="B8005" s="41">
        <v>1410093</v>
      </c>
      <c r="E8005" s="37">
        <v>1</v>
      </c>
      <c r="F8005" s="38" t="str">
        <f t="shared" si="34"/>
        <v>41,46500</v>
      </c>
      <c r="I8005" s="41">
        <v>46500</v>
      </c>
    </row>
    <row r="8006" spans="1:9" ht="16.5" customHeight="1">
      <c r="A8006" s="8" t="s">
        <v>576</v>
      </c>
      <c r="B8006" s="41">
        <v>1410094</v>
      </c>
      <c r="E8006" s="37">
        <v>1</v>
      </c>
      <c r="F8006" s="38" t="str">
        <f t="shared" si="34"/>
        <v>41,47000</v>
      </c>
      <c r="I8006" s="41">
        <v>47000</v>
      </c>
    </row>
    <row r="8007" spans="1:9" ht="16.5" customHeight="1">
      <c r="A8007" s="8" t="s">
        <v>576</v>
      </c>
      <c r="B8007" s="41">
        <v>1410095</v>
      </c>
      <c r="E8007" s="37">
        <v>1</v>
      </c>
      <c r="F8007" s="38" t="str">
        <f t="shared" si="34"/>
        <v>41,47500</v>
      </c>
      <c r="I8007" s="41">
        <v>47500</v>
      </c>
    </row>
    <row r="8008" spans="1:9" ht="16.5" customHeight="1">
      <c r="A8008" s="8" t="s">
        <v>576</v>
      </c>
      <c r="B8008" s="41">
        <v>1410096</v>
      </c>
      <c r="E8008" s="37">
        <v>1</v>
      </c>
      <c r="F8008" s="38" t="str">
        <f t="shared" si="34"/>
        <v>41,48000</v>
      </c>
      <c r="I8008" s="41">
        <v>48000</v>
      </c>
    </row>
    <row r="8009" spans="1:9" ht="16.5" customHeight="1">
      <c r="A8009" s="8" t="s">
        <v>576</v>
      </c>
      <c r="B8009" s="41">
        <v>1410097</v>
      </c>
      <c r="E8009" s="37">
        <v>1</v>
      </c>
      <c r="F8009" s="38" t="str">
        <f t="shared" si="34"/>
        <v>41,48500</v>
      </c>
      <c r="I8009" s="41">
        <v>48500</v>
      </c>
    </row>
    <row r="8010" spans="1:9" ht="16.5" customHeight="1">
      <c r="A8010" s="8" t="s">
        <v>576</v>
      </c>
      <c r="B8010" s="41">
        <v>1410098</v>
      </c>
      <c r="E8010" s="37">
        <v>1</v>
      </c>
      <c r="F8010" s="38" t="str">
        <f t="shared" si="34"/>
        <v>41,49000</v>
      </c>
      <c r="I8010" s="41">
        <v>49000</v>
      </c>
    </row>
    <row r="8011" spans="1:9" ht="16.5" customHeight="1">
      <c r="A8011" s="8" t="s">
        <v>576</v>
      </c>
      <c r="B8011" s="41">
        <v>1410099</v>
      </c>
      <c r="E8011" s="37">
        <v>1</v>
      </c>
      <c r="F8011" s="38" t="str">
        <f t="shared" si="34"/>
        <v>41,49500</v>
      </c>
      <c r="I8011" s="41">
        <v>49500</v>
      </c>
    </row>
    <row r="8012" spans="1:9" ht="16.5" customHeight="1">
      <c r="A8012" s="8" t="s">
        <v>576</v>
      </c>
      <c r="B8012" s="41">
        <v>1410100</v>
      </c>
      <c r="E8012" s="37">
        <v>1</v>
      </c>
      <c r="F8012" s="38" t="str">
        <f t="shared" si="34"/>
        <v>41,50000</v>
      </c>
      <c r="I8012" s="41">
        <v>50000</v>
      </c>
    </row>
    <row r="8013" spans="1:9" ht="16.5" customHeight="1">
      <c r="A8013" s="8" t="s">
        <v>576</v>
      </c>
      <c r="B8013" s="41">
        <v>1410102</v>
      </c>
      <c r="E8013" s="37">
        <v>1</v>
      </c>
      <c r="F8013" s="38" t="str">
        <f t="shared" si="34"/>
        <v>41,51000</v>
      </c>
      <c r="I8013" s="41">
        <v>51000</v>
      </c>
    </row>
    <row r="8014" spans="1:9" ht="16.5" customHeight="1">
      <c r="A8014" s="8" t="s">
        <v>576</v>
      </c>
      <c r="B8014" s="41">
        <v>1410104</v>
      </c>
      <c r="E8014" s="37">
        <v>1</v>
      </c>
      <c r="F8014" s="38" t="str">
        <f t="shared" si="34"/>
        <v>41,52000</v>
      </c>
      <c r="I8014" s="41">
        <v>52000</v>
      </c>
    </row>
    <row r="8015" spans="1:9" ht="16.5" customHeight="1">
      <c r="A8015" s="8" t="s">
        <v>576</v>
      </c>
      <c r="B8015" s="41">
        <v>1410106</v>
      </c>
      <c r="E8015" s="37">
        <v>1</v>
      </c>
      <c r="F8015" s="38" t="str">
        <f t="shared" si="34"/>
        <v>41,53000</v>
      </c>
      <c r="I8015" s="41">
        <v>53000</v>
      </c>
    </row>
    <row r="8016" spans="1:9" ht="16.5" customHeight="1">
      <c r="A8016" s="8" t="s">
        <v>576</v>
      </c>
      <c r="B8016" s="41">
        <v>1410108</v>
      </c>
      <c r="E8016" s="37">
        <v>1</v>
      </c>
      <c r="F8016" s="38" t="str">
        <f t="shared" si="34"/>
        <v>41,54000</v>
      </c>
      <c r="I8016" s="41">
        <v>54000</v>
      </c>
    </row>
    <row r="8017" spans="1:9" ht="16.5" customHeight="1">
      <c r="A8017" s="8" t="s">
        <v>576</v>
      </c>
      <c r="B8017" s="41">
        <v>1410110</v>
      </c>
      <c r="E8017" s="37">
        <v>1</v>
      </c>
      <c r="F8017" s="38" t="str">
        <f t="shared" si="34"/>
        <v>41,55000</v>
      </c>
      <c r="I8017" s="41">
        <v>55000</v>
      </c>
    </row>
    <row r="8018" spans="1:9" ht="16.5" customHeight="1">
      <c r="A8018" s="8" t="s">
        <v>576</v>
      </c>
      <c r="B8018" s="41">
        <v>1410112</v>
      </c>
      <c r="E8018" s="37">
        <v>1</v>
      </c>
      <c r="F8018" s="38" t="str">
        <f t="shared" si="34"/>
        <v>41,56000</v>
      </c>
      <c r="I8018" s="41">
        <v>56000</v>
      </c>
    </row>
    <row r="8019" spans="1:9" ht="16.5" customHeight="1">
      <c r="A8019" s="8" t="s">
        <v>576</v>
      </c>
      <c r="B8019" s="41">
        <v>1410114</v>
      </c>
      <c r="E8019" s="37">
        <v>1</v>
      </c>
      <c r="F8019" s="38" t="str">
        <f t="shared" si="34"/>
        <v>41,57000</v>
      </c>
      <c r="I8019" s="41">
        <v>57000</v>
      </c>
    </row>
    <row r="8020" spans="1:9" ht="16.5" customHeight="1">
      <c r="A8020" s="8" t="s">
        <v>576</v>
      </c>
      <c r="B8020" s="41">
        <v>1410116</v>
      </c>
      <c r="E8020" s="37">
        <v>1</v>
      </c>
      <c r="F8020" s="38" t="str">
        <f t="shared" si="34"/>
        <v>41,58000</v>
      </c>
      <c r="I8020" s="41">
        <v>58000</v>
      </c>
    </row>
    <row r="8021" spans="1:9" ht="16.5" customHeight="1">
      <c r="A8021" s="8" t="s">
        <v>576</v>
      </c>
      <c r="B8021" s="41">
        <v>1410118</v>
      </c>
      <c r="E8021" s="37">
        <v>1</v>
      </c>
      <c r="F8021" s="38" t="str">
        <f t="shared" si="34"/>
        <v>41,59000</v>
      </c>
      <c r="I8021" s="41">
        <v>59000</v>
      </c>
    </row>
    <row r="8022" spans="1:9" ht="16.5" customHeight="1">
      <c r="A8022" s="8" t="s">
        <v>576</v>
      </c>
      <c r="B8022" s="41">
        <v>1410120</v>
      </c>
      <c r="E8022" s="37">
        <v>1</v>
      </c>
      <c r="F8022" s="38" t="str">
        <f t="shared" si="34"/>
        <v>41,60000</v>
      </c>
      <c r="I8022" s="41">
        <v>60000</v>
      </c>
    </row>
    <row r="8023" spans="1:9" ht="16.5" customHeight="1">
      <c r="A8023" s="8" t="s">
        <v>576</v>
      </c>
      <c r="B8023" s="41">
        <v>1410122</v>
      </c>
      <c r="E8023" s="37">
        <v>1</v>
      </c>
      <c r="F8023" s="38" t="str">
        <f t="shared" si="34"/>
        <v>41,61000</v>
      </c>
      <c r="I8023" s="41">
        <v>61000</v>
      </c>
    </row>
    <row r="8024" spans="1:9" ht="16.5" customHeight="1">
      <c r="A8024" s="8" t="s">
        <v>576</v>
      </c>
      <c r="B8024" s="41">
        <v>1410124</v>
      </c>
      <c r="E8024" s="37">
        <v>1</v>
      </c>
      <c r="F8024" s="38" t="str">
        <f t="shared" si="34"/>
        <v>41,62000</v>
      </c>
      <c r="I8024" s="41">
        <v>62000</v>
      </c>
    </row>
    <row r="8025" spans="1:9" ht="16.5" customHeight="1">
      <c r="A8025" s="8" t="s">
        <v>576</v>
      </c>
      <c r="B8025" s="41">
        <v>1410126</v>
      </c>
      <c r="E8025" s="37">
        <v>1</v>
      </c>
      <c r="F8025" s="38" t="str">
        <f t="shared" si="34"/>
        <v>41,63000</v>
      </c>
      <c r="I8025" s="41">
        <v>63000</v>
      </c>
    </row>
    <row r="8026" spans="1:9" ht="16.5" customHeight="1">
      <c r="A8026" s="8" t="s">
        <v>576</v>
      </c>
      <c r="B8026" s="41">
        <v>1410128</v>
      </c>
      <c r="E8026" s="37">
        <v>1</v>
      </c>
      <c r="F8026" s="38" t="str">
        <f t="shared" si="34"/>
        <v>41,64000</v>
      </c>
      <c r="I8026" s="41">
        <v>64000</v>
      </c>
    </row>
    <row r="8027" spans="1:9" ht="16.5" customHeight="1">
      <c r="A8027" s="8" t="s">
        <v>576</v>
      </c>
      <c r="B8027" s="41">
        <v>1410130</v>
      </c>
      <c r="E8027" s="37">
        <v>1</v>
      </c>
      <c r="F8027" s="38" t="str">
        <f t="shared" si="34"/>
        <v>41,65000</v>
      </c>
      <c r="I8027" s="41">
        <v>65000</v>
      </c>
    </row>
    <row r="8028" spans="1:9" ht="16.5" customHeight="1">
      <c r="A8028" s="8" t="s">
        <v>576</v>
      </c>
      <c r="B8028" s="41">
        <v>1410132</v>
      </c>
      <c r="E8028" s="37">
        <v>1</v>
      </c>
      <c r="F8028" s="38" t="str">
        <f t="shared" si="34"/>
        <v>41,66000</v>
      </c>
      <c r="I8028" s="41">
        <v>66000</v>
      </c>
    </row>
    <row r="8029" spans="1:9" ht="16.5" customHeight="1">
      <c r="A8029" s="8" t="s">
        <v>576</v>
      </c>
      <c r="B8029" s="41">
        <v>1410134</v>
      </c>
      <c r="E8029" s="37">
        <v>1</v>
      </c>
      <c r="F8029" s="38" t="str">
        <f t="shared" si="34"/>
        <v>41,67000</v>
      </c>
      <c r="I8029" s="41">
        <v>67000</v>
      </c>
    </row>
    <row r="8030" spans="1:9" ht="16.5" customHeight="1">
      <c r="A8030" s="8" t="s">
        <v>576</v>
      </c>
      <c r="B8030" s="41">
        <v>1410136</v>
      </c>
      <c r="E8030" s="37">
        <v>1</v>
      </c>
      <c r="F8030" s="38" t="str">
        <f t="shared" si="34"/>
        <v>41,68000</v>
      </c>
      <c r="I8030" s="41">
        <v>68000</v>
      </c>
    </row>
    <row r="8031" spans="1:9" ht="16.5" customHeight="1">
      <c r="A8031" s="8" t="s">
        <v>576</v>
      </c>
      <c r="B8031" s="41">
        <v>1410138</v>
      </c>
      <c r="E8031" s="37">
        <v>1</v>
      </c>
      <c r="F8031" s="38" t="str">
        <f t="shared" si="34"/>
        <v>41,69000</v>
      </c>
      <c r="I8031" s="41">
        <v>69000</v>
      </c>
    </row>
    <row r="8032" spans="1:9" ht="16.5" customHeight="1">
      <c r="A8032" s="8" t="s">
        <v>576</v>
      </c>
      <c r="B8032" s="41">
        <v>1410140</v>
      </c>
      <c r="E8032" s="37">
        <v>1</v>
      </c>
      <c r="F8032" s="38" t="str">
        <f t="shared" si="34"/>
        <v>41,70000</v>
      </c>
      <c r="I8032" s="41">
        <v>70000</v>
      </c>
    </row>
    <row r="8033" spans="1:9" ht="16.5" customHeight="1">
      <c r="A8033" s="8" t="s">
        <v>576</v>
      </c>
      <c r="B8033" s="41">
        <v>1410142</v>
      </c>
      <c r="E8033" s="37">
        <v>1</v>
      </c>
      <c r="F8033" s="38" t="str">
        <f t="shared" si="34"/>
        <v>41,71000</v>
      </c>
      <c r="I8033" s="41">
        <v>71000</v>
      </c>
    </row>
    <row r="8034" spans="1:9" ht="16.5" customHeight="1">
      <c r="A8034" s="8" t="s">
        <v>576</v>
      </c>
      <c r="B8034" s="41">
        <v>1410144</v>
      </c>
      <c r="E8034" s="37">
        <v>1</v>
      </c>
      <c r="F8034" s="38" t="str">
        <f t="shared" si="34"/>
        <v>41,72000</v>
      </c>
      <c r="I8034" s="41">
        <v>72000</v>
      </c>
    </row>
    <row r="8035" spans="1:9" ht="16.5" customHeight="1">
      <c r="A8035" s="8" t="s">
        <v>576</v>
      </c>
      <c r="B8035" s="41">
        <v>1410146</v>
      </c>
      <c r="E8035" s="37">
        <v>1</v>
      </c>
      <c r="F8035" s="38" t="str">
        <f t="shared" si="34"/>
        <v>41,73000</v>
      </c>
      <c r="I8035" s="41">
        <v>73000</v>
      </c>
    </row>
    <row r="8036" spans="1:9" ht="16.5" customHeight="1">
      <c r="A8036" s="8" t="s">
        <v>576</v>
      </c>
      <c r="B8036" s="41">
        <v>1410148</v>
      </c>
      <c r="E8036" s="37">
        <v>1</v>
      </c>
      <c r="F8036" s="38" t="str">
        <f t="shared" si="34"/>
        <v>41,74000</v>
      </c>
      <c r="I8036" s="41">
        <v>74000</v>
      </c>
    </row>
    <row r="8037" spans="1:9" ht="16.5" customHeight="1">
      <c r="A8037" s="8" t="s">
        <v>576</v>
      </c>
      <c r="B8037" s="41">
        <v>1410150</v>
      </c>
      <c r="E8037" s="37">
        <v>1</v>
      </c>
      <c r="F8037" s="38" t="str">
        <f t="shared" si="34"/>
        <v>41,75000</v>
      </c>
      <c r="I8037" s="41">
        <v>75000</v>
      </c>
    </row>
    <row r="8038" spans="1:9" ht="16.5" customHeight="1">
      <c r="A8038" s="8" t="s">
        <v>576</v>
      </c>
      <c r="B8038" s="41">
        <v>1410152</v>
      </c>
      <c r="E8038" s="37">
        <v>1</v>
      </c>
      <c r="F8038" s="38" t="str">
        <f t="shared" si="34"/>
        <v>41,76000</v>
      </c>
      <c r="I8038" s="41">
        <v>76000</v>
      </c>
    </row>
    <row r="8039" spans="1:9" ht="16.5" customHeight="1">
      <c r="A8039" s="8" t="s">
        <v>576</v>
      </c>
      <c r="B8039" s="41">
        <v>1410154</v>
      </c>
      <c r="E8039" s="37">
        <v>1</v>
      </c>
      <c r="F8039" s="38" t="str">
        <f t="shared" si="34"/>
        <v>41,77000</v>
      </c>
      <c r="I8039" s="41">
        <v>77000</v>
      </c>
    </row>
    <row r="8040" spans="1:9" ht="16.5" customHeight="1">
      <c r="A8040" s="8" t="s">
        <v>576</v>
      </c>
      <c r="B8040" s="41">
        <v>1410156</v>
      </c>
      <c r="E8040" s="37">
        <v>1</v>
      </c>
      <c r="F8040" s="38" t="str">
        <f t="shared" si="34"/>
        <v>41,78000</v>
      </c>
      <c r="I8040" s="41">
        <v>78000</v>
      </c>
    </row>
    <row r="8041" spans="1:9" ht="16.5" customHeight="1">
      <c r="A8041" s="8" t="s">
        <v>576</v>
      </c>
      <c r="B8041" s="41">
        <v>1410158</v>
      </c>
      <c r="E8041" s="37">
        <v>1</v>
      </c>
      <c r="F8041" s="38" t="str">
        <f t="shared" si="34"/>
        <v>41,79000</v>
      </c>
      <c r="I8041" s="41">
        <v>79000</v>
      </c>
    </row>
    <row r="8042" spans="1:9" ht="16.5" customHeight="1">
      <c r="A8042" s="8" t="s">
        <v>576</v>
      </c>
      <c r="B8042" s="41">
        <v>1410160</v>
      </c>
      <c r="E8042" s="37">
        <v>1</v>
      </c>
      <c r="F8042" s="38" t="str">
        <f t="shared" ref="F8042:F8105" si="35">"41,"&amp;I8042</f>
        <v>41,80000</v>
      </c>
      <c r="I8042" s="41">
        <v>80000</v>
      </c>
    </row>
    <row r="8043" spans="1:9" ht="16.5" customHeight="1">
      <c r="A8043" s="8" t="s">
        <v>576</v>
      </c>
      <c r="B8043" s="41">
        <v>1410162</v>
      </c>
      <c r="E8043" s="37">
        <v>1</v>
      </c>
      <c r="F8043" s="38" t="str">
        <f t="shared" si="35"/>
        <v>41,81000</v>
      </c>
      <c r="I8043" s="41">
        <v>81000</v>
      </c>
    </row>
    <row r="8044" spans="1:9" ht="16.5" customHeight="1">
      <c r="A8044" s="8" t="s">
        <v>576</v>
      </c>
      <c r="B8044" s="41">
        <v>1410164</v>
      </c>
      <c r="E8044" s="37">
        <v>1</v>
      </c>
      <c r="F8044" s="38" t="str">
        <f t="shared" si="35"/>
        <v>41,82000</v>
      </c>
      <c r="I8044" s="41">
        <v>82000</v>
      </c>
    </row>
    <row r="8045" spans="1:9" ht="16.5" customHeight="1">
      <c r="A8045" s="8" t="s">
        <v>576</v>
      </c>
      <c r="B8045" s="41">
        <v>1410166</v>
      </c>
      <c r="E8045" s="37">
        <v>1</v>
      </c>
      <c r="F8045" s="38" t="str">
        <f t="shared" si="35"/>
        <v>41,83000</v>
      </c>
      <c r="I8045" s="41">
        <v>83000</v>
      </c>
    </row>
    <row r="8046" spans="1:9" ht="16.5" customHeight="1">
      <c r="A8046" s="8" t="s">
        <v>576</v>
      </c>
      <c r="B8046" s="41">
        <v>1410168</v>
      </c>
      <c r="E8046" s="37">
        <v>1</v>
      </c>
      <c r="F8046" s="38" t="str">
        <f t="shared" si="35"/>
        <v>41,84000</v>
      </c>
      <c r="I8046" s="41">
        <v>84000</v>
      </c>
    </row>
    <row r="8047" spans="1:9" ht="16.5" customHeight="1">
      <c r="A8047" s="8" t="s">
        <v>576</v>
      </c>
      <c r="B8047" s="41">
        <v>1410170</v>
      </c>
      <c r="E8047" s="37">
        <v>1</v>
      </c>
      <c r="F8047" s="38" t="str">
        <f t="shared" si="35"/>
        <v>41,85000</v>
      </c>
      <c r="I8047" s="41">
        <v>85000</v>
      </c>
    </row>
    <row r="8048" spans="1:9" ht="16.5" customHeight="1">
      <c r="A8048" s="8" t="s">
        <v>576</v>
      </c>
      <c r="B8048" s="41">
        <v>1410172</v>
      </c>
      <c r="E8048" s="37">
        <v>1</v>
      </c>
      <c r="F8048" s="38" t="str">
        <f t="shared" si="35"/>
        <v>41,86000</v>
      </c>
      <c r="I8048" s="41">
        <v>86000</v>
      </c>
    </row>
    <row r="8049" spans="1:9" ht="16.5" customHeight="1">
      <c r="A8049" s="8" t="s">
        <v>576</v>
      </c>
      <c r="B8049" s="41">
        <v>1410174</v>
      </c>
      <c r="E8049" s="37">
        <v>1</v>
      </c>
      <c r="F8049" s="38" t="str">
        <f t="shared" si="35"/>
        <v>41,87000</v>
      </c>
      <c r="I8049" s="41">
        <v>87000</v>
      </c>
    </row>
    <row r="8050" spans="1:9" ht="16.5" customHeight="1">
      <c r="A8050" s="8" t="s">
        <v>576</v>
      </c>
      <c r="B8050" s="41">
        <v>1410176</v>
      </c>
      <c r="E8050" s="37">
        <v>1</v>
      </c>
      <c r="F8050" s="38" t="str">
        <f t="shared" si="35"/>
        <v>41,88000</v>
      </c>
      <c r="I8050" s="41">
        <v>88000</v>
      </c>
    </row>
    <row r="8051" spans="1:9" ht="16.5" customHeight="1">
      <c r="A8051" s="8" t="s">
        <v>576</v>
      </c>
      <c r="B8051" s="41">
        <v>1410178</v>
      </c>
      <c r="E8051" s="37">
        <v>1</v>
      </c>
      <c r="F8051" s="38" t="str">
        <f t="shared" si="35"/>
        <v>41,89000</v>
      </c>
      <c r="I8051" s="41">
        <v>89000</v>
      </c>
    </row>
    <row r="8052" spans="1:9" ht="16.5" customHeight="1">
      <c r="A8052" s="8" t="s">
        <v>576</v>
      </c>
      <c r="B8052" s="41">
        <v>1410180</v>
      </c>
      <c r="E8052" s="37">
        <v>1</v>
      </c>
      <c r="F8052" s="38" t="str">
        <f t="shared" si="35"/>
        <v>41,90000</v>
      </c>
      <c r="I8052" s="41">
        <v>90000</v>
      </c>
    </row>
    <row r="8053" spans="1:9" ht="16.5" customHeight="1">
      <c r="A8053" s="8" t="s">
        <v>576</v>
      </c>
      <c r="B8053" s="41">
        <v>1410182</v>
      </c>
      <c r="E8053" s="37">
        <v>1</v>
      </c>
      <c r="F8053" s="38" t="str">
        <f t="shared" si="35"/>
        <v>41,91000</v>
      </c>
      <c r="I8053" s="41">
        <v>91000</v>
      </c>
    </row>
    <row r="8054" spans="1:9" ht="16.5" customHeight="1">
      <c r="A8054" s="8" t="s">
        <v>576</v>
      </c>
      <c r="B8054" s="41">
        <v>1410184</v>
      </c>
      <c r="E8054" s="37">
        <v>1</v>
      </c>
      <c r="F8054" s="38" t="str">
        <f t="shared" si="35"/>
        <v>41,92000</v>
      </c>
      <c r="I8054" s="41">
        <v>92000</v>
      </c>
    </row>
    <row r="8055" spans="1:9" ht="16.5" customHeight="1">
      <c r="A8055" s="8" t="s">
        <v>576</v>
      </c>
      <c r="B8055" s="41">
        <v>1410186</v>
      </c>
      <c r="E8055" s="37">
        <v>1</v>
      </c>
      <c r="F8055" s="38" t="str">
        <f t="shared" si="35"/>
        <v>41,93000</v>
      </c>
      <c r="I8055" s="41">
        <v>93000</v>
      </c>
    </row>
    <row r="8056" spans="1:9" ht="16.5" customHeight="1">
      <c r="A8056" s="8" t="s">
        <v>576</v>
      </c>
      <c r="B8056" s="41">
        <v>1410188</v>
      </c>
      <c r="E8056" s="37">
        <v>1</v>
      </c>
      <c r="F8056" s="38" t="str">
        <f t="shared" si="35"/>
        <v>41,94000</v>
      </c>
      <c r="I8056" s="41">
        <v>94000</v>
      </c>
    </row>
    <row r="8057" spans="1:9" ht="16.5" customHeight="1">
      <c r="A8057" s="8" t="s">
        <v>576</v>
      </c>
      <c r="B8057" s="41">
        <v>1410190</v>
      </c>
      <c r="E8057" s="37">
        <v>1</v>
      </c>
      <c r="F8057" s="38" t="str">
        <f t="shared" si="35"/>
        <v>41,95000</v>
      </c>
      <c r="I8057" s="41">
        <v>95000</v>
      </c>
    </row>
    <row r="8058" spans="1:9" ht="16.5" customHeight="1">
      <c r="A8058" s="8" t="s">
        <v>576</v>
      </c>
      <c r="B8058" s="41">
        <v>1410192</v>
      </c>
      <c r="E8058" s="37">
        <v>1</v>
      </c>
      <c r="F8058" s="38" t="str">
        <f t="shared" si="35"/>
        <v>41,96000</v>
      </c>
      <c r="I8058" s="41">
        <v>96000</v>
      </c>
    </row>
    <row r="8059" spans="1:9" ht="16.5" customHeight="1">
      <c r="A8059" s="8" t="s">
        <v>576</v>
      </c>
      <c r="B8059" s="41">
        <v>1410194</v>
      </c>
      <c r="E8059" s="37">
        <v>1</v>
      </c>
      <c r="F8059" s="38" t="str">
        <f t="shared" si="35"/>
        <v>41,97000</v>
      </c>
      <c r="I8059" s="41">
        <v>97000</v>
      </c>
    </row>
    <row r="8060" spans="1:9" ht="16.5" customHeight="1">
      <c r="A8060" s="8" t="s">
        <v>576</v>
      </c>
      <c r="B8060" s="41">
        <v>1410196</v>
      </c>
      <c r="E8060" s="37">
        <v>1</v>
      </c>
      <c r="F8060" s="38" t="str">
        <f t="shared" si="35"/>
        <v>41,98000</v>
      </c>
      <c r="I8060" s="41">
        <v>98000</v>
      </c>
    </row>
    <row r="8061" spans="1:9" ht="16.5" customHeight="1">
      <c r="A8061" s="8" t="s">
        <v>576</v>
      </c>
      <c r="B8061" s="41">
        <v>1410198</v>
      </c>
      <c r="E8061" s="37">
        <v>1</v>
      </c>
      <c r="F8061" s="38" t="str">
        <f t="shared" si="35"/>
        <v>41,99000</v>
      </c>
      <c r="I8061" s="41">
        <v>99000</v>
      </c>
    </row>
    <row r="8062" spans="1:9" ht="16.5" customHeight="1">
      <c r="A8062" s="8" t="s">
        <v>576</v>
      </c>
      <c r="B8062" s="41">
        <v>1410200</v>
      </c>
      <c r="E8062" s="37">
        <v>1</v>
      </c>
      <c r="F8062" s="38" t="str">
        <f t="shared" si="35"/>
        <v>41,100000</v>
      </c>
      <c r="I8062" s="41">
        <v>100000</v>
      </c>
    </row>
    <row r="8063" spans="1:9" ht="16.5" customHeight="1">
      <c r="A8063" s="8" t="s">
        <v>576</v>
      </c>
      <c r="B8063" s="41">
        <v>1410204</v>
      </c>
      <c r="E8063" s="37">
        <v>1</v>
      </c>
      <c r="F8063" s="38" t="str">
        <f t="shared" si="35"/>
        <v>41,102000</v>
      </c>
      <c r="I8063" s="41">
        <v>102000</v>
      </c>
    </row>
    <row r="8064" spans="1:9" ht="16.5" customHeight="1">
      <c r="A8064" s="8" t="s">
        <v>576</v>
      </c>
      <c r="B8064" s="41">
        <v>1410208</v>
      </c>
      <c r="E8064" s="37">
        <v>1</v>
      </c>
      <c r="F8064" s="38" t="str">
        <f t="shared" si="35"/>
        <v>41,104000</v>
      </c>
      <c r="I8064" s="41">
        <v>104000</v>
      </c>
    </row>
    <row r="8065" spans="1:9" ht="16.5" customHeight="1">
      <c r="A8065" s="8" t="s">
        <v>576</v>
      </c>
      <c r="B8065" s="41">
        <v>1410212</v>
      </c>
      <c r="E8065" s="37">
        <v>1</v>
      </c>
      <c r="F8065" s="38" t="str">
        <f t="shared" si="35"/>
        <v>41,106000</v>
      </c>
      <c r="I8065" s="41">
        <v>106000</v>
      </c>
    </row>
    <row r="8066" spans="1:9" ht="16.5" customHeight="1">
      <c r="A8066" s="8" t="s">
        <v>576</v>
      </c>
      <c r="B8066" s="41">
        <v>1410216</v>
      </c>
      <c r="E8066" s="37">
        <v>1</v>
      </c>
      <c r="F8066" s="38" t="str">
        <f t="shared" si="35"/>
        <v>41,108000</v>
      </c>
      <c r="I8066" s="41">
        <v>108000</v>
      </c>
    </row>
    <row r="8067" spans="1:9" ht="16.5" customHeight="1">
      <c r="A8067" s="8" t="s">
        <v>576</v>
      </c>
      <c r="B8067" s="41">
        <v>1410220</v>
      </c>
      <c r="E8067" s="37">
        <v>1</v>
      </c>
      <c r="F8067" s="38" t="str">
        <f t="shared" si="35"/>
        <v>41,110000</v>
      </c>
      <c r="I8067" s="41">
        <v>110000</v>
      </c>
    </row>
    <row r="8068" spans="1:9" ht="16.5" customHeight="1">
      <c r="A8068" s="8" t="s">
        <v>576</v>
      </c>
      <c r="B8068" s="41">
        <v>1410224</v>
      </c>
      <c r="E8068" s="37">
        <v>1</v>
      </c>
      <c r="F8068" s="38" t="str">
        <f t="shared" si="35"/>
        <v>41,112000</v>
      </c>
      <c r="I8068" s="41">
        <v>112000</v>
      </c>
    </row>
    <row r="8069" spans="1:9" ht="16.5" customHeight="1">
      <c r="A8069" s="8" t="s">
        <v>576</v>
      </c>
      <c r="B8069" s="41">
        <v>1410228</v>
      </c>
      <c r="E8069" s="37">
        <v>1</v>
      </c>
      <c r="F8069" s="38" t="str">
        <f t="shared" si="35"/>
        <v>41,114000</v>
      </c>
      <c r="I8069" s="41">
        <v>114000</v>
      </c>
    </row>
    <row r="8070" spans="1:9" ht="16.5" customHeight="1">
      <c r="A8070" s="8" t="s">
        <v>576</v>
      </c>
      <c r="B8070" s="41">
        <v>1410232</v>
      </c>
      <c r="E8070" s="37">
        <v>1</v>
      </c>
      <c r="F8070" s="38" t="str">
        <f t="shared" si="35"/>
        <v>41,116000</v>
      </c>
      <c r="I8070" s="41">
        <v>116000</v>
      </c>
    </row>
    <row r="8071" spans="1:9" ht="16.5" customHeight="1">
      <c r="A8071" s="8" t="s">
        <v>576</v>
      </c>
      <c r="B8071" s="41">
        <v>1410236</v>
      </c>
      <c r="E8071" s="37">
        <v>1</v>
      </c>
      <c r="F8071" s="38" t="str">
        <f t="shared" si="35"/>
        <v>41,118000</v>
      </c>
      <c r="I8071" s="41">
        <v>118000</v>
      </c>
    </row>
    <row r="8072" spans="1:9" ht="16.5" customHeight="1">
      <c r="A8072" s="8" t="s">
        <v>576</v>
      </c>
      <c r="B8072" s="41">
        <v>1410240</v>
      </c>
      <c r="E8072" s="37">
        <v>1</v>
      </c>
      <c r="F8072" s="38" t="str">
        <f t="shared" si="35"/>
        <v>41,120000</v>
      </c>
      <c r="I8072" s="41">
        <v>120000</v>
      </c>
    </row>
    <row r="8073" spans="1:9" ht="16.5" customHeight="1">
      <c r="A8073" s="8" t="s">
        <v>576</v>
      </c>
      <c r="B8073" s="41">
        <v>1410244</v>
      </c>
      <c r="E8073" s="37">
        <v>1</v>
      </c>
      <c r="F8073" s="38" t="str">
        <f t="shared" si="35"/>
        <v>41,122000</v>
      </c>
      <c r="I8073" s="41">
        <v>122000</v>
      </c>
    </row>
    <row r="8074" spans="1:9" ht="16.5" customHeight="1">
      <c r="A8074" s="8" t="s">
        <v>576</v>
      </c>
      <c r="B8074" s="41">
        <v>1410248</v>
      </c>
      <c r="E8074" s="37">
        <v>1</v>
      </c>
      <c r="F8074" s="38" t="str">
        <f t="shared" si="35"/>
        <v>41,124000</v>
      </c>
      <c r="I8074" s="41">
        <v>124000</v>
      </c>
    </row>
    <row r="8075" spans="1:9" ht="16.5" customHeight="1">
      <c r="A8075" s="8" t="s">
        <v>576</v>
      </c>
      <c r="B8075" s="41">
        <v>1410252</v>
      </c>
      <c r="E8075" s="37">
        <v>1</v>
      </c>
      <c r="F8075" s="38" t="str">
        <f t="shared" si="35"/>
        <v>41,126000</v>
      </c>
      <c r="I8075" s="41">
        <v>126000</v>
      </c>
    </row>
    <row r="8076" spans="1:9" ht="16.5" customHeight="1">
      <c r="A8076" s="8" t="s">
        <v>576</v>
      </c>
      <c r="B8076" s="41">
        <v>1410256</v>
      </c>
      <c r="E8076" s="37">
        <v>1</v>
      </c>
      <c r="F8076" s="38" t="str">
        <f t="shared" si="35"/>
        <v>41,128000</v>
      </c>
      <c r="I8076" s="41">
        <v>128000</v>
      </c>
    </row>
    <row r="8077" spans="1:9" ht="16.5" customHeight="1">
      <c r="A8077" s="8" t="s">
        <v>576</v>
      </c>
      <c r="B8077" s="41">
        <v>1410260</v>
      </c>
      <c r="E8077" s="37">
        <v>1</v>
      </c>
      <c r="F8077" s="38" t="str">
        <f t="shared" si="35"/>
        <v>41,130000</v>
      </c>
      <c r="I8077" s="41">
        <v>130000</v>
      </c>
    </row>
    <row r="8078" spans="1:9" ht="16.5" customHeight="1">
      <c r="A8078" s="8" t="s">
        <v>576</v>
      </c>
      <c r="B8078" s="41">
        <v>1410264</v>
      </c>
      <c r="E8078" s="37">
        <v>1</v>
      </c>
      <c r="F8078" s="38" t="str">
        <f t="shared" si="35"/>
        <v>41,132000</v>
      </c>
      <c r="I8078" s="41">
        <v>132000</v>
      </c>
    </row>
    <row r="8079" spans="1:9" ht="16.5" customHeight="1">
      <c r="A8079" s="8" t="s">
        <v>576</v>
      </c>
      <c r="B8079" s="41">
        <v>1410268</v>
      </c>
      <c r="E8079" s="37">
        <v>1</v>
      </c>
      <c r="F8079" s="38" t="str">
        <f t="shared" si="35"/>
        <v>41,134000</v>
      </c>
      <c r="I8079" s="41">
        <v>134000</v>
      </c>
    </row>
    <row r="8080" spans="1:9" ht="16.5" customHeight="1">
      <c r="A8080" s="8" t="s">
        <v>576</v>
      </c>
      <c r="B8080" s="41">
        <v>1410272</v>
      </c>
      <c r="E8080" s="37">
        <v>1</v>
      </c>
      <c r="F8080" s="38" t="str">
        <f t="shared" si="35"/>
        <v>41,136000</v>
      </c>
      <c r="I8080" s="41">
        <v>136000</v>
      </c>
    </row>
    <row r="8081" spans="1:9" ht="16.5" customHeight="1">
      <c r="A8081" s="8" t="s">
        <v>576</v>
      </c>
      <c r="B8081" s="41">
        <v>1410276</v>
      </c>
      <c r="E8081" s="37">
        <v>1</v>
      </c>
      <c r="F8081" s="38" t="str">
        <f t="shared" si="35"/>
        <v>41,138000</v>
      </c>
      <c r="I8081" s="41">
        <v>138000</v>
      </c>
    </row>
    <row r="8082" spans="1:9" ht="16.5" customHeight="1">
      <c r="A8082" s="8" t="s">
        <v>576</v>
      </c>
      <c r="B8082" s="41">
        <v>1410280</v>
      </c>
      <c r="E8082" s="37">
        <v>1</v>
      </c>
      <c r="F8082" s="38" t="str">
        <f t="shared" si="35"/>
        <v>41,140000</v>
      </c>
      <c r="I8082" s="41">
        <v>140000</v>
      </c>
    </row>
    <row r="8083" spans="1:9" ht="16.5" customHeight="1">
      <c r="A8083" s="8" t="s">
        <v>576</v>
      </c>
      <c r="B8083" s="41">
        <v>1410284</v>
      </c>
      <c r="E8083" s="37">
        <v>1</v>
      </c>
      <c r="F8083" s="38" t="str">
        <f t="shared" si="35"/>
        <v>41,142000</v>
      </c>
      <c r="I8083" s="41">
        <v>142000</v>
      </c>
    </row>
    <row r="8084" spans="1:9" ht="16.5" customHeight="1">
      <c r="A8084" s="8" t="s">
        <v>576</v>
      </c>
      <c r="B8084" s="41">
        <v>1410288</v>
      </c>
      <c r="E8084" s="37">
        <v>1</v>
      </c>
      <c r="F8084" s="38" t="str">
        <f t="shared" si="35"/>
        <v>41,144000</v>
      </c>
      <c r="I8084" s="41">
        <v>144000</v>
      </c>
    </row>
    <row r="8085" spans="1:9" ht="16.5" customHeight="1">
      <c r="A8085" s="8" t="s">
        <v>576</v>
      </c>
      <c r="B8085" s="41">
        <v>1410292</v>
      </c>
      <c r="E8085" s="37">
        <v>1</v>
      </c>
      <c r="F8085" s="38" t="str">
        <f t="shared" si="35"/>
        <v>41,146000</v>
      </c>
      <c r="I8085" s="41">
        <v>146000</v>
      </c>
    </row>
    <row r="8086" spans="1:9" ht="16.5" customHeight="1">
      <c r="A8086" s="8" t="s">
        <v>576</v>
      </c>
      <c r="B8086" s="41">
        <v>1410296</v>
      </c>
      <c r="E8086" s="37">
        <v>1</v>
      </c>
      <c r="F8086" s="38" t="str">
        <f t="shared" si="35"/>
        <v>41,148000</v>
      </c>
      <c r="I8086" s="41">
        <v>148000</v>
      </c>
    </row>
    <row r="8087" spans="1:9" ht="16.5" customHeight="1">
      <c r="A8087" s="8" t="s">
        <v>576</v>
      </c>
      <c r="B8087" s="41">
        <v>1410300</v>
      </c>
      <c r="E8087" s="37">
        <v>1</v>
      </c>
      <c r="F8087" s="38" t="str">
        <f t="shared" si="35"/>
        <v>41,150000</v>
      </c>
      <c r="I8087" s="41">
        <v>150000</v>
      </c>
    </row>
    <row r="8088" spans="1:9" ht="16.5" customHeight="1">
      <c r="A8088" s="8" t="s">
        <v>576</v>
      </c>
      <c r="B8088" s="41">
        <v>1410304</v>
      </c>
      <c r="E8088" s="37">
        <v>1</v>
      </c>
      <c r="F8088" s="38" t="str">
        <f t="shared" si="35"/>
        <v>41,152000</v>
      </c>
      <c r="I8088" s="41">
        <v>152000</v>
      </c>
    </row>
    <row r="8089" spans="1:9" ht="16.5" customHeight="1">
      <c r="A8089" s="8" t="s">
        <v>576</v>
      </c>
      <c r="B8089" s="41">
        <v>1410308</v>
      </c>
      <c r="E8089" s="37">
        <v>1</v>
      </c>
      <c r="F8089" s="38" t="str">
        <f t="shared" si="35"/>
        <v>41,154000</v>
      </c>
      <c r="I8089" s="41">
        <v>154000</v>
      </c>
    </row>
    <row r="8090" spans="1:9" ht="16.5" customHeight="1">
      <c r="A8090" s="8" t="s">
        <v>576</v>
      </c>
      <c r="B8090" s="41">
        <v>1410312</v>
      </c>
      <c r="E8090" s="37">
        <v>1</v>
      </c>
      <c r="F8090" s="38" t="str">
        <f t="shared" si="35"/>
        <v>41,156000</v>
      </c>
      <c r="I8090" s="41">
        <v>156000</v>
      </c>
    </row>
    <row r="8091" spans="1:9" ht="16.5" customHeight="1">
      <c r="A8091" s="8" t="s">
        <v>576</v>
      </c>
      <c r="B8091" s="41">
        <v>1410316</v>
      </c>
      <c r="E8091" s="37">
        <v>1</v>
      </c>
      <c r="F8091" s="38" t="str">
        <f t="shared" si="35"/>
        <v>41,158000</v>
      </c>
      <c r="I8091" s="41">
        <v>158000</v>
      </c>
    </row>
    <row r="8092" spans="1:9" ht="16.5" customHeight="1">
      <c r="A8092" s="8" t="s">
        <v>576</v>
      </c>
      <c r="B8092" s="41">
        <v>1410320</v>
      </c>
      <c r="E8092" s="37">
        <v>1</v>
      </c>
      <c r="F8092" s="38" t="str">
        <f t="shared" si="35"/>
        <v>41,160000</v>
      </c>
      <c r="I8092" s="41">
        <v>160000</v>
      </c>
    </row>
    <row r="8093" spans="1:9" ht="16.5" customHeight="1">
      <c r="A8093" s="8" t="s">
        <v>576</v>
      </c>
      <c r="B8093" s="41">
        <v>1410324</v>
      </c>
      <c r="E8093" s="37">
        <v>1</v>
      </c>
      <c r="F8093" s="38" t="str">
        <f t="shared" si="35"/>
        <v>41,162000</v>
      </c>
      <c r="I8093" s="41">
        <v>162000</v>
      </c>
    </row>
    <row r="8094" spans="1:9" ht="16.5" customHeight="1">
      <c r="A8094" s="8" t="s">
        <v>576</v>
      </c>
      <c r="B8094" s="41">
        <v>1410328</v>
      </c>
      <c r="E8094" s="37">
        <v>1</v>
      </c>
      <c r="F8094" s="38" t="str">
        <f t="shared" si="35"/>
        <v>41,164000</v>
      </c>
      <c r="I8094" s="41">
        <v>164000</v>
      </c>
    </row>
    <row r="8095" spans="1:9" ht="16.5" customHeight="1">
      <c r="A8095" s="8" t="s">
        <v>576</v>
      </c>
      <c r="B8095" s="41">
        <v>1410332</v>
      </c>
      <c r="E8095" s="37">
        <v>1</v>
      </c>
      <c r="F8095" s="38" t="str">
        <f t="shared" si="35"/>
        <v>41,166000</v>
      </c>
      <c r="I8095" s="41">
        <v>166000</v>
      </c>
    </row>
    <row r="8096" spans="1:9" ht="16.5" customHeight="1">
      <c r="A8096" s="8" t="s">
        <v>576</v>
      </c>
      <c r="B8096" s="41">
        <v>1410336</v>
      </c>
      <c r="E8096" s="37">
        <v>1</v>
      </c>
      <c r="F8096" s="38" t="str">
        <f t="shared" si="35"/>
        <v>41,168000</v>
      </c>
      <c r="I8096" s="41">
        <v>168000</v>
      </c>
    </row>
    <row r="8097" spans="1:9" ht="16.5" customHeight="1">
      <c r="A8097" s="8" t="s">
        <v>576</v>
      </c>
      <c r="B8097" s="41">
        <v>1410340</v>
      </c>
      <c r="E8097" s="37">
        <v>1</v>
      </c>
      <c r="F8097" s="38" t="str">
        <f t="shared" si="35"/>
        <v>41,170000</v>
      </c>
      <c r="I8097" s="41">
        <v>170000</v>
      </c>
    </row>
    <row r="8098" spans="1:9" ht="16.5" customHeight="1">
      <c r="A8098" s="8" t="s">
        <v>576</v>
      </c>
      <c r="B8098" s="41">
        <v>1410344</v>
      </c>
      <c r="E8098" s="37">
        <v>1</v>
      </c>
      <c r="F8098" s="38" t="str">
        <f t="shared" si="35"/>
        <v>41,172000</v>
      </c>
      <c r="I8098" s="41">
        <v>172000</v>
      </c>
    </row>
    <row r="8099" spans="1:9" ht="16.5" customHeight="1">
      <c r="A8099" s="8" t="s">
        <v>576</v>
      </c>
      <c r="B8099" s="41">
        <v>1410348</v>
      </c>
      <c r="E8099" s="37">
        <v>1</v>
      </c>
      <c r="F8099" s="38" t="str">
        <f t="shared" si="35"/>
        <v>41,174000</v>
      </c>
      <c r="I8099" s="41">
        <v>174000</v>
      </c>
    </row>
    <row r="8100" spans="1:9" ht="16.5" customHeight="1">
      <c r="A8100" s="8" t="s">
        <v>576</v>
      </c>
      <c r="B8100" s="41">
        <v>1410352</v>
      </c>
      <c r="E8100" s="37">
        <v>1</v>
      </c>
      <c r="F8100" s="38" t="str">
        <f t="shared" si="35"/>
        <v>41,176000</v>
      </c>
      <c r="I8100" s="41">
        <v>176000</v>
      </c>
    </row>
    <row r="8101" spans="1:9" ht="16.5" customHeight="1">
      <c r="A8101" s="8" t="s">
        <v>576</v>
      </c>
      <c r="B8101" s="41">
        <v>1410356</v>
      </c>
      <c r="E8101" s="37">
        <v>1</v>
      </c>
      <c r="F8101" s="38" t="str">
        <f t="shared" si="35"/>
        <v>41,178000</v>
      </c>
      <c r="I8101" s="41">
        <v>178000</v>
      </c>
    </row>
    <row r="8102" spans="1:9" ht="16.5" customHeight="1">
      <c r="A8102" s="8" t="s">
        <v>576</v>
      </c>
      <c r="B8102" s="41">
        <v>1410360</v>
      </c>
      <c r="E8102" s="37">
        <v>1</v>
      </c>
      <c r="F8102" s="38" t="str">
        <f t="shared" si="35"/>
        <v>41,180000</v>
      </c>
      <c r="I8102" s="41">
        <v>180000</v>
      </c>
    </row>
    <row r="8103" spans="1:9" ht="16.5" customHeight="1">
      <c r="A8103" s="8" t="s">
        <v>576</v>
      </c>
      <c r="B8103" s="41">
        <v>1410364</v>
      </c>
      <c r="E8103" s="37">
        <v>1</v>
      </c>
      <c r="F8103" s="38" t="str">
        <f t="shared" si="35"/>
        <v>41,182000</v>
      </c>
      <c r="I8103" s="41">
        <v>182000</v>
      </c>
    </row>
    <row r="8104" spans="1:9" ht="16.5" customHeight="1">
      <c r="A8104" s="8" t="s">
        <v>576</v>
      </c>
      <c r="B8104" s="41">
        <v>1410368</v>
      </c>
      <c r="E8104" s="37">
        <v>1</v>
      </c>
      <c r="F8104" s="38" t="str">
        <f t="shared" si="35"/>
        <v>41,184000</v>
      </c>
      <c r="I8104" s="41">
        <v>184000</v>
      </c>
    </row>
    <row r="8105" spans="1:9" ht="16.5" customHeight="1">
      <c r="A8105" s="8" t="s">
        <v>576</v>
      </c>
      <c r="B8105" s="41">
        <v>1410372</v>
      </c>
      <c r="E8105" s="37">
        <v>1</v>
      </c>
      <c r="F8105" s="38" t="str">
        <f t="shared" si="35"/>
        <v>41,186000</v>
      </c>
      <c r="I8105" s="41">
        <v>186000</v>
      </c>
    </row>
    <row r="8106" spans="1:9" ht="16.5" customHeight="1">
      <c r="A8106" s="8" t="s">
        <v>576</v>
      </c>
      <c r="B8106" s="41">
        <v>1410376</v>
      </c>
      <c r="E8106" s="37">
        <v>1</v>
      </c>
      <c r="F8106" s="38" t="str">
        <f t="shared" ref="F8106:F8169" si="36">"41,"&amp;I8106</f>
        <v>41,188000</v>
      </c>
      <c r="I8106" s="41">
        <v>188000</v>
      </c>
    </row>
    <row r="8107" spans="1:9" ht="16.5" customHeight="1">
      <c r="A8107" s="8" t="s">
        <v>576</v>
      </c>
      <c r="B8107" s="41">
        <v>1410380</v>
      </c>
      <c r="E8107" s="37">
        <v>1</v>
      </c>
      <c r="F8107" s="38" t="str">
        <f t="shared" si="36"/>
        <v>41,190000</v>
      </c>
      <c r="I8107" s="41">
        <v>190000</v>
      </c>
    </row>
    <row r="8108" spans="1:9" ht="16.5" customHeight="1">
      <c r="A8108" s="8" t="s">
        <v>576</v>
      </c>
      <c r="B8108" s="41">
        <v>1410384</v>
      </c>
      <c r="E8108" s="37">
        <v>1</v>
      </c>
      <c r="F8108" s="38" t="str">
        <f t="shared" si="36"/>
        <v>41,192000</v>
      </c>
      <c r="I8108" s="41">
        <v>192000</v>
      </c>
    </row>
    <row r="8109" spans="1:9" ht="16.5" customHeight="1">
      <c r="A8109" s="8" t="s">
        <v>576</v>
      </c>
      <c r="B8109" s="41">
        <v>1410388</v>
      </c>
      <c r="E8109" s="37">
        <v>1</v>
      </c>
      <c r="F8109" s="38" t="str">
        <f t="shared" si="36"/>
        <v>41,194000</v>
      </c>
      <c r="I8109" s="41">
        <v>194000</v>
      </c>
    </row>
    <row r="8110" spans="1:9" ht="16.5" customHeight="1">
      <c r="A8110" s="8" t="s">
        <v>576</v>
      </c>
      <c r="B8110" s="41">
        <v>1410392</v>
      </c>
      <c r="E8110" s="37">
        <v>1</v>
      </c>
      <c r="F8110" s="38" t="str">
        <f t="shared" si="36"/>
        <v>41,196000</v>
      </c>
      <c r="I8110" s="41">
        <v>196000</v>
      </c>
    </row>
    <row r="8111" spans="1:9" ht="16.5" customHeight="1">
      <c r="A8111" s="8" t="s">
        <v>576</v>
      </c>
      <c r="B8111" s="41">
        <v>1410396</v>
      </c>
      <c r="E8111" s="37">
        <v>1</v>
      </c>
      <c r="F8111" s="38" t="str">
        <f t="shared" si="36"/>
        <v>41,198000</v>
      </c>
      <c r="I8111" s="41">
        <v>198000</v>
      </c>
    </row>
    <row r="8112" spans="1:9" ht="16.5" customHeight="1">
      <c r="A8112" s="8" t="s">
        <v>576</v>
      </c>
      <c r="B8112" s="41">
        <v>1410400</v>
      </c>
      <c r="E8112" s="37">
        <v>1</v>
      </c>
      <c r="F8112" s="38" t="str">
        <f t="shared" si="36"/>
        <v>41,200000</v>
      </c>
      <c r="I8112" s="41">
        <v>200000</v>
      </c>
    </row>
    <row r="8113" spans="1:9" ht="16.5" customHeight="1">
      <c r="A8113" s="8" t="s">
        <v>576</v>
      </c>
      <c r="B8113" s="41">
        <v>1410408</v>
      </c>
      <c r="E8113" s="37">
        <v>1</v>
      </c>
      <c r="F8113" s="38" t="str">
        <f t="shared" si="36"/>
        <v>41,204000</v>
      </c>
      <c r="I8113" s="41">
        <v>204000</v>
      </c>
    </row>
    <row r="8114" spans="1:9" ht="16.5" customHeight="1">
      <c r="A8114" s="8" t="s">
        <v>576</v>
      </c>
      <c r="B8114" s="41">
        <v>1410416</v>
      </c>
      <c r="E8114" s="37">
        <v>1</v>
      </c>
      <c r="F8114" s="38" t="str">
        <f t="shared" si="36"/>
        <v>41,208000</v>
      </c>
      <c r="I8114" s="41">
        <v>208000</v>
      </c>
    </row>
    <row r="8115" spans="1:9" ht="16.5" customHeight="1">
      <c r="A8115" s="8" t="s">
        <v>576</v>
      </c>
      <c r="B8115" s="41">
        <v>1410424</v>
      </c>
      <c r="E8115" s="37">
        <v>1</v>
      </c>
      <c r="F8115" s="38" t="str">
        <f t="shared" si="36"/>
        <v>41,212000</v>
      </c>
      <c r="I8115" s="41">
        <v>212000</v>
      </c>
    </row>
    <row r="8116" spans="1:9" ht="16.5" customHeight="1">
      <c r="A8116" s="8" t="s">
        <v>576</v>
      </c>
      <c r="B8116" s="41">
        <v>1410432</v>
      </c>
      <c r="E8116" s="37">
        <v>1</v>
      </c>
      <c r="F8116" s="38" t="str">
        <f t="shared" si="36"/>
        <v>41,216000</v>
      </c>
      <c r="I8116" s="41">
        <v>216000</v>
      </c>
    </row>
    <row r="8117" spans="1:9" ht="16.5" customHeight="1">
      <c r="A8117" s="8" t="s">
        <v>576</v>
      </c>
      <c r="B8117" s="41">
        <v>1410440</v>
      </c>
      <c r="E8117" s="37">
        <v>1</v>
      </c>
      <c r="F8117" s="38" t="str">
        <f t="shared" si="36"/>
        <v>41,220000</v>
      </c>
      <c r="I8117" s="41">
        <v>220000</v>
      </c>
    </row>
    <row r="8118" spans="1:9" ht="16.5" customHeight="1">
      <c r="A8118" s="8" t="s">
        <v>576</v>
      </c>
      <c r="B8118" s="41">
        <v>1410448</v>
      </c>
      <c r="E8118" s="37">
        <v>1</v>
      </c>
      <c r="F8118" s="38" t="str">
        <f t="shared" si="36"/>
        <v>41,224000</v>
      </c>
      <c r="I8118" s="41">
        <v>224000</v>
      </c>
    </row>
    <row r="8119" spans="1:9" ht="16.5" customHeight="1">
      <c r="A8119" s="8" t="s">
        <v>576</v>
      </c>
      <c r="B8119" s="41">
        <v>1410456</v>
      </c>
      <c r="E8119" s="37">
        <v>1</v>
      </c>
      <c r="F8119" s="38" t="str">
        <f t="shared" si="36"/>
        <v>41,228000</v>
      </c>
      <c r="I8119" s="41">
        <v>228000</v>
      </c>
    </row>
    <row r="8120" spans="1:9" ht="16.5" customHeight="1">
      <c r="A8120" s="8" t="s">
        <v>576</v>
      </c>
      <c r="B8120" s="41">
        <v>1410464</v>
      </c>
      <c r="E8120" s="37">
        <v>1</v>
      </c>
      <c r="F8120" s="38" t="str">
        <f t="shared" si="36"/>
        <v>41,232000</v>
      </c>
      <c r="I8120" s="41">
        <v>232000</v>
      </c>
    </row>
    <row r="8121" spans="1:9" ht="16.5" customHeight="1">
      <c r="A8121" s="8" t="s">
        <v>576</v>
      </c>
      <c r="B8121" s="41">
        <v>1410472</v>
      </c>
      <c r="E8121" s="37">
        <v>1</v>
      </c>
      <c r="F8121" s="38" t="str">
        <f t="shared" si="36"/>
        <v>41,236000</v>
      </c>
      <c r="I8121" s="41">
        <v>236000</v>
      </c>
    </row>
    <row r="8122" spans="1:9" ht="16.5" customHeight="1">
      <c r="A8122" s="8" t="s">
        <v>576</v>
      </c>
      <c r="B8122" s="41">
        <v>1410480</v>
      </c>
      <c r="E8122" s="37">
        <v>1</v>
      </c>
      <c r="F8122" s="38" t="str">
        <f t="shared" si="36"/>
        <v>41,240000</v>
      </c>
      <c r="I8122" s="41">
        <v>240000</v>
      </c>
    </row>
    <row r="8123" spans="1:9" ht="16.5" customHeight="1">
      <c r="A8123" s="8" t="s">
        <v>576</v>
      </c>
      <c r="B8123" s="41">
        <v>1410488</v>
      </c>
      <c r="E8123" s="37">
        <v>1</v>
      </c>
      <c r="F8123" s="38" t="str">
        <f t="shared" si="36"/>
        <v>41,244000</v>
      </c>
      <c r="I8123" s="41">
        <v>244000</v>
      </c>
    </row>
    <row r="8124" spans="1:9" ht="16.5" customHeight="1">
      <c r="A8124" s="8" t="s">
        <v>576</v>
      </c>
      <c r="B8124" s="41">
        <v>1410496</v>
      </c>
      <c r="E8124" s="37">
        <v>1</v>
      </c>
      <c r="F8124" s="38" t="str">
        <f t="shared" si="36"/>
        <v>41,248000</v>
      </c>
      <c r="I8124" s="41">
        <v>248000</v>
      </c>
    </row>
    <row r="8125" spans="1:9" ht="16.5" customHeight="1">
      <c r="A8125" s="8" t="s">
        <v>576</v>
      </c>
      <c r="B8125" s="41">
        <v>1410504</v>
      </c>
      <c r="E8125" s="37">
        <v>1</v>
      </c>
      <c r="F8125" s="38" t="str">
        <f t="shared" si="36"/>
        <v>41,252000</v>
      </c>
      <c r="I8125" s="41">
        <v>252000</v>
      </c>
    </row>
    <row r="8126" spans="1:9" ht="16.5" customHeight="1">
      <c r="A8126" s="8" t="s">
        <v>576</v>
      </c>
      <c r="B8126" s="41">
        <v>1410512</v>
      </c>
      <c r="E8126" s="37">
        <v>1</v>
      </c>
      <c r="F8126" s="38" t="str">
        <f t="shared" si="36"/>
        <v>41,256000</v>
      </c>
      <c r="I8126" s="41">
        <v>256000</v>
      </c>
    </row>
    <row r="8127" spans="1:9" ht="16.5" customHeight="1">
      <c r="A8127" s="8" t="s">
        <v>576</v>
      </c>
      <c r="B8127" s="41">
        <v>1410520</v>
      </c>
      <c r="E8127" s="37">
        <v>1</v>
      </c>
      <c r="F8127" s="38" t="str">
        <f t="shared" si="36"/>
        <v>41,260000</v>
      </c>
      <c r="I8127" s="41">
        <v>260000</v>
      </c>
    </row>
    <row r="8128" spans="1:9" ht="16.5" customHeight="1">
      <c r="A8128" s="8" t="s">
        <v>576</v>
      </c>
      <c r="B8128" s="41">
        <v>1410528</v>
      </c>
      <c r="E8128" s="37">
        <v>1</v>
      </c>
      <c r="F8128" s="38" t="str">
        <f t="shared" si="36"/>
        <v>41,264000</v>
      </c>
      <c r="I8128" s="41">
        <v>264000</v>
      </c>
    </row>
    <row r="8129" spans="1:9" ht="16.5" customHeight="1">
      <c r="A8129" s="8" t="s">
        <v>576</v>
      </c>
      <c r="B8129" s="41">
        <v>1410536</v>
      </c>
      <c r="E8129" s="37">
        <v>1</v>
      </c>
      <c r="F8129" s="38" t="str">
        <f t="shared" si="36"/>
        <v>41,268000</v>
      </c>
      <c r="I8129" s="41">
        <v>268000</v>
      </c>
    </row>
    <row r="8130" spans="1:9" ht="16.5" customHeight="1">
      <c r="A8130" s="8" t="s">
        <v>576</v>
      </c>
      <c r="B8130" s="41">
        <v>1410544</v>
      </c>
      <c r="E8130" s="37">
        <v>1</v>
      </c>
      <c r="F8130" s="38" t="str">
        <f t="shared" si="36"/>
        <v>41,272000</v>
      </c>
      <c r="I8130" s="41">
        <v>272000</v>
      </c>
    </row>
    <row r="8131" spans="1:9" ht="16.5" customHeight="1">
      <c r="A8131" s="8" t="s">
        <v>576</v>
      </c>
      <c r="B8131" s="41">
        <v>1410552</v>
      </c>
      <c r="E8131" s="37">
        <v>1</v>
      </c>
      <c r="F8131" s="38" t="str">
        <f t="shared" si="36"/>
        <v>41,276000</v>
      </c>
      <c r="I8131" s="41">
        <v>276000</v>
      </c>
    </row>
    <row r="8132" spans="1:9" ht="16.5" customHeight="1">
      <c r="A8132" s="8" t="s">
        <v>576</v>
      </c>
      <c r="B8132" s="41">
        <v>1410560</v>
      </c>
      <c r="E8132" s="37">
        <v>1</v>
      </c>
      <c r="F8132" s="38" t="str">
        <f t="shared" si="36"/>
        <v>41,280000</v>
      </c>
      <c r="I8132" s="41">
        <v>280000</v>
      </c>
    </row>
    <row r="8133" spans="1:9" ht="16.5" customHeight="1">
      <c r="A8133" s="8" t="s">
        <v>576</v>
      </c>
      <c r="B8133" s="41">
        <v>1410568</v>
      </c>
      <c r="E8133" s="37">
        <v>1</v>
      </c>
      <c r="F8133" s="38" t="str">
        <f t="shared" si="36"/>
        <v>41,284000</v>
      </c>
      <c r="I8133" s="41">
        <v>284000</v>
      </c>
    </row>
    <row r="8134" spans="1:9" ht="16.5" customHeight="1">
      <c r="A8134" s="8" t="s">
        <v>576</v>
      </c>
      <c r="B8134" s="41">
        <v>1410576</v>
      </c>
      <c r="E8134" s="37">
        <v>1</v>
      </c>
      <c r="F8134" s="38" t="str">
        <f t="shared" si="36"/>
        <v>41,288000</v>
      </c>
      <c r="I8134" s="41">
        <v>288000</v>
      </c>
    </row>
    <row r="8135" spans="1:9" ht="16.5" customHeight="1">
      <c r="A8135" s="8" t="s">
        <v>576</v>
      </c>
      <c r="B8135" s="41">
        <v>1410584</v>
      </c>
      <c r="E8135" s="37">
        <v>1</v>
      </c>
      <c r="F8135" s="38" t="str">
        <f t="shared" si="36"/>
        <v>41,292000</v>
      </c>
      <c r="I8135" s="41">
        <v>292000</v>
      </c>
    </row>
    <row r="8136" spans="1:9" ht="16.5" customHeight="1">
      <c r="A8136" s="8" t="s">
        <v>576</v>
      </c>
      <c r="B8136" s="41">
        <v>1410592</v>
      </c>
      <c r="E8136" s="37">
        <v>1</v>
      </c>
      <c r="F8136" s="38" t="str">
        <f t="shared" si="36"/>
        <v>41,296000</v>
      </c>
      <c r="I8136" s="41">
        <v>296000</v>
      </c>
    </row>
    <row r="8137" spans="1:9" ht="16.5" customHeight="1">
      <c r="A8137" s="8" t="s">
        <v>576</v>
      </c>
      <c r="B8137" s="41">
        <v>1410600</v>
      </c>
      <c r="E8137" s="37">
        <v>1</v>
      </c>
      <c r="F8137" s="38" t="str">
        <f t="shared" si="36"/>
        <v>41,300000</v>
      </c>
      <c r="I8137" s="41">
        <v>300000</v>
      </c>
    </row>
    <row r="8138" spans="1:9" ht="16.5" customHeight="1">
      <c r="A8138" s="8" t="s">
        <v>576</v>
      </c>
      <c r="B8138" s="41">
        <v>1410608</v>
      </c>
      <c r="E8138" s="37">
        <v>1</v>
      </c>
      <c r="F8138" s="38" t="str">
        <f t="shared" si="36"/>
        <v>41,304000</v>
      </c>
      <c r="I8138" s="41">
        <v>304000</v>
      </c>
    </row>
    <row r="8139" spans="1:9" ht="16.5" customHeight="1">
      <c r="A8139" s="8" t="s">
        <v>576</v>
      </c>
      <c r="B8139" s="41">
        <v>1410616</v>
      </c>
      <c r="E8139" s="37">
        <v>1</v>
      </c>
      <c r="F8139" s="38" t="str">
        <f t="shared" si="36"/>
        <v>41,308000</v>
      </c>
      <c r="I8139" s="41">
        <v>308000</v>
      </c>
    </row>
    <row r="8140" spans="1:9" ht="16.5" customHeight="1">
      <c r="A8140" s="8" t="s">
        <v>576</v>
      </c>
      <c r="B8140" s="41">
        <v>1410624</v>
      </c>
      <c r="E8140" s="37">
        <v>1</v>
      </c>
      <c r="F8140" s="38" t="str">
        <f t="shared" si="36"/>
        <v>41,312000</v>
      </c>
      <c r="I8140" s="41">
        <v>312000</v>
      </c>
    </row>
    <row r="8141" spans="1:9" ht="16.5" customHeight="1">
      <c r="A8141" s="8" t="s">
        <v>576</v>
      </c>
      <c r="B8141" s="41">
        <v>1410632</v>
      </c>
      <c r="E8141" s="37">
        <v>1</v>
      </c>
      <c r="F8141" s="38" t="str">
        <f t="shared" si="36"/>
        <v>41,316000</v>
      </c>
      <c r="I8141" s="41">
        <v>316000</v>
      </c>
    </row>
    <row r="8142" spans="1:9" ht="16.5" customHeight="1">
      <c r="A8142" s="8" t="s">
        <v>576</v>
      </c>
      <c r="B8142" s="41">
        <v>1410640</v>
      </c>
      <c r="E8142" s="37">
        <v>1</v>
      </c>
      <c r="F8142" s="38" t="str">
        <f t="shared" si="36"/>
        <v>41,320000</v>
      </c>
      <c r="I8142" s="41">
        <v>320000</v>
      </c>
    </row>
    <row r="8143" spans="1:9" ht="16.5" customHeight="1">
      <c r="A8143" s="8" t="s">
        <v>576</v>
      </c>
      <c r="B8143" s="41">
        <v>1410648</v>
      </c>
      <c r="E8143" s="37">
        <v>1</v>
      </c>
      <c r="F8143" s="38" t="str">
        <f t="shared" si="36"/>
        <v>41,324000</v>
      </c>
      <c r="I8143" s="41">
        <v>324000</v>
      </c>
    </row>
    <row r="8144" spans="1:9" ht="16.5" customHeight="1">
      <c r="A8144" s="8" t="s">
        <v>576</v>
      </c>
      <c r="B8144" s="41">
        <v>1410656</v>
      </c>
      <c r="E8144" s="37">
        <v>1</v>
      </c>
      <c r="F8144" s="38" t="str">
        <f t="shared" si="36"/>
        <v>41,328000</v>
      </c>
      <c r="I8144" s="41">
        <v>328000</v>
      </c>
    </row>
    <row r="8145" spans="1:9" ht="16.5" customHeight="1">
      <c r="A8145" s="8" t="s">
        <v>576</v>
      </c>
      <c r="B8145" s="41">
        <v>1410664</v>
      </c>
      <c r="E8145" s="37">
        <v>1</v>
      </c>
      <c r="F8145" s="38" t="str">
        <f t="shared" si="36"/>
        <v>41,332000</v>
      </c>
      <c r="I8145" s="41">
        <v>332000</v>
      </c>
    </row>
    <row r="8146" spans="1:9" ht="16.5" customHeight="1">
      <c r="A8146" s="8" t="s">
        <v>576</v>
      </c>
      <c r="B8146" s="41">
        <v>1410672</v>
      </c>
      <c r="E8146" s="37">
        <v>1</v>
      </c>
      <c r="F8146" s="38" t="str">
        <f t="shared" si="36"/>
        <v>41,336000</v>
      </c>
      <c r="I8146" s="41">
        <v>336000</v>
      </c>
    </row>
    <row r="8147" spans="1:9" ht="16.5" customHeight="1">
      <c r="A8147" s="8" t="s">
        <v>576</v>
      </c>
      <c r="B8147" s="41">
        <v>1410680</v>
      </c>
      <c r="E8147" s="37">
        <v>1</v>
      </c>
      <c r="F8147" s="38" t="str">
        <f t="shared" si="36"/>
        <v>41,340000</v>
      </c>
      <c r="I8147" s="41">
        <v>340000</v>
      </c>
    </row>
    <row r="8148" spans="1:9" ht="16.5" customHeight="1">
      <c r="A8148" s="8" t="s">
        <v>576</v>
      </c>
      <c r="B8148" s="41">
        <v>1410688</v>
      </c>
      <c r="E8148" s="37">
        <v>1</v>
      </c>
      <c r="F8148" s="38" t="str">
        <f t="shared" si="36"/>
        <v>41,344000</v>
      </c>
      <c r="I8148" s="41">
        <v>344000</v>
      </c>
    </row>
    <row r="8149" spans="1:9" ht="16.5" customHeight="1">
      <c r="A8149" s="8" t="s">
        <v>576</v>
      </c>
      <c r="B8149" s="41">
        <v>1410696</v>
      </c>
      <c r="E8149" s="37">
        <v>1</v>
      </c>
      <c r="F8149" s="38" t="str">
        <f t="shared" si="36"/>
        <v>41,348000</v>
      </c>
      <c r="I8149" s="41">
        <v>348000</v>
      </c>
    </row>
    <row r="8150" spans="1:9" ht="16.5" customHeight="1">
      <c r="A8150" s="8" t="s">
        <v>576</v>
      </c>
      <c r="B8150" s="41">
        <v>1410704</v>
      </c>
      <c r="E8150" s="37">
        <v>1</v>
      </c>
      <c r="F8150" s="38" t="str">
        <f t="shared" si="36"/>
        <v>41,352000</v>
      </c>
      <c r="I8150" s="41">
        <v>352000</v>
      </c>
    </row>
    <row r="8151" spans="1:9" ht="16.5" customHeight="1">
      <c r="A8151" s="8" t="s">
        <v>576</v>
      </c>
      <c r="B8151" s="41">
        <v>1410712</v>
      </c>
      <c r="E8151" s="37">
        <v>1</v>
      </c>
      <c r="F8151" s="38" t="str">
        <f t="shared" si="36"/>
        <v>41,356000</v>
      </c>
      <c r="I8151" s="41">
        <v>356000</v>
      </c>
    </row>
    <row r="8152" spans="1:9" ht="16.5" customHeight="1">
      <c r="A8152" s="8" t="s">
        <v>576</v>
      </c>
      <c r="B8152" s="41">
        <v>1410720</v>
      </c>
      <c r="E8152" s="37">
        <v>1</v>
      </c>
      <c r="F8152" s="38" t="str">
        <f t="shared" si="36"/>
        <v>41,360000</v>
      </c>
      <c r="I8152" s="41">
        <v>360000</v>
      </c>
    </row>
    <row r="8153" spans="1:9" ht="16.5" customHeight="1">
      <c r="A8153" s="8" t="s">
        <v>576</v>
      </c>
      <c r="B8153" s="41">
        <v>1410728</v>
      </c>
      <c r="E8153" s="37">
        <v>1</v>
      </c>
      <c r="F8153" s="38" t="str">
        <f t="shared" si="36"/>
        <v>41,364000</v>
      </c>
      <c r="I8153" s="41">
        <v>364000</v>
      </c>
    </row>
    <row r="8154" spans="1:9" ht="16.5" customHeight="1">
      <c r="A8154" s="8" t="s">
        <v>576</v>
      </c>
      <c r="B8154" s="41">
        <v>1410736</v>
      </c>
      <c r="E8154" s="37">
        <v>1</v>
      </c>
      <c r="F8154" s="38" t="str">
        <f t="shared" si="36"/>
        <v>41,368000</v>
      </c>
      <c r="I8154" s="41">
        <v>368000</v>
      </c>
    </row>
    <row r="8155" spans="1:9" ht="16.5" customHeight="1">
      <c r="A8155" s="8" t="s">
        <v>576</v>
      </c>
      <c r="B8155" s="41">
        <v>1410744</v>
      </c>
      <c r="E8155" s="37">
        <v>1</v>
      </c>
      <c r="F8155" s="38" t="str">
        <f t="shared" si="36"/>
        <v>41,372000</v>
      </c>
      <c r="I8155" s="41">
        <v>372000</v>
      </c>
    </row>
    <row r="8156" spans="1:9" ht="16.5" customHeight="1">
      <c r="A8156" s="8" t="s">
        <v>576</v>
      </c>
      <c r="B8156" s="41">
        <v>1410752</v>
      </c>
      <c r="E8156" s="37">
        <v>1</v>
      </c>
      <c r="F8156" s="38" t="str">
        <f t="shared" si="36"/>
        <v>41,376000</v>
      </c>
      <c r="I8156" s="41">
        <v>376000</v>
      </c>
    </row>
    <row r="8157" spans="1:9" ht="16.5" customHeight="1">
      <c r="A8157" s="8" t="s">
        <v>576</v>
      </c>
      <c r="B8157" s="41">
        <v>1410760</v>
      </c>
      <c r="E8157" s="37">
        <v>1</v>
      </c>
      <c r="F8157" s="38" t="str">
        <f t="shared" si="36"/>
        <v>41,380000</v>
      </c>
      <c r="I8157" s="41">
        <v>380000</v>
      </c>
    </row>
    <row r="8158" spans="1:9" ht="16.5" customHeight="1">
      <c r="A8158" s="8" t="s">
        <v>576</v>
      </c>
      <c r="B8158" s="41">
        <v>1410768</v>
      </c>
      <c r="E8158" s="37">
        <v>1</v>
      </c>
      <c r="F8158" s="38" t="str">
        <f t="shared" si="36"/>
        <v>41,384000</v>
      </c>
      <c r="I8158" s="41">
        <v>384000</v>
      </c>
    </row>
    <row r="8159" spans="1:9" ht="16.5" customHeight="1">
      <c r="A8159" s="8" t="s">
        <v>576</v>
      </c>
      <c r="B8159" s="41">
        <v>1410776</v>
      </c>
      <c r="E8159" s="37">
        <v>1</v>
      </c>
      <c r="F8159" s="38" t="str">
        <f t="shared" si="36"/>
        <v>41,388000</v>
      </c>
      <c r="I8159" s="41">
        <v>388000</v>
      </c>
    </row>
    <row r="8160" spans="1:9" ht="16.5" customHeight="1">
      <c r="A8160" s="8" t="s">
        <v>576</v>
      </c>
      <c r="B8160" s="41">
        <v>1410784</v>
      </c>
      <c r="E8160" s="37">
        <v>1</v>
      </c>
      <c r="F8160" s="38" t="str">
        <f t="shared" si="36"/>
        <v>41,392000</v>
      </c>
      <c r="I8160" s="41">
        <v>392000</v>
      </c>
    </row>
    <row r="8161" spans="1:9" ht="16.5" customHeight="1">
      <c r="A8161" s="8" t="s">
        <v>576</v>
      </c>
      <c r="B8161" s="41">
        <v>1410792</v>
      </c>
      <c r="E8161" s="37">
        <v>1</v>
      </c>
      <c r="F8161" s="38" t="str">
        <f t="shared" si="36"/>
        <v>41,396000</v>
      </c>
      <c r="I8161" s="41">
        <v>396000</v>
      </c>
    </row>
    <row r="8162" spans="1:9" ht="16.5" customHeight="1">
      <c r="A8162" s="8" t="s">
        <v>576</v>
      </c>
      <c r="B8162" s="41">
        <v>1410800</v>
      </c>
      <c r="E8162" s="37">
        <v>1</v>
      </c>
      <c r="F8162" s="38" t="str">
        <f t="shared" si="36"/>
        <v>41,400000</v>
      </c>
      <c r="I8162" s="41">
        <v>400000</v>
      </c>
    </row>
    <row r="8163" spans="1:9" ht="16.5" customHeight="1">
      <c r="A8163" s="8" t="s">
        <v>576</v>
      </c>
      <c r="B8163" s="41">
        <v>1410808</v>
      </c>
      <c r="E8163" s="37">
        <v>1</v>
      </c>
      <c r="F8163" s="38" t="str">
        <f t="shared" si="36"/>
        <v>41,404000</v>
      </c>
      <c r="I8163" s="41">
        <v>404000</v>
      </c>
    </row>
    <row r="8164" spans="1:9" ht="16.5" customHeight="1">
      <c r="A8164" s="8" t="s">
        <v>576</v>
      </c>
      <c r="B8164" s="41">
        <v>1410816</v>
      </c>
      <c r="E8164" s="37">
        <v>1</v>
      </c>
      <c r="F8164" s="38" t="str">
        <f t="shared" si="36"/>
        <v>41,408000</v>
      </c>
      <c r="I8164" s="41">
        <v>408000</v>
      </c>
    </row>
    <row r="8165" spans="1:9" ht="16.5" customHeight="1">
      <c r="A8165" s="8" t="s">
        <v>576</v>
      </c>
      <c r="B8165" s="41">
        <v>1410824</v>
      </c>
      <c r="E8165" s="37">
        <v>1</v>
      </c>
      <c r="F8165" s="38" t="str">
        <f t="shared" si="36"/>
        <v>41,412000</v>
      </c>
      <c r="I8165" s="41">
        <v>412000</v>
      </c>
    </row>
    <row r="8166" spans="1:9" ht="16.5" customHeight="1">
      <c r="A8166" s="8" t="s">
        <v>576</v>
      </c>
      <c r="B8166" s="41">
        <v>1410832</v>
      </c>
      <c r="E8166" s="37">
        <v>1</v>
      </c>
      <c r="F8166" s="38" t="str">
        <f t="shared" si="36"/>
        <v>41,416000</v>
      </c>
      <c r="I8166" s="41">
        <v>416000</v>
      </c>
    </row>
    <row r="8167" spans="1:9" ht="16.5" customHeight="1">
      <c r="A8167" s="8" t="s">
        <v>576</v>
      </c>
      <c r="B8167" s="41">
        <v>1410840</v>
      </c>
      <c r="E8167" s="37">
        <v>1</v>
      </c>
      <c r="F8167" s="38" t="str">
        <f t="shared" si="36"/>
        <v>41,420000</v>
      </c>
      <c r="I8167" s="41">
        <v>420000</v>
      </c>
    </row>
    <row r="8168" spans="1:9" ht="16.5" customHeight="1">
      <c r="A8168" s="8" t="s">
        <v>576</v>
      </c>
      <c r="B8168" s="41">
        <v>1410848</v>
      </c>
      <c r="E8168" s="37">
        <v>1</v>
      </c>
      <c r="F8168" s="38" t="str">
        <f t="shared" si="36"/>
        <v>41,424000</v>
      </c>
      <c r="I8168" s="41">
        <v>424000</v>
      </c>
    </row>
    <row r="8169" spans="1:9" ht="16.5" customHeight="1">
      <c r="A8169" s="8" t="s">
        <v>576</v>
      </c>
      <c r="B8169" s="41">
        <v>1410856</v>
      </c>
      <c r="E8169" s="37">
        <v>1</v>
      </c>
      <c r="F8169" s="38" t="str">
        <f t="shared" si="36"/>
        <v>41,428000</v>
      </c>
      <c r="I8169" s="41">
        <v>428000</v>
      </c>
    </row>
    <row r="8170" spans="1:9" ht="16.5" customHeight="1">
      <c r="A8170" s="8" t="s">
        <v>576</v>
      </c>
      <c r="B8170" s="41">
        <v>1410864</v>
      </c>
      <c r="E8170" s="37">
        <v>1</v>
      </c>
      <c r="F8170" s="38" t="str">
        <f t="shared" ref="F8170:F8233" si="37">"41,"&amp;I8170</f>
        <v>41,432000</v>
      </c>
      <c r="I8170" s="41">
        <v>432000</v>
      </c>
    </row>
    <row r="8171" spans="1:9" ht="16.5" customHeight="1">
      <c r="A8171" s="8" t="s">
        <v>576</v>
      </c>
      <c r="B8171" s="41">
        <v>1410872</v>
      </c>
      <c r="E8171" s="37">
        <v>1</v>
      </c>
      <c r="F8171" s="38" t="str">
        <f t="shared" si="37"/>
        <v>41,436000</v>
      </c>
      <c r="I8171" s="41">
        <v>436000</v>
      </c>
    </row>
    <row r="8172" spans="1:9" ht="16.5" customHeight="1">
      <c r="A8172" s="8" t="s">
        <v>576</v>
      </c>
      <c r="B8172" s="41">
        <v>1410880</v>
      </c>
      <c r="E8172" s="37">
        <v>1</v>
      </c>
      <c r="F8172" s="38" t="str">
        <f t="shared" si="37"/>
        <v>41,440000</v>
      </c>
      <c r="I8172" s="41">
        <v>440000</v>
      </c>
    </row>
    <row r="8173" spans="1:9" ht="16.5" customHeight="1">
      <c r="A8173" s="8" t="s">
        <v>576</v>
      </c>
      <c r="B8173" s="41">
        <v>1410888</v>
      </c>
      <c r="E8173" s="37">
        <v>1</v>
      </c>
      <c r="F8173" s="38" t="str">
        <f t="shared" si="37"/>
        <v>41,444000</v>
      </c>
      <c r="I8173" s="41">
        <v>444000</v>
      </c>
    </row>
    <row r="8174" spans="1:9" ht="16.5" customHeight="1">
      <c r="A8174" s="8" t="s">
        <v>576</v>
      </c>
      <c r="B8174" s="41">
        <v>1410896</v>
      </c>
      <c r="E8174" s="37">
        <v>1</v>
      </c>
      <c r="F8174" s="38" t="str">
        <f t="shared" si="37"/>
        <v>41,448000</v>
      </c>
      <c r="I8174" s="41">
        <v>448000</v>
      </c>
    </row>
    <row r="8175" spans="1:9" ht="16.5" customHeight="1">
      <c r="A8175" s="8" t="s">
        <v>576</v>
      </c>
      <c r="B8175" s="41">
        <v>1410904</v>
      </c>
      <c r="E8175" s="37">
        <v>1</v>
      </c>
      <c r="F8175" s="38" t="str">
        <f t="shared" si="37"/>
        <v>41,452000</v>
      </c>
      <c r="I8175" s="41">
        <v>452000</v>
      </c>
    </row>
    <row r="8176" spans="1:9" ht="16.5" customHeight="1">
      <c r="A8176" s="8" t="s">
        <v>576</v>
      </c>
      <c r="B8176" s="41">
        <v>1410912</v>
      </c>
      <c r="E8176" s="37">
        <v>1</v>
      </c>
      <c r="F8176" s="38" t="str">
        <f t="shared" si="37"/>
        <v>41,456000</v>
      </c>
      <c r="I8176" s="41">
        <v>456000</v>
      </c>
    </row>
    <row r="8177" spans="1:9" ht="16.5" customHeight="1">
      <c r="A8177" s="8" t="s">
        <v>576</v>
      </c>
      <c r="B8177" s="41">
        <v>1410920</v>
      </c>
      <c r="E8177" s="37">
        <v>1</v>
      </c>
      <c r="F8177" s="38" t="str">
        <f t="shared" si="37"/>
        <v>41,460000</v>
      </c>
      <c r="I8177" s="41">
        <v>460000</v>
      </c>
    </row>
    <row r="8178" spans="1:9" ht="16.5" customHeight="1">
      <c r="A8178" s="8" t="s">
        <v>576</v>
      </c>
      <c r="B8178" s="41">
        <v>1410928</v>
      </c>
      <c r="E8178" s="37">
        <v>1</v>
      </c>
      <c r="F8178" s="38" t="str">
        <f t="shared" si="37"/>
        <v>41,464000</v>
      </c>
      <c r="I8178" s="41">
        <v>464000</v>
      </c>
    </row>
    <row r="8179" spans="1:9" ht="16.5" customHeight="1">
      <c r="A8179" s="8" t="s">
        <v>576</v>
      </c>
      <c r="B8179" s="41">
        <v>1410936</v>
      </c>
      <c r="E8179" s="37">
        <v>1</v>
      </c>
      <c r="F8179" s="38" t="str">
        <f t="shared" si="37"/>
        <v>41,468000</v>
      </c>
      <c r="I8179" s="41">
        <v>468000</v>
      </c>
    </row>
    <row r="8180" spans="1:9" ht="16.5" customHeight="1">
      <c r="A8180" s="8" t="s">
        <v>576</v>
      </c>
      <c r="B8180" s="41">
        <v>1410944</v>
      </c>
      <c r="E8180" s="37">
        <v>1</v>
      </c>
      <c r="F8180" s="38" t="str">
        <f t="shared" si="37"/>
        <v>41,472000</v>
      </c>
      <c r="I8180" s="41">
        <v>472000</v>
      </c>
    </row>
    <row r="8181" spans="1:9" ht="16.5" customHeight="1">
      <c r="A8181" s="8" t="s">
        <v>576</v>
      </c>
      <c r="B8181" s="41">
        <v>1410952</v>
      </c>
      <c r="E8181" s="37">
        <v>1</v>
      </c>
      <c r="F8181" s="38" t="str">
        <f t="shared" si="37"/>
        <v>41,476000</v>
      </c>
      <c r="I8181" s="41">
        <v>476000</v>
      </c>
    </row>
    <row r="8182" spans="1:9" ht="16.5" customHeight="1">
      <c r="A8182" s="8" t="s">
        <v>576</v>
      </c>
      <c r="B8182" s="41">
        <v>1410960</v>
      </c>
      <c r="E8182" s="37">
        <v>1</v>
      </c>
      <c r="F8182" s="38" t="str">
        <f t="shared" si="37"/>
        <v>41,480000</v>
      </c>
      <c r="I8182" s="41">
        <v>480000</v>
      </c>
    </row>
    <row r="8183" spans="1:9" ht="16.5" customHeight="1">
      <c r="A8183" s="8" t="s">
        <v>576</v>
      </c>
      <c r="B8183" s="41">
        <v>1410968</v>
      </c>
      <c r="E8183" s="37">
        <v>1</v>
      </c>
      <c r="F8183" s="38" t="str">
        <f t="shared" si="37"/>
        <v>41,484000</v>
      </c>
      <c r="I8183" s="41">
        <v>484000</v>
      </c>
    </row>
    <row r="8184" spans="1:9" ht="16.5" customHeight="1">
      <c r="A8184" s="8" t="s">
        <v>576</v>
      </c>
      <c r="B8184" s="41">
        <v>1410976</v>
      </c>
      <c r="E8184" s="37">
        <v>1</v>
      </c>
      <c r="F8184" s="38" t="str">
        <f t="shared" si="37"/>
        <v>41,488000</v>
      </c>
      <c r="I8184" s="41">
        <v>488000</v>
      </c>
    </row>
    <row r="8185" spans="1:9" ht="16.5" customHeight="1">
      <c r="A8185" s="8" t="s">
        <v>576</v>
      </c>
      <c r="B8185" s="41">
        <v>1410984</v>
      </c>
      <c r="E8185" s="37">
        <v>1</v>
      </c>
      <c r="F8185" s="38" t="str">
        <f t="shared" si="37"/>
        <v>41,492000</v>
      </c>
      <c r="I8185" s="41">
        <v>492000</v>
      </c>
    </row>
    <row r="8186" spans="1:9" ht="16.5" customHeight="1">
      <c r="A8186" s="8" t="s">
        <v>576</v>
      </c>
      <c r="B8186" s="41">
        <v>1410992</v>
      </c>
      <c r="E8186" s="37">
        <v>1</v>
      </c>
      <c r="F8186" s="38" t="str">
        <f t="shared" si="37"/>
        <v>41,496000</v>
      </c>
      <c r="I8186" s="41">
        <v>496000</v>
      </c>
    </row>
    <row r="8187" spans="1:9" ht="16.5" customHeight="1">
      <c r="A8187" s="8" t="s">
        <v>576</v>
      </c>
      <c r="B8187" s="41">
        <v>1411000</v>
      </c>
      <c r="E8187" s="37">
        <v>1</v>
      </c>
      <c r="F8187" s="38" t="str">
        <f t="shared" si="37"/>
        <v>41,500000</v>
      </c>
      <c r="I8187" s="41">
        <v>500000</v>
      </c>
    </row>
    <row r="8188" spans="1:9" ht="16.5" customHeight="1">
      <c r="A8188" s="8" t="s">
        <v>576</v>
      </c>
      <c r="B8188" s="41">
        <v>1411020</v>
      </c>
      <c r="E8188" s="37">
        <v>1</v>
      </c>
      <c r="F8188" s="38" t="str">
        <f t="shared" si="37"/>
        <v>41,510000</v>
      </c>
      <c r="I8188" s="41">
        <v>510000</v>
      </c>
    </row>
    <row r="8189" spans="1:9" ht="16.5" customHeight="1">
      <c r="A8189" s="8" t="s">
        <v>576</v>
      </c>
      <c r="B8189" s="41">
        <v>1411040</v>
      </c>
      <c r="E8189" s="37">
        <v>1</v>
      </c>
      <c r="F8189" s="38" t="str">
        <f t="shared" si="37"/>
        <v>41,520000</v>
      </c>
      <c r="I8189" s="41">
        <v>520000</v>
      </c>
    </row>
    <row r="8190" spans="1:9" ht="16.5" customHeight="1">
      <c r="A8190" s="8" t="s">
        <v>576</v>
      </c>
      <c r="B8190" s="41">
        <v>1411060</v>
      </c>
      <c r="E8190" s="37">
        <v>1</v>
      </c>
      <c r="F8190" s="38" t="str">
        <f t="shared" si="37"/>
        <v>41,530000</v>
      </c>
      <c r="I8190" s="41">
        <v>530000</v>
      </c>
    </row>
    <row r="8191" spans="1:9" ht="16.5" customHeight="1">
      <c r="A8191" s="8" t="s">
        <v>576</v>
      </c>
      <c r="B8191" s="41">
        <v>1411080</v>
      </c>
      <c r="E8191" s="37">
        <v>1</v>
      </c>
      <c r="F8191" s="38" t="str">
        <f t="shared" si="37"/>
        <v>41,540000</v>
      </c>
      <c r="I8191" s="41">
        <v>540000</v>
      </c>
    </row>
    <row r="8192" spans="1:9" ht="16.5" customHeight="1">
      <c r="A8192" s="8" t="s">
        <v>576</v>
      </c>
      <c r="B8192" s="41">
        <v>1411100</v>
      </c>
      <c r="E8192" s="37">
        <v>1</v>
      </c>
      <c r="F8192" s="38" t="str">
        <f t="shared" si="37"/>
        <v>41,550000</v>
      </c>
      <c r="I8192" s="41">
        <v>550000</v>
      </c>
    </row>
    <row r="8193" spans="1:9" ht="16.5" customHeight="1">
      <c r="A8193" s="8" t="s">
        <v>576</v>
      </c>
      <c r="B8193" s="41">
        <v>1411120</v>
      </c>
      <c r="E8193" s="37">
        <v>1</v>
      </c>
      <c r="F8193" s="38" t="str">
        <f t="shared" si="37"/>
        <v>41,560000</v>
      </c>
      <c r="I8193" s="41">
        <v>560000</v>
      </c>
    </row>
    <row r="8194" spans="1:9" ht="16.5" customHeight="1">
      <c r="A8194" s="8" t="s">
        <v>576</v>
      </c>
      <c r="B8194" s="41">
        <v>1411140</v>
      </c>
      <c r="E8194" s="37">
        <v>1</v>
      </c>
      <c r="F8194" s="38" t="str">
        <f t="shared" si="37"/>
        <v>41,570000</v>
      </c>
      <c r="I8194" s="41">
        <v>570000</v>
      </c>
    </row>
    <row r="8195" spans="1:9" ht="16.5" customHeight="1">
      <c r="A8195" s="8" t="s">
        <v>576</v>
      </c>
      <c r="B8195" s="41">
        <v>1411160</v>
      </c>
      <c r="E8195" s="37">
        <v>1</v>
      </c>
      <c r="F8195" s="38" t="str">
        <f t="shared" si="37"/>
        <v>41,580000</v>
      </c>
      <c r="I8195" s="41">
        <v>580000</v>
      </c>
    </row>
    <row r="8196" spans="1:9" ht="16.5" customHeight="1">
      <c r="A8196" s="8" t="s">
        <v>576</v>
      </c>
      <c r="B8196" s="41">
        <v>1411180</v>
      </c>
      <c r="E8196" s="37">
        <v>1</v>
      </c>
      <c r="F8196" s="38" t="str">
        <f t="shared" si="37"/>
        <v>41,590000</v>
      </c>
      <c r="I8196" s="41">
        <v>590000</v>
      </c>
    </row>
    <row r="8197" spans="1:9" ht="16.5" customHeight="1">
      <c r="A8197" s="8" t="s">
        <v>576</v>
      </c>
      <c r="B8197" s="41">
        <v>1411200</v>
      </c>
      <c r="E8197" s="37">
        <v>1</v>
      </c>
      <c r="F8197" s="38" t="str">
        <f t="shared" si="37"/>
        <v>41,600000</v>
      </c>
      <c r="I8197" s="41">
        <v>600000</v>
      </c>
    </row>
    <row r="8198" spans="1:9" ht="16.5" customHeight="1">
      <c r="A8198" s="8" t="s">
        <v>576</v>
      </c>
      <c r="B8198" s="41">
        <v>1411220</v>
      </c>
      <c r="E8198" s="37">
        <v>1</v>
      </c>
      <c r="F8198" s="38" t="str">
        <f t="shared" si="37"/>
        <v>41,610000</v>
      </c>
      <c r="I8198" s="41">
        <v>610000</v>
      </c>
    </row>
    <row r="8199" spans="1:9" ht="16.5" customHeight="1">
      <c r="A8199" s="8" t="s">
        <v>576</v>
      </c>
      <c r="B8199" s="41">
        <v>1411240</v>
      </c>
      <c r="E8199" s="37">
        <v>1</v>
      </c>
      <c r="F8199" s="38" t="str">
        <f t="shared" si="37"/>
        <v>41,620000</v>
      </c>
      <c r="I8199" s="41">
        <v>620000</v>
      </c>
    </row>
    <row r="8200" spans="1:9" ht="16.5" customHeight="1">
      <c r="A8200" s="8" t="s">
        <v>576</v>
      </c>
      <c r="B8200" s="41">
        <v>1411260</v>
      </c>
      <c r="E8200" s="37">
        <v>1</v>
      </c>
      <c r="F8200" s="38" t="str">
        <f t="shared" si="37"/>
        <v>41,630000</v>
      </c>
      <c r="I8200" s="41">
        <v>630000</v>
      </c>
    </row>
    <row r="8201" spans="1:9" ht="16.5" customHeight="1">
      <c r="A8201" s="8" t="s">
        <v>576</v>
      </c>
      <c r="B8201" s="41">
        <v>1411280</v>
      </c>
      <c r="E8201" s="37">
        <v>1</v>
      </c>
      <c r="F8201" s="38" t="str">
        <f t="shared" si="37"/>
        <v>41,640000</v>
      </c>
      <c r="I8201" s="41">
        <v>640000</v>
      </c>
    </row>
    <row r="8202" spans="1:9" ht="16.5" customHeight="1">
      <c r="A8202" s="8" t="s">
        <v>576</v>
      </c>
      <c r="B8202" s="41">
        <v>1411300</v>
      </c>
      <c r="E8202" s="37">
        <v>1</v>
      </c>
      <c r="F8202" s="38" t="str">
        <f t="shared" si="37"/>
        <v>41,650000</v>
      </c>
      <c r="I8202" s="41">
        <v>650000</v>
      </c>
    </row>
    <row r="8203" spans="1:9" ht="16.5" customHeight="1">
      <c r="A8203" s="8" t="s">
        <v>576</v>
      </c>
      <c r="B8203" s="41">
        <v>1411320</v>
      </c>
      <c r="E8203" s="37">
        <v>1</v>
      </c>
      <c r="F8203" s="38" t="str">
        <f t="shared" si="37"/>
        <v>41,660000</v>
      </c>
      <c r="I8203" s="41">
        <v>660000</v>
      </c>
    </row>
    <row r="8204" spans="1:9" ht="16.5" customHeight="1">
      <c r="A8204" s="8" t="s">
        <v>576</v>
      </c>
      <c r="B8204" s="41">
        <v>1411340</v>
      </c>
      <c r="E8204" s="37">
        <v>1</v>
      </c>
      <c r="F8204" s="38" t="str">
        <f t="shared" si="37"/>
        <v>41,670000</v>
      </c>
      <c r="I8204" s="41">
        <v>670000</v>
      </c>
    </row>
    <row r="8205" spans="1:9" ht="16.5" customHeight="1">
      <c r="A8205" s="8" t="s">
        <v>576</v>
      </c>
      <c r="B8205" s="41">
        <v>1411360</v>
      </c>
      <c r="E8205" s="37">
        <v>1</v>
      </c>
      <c r="F8205" s="38" t="str">
        <f t="shared" si="37"/>
        <v>41,680000</v>
      </c>
      <c r="I8205" s="41">
        <v>680000</v>
      </c>
    </row>
    <row r="8206" spans="1:9" ht="16.5" customHeight="1">
      <c r="A8206" s="8" t="s">
        <v>576</v>
      </c>
      <c r="B8206" s="41">
        <v>1411380</v>
      </c>
      <c r="E8206" s="37">
        <v>1</v>
      </c>
      <c r="F8206" s="38" t="str">
        <f t="shared" si="37"/>
        <v>41,690000</v>
      </c>
      <c r="I8206" s="41">
        <v>690000</v>
      </c>
    </row>
    <row r="8207" spans="1:9" ht="16.5" customHeight="1">
      <c r="A8207" s="8" t="s">
        <v>576</v>
      </c>
      <c r="B8207" s="41">
        <v>1411400</v>
      </c>
      <c r="E8207" s="37">
        <v>1</v>
      </c>
      <c r="F8207" s="38" t="str">
        <f t="shared" si="37"/>
        <v>41,700000</v>
      </c>
      <c r="I8207" s="41">
        <v>700000</v>
      </c>
    </row>
    <row r="8208" spans="1:9" ht="16.5" customHeight="1">
      <c r="A8208" s="8" t="s">
        <v>576</v>
      </c>
      <c r="B8208" s="41">
        <v>1411420</v>
      </c>
      <c r="E8208" s="37">
        <v>1</v>
      </c>
      <c r="F8208" s="38" t="str">
        <f t="shared" si="37"/>
        <v>41,710000</v>
      </c>
      <c r="I8208" s="41">
        <v>710000</v>
      </c>
    </row>
    <row r="8209" spans="1:9" ht="16.5" customHeight="1">
      <c r="A8209" s="8" t="s">
        <v>576</v>
      </c>
      <c r="B8209" s="41">
        <v>1411440</v>
      </c>
      <c r="E8209" s="37">
        <v>1</v>
      </c>
      <c r="F8209" s="38" t="str">
        <f t="shared" si="37"/>
        <v>41,720000</v>
      </c>
      <c r="I8209" s="41">
        <v>720000</v>
      </c>
    </row>
    <row r="8210" spans="1:9" ht="16.5" customHeight="1">
      <c r="A8210" s="8" t="s">
        <v>576</v>
      </c>
      <c r="B8210" s="41">
        <v>1411460</v>
      </c>
      <c r="E8210" s="37">
        <v>1</v>
      </c>
      <c r="F8210" s="38" t="str">
        <f t="shared" si="37"/>
        <v>41,730000</v>
      </c>
      <c r="I8210" s="41">
        <v>730000</v>
      </c>
    </row>
    <row r="8211" spans="1:9" ht="16.5" customHeight="1">
      <c r="A8211" s="8" t="s">
        <v>576</v>
      </c>
      <c r="B8211" s="41">
        <v>1411480</v>
      </c>
      <c r="E8211" s="37">
        <v>1</v>
      </c>
      <c r="F8211" s="38" t="str">
        <f t="shared" si="37"/>
        <v>41,740000</v>
      </c>
      <c r="I8211" s="41">
        <v>740000</v>
      </c>
    </row>
    <row r="8212" spans="1:9" ht="16.5" customHeight="1">
      <c r="A8212" s="8" t="s">
        <v>576</v>
      </c>
      <c r="B8212" s="41">
        <v>1411500</v>
      </c>
      <c r="E8212" s="37">
        <v>1</v>
      </c>
      <c r="F8212" s="38" t="str">
        <f t="shared" si="37"/>
        <v>41,750000</v>
      </c>
      <c r="I8212" s="41">
        <v>750000</v>
      </c>
    </row>
    <row r="8213" spans="1:9" ht="16.5" customHeight="1">
      <c r="A8213" s="8" t="s">
        <v>576</v>
      </c>
      <c r="B8213" s="41">
        <v>1411520</v>
      </c>
      <c r="E8213" s="37">
        <v>1</v>
      </c>
      <c r="F8213" s="38" t="str">
        <f t="shared" si="37"/>
        <v>41,760000</v>
      </c>
      <c r="I8213" s="41">
        <v>760000</v>
      </c>
    </row>
    <row r="8214" spans="1:9" ht="16.5" customHeight="1">
      <c r="A8214" s="8" t="s">
        <v>576</v>
      </c>
      <c r="B8214" s="41">
        <v>1411540</v>
      </c>
      <c r="E8214" s="37">
        <v>1</v>
      </c>
      <c r="F8214" s="38" t="str">
        <f t="shared" si="37"/>
        <v>41,770000</v>
      </c>
      <c r="I8214" s="41">
        <v>770000</v>
      </c>
    </row>
    <row r="8215" spans="1:9" ht="16.5" customHeight="1">
      <c r="A8215" s="8" t="s">
        <v>576</v>
      </c>
      <c r="B8215" s="41">
        <v>1411560</v>
      </c>
      <c r="E8215" s="37">
        <v>1</v>
      </c>
      <c r="F8215" s="38" t="str">
        <f t="shared" si="37"/>
        <v>41,780000</v>
      </c>
      <c r="I8215" s="41">
        <v>780000</v>
      </c>
    </row>
    <row r="8216" spans="1:9" ht="16.5" customHeight="1">
      <c r="A8216" s="8" t="s">
        <v>576</v>
      </c>
      <c r="B8216" s="41">
        <v>1411580</v>
      </c>
      <c r="E8216" s="37">
        <v>1</v>
      </c>
      <c r="F8216" s="38" t="str">
        <f t="shared" si="37"/>
        <v>41,790000</v>
      </c>
      <c r="I8216" s="41">
        <v>790000</v>
      </c>
    </row>
    <row r="8217" spans="1:9" ht="16.5" customHeight="1">
      <c r="A8217" s="8" t="s">
        <v>576</v>
      </c>
      <c r="B8217" s="41">
        <v>1411600</v>
      </c>
      <c r="E8217" s="37">
        <v>1</v>
      </c>
      <c r="F8217" s="38" t="str">
        <f t="shared" si="37"/>
        <v>41,800000</v>
      </c>
      <c r="I8217" s="41">
        <v>800000</v>
      </c>
    </row>
    <row r="8218" spans="1:9" ht="16.5" customHeight="1">
      <c r="A8218" s="8" t="s">
        <v>576</v>
      </c>
      <c r="B8218" s="41">
        <v>1411620</v>
      </c>
      <c r="E8218" s="37">
        <v>1</v>
      </c>
      <c r="F8218" s="38" t="str">
        <f t="shared" si="37"/>
        <v>41,810000</v>
      </c>
      <c r="I8218" s="41">
        <v>810000</v>
      </c>
    </row>
    <row r="8219" spans="1:9" ht="16.5" customHeight="1">
      <c r="A8219" s="8" t="s">
        <v>576</v>
      </c>
      <c r="B8219" s="41">
        <v>1411640</v>
      </c>
      <c r="E8219" s="37">
        <v>1</v>
      </c>
      <c r="F8219" s="38" t="str">
        <f t="shared" si="37"/>
        <v>41,820000</v>
      </c>
      <c r="I8219" s="41">
        <v>820000</v>
      </c>
    </row>
    <row r="8220" spans="1:9" ht="16.5" customHeight="1">
      <c r="A8220" s="8" t="s">
        <v>576</v>
      </c>
      <c r="B8220" s="41">
        <v>1411660</v>
      </c>
      <c r="E8220" s="37">
        <v>1</v>
      </c>
      <c r="F8220" s="38" t="str">
        <f t="shared" si="37"/>
        <v>41,830000</v>
      </c>
      <c r="I8220" s="41">
        <v>830000</v>
      </c>
    </row>
    <row r="8221" spans="1:9" ht="16.5" customHeight="1">
      <c r="A8221" s="8" t="s">
        <v>576</v>
      </c>
      <c r="B8221" s="41">
        <v>1411680</v>
      </c>
      <c r="E8221" s="37">
        <v>1</v>
      </c>
      <c r="F8221" s="38" t="str">
        <f t="shared" si="37"/>
        <v>41,840000</v>
      </c>
      <c r="I8221" s="41">
        <v>840000</v>
      </c>
    </row>
    <row r="8222" spans="1:9" ht="16.5" customHeight="1">
      <c r="A8222" s="8" t="s">
        <v>576</v>
      </c>
      <c r="B8222" s="41">
        <v>1411700</v>
      </c>
      <c r="E8222" s="37">
        <v>1</v>
      </c>
      <c r="F8222" s="38" t="str">
        <f t="shared" si="37"/>
        <v>41,850000</v>
      </c>
      <c r="I8222" s="41">
        <v>850000</v>
      </c>
    </row>
    <row r="8223" spans="1:9" ht="16.5" customHeight="1">
      <c r="A8223" s="8" t="s">
        <v>576</v>
      </c>
      <c r="B8223" s="41">
        <v>1411720</v>
      </c>
      <c r="E8223" s="37">
        <v>1</v>
      </c>
      <c r="F8223" s="38" t="str">
        <f t="shared" si="37"/>
        <v>41,860000</v>
      </c>
      <c r="I8223" s="41">
        <v>860000</v>
      </c>
    </row>
    <row r="8224" spans="1:9" ht="16.5" customHeight="1">
      <c r="A8224" s="8" t="s">
        <v>576</v>
      </c>
      <c r="B8224" s="41">
        <v>1411740</v>
      </c>
      <c r="E8224" s="37">
        <v>1</v>
      </c>
      <c r="F8224" s="38" t="str">
        <f t="shared" si="37"/>
        <v>41,870000</v>
      </c>
      <c r="I8224" s="41">
        <v>870000</v>
      </c>
    </row>
    <row r="8225" spans="1:9" ht="16.5" customHeight="1">
      <c r="A8225" s="8" t="s">
        <v>576</v>
      </c>
      <c r="B8225" s="41">
        <v>1411760</v>
      </c>
      <c r="E8225" s="37">
        <v>1</v>
      </c>
      <c r="F8225" s="38" t="str">
        <f t="shared" si="37"/>
        <v>41,880000</v>
      </c>
      <c r="I8225" s="41">
        <v>880000</v>
      </c>
    </row>
    <row r="8226" spans="1:9" ht="16.5" customHeight="1">
      <c r="A8226" s="8" t="s">
        <v>576</v>
      </c>
      <c r="B8226" s="41">
        <v>1411780</v>
      </c>
      <c r="E8226" s="37">
        <v>1</v>
      </c>
      <c r="F8226" s="38" t="str">
        <f t="shared" si="37"/>
        <v>41,890000</v>
      </c>
      <c r="I8226" s="41">
        <v>890000</v>
      </c>
    </row>
    <row r="8227" spans="1:9" ht="16.5" customHeight="1">
      <c r="A8227" s="8" t="s">
        <v>576</v>
      </c>
      <c r="B8227" s="41">
        <v>1411800</v>
      </c>
      <c r="E8227" s="37">
        <v>1</v>
      </c>
      <c r="F8227" s="38" t="str">
        <f t="shared" si="37"/>
        <v>41,900000</v>
      </c>
      <c r="I8227" s="41">
        <v>900000</v>
      </c>
    </row>
    <row r="8228" spans="1:9" ht="16.5" customHeight="1">
      <c r="A8228" s="8" t="s">
        <v>576</v>
      </c>
      <c r="B8228" s="41">
        <v>1411820</v>
      </c>
      <c r="E8228" s="37">
        <v>1</v>
      </c>
      <c r="F8228" s="38" t="str">
        <f t="shared" si="37"/>
        <v>41,910000</v>
      </c>
      <c r="I8228" s="41">
        <v>910000</v>
      </c>
    </row>
    <row r="8229" spans="1:9" ht="16.5" customHeight="1">
      <c r="A8229" s="8" t="s">
        <v>576</v>
      </c>
      <c r="B8229" s="41">
        <v>1411840</v>
      </c>
      <c r="E8229" s="37">
        <v>1</v>
      </c>
      <c r="F8229" s="38" t="str">
        <f t="shared" si="37"/>
        <v>41,920000</v>
      </c>
      <c r="I8229" s="41">
        <v>920000</v>
      </c>
    </row>
    <row r="8230" spans="1:9" ht="16.5" customHeight="1">
      <c r="A8230" s="8" t="s">
        <v>576</v>
      </c>
      <c r="B8230" s="41">
        <v>1411860</v>
      </c>
      <c r="E8230" s="37">
        <v>1</v>
      </c>
      <c r="F8230" s="38" t="str">
        <f t="shared" si="37"/>
        <v>41,930000</v>
      </c>
      <c r="I8230" s="41">
        <v>930000</v>
      </c>
    </row>
    <row r="8231" spans="1:9" ht="16.5" customHeight="1">
      <c r="A8231" s="8" t="s">
        <v>576</v>
      </c>
      <c r="B8231" s="41">
        <v>1411880</v>
      </c>
      <c r="E8231" s="37">
        <v>1</v>
      </c>
      <c r="F8231" s="38" t="str">
        <f t="shared" si="37"/>
        <v>41,940000</v>
      </c>
      <c r="I8231" s="41">
        <v>940000</v>
      </c>
    </row>
    <row r="8232" spans="1:9" ht="16.5" customHeight="1">
      <c r="A8232" s="8" t="s">
        <v>576</v>
      </c>
      <c r="B8232" s="41">
        <v>1411900</v>
      </c>
      <c r="E8232" s="37">
        <v>1</v>
      </c>
      <c r="F8232" s="38" t="str">
        <f t="shared" si="37"/>
        <v>41,950000</v>
      </c>
      <c r="I8232" s="41">
        <v>950000</v>
      </c>
    </row>
    <row r="8233" spans="1:9" ht="16.5" customHeight="1">
      <c r="A8233" s="8" t="s">
        <v>576</v>
      </c>
      <c r="B8233" s="41">
        <v>1411920</v>
      </c>
      <c r="E8233" s="37">
        <v>1</v>
      </c>
      <c r="F8233" s="38" t="str">
        <f t="shared" si="37"/>
        <v>41,960000</v>
      </c>
      <c r="I8233" s="41">
        <v>960000</v>
      </c>
    </row>
    <row r="8234" spans="1:9" ht="16.5" customHeight="1">
      <c r="A8234" s="8" t="s">
        <v>576</v>
      </c>
      <c r="B8234" s="41">
        <v>1411940</v>
      </c>
      <c r="E8234" s="37">
        <v>1</v>
      </c>
      <c r="F8234" s="38" t="str">
        <f t="shared" ref="F8234:F8297" si="38">"41,"&amp;I8234</f>
        <v>41,970000</v>
      </c>
      <c r="I8234" s="41">
        <v>970000</v>
      </c>
    </row>
    <row r="8235" spans="1:9" ht="16.5" customHeight="1">
      <c r="A8235" s="8" t="s">
        <v>576</v>
      </c>
      <c r="B8235" s="41">
        <v>1411960</v>
      </c>
      <c r="E8235" s="37">
        <v>1</v>
      </c>
      <c r="F8235" s="38" t="str">
        <f t="shared" si="38"/>
        <v>41,980000</v>
      </c>
      <c r="I8235" s="41">
        <v>980000</v>
      </c>
    </row>
    <row r="8236" spans="1:9" ht="16.5" customHeight="1">
      <c r="A8236" s="8" t="s">
        <v>576</v>
      </c>
      <c r="B8236" s="41">
        <v>1411980</v>
      </c>
      <c r="E8236" s="37">
        <v>1</v>
      </c>
      <c r="F8236" s="38" t="str">
        <f t="shared" si="38"/>
        <v>41,990000</v>
      </c>
      <c r="I8236" s="41">
        <v>990000</v>
      </c>
    </row>
    <row r="8237" spans="1:9" ht="16.5" customHeight="1">
      <c r="A8237" s="8" t="s">
        <v>576</v>
      </c>
      <c r="B8237" s="41">
        <v>1412000</v>
      </c>
      <c r="E8237" s="37">
        <v>1</v>
      </c>
      <c r="F8237" s="38" t="str">
        <f t="shared" si="38"/>
        <v>41,1000000</v>
      </c>
      <c r="I8237" s="41">
        <v>1000000</v>
      </c>
    </row>
    <row r="8238" spans="1:9" ht="16.5" customHeight="1">
      <c r="A8238" s="8" t="s">
        <v>576</v>
      </c>
      <c r="B8238" s="41">
        <v>1412040</v>
      </c>
      <c r="E8238" s="37">
        <v>1</v>
      </c>
      <c r="F8238" s="38" t="str">
        <f t="shared" si="38"/>
        <v>41,1020000</v>
      </c>
      <c r="I8238" s="41">
        <v>1020000</v>
      </c>
    </row>
    <row r="8239" spans="1:9" ht="16.5" customHeight="1">
      <c r="A8239" s="8" t="s">
        <v>576</v>
      </c>
      <c r="B8239" s="41">
        <v>1412080</v>
      </c>
      <c r="E8239" s="37">
        <v>1</v>
      </c>
      <c r="F8239" s="38" t="str">
        <f t="shared" si="38"/>
        <v>41,1040000</v>
      </c>
      <c r="I8239" s="41">
        <v>1040000</v>
      </c>
    </row>
    <row r="8240" spans="1:9" ht="16.5" customHeight="1">
      <c r="A8240" s="8" t="s">
        <v>576</v>
      </c>
      <c r="B8240" s="41">
        <v>1412120</v>
      </c>
      <c r="E8240" s="37">
        <v>1</v>
      </c>
      <c r="F8240" s="38" t="str">
        <f t="shared" si="38"/>
        <v>41,1060000</v>
      </c>
      <c r="I8240" s="41">
        <v>1060000</v>
      </c>
    </row>
    <row r="8241" spans="1:9" ht="16.5" customHeight="1">
      <c r="A8241" s="8" t="s">
        <v>576</v>
      </c>
      <c r="B8241" s="41">
        <v>1412160</v>
      </c>
      <c r="E8241" s="37">
        <v>1</v>
      </c>
      <c r="F8241" s="38" t="str">
        <f t="shared" si="38"/>
        <v>41,1080000</v>
      </c>
      <c r="I8241" s="41">
        <v>1080000</v>
      </c>
    </row>
    <row r="8242" spans="1:9" ht="16.5" customHeight="1">
      <c r="A8242" s="8" t="s">
        <v>576</v>
      </c>
      <c r="B8242" s="41">
        <v>1412200</v>
      </c>
      <c r="E8242" s="37">
        <v>1</v>
      </c>
      <c r="F8242" s="38" t="str">
        <f t="shared" si="38"/>
        <v>41,1100000</v>
      </c>
      <c r="I8242" s="41">
        <v>1100000</v>
      </c>
    </row>
    <row r="8243" spans="1:9" ht="16.5" customHeight="1">
      <c r="A8243" s="8" t="s">
        <v>576</v>
      </c>
      <c r="B8243" s="41">
        <v>1412240</v>
      </c>
      <c r="E8243" s="37">
        <v>1</v>
      </c>
      <c r="F8243" s="38" t="str">
        <f t="shared" si="38"/>
        <v>41,1120000</v>
      </c>
      <c r="I8243" s="41">
        <v>1120000</v>
      </c>
    </row>
    <row r="8244" spans="1:9" ht="16.5" customHeight="1">
      <c r="A8244" s="8" t="s">
        <v>576</v>
      </c>
      <c r="B8244" s="41">
        <v>1412280</v>
      </c>
      <c r="E8244" s="37">
        <v>1</v>
      </c>
      <c r="F8244" s="38" t="str">
        <f t="shared" si="38"/>
        <v>41,1140000</v>
      </c>
      <c r="I8244" s="41">
        <v>1140000</v>
      </c>
    </row>
    <row r="8245" spans="1:9" ht="16.5" customHeight="1">
      <c r="A8245" s="8" t="s">
        <v>576</v>
      </c>
      <c r="B8245" s="41">
        <v>1412320</v>
      </c>
      <c r="E8245" s="37">
        <v>1</v>
      </c>
      <c r="F8245" s="38" t="str">
        <f t="shared" si="38"/>
        <v>41,1160000</v>
      </c>
      <c r="I8245" s="41">
        <v>1160000</v>
      </c>
    </row>
    <row r="8246" spans="1:9" ht="16.5" customHeight="1">
      <c r="A8246" s="8" t="s">
        <v>576</v>
      </c>
      <c r="B8246" s="41">
        <v>1412360</v>
      </c>
      <c r="E8246" s="37">
        <v>1</v>
      </c>
      <c r="F8246" s="38" t="str">
        <f t="shared" si="38"/>
        <v>41,1180000</v>
      </c>
      <c r="I8246" s="41">
        <v>1180000</v>
      </c>
    </row>
    <row r="8247" spans="1:9" ht="16.5" customHeight="1">
      <c r="A8247" s="8" t="s">
        <v>576</v>
      </c>
      <c r="B8247" s="41">
        <v>1412400</v>
      </c>
      <c r="E8247" s="37">
        <v>1</v>
      </c>
      <c r="F8247" s="38" t="str">
        <f t="shared" si="38"/>
        <v>41,1200000</v>
      </c>
      <c r="I8247" s="41">
        <v>1200000</v>
      </c>
    </row>
    <row r="8248" spans="1:9" ht="16.5" customHeight="1">
      <c r="A8248" s="8" t="s">
        <v>576</v>
      </c>
      <c r="B8248" s="41">
        <v>1412440</v>
      </c>
      <c r="E8248" s="37">
        <v>1</v>
      </c>
      <c r="F8248" s="38" t="str">
        <f t="shared" si="38"/>
        <v>41,1220000</v>
      </c>
      <c r="I8248" s="41">
        <v>1220000</v>
      </c>
    </row>
    <row r="8249" spans="1:9" ht="16.5" customHeight="1">
      <c r="A8249" s="8" t="s">
        <v>576</v>
      </c>
      <c r="B8249" s="41">
        <v>1412480</v>
      </c>
      <c r="E8249" s="37">
        <v>1</v>
      </c>
      <c r="F8249" s="38" t="str">
        <f t="shared" si="38"/>
        <v>41,1240000</v>
      </c>
      <c r="I8249" s="41">
        <v>1240000</v>
      </c>
    </row>
    <row r="8250" spans="1:9" ht="16.5" customHeight="1">
      <c r="A8250" s="8" t="s">
        <v>576</v>
      </c>
      <c r="B8250" s="41">
        <v>1412520</v>
      </c>
      <c r="E8250" s="37">
        <v>1</v>
      </c>
      <c r="F8250" s="38" t="str">
        <f t="shared" si="38"/>
        <v>41,1260000</v>
      </c>
      <c r="I8250" s="41">
        <v>1260000</v>
      </c>
    </row>
    <row r="8251" spans="1:9" ht="16.5" customHeight="1">
      <c r="A8251" s="8" t="s">
        <v>576</v>
      </c>
      <c r="B8251" s="41">
        <v>1412560</v>
      </c>
      <c r="E8251" s="37">
        <v>1</v>
      </c>
      <c r="F8251" s="38" t="str">
        <f t="shared" si="38"/>
        <v>41,1280000</v>
      </c>
      <c r="I8251" s="41">
        <v>1280000</v>
      </c>
    </row>
    <row r="8252" spans="1:9" ht="16.5" customHeight="1">
      <c r="A8252" s="8" t="s">
        <v>576</v>
      </c>
      <c r="B8252" s="41">
        <v>1412600</v>
      </c>
      <c r="E8252" s="37">
        <v>1</v>
      </c>
      <c r="F8252" s="38" t="str">
        <f t="shared" si="38"/>
        <v>41,1300000</v>
      </c>
      <c r="I8252" s="41">
        <v>1300000</v>
      </c>
    </row>
    <row r="8253" spans="1:9" ht="16.5" customHeight="1">
      <c r="A8253" s="8" t="s">
        <v>576</v>
      </c>
      <c r="B8253" s="41">
        <v>1412640</v>
      </c>
      <c r="E8253" s="37">
        <v>1</v>
      </c>
      <c r="F8253" s="38" t="str">
        <f t="shared" si="38"/>
        <v>41,1320000</v>
      </c>
      <c r="I8253" s="41">
        <v>1320000</v>
      </c>
    </row>
    <row r="8254" spans="1:9" ht="16.5" customHeight="1">
      <c r="A8254" s="8" t="s">
        <v>576</v>
      </c>
      <c r="B8254" s="41">
        <v>1412680</v>
      </c>
      <c r="E8254" s="37">
        <v>1</v>
      </c>
      <c r="F8254" s="38" t="str">
        <f t="shared" si="38"/>
        <v>41,1340000</v>
      </c>
      <c r="I8254" s="41">
        <v>1340000</v>
      </c>
    </row>
    <row r="8255" spans="1:9" ht="16.5" customHeight="1">
      <c r="A8255" s="8" t="s">
        <v>576</v>
      </c>
      <c r="B8255" s="41">
        <v>1412720</v>
      </c>
      <c r="E8255" s="37">
        <v>1</v>
      </c>
      <c r="F8255" s="38" t="str">
        <f t="shared" si="38"/>
        <v>41,1360000</v>
      </c>
      <c r="I8255" s="41">
        <v>1360000</v>
      </c>
    </row>
    <row r="8256" spans="1:9" ht="16.5" customHeight="1">
      <c r="A8256" s="8" t="s">
        <v>576</v>
      </c>
      <c r="B8256" s="41">
        <v>1412760</v>
      </c>
      <c r="E8256" s="37">
        <v>1</v>
      </c>
      <c r="F8256" s="38" t="str">
        <f t="shared" si="38"/>
        <v>41,1380000</v>
      </c>
      <c r="I8256" s="41">
        <v>1380000</v>
      </c>
    </row>
    <row r="8257" spans="1:9" ht="16.5" customHeight="1">
      <c r="A8257" s="8" t="s">
        <v>576</v>
      </c>
      <c r="B8257" s="41">
        <v>1412800</v>
      </c>
      <c r="E8257" s="37">
        <v>1</v>
      </c>
      <c r="F8257" s="38" t="str">
        <f t="shared" si="38"/>
        <v>41,1400000</v>
      </c>
      <c r="I8257" s="41">
        <v>1400000</v>
      </c>
    </row>
    <row r="8258" spans="1:9" ht="16.5" customHeight="1">
      <c r="A8258" s="8" t="s">
        <v>576</v>
      </c>
      <c r="B8258" s="41">
        <v>1412840</v>
      </c>
      <c r="E8258" s="37">
        <v>1</v>
      </c>
      <c r="F8258" s="38" t="str">
        <f t="shared" si="38"/>
        <v>41,1420000</v>
      </c>
      <c r="I8258" s="41">
        <v>1420000</v>
      </c>
    </row>
    <row r="8259" spans="1:9" ht="16.5" customHeight="1">
      <c r="A8259" s="8" t="s">
        <v>576</v>
      </c>
      <c r="B8259" s="41">
        <v>1412880</v>
      </c>
      <c r="E8259" s="37">
        <v>1</v>
      </c>
      <c r="F8259" s="38" t="str">
        <f t="shared" si="38"/>
        <v>41,1440000</v>
      </c>
      <c r="I8259" s="41">
        <v>1440000</v>
      </c>
    </row>
    <row r="8260" spans="1:9" ht="16.5" customHeight="1">
      <c r="A8260" s="8" t="s">
        <v>576</v>
      </c>
      <c r="B8260" s="41">
        <v>1412920</v>
      </c>
      <c r="E8260" s="37">
        <v>1</v>
      </c>
      <c r="F8260" s="38" t="str">
        <f t="shared" si="38"/>
        <v>41,1460000</v>
      </c>
      <c r="I8260" s="41">
        <v>1460000</v>
      </c>
    </row>
    <row r="8261" spans="1:9" ht="16.5" customHeight="1">
      <c r="A8261" s="8" t="s">
        <v>576</v>
      </c>
      <c r="B8261" s="41">
        <v>1412960</v>
      </c>
      <c r="E8261" s="37">
        <v>1</v>
      </c>
      <c r="F8261" s="38" t="str">
        <f t="shared" si="38"/>
        <v>41,1480000</v>
      </c>
      <c r="I8261" s="41">
        <v>1480000</v>
      </c>
    </row>
    <row r="8262" spans="1:9" ht="16.5" customHeight="1">
      <c r="A8262" s="8" t="s">
        <v>576</v>
      </c>
      <c r="B8262" s="41">
        <v>1413000</v>
      </c>
      <c r="E8262" s="37">
        <v>1</v>
      </c>
      <c r="F8262" s="38" t="str">
        <f t="shared" si="38"/>
        <v>41,1500000</v>
      </c>
      <c r="I8262" s="41">
        <v>1500000</v>
      </c>
    </row>
    <row r="8263" spans="1:9" ht="16.5" customHeight="1">
      <c r="A8263" s="8" t="s">
        <v>576</v>
      </c>
      <c r="B8263" s="41">
        <v>1413040</v>
      </c>
      <c r="E8263" s="37">
        <v>1</v>
      </c>
      <c r="F8263" s="38" t="str">
        <f t="shared" si="38"/>
        <v>41,1520000</v>
      </c>
      <c r="I8263" s="41">
        <v>1520000</v>
      </c>
    </row>
    <row r="8264" spans="1:9" ht="16.5" customHeight="1">
      <c r="A8264" s="8" t="s">
        <v>576</v>
      </c>
      <c r="B8264" s="41">
        <v>1413080</v>
      </c>
      <c r="E8264" s="37">
        <v>1</v>
      </c>
      <c r="F8264" s="38" t="str">
        <f t="shared" si="38"/>
        <v>41,1540000</v>
      </c>
      <c r="I8264" s="41">
        <v>1540000</v>
      </c>
    </row>
    <row r="8265" spans="1:9" ht="16.5" customHeight="1">
      <c r="A8265" s="8" t="s">
        <v>576</v>
      </c>
      <c r="B8265" s="41">
        <v>1413120</v>
      </c>
      <c r="E8265" s="37">
        <v>1</v>
      </c>
      <c r="F8265" s="38" t="str">
        <f t="shared" si="38"/>
        <v>41,1560000</v>
      </c>
      <c r="I8265" s="41">
        <v>1560000</v>
      </c>
    </row>
    <row r="8266" spans="1:9" ht="16.5" customHeight="1">
      <c r="A8266" s="8" t="s">
        <v>576</v>
      </c>
      <c r="B8266" s="41">
        <v>1413160</v>
      </c>
      <c r="E8266" s="37">
        <v>1</v>
      </c>
      <c r="F8266" s="38" t="str">
        <f t="shared" si="38"/>
        <v>41,1580000</v>
      </c>
      <c r="I8266" s="41">
        <v>1580000</v>
      </c>
    </row>
    <row r="8267" spans="1:9" ht="16.5" customHeight="1">
      <c r="A8267" s="8" t="s">
        <v>576</v>
      </c>
      <c r="B8267" s="41">
        <v>1413200</v>
      </c>
      <c r="E8267" s="37">
        <v>1</v>
      </c>
      <c r="F8267" s="38" t="str">
        <f t="shared" si="38"/>
        <v>41,1600000</v>
      </c>
      <c r="I8267" s="41">
        <v>1600000</v>
      </c>
    </row>
    <row r="8268" spans="1:9" ht="16.5" customHeight="1">
      <c r="A8268" s="8" t="s">
        <v>576</v>
      </c>
      <c r="B8268" s="41">
        <v>1413240</v>
      </c>
      <c r="E8268" s="37">
        <v>1</v>
      </c>
      <c r="F8268" s="38" t="str">
        <f t="shared" si="38"/>
        <v>41,1620000</v>
      </c>
      <c r="I8268" s="41">
        <v>1620000</v>
      </c>
    </row>
    <row r="8269" spans="1:9" ht="16.5" customHeight="1">
      <c r="A8269" s="8" t="s">
        <v>576</v>
      </c>
      <c r="B8269" s="41">
        <v>1413280</v>
      </c>
      <c r="E8269" s="37">
        <v>1</v>
      </c>
      <c r="F8269" s="38" t="str">
        <f t="shared" si="38"/>
        <v>41,1640000</v>
      </c>
      <c r="I8269" s="41">
        <v>1640000</v>
      </c>
    </row>
    <row r="8270" spans="1:9" ht="16.5" customHeight="1">
      <c r="A8270" s="8" t="s">
        <v>576</v>
      </c>
      <c r="B8270" s="41">
        <v>1413320</v>
      </c>
      <c r="E8270" s="37">
        <v>1</v>
      </c>
      <c r="F8270" s="38" t="str">
        <f t="shared" si="38"/>
        <v>41,1660000</v>
      </c>
      <c r="I8270" s="41">
        <v>1660000</v>
      </c>
    </row>
    <row r="8271" spans="1:9" ht="16.5" customHeight="1">
      <c r="A8271" s="8" t="s">
        <v>576</v>
      </c>
      <c r="B8271" s="41">
        <v>1413360</v>
      </c>
      <c r="E8271" s="37">
        <v>1</v>
      </c>
      <c r="F8271" s="38" t="str">
        <f t="shared" si="38"/>
        <v>41,1680000</v>
      </c>
      <c r="I8271" s="41">
        <v>1680000</v>
      </c>
    </row>
    <row r="8272" spans="1:9" ht="16.5" customHeight="1">
      <c r="A8272" s="8" t="s">
        <v>576</v>
      </c>
      <c r="B8272" s="41">
        <v>1413400</v>
      </c>
      <c r="E8272" s="37">
        <v>1</v>
      </c>
      <c r="F8272" s="38" t="str">
        <f t="shared" si="38"/>
        <v>41,1700000</v>
      </c>
      <c r="I8272" s="41">
        <v>1700000</v>
      </c>
    </row>
    <row r="8273" spans="1:9" ht="16.5" customHeight="1">
      <c r="A8273" s="8" t="s">
        <v>576</v>
      </c>
      <c r="B8273" s="41">
        <v>1413440</v>
      </c>
      <c r="E8273" s="37">
        <v>1</v>
      </c>
      <c r="F8273" s="38" t="str">
        <f t="shared" si="38"/>
        <v>41,1720000</v>
      </c>
      <c r="I8273" s="41">
        <v>1720000</v>
      </c>
    </row>
    <row r="8274" spans="1:9" ht="16.5" customHeight="1">
      <c r="A8274" s="8" t="s">
        <v>576</v>
      </c>
      <c r="B8274" s="41">
        <v>1413480</v>
      </c>
      <c r="E8274" s="37">
        <v>1</v>
      </c>
      <c r="F8274" s="38" t="str">
        <f t="shared" si="38"/>
        <v>41,1740000</v>
      </c>
      <c r="I8274" s="41">
        <v>1740000</v>
      </c>
    </row>
    <row r="8275" spans="1:9" ht="16.5" customHeight="1">
      <c r="A8275" s="8" t="s">
        <v>576</v>
      </c>
      <c r="B8275" s="41">
        <v>1413520</v>
      </c>
      <c r="E8275" s="37">
        <v>1</v>
      </c>
      <c r="F8275" s="38" t="str">
        <f t="shared" si="38"/>
        <v>41,1760000</v>
      </c>
      <c r="I8275" s="41">
        <v>1760000</v>
      </c>
    </row>
    <row r="8276" spans="1:9" ht="16.5" customHeight="1">
      <c r="A8276" s="8" t="s">
        <v>576</v>
      </c>
      <c r="B8276" s="41">
        <v>1413560</v>
      </c>
      <c r="E8276" s="37">
        <v>1</v>
      </c>
      <c r="F8276" s="38" t="str">
        <f t="shared" si="38"/>
        <v>41,1780000</v>
      </c>
      <c r="I8276" s="41">
        <v>1780000</v>
      </c>
    </row>
    <row r="8277" spans="1:9" ht="16.5" customHeight="1">
      <c r="A8277" s="8" t="s">
        <v>576</v>
      </c>
      <c r="B8277" s="41">
        <v>1413600</v>
      </c>
      <c r="E8277" s="37">
        <v>1</v>
      </c>
      <c r="F8277" s="38" t="str">
        <f t="shared" si="38"/>
        <v>41,1800000</v>
      </c>
      <c r="I8277" s="41">
        <v>1800000</v>
      </c>
    </row>
    <row r="8278" spans="1:9" ht="16.5" customHeight="1">
      <c r="A8278" s="8" t="s">
        <v>576</v>
      </c>
      <c r="B8278" s="41">
        <v>1413640</v>
      </c>
      <c r="E8278" s="37">
        <v>1</v>
      </c>
      <c r="F8278" s="38" t="str">
        <f t="shared" si="38"/>
        <v>41,1820000</v>
      </c>
      <c r="I8278" s="41">
        <v>1820000</v>
      </c>
    </row>
    <row r="8279" spans="1:9" ht="16.5" customHeight="1">
      <c r="A8279" s="8" t="s">
        <v>576</v>
      </c>
      <c r="B8279" s="41">
        <v>1413680</v>
      </c>
      <c r="E8279" s="37">
        <v>1</v>
      </c>
      <c r="F8279" s="38" t="str">
        <f t="shared" si="38"/>
        <v>41,1840000</v>
      </c>
      <c r="I8279" s="41">
        <v>1840000</v>
      </c>
    </row>
    <row r="8280" spans="1:9" ht="16.5" customHeight="1">
      <c r="A8280" s="8" t="s">
        <v>576</v>
      </c>
      <c r="B8280" s="41">
        <v>1413720</v>
      </c>
      <c r="E8280" s="37">
        <v>1</v>
      </c>
      <c r="F8280" s="38" t="str">
        <f t="shared" si="38"/>
        <v>41,1860000</v>
      </c>
      <c r="I8280" s="41">
        <v>1860000</v>
      </c>
    </row>
    <row r="8281" spans="1:9" ht="16.5" customHeight="1">
      <c r="A8281" s="8" t="s">
        <v>576</v>
      </c>
      <c r="B8281" s="41">
        <v>1413760</v>
      </c>
      <c r="E8281" s="37">
        <v>1</v>
      </c>
      <c r="F8281" s="38" t="str">
        <f t="shared" si="38"/>
        <v>41,1880000</v>
      </c>
      <c r="I8281" s="41">
        <v>1880000</v>
      </c>
    </row>
    <row r="8282" spans="1:9" ht="16.5" customHeight="1">
      <c r="A8282" s="8" t="s">
        <v>576</v>
      </c>
      <c r="B8282" s="41">
        <v>1413800</v>
      </c>
      <c r="E8282" s="37">
        <v>1</v>
      </c>
      <c r="F8282" s="38" t="str">
        <f t="shared" si="38"/>
        <v>41,1900000</v>
      </c>
      <c r="I8282" s="41">
        <v>1900000</v>
      </c>
    </row>
    <row r="8283" spans="1:9" ht="16.5" customHeight="1">
      <c r="A8283" s="8" t="s">
        <v>576</v>
      </c>
      <c r="B8283" s="41">
        <v>1413840</v>
      </c>
      <c r="E8283" s="37">
        <v>1</v>
      </c>
      <c r="F8283" s="38" t="str">
        <f t="shared" si="38"/>
        <v>41,1920000</v>
      </c>
      <c r="I8283" s="41">
        <v>1920000</v>
      </c>
    </row>
    <row r="8284" spans="1:9" ht="16.5" customHeight="1">
      <c r="A8284" s="8" t="s">
        <v>576</v>
      </c>
      <c r="B8284" s="41">
        <v>1413880</v>
      </c>
      <c r="E8284" s="37">
        <v>1</v>
      </c>
      <c r="F8284" s="38" t="str">
        <f t="shared" si="38"/>
        <v>41,1940000</v>
      </c>
      <c r="I8284" s="41">
        <v>1940000</v>
      </c>
    </row>
    <row r="8285" spans="1:9" ht="16.5" customHeight="1">
      <c r="A8285" s="8" t="s">
        <v>576</v>
      </c>
      <c r="B8285" s="41">
        <v>1413920</v>
      </c>
      <c r="E8285" s="37">
        <v>1</v>
      </c>
      <c r="F8285" s="38" t="str">
        <f t="shared" si="38"/>
        <v>41,1960000</v>
      </c>
      <c r="I8285" s="41">
        <v>1960000</v>
      </c>
    </row>
    <row r="8286" spans="1:9" ht="16.5" customHeight="1">
      <c r="A8286" s="8" t="s">
        <v>576</v>
      </c>
      <c r="B8286" s="41">
        <v>1413960</v>
      </c>
      <c r="E8286" s="37">
        <v>1</v>
      </c>
      <c r="F8286" s="38" t="str">
        <f t="shared" si="38"/>
        <v>41,1980000</v>
      </c>
      <c r="I8286" s="41">
        <v>1980000</v>
      </c>
    </row>
    <row r="8287" spans="1:9" ht="16.5" customHeight="1">
      <c r="A8287" s="8" t="s">
        <v>576</v>
      </c>
      <c r="B8287" s="41">
        <v>1414000</v>
      </c>
      <c r="E8287" s="37">
        <v>1</v>
      </c>
      <c r="F8287" s="38" t="str">
        <f t="shared" si="38"/>
        <v>41,2000000</v>
      </c>
      <c r="I8287" s="41">
        <v>2000000</v>
      </c>
    </row>
    <row r="8288" spans="1:9" ht="16.5" customHeight="1">
      <c r="A8288" s="8" t="s">
        <v>576</v>
      </c>
      <c r="B8288" s="41">
        <v>1414080</v>
      </c>
      <c r="E8288" s="37">
        <v>1</v>
      </c>
      <c r="F8288" s="38" t="str">
        <f t="shared" si="38"/>
        <v>41,2040000</v>
      </c>
      <c r="I8288" s="41">
        <v>2040000</v>
      </c>
    </row>
    <row r="8289" spans="1:9" ht="16.5" customHeight="1">
      <c r="A8289" s="8" t="s">
        <v>576</v>
      </c>
      <c r="B8289" s="41">
        <v>1414160</v>
      </c>
      <c r="E8289" s="37">
        <v>1</v>
      </c>
      <c r="F8289" s="38" t="str">
        <f t="shared" si="38"/>
        <v>41,2080000</v>
      </c>
      <c r="I8289" s="41">
        <v>2080000</v>
      </c>
    </row>
    <row r="8290" spans="1:9" ht="16.5" customHeight="1">
      <c r="A8290" s="8" t="s">
        <v>576</v>
      </c>
      <c r="B8290" s="41">
        <v>1414240</v>
      </c>
      <c r="E8290" s="37">
        <v>1</v>
      </c>
      <c r="F8290" s="38" t="str">
        <f t="shared" si="38"/>
        <v>41,2120000</v>
      </c>
      <c r="I8290" s="41">
        <v>2120000</v>
      </c>
    </row>
    <row r="8291" spans="1:9" ht="16.5" customHeight="1">
      <c r="A8291" s="8" t="s">
        <v>576</v>
      </c>
      <c r="B8291" s="41">
        <v>1414320</v>
      </c>
      <c r="E8291" s="37">
        <v>1</v>
      </c>
      <c r="F8291" s="38" t="str">
        <f t="shared" si="38"/>
        <v>41,2160000</v>
      </c>
      <c r="I8291" s="41">
        <v>2160000</v>
      </c>
    </row>
    <row r="8292" spans="1:9" ht="16.5" customHeight="1">
      <c r="A8292" s="8" t="s">
        <v>576</v>
      </c>
      <c r="B8292" s="41">
        <v>1414400</v>
      </c>
      <c r="E8292" s="37">
        <v>1</v>
      </c>
      <c r="F8292" s="38" t="str">
        <f t="shared" si="38"/>
        <v>41,2200000</v>
      </c>
      <c r="I8292" s="41">
        <v>2200000</v>
      </c>
    </row>
    <row r="8293" spans="1:9" ht="16.5" customHeight="1">
      <c r="A8293" s="8" t="s">
        <v>576</v>
      </c>
      <c r="B8293" s="41">
        <v>1414480</v>
      </c>
      <c r="E8293" s="37">
        <v>1</v>
      </c>
      <c r="F8293" s="38" t="str">
        <f t="shared" si="38"/>
        <v>41,2240000</v>
      </c>
      <c r="I8293" s="41">
        <v>2240000</v>
      </c>
    </row>
    <row r="8294" spans="1:9" ht="16.5" customHeight="1">
      <c r="A8294" s="8" t="s">
        <v>576</v>
      </c>
      <c r="B8294" s="41">
        <v>1414560</v>
      </c>
      <c r="E8294" s="37">
        <v>1</v>
      </c>
      <c r="F8294" s="38" t="str">
        <f t="shared" si="38"/>
        <v>41,2280000</v>
      </c>
      <c r="I8294" s="41">
        <v>2280000</v>
      </c>
    </row>
    <row r="8295" spans="1:9" ht="16.5" customHeight="1">
      <c r="A8295" s="8" t="s">
        <v>576</v>
      </c>
      <c r="B8295" s="41">
        <v>1414640</v>
      </c>
      <c r="E8295" s="37">
        <v>1</v>
      </c>
      <c r="F8295" s="38" t="str">
        <f t="shared" si="38"/>
        <v>41,2320000</v>
      </c>
      <c r="I8295" s="41">
        <v>2320000</v>
      </c>
    </row>
    <row r="8296" spans="1:9" ht="16.5" customHeight="1">
      <c r="A8296" s="8" t="s">
        <v>576</v>
      </c>
      <c r="B8296" s="41">
        <v>1414720</v>
      </c>
      <c r="E8296" s="37">
        <v>1</v>
      </c>
      <c r="F8296" s="38" t="str">
        <f t="shared" si="38"/>
        <v>41,2360000</v>
      </c>
      <c r="I8296" s="41">
        <v>2360000</v>
      </c>
    </row>
    <row r="8297" spans="1:9" ht="16.5" customHeight="1">
      <c r="A8297" s="8" t="s">
        <v>576</v>
      </c>
      <c r="B8297" s="41">
        <v>1414800</v>
      </c>
      <c r="E8297" s="37">
        <v>1</v>
      </c>
      <c r="F8297" s="38" t="str">
        <f t="shared" si="38"/>
        <v>41,2400000</v>
      </c>
      <c r="I8297" s="41">
        <v>2400000</v>
      </c>
    </row>
    <row r="8298" spans="1:9" ht="16.5" customHeight="1">
      <c r="A8298" s="8" t="s">
        <v>576</v>
      </c>
      <c r="B8298" s="41">
        <v>1414880</v>
      </c>
      <c r="E8298" s="37">
        <v>1</v>
      </c>
      <c r="F8298" s="38" t="str">
        <f t="shared" ref="F8298:F8361" si="39">"41,"&amp;I8298</f>
        <v>41,2440000</v>
      </c>
      <c r="I8298" s="41">
        <v>2440000</v>
      </c>
    </row>
    <row r="8299" spans="1:9" ht="16.5" customHeight="1">
      <c r="A8299" s="8" t="s">
        <v>576</v>
      </c>
      <c r="B8299" s="41">
        <v>1414960</v>
      </c>
      <c r="E8299" s="37">
        <v>1</v>
      </c>
      <c r="F8299" s="38" t="str">
        <f t="shared" si="39"/>
        <v>41,2480000</v>
      </c>
      <c r="I8299" s="41">
        <v>2480000</v>
      </c>
    </row>
    <row r="8300" spans="1:9" ht="16.5" customHeight="1">
      <c r="A8300" s="8" t="s">
        <v>576</v>
      </c>
      <c r="B8300" s="41">
        <v>1415040</v>
      </c>
      <c r="E8300" s="37">
        <v>1</v>
      </c>
      <c r="F8300" s="38" t="str">
        <f t="shared" si="39"/>
        <v>41,2520000</v>
      </c>
      <c r="I8300" s="41">
        <v>2520000</v>
      </c>
    </row>
    <row r="8301" spans="1:9" ht="16.5" customHeight="1">
      <c r="A8301" s="8" t="s">
        <v>576</v>
      </c>
      <c r="B8301" s="41">
        <v>1415120</v>
      </c>
      <c r="E8301" s="37">
        <v>1</v>
      </c>
      <c r="F8301" s="38" t="str">
        <f t="shared" si="39"/>
        <v>41,2560000</v>
      </c>
      <c r="I8301" s="41">
        <v>2560000</v>
      </c>
    </row>
    <row r="8302" spans="1:9" ht="16.5" customHeight="1">
      <c r="A8302" s="8" t="s">
        <v>576</v>
      </c>
      <c r="B8302" s="41">
        <v>1415200</v>
      </c>
      <c r="E8302" s="37">
        <v>1</v>
      </c>
      <c r="F8302" s="38" t="str">
        <f t="shared" si="39"/>
        <v>41,2600000</v>
      </c>
      <c r="I8302" s="41">
        <v>2600000</v>
      </c>
    </row>
    <row r="8303" spans="1:9" ht="16.5" customHeight="1">
      <c r="A8303" s="8" t="s">
        <v>576</v>
      </c>
      <c r="B8303" s="41">
        <v>1415280</v>
      </c>
      <c r="E8303" s="37">
        <v>1</v>
      </c>
      <c r="F8303" s="38" t="str">
        <f t="shared" si="39"/>
        <v>41,2640000</v>
      </c>
      <c r="I8303" s="41">
        <v>2640000</v>
      </c>
    </row>
    <row r="8304" spans="1:9" ht="16.5" customHeight="1">
      <c r="A8304" s="8" t="s">
        <v>576</v>
      </c>
      <c r="B8304" s="41">
        <v>1415360</v>
      </c>
      <c r="E8304" s="37">
        <v>1</v>
      </c>
      <c r="F8304" s="38" t="str">
        <f t="shared" si="39"/>
        <v>41,2680000</v>
      </c>
      <c r="I8304" s="41">
        <v>2680000</v>
      </c>
    </row>
    <row r="8305" spans="1:9" ht="16.5" customHeight="1">
      <c r="A8305" s="8" t="s">
        <v>576</v>
      </c>
      <c r="B8305" s="41">
        <v>1415440</v>
      </c>
      <c r="E8305" s="37">
        <v>1</v>
      </c>
      <c r="F8305" s="38" t="str">
        <f t="shared" si="39"/>
        <v>41,2720000</v>
      </c>
      <c r="I8305" s="41">
        <v>2720000</v>
      </c>
    </row>
    <row r="8306" spans="1:9" ht="16.5" customHeight="1">
      <c r="A8306" s="8" t="s">
        <v>576</v>
      </c>
      <c r="B8306" s="41">
        <v>1415520</v>
      </c>
      <c r="E8306" s="37">
        <v>1</v>
      </c>
      <c r="F8306" s="38" t="str">
        <f t="shared" si="39"/>
        <v>41,2760000</v>
      </c>
      <c r="I8306" s="41">
        <v>2760000</v>
      </c>
    </row>
    <row r="8307" spans="1:9" ht="16.5" customHeight="1">
      <c r="A8307" s="8" t="s">
        <v>576</v>
      </c>
      <c r="B8307" s="41">
        <v>1415600</v>
      </c>
      <c r="E8307" s="37">
        <v>1</v>
      </c>
      <c r="F8307" s="38" t="str">
        <f t="shared" si="39"/>
        <v>41,2800000</v>
      </c>
      <c r="I8307" s="41">
        <v>2800000</v>
      </c>
    </row>
    <row r="8308" spans="1:9" ht="16.5" customHeight="1">
      <c r="A8308" s="8" t="s">
        <v>576</v>
      </c>
      <c r="B8308" s="41">
        <v>1415680</v>
      </c>
      <c r="E8308" s="37">
        <v>1</v>
      </c>
      <c r="F8308" s="38" t="str">
        <f t="shared" si="39"/>
        <v>41,2840000</v>
      </c>
      <c r="I8308" s="41">
        <v>2840000</v>
      </c>
    </row>
    <row r="8309" spans="1:9" ht="16.5" customHeight="1">
      <c r="A8309" s="8" t="s">
        <v>576</v>
      </c>
      <c r="B8309" s="41">
        <v>1415760</v>
      </c>
      <c r="E8309" s="37">
        <v>1</v>
      </c>
      <c r="F8309" s="38" t="str">
        <f t="shared" si="39"/>
        <v>41,2880000</v>
      </c>
      <c r="I8309" s="41">
        <v>2880000</v>
      </c>
    </row>
    <row r="8310" spans="1:9" ht="16.5" customHeight="1">
      <c r="A8310" s="8" t="s">
        <v>576</v>
      </c>
      <c r="B8310" s="41">
        <v>1415840</v>
      </c>
      <c r="E8310" s="37">
        <v>1</v>
      </c>
      <c r="F8310" s="38" t="str">
        <f t="shared" si="39"/>
        <v>41,2920000</v>
      </c>
      <c r="I8310" s="41">
        <v>2920000</v>
      </c>
    </row>
    <row r="8311" spans="1:9" ht="16.5" customHeight="1">
      <c r="A8311" s="8" t="s">
        <v>576</v>
      </c>
      <c r="B8311" s="41">
        <v>1415920</v>
      </c>
      <c r="E8311" s="37">
        <v>1</v>
      </c>
      <c r="F8311" s="38" t="str">
        <f t="shared" si="39"/>
        <v>41,2960000</v>
      </c>
      <c r="I8311" s="41">
        <v>2960000</v>
      </c>
    </row>
    <row r="8312" spans="1:9" ht="16.5" customHeight="1">
      <c r="A8312" s="8" t="s">
        <v>576</v>
      </c>
      <c r="B8312" s="41">
        <v>1416000</v>
      </c>
      <c r="E8312" s="37">
        <v>1</v>
      </c>
      <c r="F8312" s="38" t="str">
        <f t="shared" si="39"/>
        <v>41,3000000</v>
      </c>
      <c r="I8312" s="41">
        <v>3000000</v>
      </c>
    </row>
    <row r="8313" spans="1:9" ht="16.5" customHeight="1">
      <c r="A8313" s="8" t="s">
        <v>576</v>
      </c>
      <c r="B8313" s="41">
        <v>1416080</v>
      </c>
      <c r="E8313" s="37">
        <v>1</v>
      </c>
      <c r="F8313" s="38" t="str">
        <f t="shared" si="39"/>
        <v>41,3040000</v>
      </c>
      <c r="I8313" s="41">
        <v>3040000</v>
      </c>
    </row>
    <row r="8314" spans="1:9" ht="16.5" customHeight="1">
      <c r="A8314" s="8" t="s">
        <v>576</v>
      </c>
      <c r="B8314" s="41">
        <v>1416160</v>
      </c>
      <c r="E8314" s="37">
        <v>1</v>
      </c>
      <c r="F8314" s="38" t="str">
        <f t="shared" si="39"/>
        <v>41,3080000</v>
      </c>
      <c r="I8314" s="41">
        <v>3080000</v>
      </c>
    </row>
    <row r="8315" spans="1:9" ht="16.5" customHeight="1">
      <c r="A8315" s="8" t="s">
        <v>576</v>
      </c>
      <c r="B8315" s="41">
        <v>1416240</v>
      </c>
      <c r="E8315" s="37">
        <v>1</v>
      </c>
      <c r="F8315" s="38" t="str">
        <f t="shared" si="39"/>
        <v>41,3120000</v>
      </c>
      <c r="I8315" s="41">
        <v>3120000</v>
      </c>
    </row>
    <row r="8316" spans="1:9" ht="16.5" customHeight="1">
      <c r="A8316" s="8" t="s">
        <v>576</v>
      </c>
      <c r="B8316" s="41">
        <v>1416320</v>
      </c>
      <c r="E8316" s="37">
        <v>1</v>
      </c>
      <c r="F8316" s="38" t="str">
        <f t="shared" si="39"/>
        <v>41,3160000</v>
      </c>
      <c r="I8316" s="41">
        <v>3160000</v>
      </c>
    </row>
    <row r="8317" spans="1:9" ht="16.5" customHeight="1">
      <c r="A8317" s="8" t="s">
        <v>576</v>
      </c>
      <c r="B8317" s="41">
        <v>1416400</v>
      </c>
      <c r="E8317" s="37">
        <v>1</v>
      </c>
      <c r="F8317" s="38" t="str">
        <f t="shared" si="39"/>
        <v>41,3200000</v>
      </c>
      <c r="I8317" s="41">
        <v>3200000</v>
      </c>
    </row>
    <row r="8318" spans="1:9" ht="16.5" customHeight="1">
      <c r="A8318" s="8" t="s">
        <v>576</v>
      </c>
      <c r="B8318" s="41">
        <v>1416480</v>
      </c>
      <c r="E8318" s="37">
        <v>1</v>
      </c>
      <c r="F8318" s="38" t="str">
        <f t="shared" si="39"/>
        <v>41,3240000</v>
      </c>
      <c r="I8318" s="41">
        <v>3240000</v>
      </c>
    </row>
    <row r="8319" spans="1:9" ht="16.5" customHeight="1">
      <c r="A8319" s="8" t="s">
        <v>576</v>
      </c>
      <c r="B8319" s="41">
        <v>1416560</v>
      </c>
      <c r="E8319" s="37">
        <v>1</v>
      </c>
      <c r="F8319" s="38" t="str">
        <f t="shared" si="39"/>
        <v>41,3280000</v>
      </c>
      <c r="I8319" s="41">
        <v>3280000</v>
      </c>
    </row>
    <row r="8320" spans="1:9" ht="16.5" customHeight="1">
      <c r="A8320" s="8" t="s">
        <v>576</v>
      </c>
      <c r="B8320" s="41">
        <v>1416640</v>
      </c>
      <c r="E8320" s="37">
        <v>1</v>
      </c>
      <c r="F8320" s="38" t="str">
        <f t="shared" si="39"/>
        <v>41,3320000</v>
      </c>
      <c r="I8320" s="41">
        <v>3320000</v>
      </c>
    </row>
    <row r="8321" spans="1:9" ht="16.5" customHeight="1">
      <c r="A8321" s="8" t="s">
        <v>576</v>
      </c>
      <c r="B8321" s="41">
        <v>1416720</v>
      </c>
      <c r="E8321" s="37">
        <v>1</v>
      </c>
      <c r="F8321" s="38" t="str">
        <f t="shared" si="39"/>
        <v>41,3360000</v>
      </c>
      <c r="I8321" s="41">
        <v>3360000</v>
      </c>
    </row>
    <row r="8322" spans="1:9" ht="16.5" customHeight="1">
      <c r="A8322" s="8" t="s">
        <v>576</v>
      </c>
      <c r="B8322" s="41">
        <v>1416800</v>
      </c>
      <c r="E8322" s="37">
        <v>1</v>
      </c>
      <c r="F8322" s="38" t="str">
        <f t="shared" si="39"/>
        <v>41,3400000</v>
      </c>
      <c r="I8322" s="41">
        <v>3400000</v>
      </c>
    </row>
    <row r="8323" spans="1:9" ht="16.5" customHeight="1">
      <c r="A8323" s="8" t="s">
        <v>576</v>
      </c>
      <c r="B8323" s="41">
        <v>1416880</v>
      </c>
      <c r="E8323" s="37">
        <v>1</v>
      </c>
      <c r="F8323" s="38" t="str">
        <f t="shared" si="39"/>
        <v>41,3440000</v>
      </c>
      <c r="I8323" s="41">
        <v>3440000</v>
      </c>
    </row>
    <row r="8324" spans="1:9" ht="16.5" customHeight="1">
      <c r="A8324" s="8" t="s">
        <v>576</v>
      </c>
      <c r="B8324" s="41">
        <v>1416960</v>
      </c>
      <c r="E8324" s="37">
        <v>1</v>
      </c>
      <c r="F8324" s="38" t="str">
        <f t="shared" si="39"/>
        <v>41,3480000</v>
      </c>
      <c r="I8324" s="41">
        <v>3480000</v>
      </c>
    </row>
    <row r="8325" spans="1:9" ht="16.5" customHeight="1">
      <c r="A8325" s="8" t="s">
        <v>576</v>
      </c>
      <c r="B8325" s="41">
        <v>1417040</v>
      </c>
      <c r="E8325" s="37">
        <v>1</v>
      </c>
      <c r="F8325" s="38" t="str">
        <f t="shared" si="39"/>
        <v>41,3520000</v>
      </c>
      <c r="I8325" s="41">
        <v>3520000</v>
      </c>
    </row>
    <row r="8326" spans="1:9" ht="16.5" customHeight="1">
      <c r="A8326" s="8" t="s">
        <v>576</v>
      </c>
      <c r="B8326" s="41">
        <v>1417120</v>
      </c>
      <c r="E8326" s="37">
        <v>1</v>
      </c>
      <c r="F8326" s="38" t="str">
        <f t="shared" si="39"/>
        <v>41,3560000</v>
      </c>
      <c r="I8326" s="41">
        <v>3560000</v>
      </c>
    </row>
    <row r="8327" spans="1:9" ht="16.5" customHeight="1">
      <c r="A8327" s="8" t="s">
        <v>576</v>
      </c>
      <c r="B8327" s="41">
        <v>1417200</v>
      </c>
      <c r="E8327" s="37">
        <v>1</v>
      </c>
      <c r="F8327" s="38" t="str">
        <f t="shared" si="39"/>
        <v>41,3600000</v>
      </c>
      <c r="I8327" s="41">
        <v>3600000</v>
      </c>
    </row>
    <row r="8328" spans="1:9" ht="16.5" customHeight="1">
      <c r="A8328" s="8" t="s">
        <v>576</v>
      </c>
      <c r="B8328" s="41">
        <v>1417280</v>
      </c>
      <c r="E8328" s="37">
        <v>1</v>
      </c>
      <c r="F8328" s="38" t="str">
        <f t="shared" si="39"/>
        <v>41,3640000</v>
      </c>
      <c r="I8328" s="41">
        <v>3640000</v>
      </c>
    </row>
    <row r="8329" spans="1:9" ht="16.5" customHeight="1">
      <c r="A8329" s="8" t="s">
        <v>576</v>
      </c>
      <c r="B8329" s="41">
        <v>1417360</v>
      </c>
      <c r="E8329" s="37">
        <v>1</v>
      </c>
      <c r="F8329" s="38" t="str">
        <f t="shared" si="39"/>
        <v>41,3680000</v>
      </c>
      <c r="I8329" s="41">
        <v>3680000</v>
      </c>
    </row>
    <row r="8330" spans="1:9" ht="16.5" customHeight="1">
      <c r="A8330" s="8" t="s">
        <v>576</v>
      </c>
      <c r="B8330" s="41">
        <v>1417440</v>
      </c>
      <c r="E8330" s="37">
        <v>1</v>
      </c>
      <c r="F8330" s="38" t="str">
        <f t="shared" si="39"/>
        <v>41,3720000</v>
      </c>
      <c r="I8330" s="41">
        <v>3720000</v>
      </c>
    </row>
    <row r="8331" spans="1:9" ht="16.5" customHeight="1">
      <c r="A8331" s="8" t="s">
        <v>576</v>
      </c>
      <c r="B8331" s="41">
        <v>1417520</v>
      </c>
      <c r="E8331" s="37">
        <v>1</v>
      </c>
      <c r="F8331" s="38" t="str">
        <f t="shared" si="39"/>
        <v>41,3760000</v>
      </c>
      <c r="I8331" s="41">
        <v>3760000</v>
      </c>
    </row>
    <row r="8332" spans="1:9" ht="16.5" customHeight="1">
      <c r="A8332" s="8" t="s">
        <v>576</v>
      </c>
      <c r="B8332" s="41">
        <v>1417600</v>
      </c>
      <c r="E8332" s="37">
        <v>1</v>
      </c>
      <c r="F8332" s="38" t="str">
        <f t="shared" si="39"/>
        <v>41,3800000</v>
      </c>
      <c r="I8332" s="41">
        <v>3800000</v>
      </c>
    </row>
    <row r="8333" spans="1:9" ht="16.5" customHeight="1">
      <c r="A8333" s="8" t="s">
        <v>576</v>
      </c>
      <c r="B8333" s="41">
        <v>1417680</v>
      </c>
      <c r="E8333" s="37">
        <v>1</v>
      </c>
      <c r="F8333" s="38" t="str">
        <f t="shared" si="39"/>
        <v>41,3840000</v>
      </c>
      <c r="I8333" s="41">
        <v>3840000</v>
      </c>
    </row>
    <row r="8334" spans="1:9" ht="16.5" customHeight="1">
      <c r="A8334" s="8" t="s">
        <v>576</v>
      </c>
      <c r="B8334" s="41">
        <v>1417760</v>
      </c>
      <c r="E8334" s="37">
        <v>1</v>
      </c>
      <c r="F8334" s="38" t="str">
        <f t="shared" si="39"/>
        <v>41,3880000</v>
      </c>
      <c r="I8334" s="41">
        <v>3880000</v>
      </c>
    </row>
    <row r="8335" spans="1:9" ht="16.5" customHeight="1">
      <c r="A8335" s="8" t="s">
        <v>576</v>
      </c>
      <c r="B8335" s="41">
        <v>1417840</v>
      </c>
      <c r="E8335" s="37">
        <v>1</v>
      </c>
      <c r="F8335" s="38" t="str">
        <f t="shared" si="39"/>
        <v>41,3920000</v>
      </c>
      <c r="I8335" s="41">
        <v>3920000</v>
      </c>
    </row>
    <row r="8336" spans="1:9" ht="16.5" customHeight="1">
      <c r="A8336" s="8" t="s">
        <v>576</v>
      </c>
      <c r="B8336" s="41">
        <v>1417920</v>
      </c>
      <c r="E8336" s="37">
        <v>1</v>
      </c>
      <c r="F8336" s="38" t="str">
        <f t="shared" si="39"/>
        <v>41,3960000</v>
      </c>
      <c r="I8336" s="41">
        <v>3960000</v>
      </c>
    </row>
    <row r="8337" spans="1:9" ht="16.5" customHeight="1">
      <c r="A8337" s="8" t="s">
        <v>576</v>
      </c>
      <c r="B8337" s="41">
        <v>1418000</v>
      </c>
      <c r="E8337" s="37">
        <v>1</v>
      </c>
      <c r="F8337" s="38" t="str">
        <f t="shared" si="39"/>
        <v>41,4000000</v>
      </c>
      <c r="I8337" s="41">
        <v>4000000</v>
      </c>
    </row>
    <row r="8338" spans="1:9" ht="16.5" customHeight="1">
      <c r="A8338" s="8" t="s">
        <v>576</v>
      </c>
      <c r="B8338" s="41">
        <v>1418080</v>
      </c>
      <c r="E8338" s="37">
        <v>1</v>
      </c>
      <c r="F8338" s="38" t="str">
        <f t="shared" si="39"/>
        <v>41,4040000</v>
      </c>
      <c r="I8338" s="41">
        <v>4040000</v>
      </c>
    </row>
    <row r="8339" spans="1:9" ht="16.5" customHeight="1">
      <c r="A8339" s="8" t="s">
        <v>576</v>
      </c>
      <c r="B8339" s="41">
        <v>1418160</v>
      </c>
      <c r="E8339" s="37">
        <v>1</v>
      </c>
      <c r="F8339" s="38" t="str">
        <f t="shared" si="39"/>
        <v>41,4080000</v>
      </c>
      <c r="I8339" s="41">
        <v>4080000</v>
      </c>
    </row>
    <row r="8340" spans="1:9" ht="16.5" customHeight="1">
      <c r="A8340" s="8" t="s">
        <v>576</v>
      </c>
      <c r="B8340" s="41">
        <v>1418240</v>
      </c>
      <c r="E8340" s="37">
        <v>1</v>
      </c>
      <c r="F8340" s="38" t="str">
        <f t="shared" si="39"/>
        <v>41,4120000</v>
      </c>
      <c r="I8340" s="41">
        <v>4120000</v>
      </c>
    </row>
    <row r="8341" spans="1:9" ht="16.5" customHeight="1">
      <c r="A8341" s="8" t="s">
        <v>576</v>
      </c>
      <c r="B8341" s="41">
        <v>1418320</v>
      </c>
      <c r="E8341" s="37">
        <v>1</v>
      </c>
      <c r="F8341" s="38" t="str">
        <f t="shared" si="39"/>
        <v>41,4160000</v>
      </c>
      <c r="I8341" s="41">
        <v>4160000</v>
      </c>
    </row>
    <row r="8342" spans="1:9" ht="16.5" customHeight="1">
      <c r="A8342" s="8" t="s">
        <v>576</v>
      </c>
      <c r="B8342" s="41">
        <v>1418400</v>
      </c>
      <c r="E8342" s="37">
        <v>1</v>
      </c>
      <c r="F8342" s="38" t="str">
        <f t="shared" si="39"/>
        <v>41,4200000</v>
      </c>
      <c r="I8342" s="41">
        <v>4200000</v>
      </c>
    </row>
    <row r="8343" spans="1:9" ht="16.5" customHeight="1">
      <c r="A8343" s="8" t="s">
        <v>576</v>
      </c>
      <c r="B8343" s="41">
        <v>1418480</v>
      </c>
      <c r="E8343" s="37">
        <v>1</v>
      </c>
      <c r="F8343" s="38" t="str">
        <f t="shared" si="39"/>
        <v>41,4240000</v>
      </c>
      <c r="I8343" s="41">
        <v>4240000</v>
      </c>
    </row>
    <row r="8344" spans="1:9" ht="16.5" customHeight="1">
      <c r="A8344" s="8" t="s">
        <v>576</v>
      </c>
      <c r="B8344" s="41">
        <v>1418560</v>
      </c>
      <c r="E8344" s="37">
        <v>1</v>
      </c>
      <c r="F8344" s="38" t="str">
        <f t="shared" si="39"/>
        <v>41,4280000</v>
      </c>
      <c r="I8344" s="41">
        <v>4280000</v>
      </c>
    </row>
    <row r="8345" spans="1:9" ht="16.5" customHeight="1">
      <c r="A8345" s="8" t="s">
        <v>576</v>
      </c>
      <c r="B8345" s="41">
        <v>1418640</v>
      </c>
      <c r="E8345" s="37">
        <v>1</v>
      </c>
      <c r="F8345" s="38" t="str">
        <f t="shared" si="39"/>
        <v>41,4320000</v>
      </c>
      <c r="I8345" s="41">
        <v>4320000</v>
      </c>
    </row>
    <row r="8346" spans="1:9" ht="16.5" customHeight="1">
      <c r="A8346" s="8" t="s">
        <v>576</v>
      </c>
      <c r="B8346" s="41">
        <v>1418720</v>
      </c>
      <c r="E8346" s="37">
        <v>1</v>
      </c>
      <c r="F8346" s="38" t="str">
        <f t="shared" si="39"/>
        <v>41,4360000</v>
      </c>
      <c r="I8346" s="41">
        <v>4360000</v>
      </c>
    </row>
    <row r="8347" spans="1:9" ht="16.5" customHeight="1">
      <c r="A8347" s="8" t="s">
        <v>576</v>
      </c>
      <c r="B8347" s="41">
        <v>1418800</v>
      </c>
      <c r="E8347" s="37">
        <v>1</v>
      </c>
      <c r="F8347" s="38" t="str">
        <f t="shared" si="39"/>
        <v>41,4400000</v>
      </c>
      <c r="I8347" s="41">
        <v>4400000</v>
      </c>
    </row>
    <row r="8348" spans="1:9" ht="16.5" customHeight="1">
      <c r="A8348" s="8" t="s">
        <v>576</v>
      </c>
      <c r="B8348" s="41">
        <v>1418880</v>
      </c>
      <c r="E8348" s="37">
        <v>1</v>
      </c>
      <c r="F8348" s="38" t="str">
        <f t="shared" si="39"/>
        <v>41,4440000</v>
      </c>
      <c r="I8348" s="41">
        <v>4440000</v>
      </c>
    </row>
    <row r="8349" spans="1:9" ht="16.5" customHeight="1">
      <c r="A8349" s="8" t="s">
        <v>576</v>
      </c>
      <c r="B8349" s="41">
        <v>1418960</v>
      </c>
      <c r="E8349" s="37">
        <v>1</v>
      </c>
      <c r="F8349" s="38" t="str">
        <f t="shared" si="39"/>
        <v>41,4480000</v>
      </c>
      <c r="I8349" s="41">
        <v>4480000</v>
      </c>
    </row>
    <row r="8350" spans="1:9" ht="16.5" customHeight="1">
      <c r="A8350" s="8" t="s">
        <v>576</v>
      </c>
      <c r="B8350" s="41">
        <v>1419040</v>
      </c>
      <c r="E8350" s="37">
        <v>1</v>
      </c>
      <c r="F8350" s="38" t="str">
        <f t="shared" si="39"/>
        <v>41,4520000</v>
      </c>
      <c r="I8350" s="41">
        <v>4520000</v>
      </c>
    </row>
    <row r="8351" spans="1:9" ht="16.5" customHeight="1">
      <c r="A8351" s="8" t="s">
        <v>576</v>
      </c>
      <c r="B8351" s="41">
        <v>1419120</v>
      </c>
      <c r="E8351" s="37">
        <v>1</v>
      </c>
      <c r="F8351" s="38" t="str">
        <f t="shared" si="39"/>
        <v>41,4560000</v>
      </c>
      <c r="I8351" s="41">
        <v>4560000</v>
      </c>
    </row>
    <row r="8352" spans="1:9" ht="16.5" customHeight="1">
      <c r="A8352" s="8" t="s">
        <v>576</v>
      </c>
      <c r="B8352" s="41">
        <v>1419200</v>
      </c>
      <c r="E8352" s="37">
        <v>1</v>
      </c>
      <c r="F8352" s="38" t="str">
        <f t="shared" si="39"/>
        <v>41,4600000</v>
      </c>
      <c r="I8352" s="41">
        <v>4600000</v>
      </c>
    </row>
    <row r="8353" spans="1:9" ht="16.5" customHeight="1">
      <c r="A8353" s="8" t="s">
        <v>576</v>
      </c>
      <c r="B8353" s="41">
        <v>1419280</v>
      </c>
      <c r="E8353" s="37">
        <v>1</v>
      </c>
      <c r="F8353" s="38" t="str">
        <f t="shared" si="39"/>
        <v>41,4640000</v>
      </c>
      <c r="I8353" s="41">
        <v>4640000</v>
      </c>
    </row>
    <row r="8354" spans="1:9" ht="16.5" customHeight="1">
      <c r="A8354" s="8" t="s">
        <v>576</v>
      </c>
      <c r="B8354" s="41">
        <v>1419360</v>
      </c>
      <c r="E8354" s="37">
        <v>1</v>
      </c>
      <c r="F8354" s="38" t="str">
        <f t="shared" si="39"/>
        <v>41,4680000</v>
      </c>
      <c r="I8354" s="41">
        <v>4680000</v>
      </c>
    </row>
    <row r="8355" spans="1:9" ht="16.5" customHeight="1">
      <c r="A8355" s="8" t="s">
        <v>576</v>
      </c>
      <c r="B8355" s="41">
        <v>1419440</v>
      </c>
      <c r="E8355" s="37">
        <v>1</v>
      </c>
      <c r="F8355" s="38" t="str">
        <f t="shared" si="39"/>
        <v>41,4720000</v>
      </c>
      <c r="I8355" s="41">
        <v>4720000</v>
      </c>
    </row>
    <row r="8356" spans="1:9" ht="16.5" customHeight="1">
      <c r="A8356" s="8" t="s">
        <v>576</v>
      </c>
      <c r="B8356" s="41">
        <v>1419520</v>
      </c>
      <c r="E8356" s="37">
        <v>1</v>
      </c>
      <c r="F8356" s="38" t="str">
        <f t="shared" si="39"/>
        <v>41,4760000</v>
      </c>
      <c r="I8356" s="41">
        <v>4760000</v>
      </c>
    </row>
    <row r="8357" spans="1:9" ht="16.5" customHeight="1">
      <c r="A8357" s="8" t="s">
        <v>576</v>
      </c>
      <c r="B8357" s="41">
        <v>1419600</v>
      </c>
      <c r="E8357" s="37">
        <v>1</v>
      </c>
      <c r="F8357" s="38" t="str">
        <f t="shared" si="39"/>
        <v>41,4800000</v>
      </c>
      <c r="I8357" s="41">
        <v>4800000</v>
      </c>
    </row>
    <row r="8358" spans="1:9" ht="16.5" customHeight="1">
      <c r="A8358" s="8" t="s">
        <v>576</v>
      </c>
      <c r="B8358" s="41">
        <v>1419680</v>
      </c>
      <c r="E8358" s="37">
        <v>1</v>
      </c>
      <c r="F8358" s="38" t="str">
        <f t="shared" si="39"/>
        <v>41,4840000</v>
      </c>
      <c r="I8358" s="41">
        <v>4840000</v>
      </c>
    </row>
    <row r="8359" spans="1:9" ht="16.5" customHeight="1">
      <c r="A8359" s="8" t="s">
        <v>576</v>
      </c>
      <c r="B8359" s="41">
        <v>1419760</v>
      </c>
      <c r="E8359" s="37">
        <v>1</v>
      </c>
      <c r="F8359" s="38" t="str">
        <f t="shared" si="39"/>
        <v>41,4880000</v>
      </c>
      <c r="I8359" s="41">
        <v>4880000</v>
      </c>
    </row>
    <row r="8360" spans="1:9" ht="16.5" customHeight="1">
      <c r="A8360" s="8" t="s">
        <v>576</v>
      </c>
      <c r="B8360" s="41">
        <v>1419840</v>
      </c>
      <c r="E8360" s="37">
        <v>1</v>
      </c>
      <c r="F8360" s="38" t="str">
        <f t="shared" si="39"/>
        <v>41,4920000</v>
      </c>
      <c r="I8360" s="41">
        <v>4920000</v>
      </c>
    </row>
    <row r="8361" spans="1:9" ht="16.5" customHeight="1">
      <c r="A8361" s="8" t="s">
        <v>576</v>
      </c>
      <c r="B8361" s="41">
        <v>1419920</v>
      </c>
      <c r="E8361" s="37">
        <v>1</v>
      </c>
      <c r="F8361" s="38" t="str">
        <f t="shared" si="39"/>
        <v>41,4960000</v>
      </c>
      <c r="I8361" s="41">
        <v>4960000</v>
      </c>
    </row>
    <row r="8362" spans="1:9" ht="16.5" customHeight="1">
      <c r="A8362" s="8" t="s">
        <v>576</v>
      </c>
      <c r="B8362" s="41">
        <v>1420000</v>
      </c>
      <c r="E8362" s="37">
        <v>1</v>
      </c>
      <c r="F8362" s="38" t="str">
        <f t="shared" ref="F8362:F8412" si="40">"41,"&amp;I8362</f>
        <v>41,5000000</v>
      </c>
      <c r="I8362" s="41">
        <v>5000000</v>
      </c>
    </row>
    <row r="8363" spans="1:9" ht="16.5" customHeight="1">
      <c r="A8363" s="8" t="s">
        <v>576</v>
      </c>
      <c r="B8363" s="41">
        <v>1420200</v>
      </c>
      <c r="E8363" s="37">
        <v>1</v>
      </c>
      <c r="F8363" s="38" t="str">
        <f t="shared" si="40"/>
        <v>41,5100000</v>
      </c>
      <c r="I8363" s="41">
        <v>5100000</v>
      </c>
    </row>
    <row r="8364" spans="1:9" ht="16.5" customHeight="1">
      <c r="A8364" s="8" t="s">
        <v>576</v>
      </c>
      <c r="B8364" s="41">
        <v>1420400</v>
      </c>
      <c r="E8364" s="37">
        <v>1</v>
      </c>
      <c r="F8364" s="38" t="str">
        <f t="shared" si="40"/>
        <v>41,5200000</v>
      </c>
      <c r="I8364" s="41">
        <v>5200000</v>
      </c>
    </row>
    <row r="8365" spans="1:9" ht="16.5" customHeight="1">
      <c r="A8365" s="8" t="s">
        <v>576</v>
      </c>
      <c r="B8365" s="41">
        <v>1420600</v>
      </c>
      <c r="E8365" s="37">
        <v>1</v>
      </c>
      <c r="F8365" s="38" t="str">
        <f t="shared" si="40"/>
        <v>41,5300000</v>
      </c>
      <c r="I8365" s="41">
        <v>5300000</v>
      </c>
    </row>
    <row r="8366" spans="1:9" ht="16.5" customHeight="1">
      <c r="A8366" s="8" t="s">
        <v>576</v>
      </c>
      <c r="B8366" s="41">
        <v>1420800</v>
      </c>
      <c r="E8366" s="37">
        <v>1</v>
      </c>
      <c r="F8366" s="38" t="str">
        <f t="shared" si="40"/>
        <v>41,5400000</v>
      </c>
      <c r="I8366" s="41">
        <v>5400000</v>
      </c>
    </row>
    <row r="8367" spans="1:9" ht="16.5" customHeight="1">
      <c r="A8367" s="8" t="s">
        <v>576</v>
      </c>
      <c r="B8367" s="41">
        <v>1421000</v>
      </c>
      <c r="E8367" s="37">
        <v>1</v>
      </c>
      <c r="F8367" s="38" t="str">
        <f t="shared" si="40"/>
        <v>41,5500000</v>
      </c>
      <c r="I8367" s="41">
        <v>5500000</v>
      </c>
    </row>
    <row r="8368" spans="1:9" ht="16.5" customHeight="1">
      <c r="A8368" s="8" t="s">
        <v>576</v>
      </c>
      <c r="B8368" s="41">
        <v>1421200</v>
      </c>
      <c r="E8368" s="37">
        <v>1</v>
      </c>
      <c r="F8368" s="38" t="str">
        <f t="shared" si="40"/>
        <v>41,5600000</v>
      </c>
      <c r="I8368" s="41">
        <v>5600000</v>
      </c>
    </row>
    <row r="8369" spans="1:9" ht="16.5" customHeight="1">
      <c r="A8369" s="8" t="s">
        <v>576</v>
      </c>
      <c r="B8369" s="41">
        <v>1421400</v>
      </c>
      <c r="E8369" s="37">
        <v>1</v>
      </c>
      <c r="F8369" s="38" t="str">
        <f t="shared" si="40"/>
        <v>41,5700000</v>
      </c>
      <c r="I8369" s="41">
        <v>5700000</v>
      </c>
    </row>
    <row r="8370" spans="1:9" ht="16.5" customHeight="1">
      <c r="A8370" s="8" t="s">
        <v>576</v>
      </c>
      <c r="B8370" s="41">
        <v>1421600</v>
      </c>
      <c r="E8370" s="37">
        <v>1</v>
      </c>
      <c r="F8370" s="38" t="str">
        <f t="shared" si="40"/>
        <v>41,5800000</v>
      </c>
      <c r="I8370" s="41">
        <v>5800000</v>
      </c>
    </row>
    <row r="8371" spans="1:9" ht="16.5" customHeight="1">
      <c r="A8371" s="8" t="s">
        <v>576</v>
      </c>
      <c r="B8371" s="41">
        <v>1421800</v>
      </c>
      <c r="E8371" s="37">
        <v>1</v>
      </c>
      <c r="F8371" s="38" t="str">
        <f t="shared" si="40"/>
        <v>41,5900000</v>
      </c>
      <c r="I8371" s="41">
        <v>5900000</v>
      </c>
    </row>
    <row r="8372" spans="1:9" ht="16.5" customHeight="1">
      <c r="A8372" s="8" t="s">
        <v>576</v>
      </c>
      <c r="B8372" s="41">
        <v>1422000</v>
      </c>
      <c r="E8372" s="37">
        <v>1</v>
      </c>
      <c r="F8372" s="38" t="str">
        <f t="shared" si="40"/>
        <v>41,6000000</v>
      </c>
      <c r="I8372" s="41">
        <v>6000000</v>
      </c>
    </row>
    <row r="8373" spans="1:9" ht="16.5" customHeight="1">
      <c r="A8373" s="8" t="s">
        <v>576</v>
      </c>
      <c r="B8373" s="41">
        <v>1422200</v>
      </c>
      <c r="E8373" s="37">
        <v>1</v>
      </c>
      <c r="F8373" s="38" t="str">
        <f t="shared" si="40"/>
        <v>41,6100000</v>
      </c>
      <c r="I8373" s="41">
        <v>6100000</v>
      </c>
    </row>
    <row r="8374" spans="1:9" ht="16.5" customHeight="1">
      <c r="A8374" s="8" t="s">
        <v>576</v>
      </c>
      <c r="B8374" s="41">
        <v>1422400</v>
      </c>
      <c r="E8374" s="37">
        <v>1</v>
      </c>
      <c r="F8374" s="38" t="str">
        <f t="shared" si="40"/>
        <v>41,6200000</v>
      </c>
      <c r="I8374" s="41">
        <v>6200000</v>
      </c>
    </row>
    <row r="8375" spans="1:9" ht="16.5" customHeight="1">
      <c r="A8375" s="8" t="s">
        <v>576</v>
      </c>
      <c r="B8375" s="41">
        <v>1422600</v>
      </c>
      <c r="E8375" s="37">
        <v>1</v>
      </c>
      <c r="F8375" s="38" t="str">
        <f t="shared" si="40"/>
        <v>41,6300000</v>
      </c>
      <c r="I8375" s="41">
        <v>6300000</v>
      </c>
    </row>
    <row r="8376" spans="1:9" ht="16.5" customHeight="1">
      <c r="A8376" s="8" t="s">
        <v>576</v>
      </c>
      <c r="B8376" s="41">
        <v>1422800</v>
      </c>
      <c r="E8376" s="37">
        <v>1</v>
      </c>
      <c r="F8376" s="38" t="str">
        <f t="shared" si="40"/>
        <v>41,6400000</v>
      </c>
      <c r="I8376" s="41">
        <v>6400000</v>
      </c>
    </row>
    <row r="8377" spans="1:9" ht="16.5" customHeight="1">
      <c r="A8377" s="8" t="s">
        <v>576</v>
      </c>
      <c r="B8377" s="41">
        <v>1423000</v>
      </c>
      <c r="E8377" s="37">
        <v>1</v>
      </c>
      <c r="F8377" s="38" t="str">
        <f t="shared" si="40"/>
        <v>41,6500000</v>
      </c>
      <c r="I8377" s="41">
        <v>6500000</v>
      </c>
    </row>
    <row r="8378" spans="1:9" ht="16.5" customHeight="1">
      <c r="A8378" s="8" t="s">
        <v>576</v>
      </c>
      <c r="B8378" s="41">
        <v>1423200</v>
      </c>
      <c r="E8378" s="37">
        <v>1</v>
      </c>
      <c r="F8378" s="38" t="str">
        <f t="shared" si="40"/>
        <v>41,6600000</v>
      </c>
      <c r="I8378" s="41">
        <v>6600000</v>
      </c>
    </row>
    <row r="8379" spans="1:9" ht="16.5" customHeight="1">
      <c r="A8379" s="8" t="s">
        <v>576</v>
      </c>
      <c r="B8379" s="41">
        <v>1423400</v>
      </c>
      <c r="E8379" s="37">
        <v>1</v>
      </c>
      <c r="F8379" s="38" t="str">
        <f t="shared" si="40"/>
        <v>41,6700000</v>
      </c>
      <c r="I8379" s="41">
        <v>6700000</v>
      </c>
    </row>
    <row r="8380" spans="1:9" ht="16.5" customHeight="1">
      <c r="A8380" s="8" t="s">
        <v>576</v>
      </c>
      <c r="B8380" s="41">
        <v>1423600</v>
      </c>
      <c r="E8380" s="37">
        <v>1</v>
      </c>
      <c r="F8380" s="38" t="str">
        <f t="shared" si="40"/>
        <v>41,6800000</v>
      </c>
      <c r="I8380" s="41">
        <v>6800000</v>
      </c>
    </row>
    <row r="8381" spans="1:9" ht="16.5" customHeight="1">
      <c r="A8381" s="8" t="s">
        <v>576</v>
      </c>
      <c r="B8381" s="41">
        <v>1423800</v>
      </c>
      <c r="E8381" s="37">
        <v>1</v>
      </c>
      <c r="F8381" s="38" t="str">
        <f t="shared" si="40"/>
        <v>41,6900000</v>
      </c>
      <c r="I8381" s="41">
        <v>6900000</v>
      </c>
    </row>
    <row r="8382" spans="1:9" ht="16.5" customHeight="1">
      <c r="A8382" s="8" t="s">
        <v>576</v>
      </c>
      <c r="B8382" s="41">
        <v>1424000</v>
      </c>
      <c r="E8382" s="37">
        <v>1</v>
      </c>
      <c r="F8382" s="38" t="str">
        <f t="shared" si="40"/>
        <v>41,7000000</v>
      </c>
      <c r="I8382" s="41">
        <v>7000000</v>
      </c>
    </row>
    <row r="8383" spans="1:9" ht="16.5" customHeight="1">
      <c r="A8383" s="8" t="s">
        <v>576</v>
      </c>
      <c r="B8383" s="41">
        <v>1424200</v>
      </c>
      <c r="E8383" s="37">
        <v>1</v>
      </c>
      <c r="F8383" s="38" t="str">
        <f t="shared" si="40"/>
        <v>41,7100000</v>
      </c>
      <c r="I8383" s="41">
        <v>7100000</v>
      </c>
    </row>
    <row r="8384" spans="1:9" ht="16.5" customHeight="1">
      <c r="A8384" s="8" t="s">
        <v>576</v>
      </c>
      <c r="B8384" s="41">
        <v>1424400</v>
      </c>
      <c r="E8384" s="37">
        <v>1</v>
      </c>
      <c r="F8384" s="38" t="str">
        <f t="shared" si="40"/>
        <v>41,7200000</v>
      </c>
      <c r="I8384" s="41">
        <v>7200000</v>
      </c>
    </row>
    <row r="8385" spans="1:9" ht="16.5" customHeight="1">
      <c r="A8385" s="8" t="s">
        <v>576</v>
      </c>
      <c r="B8385" s="41">
        <v>1424600</v>
      </c>
      <c r="E8385" s="37">
        <v>1</v>
      </c>
      <c r="F8385" s="38" t="str">
        <f t="shared" si="40"/>
        <v>41,7300000</v>
      </c>
      <c r="I8385" s="41">
        <v>7300000</v>
      </c>
    </row>
    <row r="8386" spans="1:9" ht="16.5" customHeight="1">
      <c r="A8386" s="8" t="s">
        <v>576</v>
      </c>
      <c r="B8386" s="41">
        <v>1424800</v>
      </c>
      <c r="E8386" s="37">
        <v>1</v>
      </c>
      <c r="F8386" s="38" t="str">
        <f t="shared" si="40"/>
        <v>41,7400000</v>
      </c>
      <c r="I8386" s="41">
        <v>7400000</v>
      </c>
    </row>
    <row r="8387" spans="1:9" ht="16.5" customHeight="1">
      <c r="A8387" s="8" t="s">
        <v>576</v>
      </c>
      <c r="B8387" s="41">
        <v>1425000</v>
      </c>
      <c r="E8387" s="37">
        <v>1</v>
      </c>
      <c r="F8387" s="38" t="str">
        <f t="shared" si="40"/>
        <v>41,7500000</v>
      </c>
      <c r="I8387" s="41">
        <v>7500000</v>
      </c>
    </row>
    <row r="8388" spans="1:9" ht="16.5" customHeight="1">
      <c r="A8388" s="8" t="s">
        <v>576</v>
      </c>
      <c r="B8388" s="41">
        <v>1425200</v>
      </c>
      <c r="E8388" s="37">
        <v>1</v>
      </c>
      <c r="F8388" s="38" t="str">
        <f t="shared" si="40"/>
        <v>41,7600000</v>
      </c>
      <c r="I8388" s="41">
        <v>7600000</v>
      </c>
    </row>
    <row r="8389" spans="1:9" ht="16.5" customHeight="1">
      <c r="A8389" s="8" t="s">
        <v>576</v>
      </c>
      <c r="B8389" s="41">
        <v>1425400</v>
      </c>
      <c r="E8389" s="37">
        <v>1</v>
      </c>
      <c r="F8389" s="38" t="str">
        <f t="shared" si="40"/>
        <v>41,7700000</v>
      </c>
      <c r="I8389" s="41">
        <v>7700000</v>
      </c>
    </row>
    <row r="8390" spans="1:9" ht="16.5" customHeight="1">
      <c r="A8390" s="8" t="s">
        <v>576</v>
      </c>
      <c r="B8390" s="41">
        <v>1425600</v>
      </c>
      <c r="E8390" s="37">
        <v>1</v>
      </c>
      <c r="F8390" s="38" t="str">
        <f t="shared" si="40"/>
        <v>41,7800000</v>
      </c>
      <c r="I8390" s="41">
        <v>7800000</v>
      </c>
    </row>
    <row r="8391" spans="1:9" ht="16.5" customHeight="1">
      <c r="A8391" s="8" t="s">
        <v>576</v>
      </c>
      <c r="B8391" s="41">
        <v>1425800</v>
      </c>
      <c r="E8391" s="37">
        <v>1</v>
      </c>
      <c r="F8391" s="38" t="str">
        <f t="shared" si="40"/>
        <v>41,7900000</v>
      </c>
      <c r="I8391" s="41">
        <v>7900000</v>
      </c>
    </row>
    <row r="8392" spans="1:9" ht="16.5" customHeight="1">
      <c r="A8392" s="8" t="s">
        <v>576</v>
      </c>
      <c r="B8392" s="41">
        <v>1426000</v>
      </c>
      <c r="E8392" s="37">
        <v>1</v>
      </c>
      <c r="F8392" s="38" t="str">
        <f t="shared" si="40"/>
        <v>41,8000000</v>
      </c>
      <c r="I8392" s="41">
        <v>8000000</v>
      </c>
    </row>
    <row r="8393" spans="1:9" ht="16.5" customHeight="1">
      <c r="A8393" s="8" t="s">
        <v>576</v>
      </c>
      <c r="B8393" s="41">
        <v>1426200</v>
      </c>
      <c r="E8393" s="37">
        <v>1</v>
      </c>
      <c r="F8393" s="38" t="str">
        <f t="shared" si="40"/>
        <v>41,8100000</v>
      </c>
      <c r="I8393" s="41">
        <v>8100000</v>
      </c>
    </row>
    <row r="8394" spans="1:9" ht="16.5" customHeight="1">
      <c r="A8394" s="8" t="s">
        <v>576</v>
      </c>
      <c r="B8394" s="41">
        <v>1426400</v>
      </c>
      <c r="E8394" s="37">
        <v>1</v>
      </c>
      <c r="F8394" s="38" t="str">
        <f t="shared" si="40"/>
        <v>41,8200000</v>
      </c>
      <c r="I8394" s="41">
        <v>8200000</v>
      </c>
    </row>
    <row r="8395" spans="1:9" ht="16.5" customHeight="1">
      <c r="A8395" s="8" t="s">
        <v>576</v>
      </c>
      <c r="B8395" s="41">
        <v>1426600</v>
      </c>
      <c r="E8395" s="37">
        <v>1</v>
      </c>
      <c r="F8395" s="38" t="str">
        <f t="shared" si="40"/>
        <v>41,8300000</v>
      </c>
      <c r="I8395" s="41">
        <v>8300000</v>
      </c>
    </row>
    <row r="8396" spans="1:9" ht="16.5" customHeight="1">
      <c r="A8396" s="8" t="s">
        <v>576</v>
      </c>
      <c r="B8396" s="41">
        <v>1426800</v>
      </c>
      <c r="E8396" s="37">
        <v>1</v>
      </c>
      <c r="F8396" s="38" t="str">
        <f t="shared" si="40"/>
        <v>41,8400000</v>
      </c>
      <c r="I8396" s="41">
        <v>8400000</v>
      </c>
    </row>
    <row r="8397" spans="1:9" ht="16.5" customHeight="1">
      <c r="A8397" s="8" t="s">
        <v>576</v>
      </c>
      <c r="B8397" s="41">
        <v>1427000</v>
      </c>
      <c r="E8397" s="37">
        <v>1</v>
      </c>
      <c r="F8397" s="38" t="str">
        <f t="shared" si="40"/>
        <v>41,8500000</v>
      </c>
      <c r="I8397" s="41">
        <v>8500000</v>
      </c>
    </row>
    <row r="8398" spans="1:9" ht="16.5" customHeight="1">
      <c r="A8398" s="8" t="s">
        <v>576</v>
      </c>
      <c r="B8398" s="41">
        <v>1427200</v>
      </c>
      <c r="E8398" s="37">
        <v>1</v>
      </c>
      <c r="F8398" s="38" t="str">
        <f t="shared" si="40"/>
        <v>41,8600000</v>
      </c>
      <c r="I8398" s="41">
        <v>8600000</v>
      </c>
    </row>
    <row r="8399" spans="1:9" ht="16.5" customHeight="1">
      <c r="A8399" s="8" t="s">
        <v>576</v>
      </c>
      <c r="B8399" s="41">
        <v>1427400</v>
      </c>
      <c r="E8399" s="37">
        <v>1</v>
      </c>
      <c r="F8399" s="38" t="str">
        <f t="shared" si="40"/>
        <v>41,8700000</v>
      </c>
      <c r="I8399" s="41">
        <v>8700000</v>
      </c>
    </row>
    <row r="8400" spans="1:9" ht="16.5" customHeight="1">
      <c r="A8400" s="8" t="s">
        <v>576</v>
      </c>
      <c r="B8400" s="41">
        <v>1427600</v>
      </c>
      <c r="E8400" s="37">
        <v>1</v>
      </c>
      <c r="F8400" s="38" t="str">
        <f t="shared" si="40"/>
        <v>41,8800000</v>
      </c>
      <c r="I8400" s="41">
        <v>8800000</v>
      </c>
    </row>
    <row r="8401" spans="1:9" ht="16.5" customHeight="1">
      <c r="A8401" s="8" t="s">
        <v>576</v>
      </c>
      <c r="B8401" s="41">
        <v>1427800</v>
      </c>
      <c r="E8401" s="37">
        <v>1</v>
      </c>
      <c r="F8401" s="38" t="str">
        <f t="shared" si="40"/>
        <v>41,8900000</v>
      </c>
      <c r="I8401" s="41">
        <v>8900000</v>
      </c>
    </row>
    <row r="8402" spans="1:9" ht="16.5" customHeight="1">
      <c r="A8402" s="8" t="s">
        <v>576</v>
      </c>
      <c r="B8402" s="41">
        <v>1428000</v>
      </c>
      <c r="E8402" s="37">
        <v>1</v>
      </c>
      <c r="F8402" s="38" t="str">
        <f t="shared" si="40"/>
        <v>41,9000000</v>
      </c>
      <c r="I8402" s="41">
        <v>9000000</v>
      </c>
    </row>
    <row r="8403" spans="1:9" ht="16.5" customHeight="1">
      <c r="A8403" s="8" t="s">
        <v>576</v>
      </c>
      <c r="B8403" s="41">
        <v>1428200</v>
      </c>
      <c r="E8403" s="37">
        <v>1</v>
      </c>
      <c r="F8403" s="38" t="str">
        <f t="shared" si="40"/>
        <v>41,9100000</v>
      </c>
      <c r="I8403" s="41">
        <v>9100000</v>
      </c>
    </row>
    <row r="8404" spans="1:9" ht="16.5" customHeight="1">
      <c r="A8404" s="8" t="s">
        <v>576</v>
      </c>
      <c r="B8404" s="41">
        <v>1428400</v>
      </c>
      <c r="E8404" s="37">
        <v>1</v>
      </c>
      <c r="F8404" s="38" t="str">
        <f t="shared" si="40"/>
        <v>41,9200000</v>
      </c>
      <c r="I8404" s="41">
        <v>9200000</v>
      </c>
    </row>
    <row r="8405" spans="1:9" ht="16.5" customHeight="1">
      <c r="A8405" s="8" t="s">
        <v>576</v>
      </c>
      <c r="B8405" s="41">
        <v>1428600</v>
      </c>
      <c r="E8405" s="37">
        <v>1</v>
      </c>
      <c r="F8405" s="38" t="str">
        <f t="shared" si="40"/>
        <v>41,9300000</v>
      </c>
      <c r="I8405" s="41">
        <v>9300000</v>
      </c>
    </row>
    <row r="8406" spans="1:9" ht="16.5" customHeight="1">
      <c r="A8406" s="8" t="s">
        <v>576</v>
      </c>
      <c r="B8406" s="41">
        <v>1428800</v>
      </c>
      <c r="E8406" s="37">
        <v>1</v>
      </c>
      <c r="F8406" s="38" t="str">
        <f t="shared" si="40"/>
        <v>41,9400000</v>
      </c>
      <c r="I8406" s="41">
        <v>9400000</v>
      </c>
    </row>
    <row r="8407" spans="1:9" ht="16.5" customHeight="1">
      <c r="A8407" s="8" t="s">
        <v>576</v>
      </c>
      <c r="B8407" s="41">
        <v>1429000</v>
      </c>
      <c r="E8407" s="37">
        <v>1</v>
      </c>
      <c r="F8407" s="38" t="str">
        <f t="shared" si="40"/>
        <v>41,9500000</v>
      </c>
      <c r="I8407" s="41">
        <v>9500000</v>
      </c>
    </row>
    <row r="8408" spans="1:9" ht="16.5" customHeight="1">
      <c r="A8408" s="8" t="s">
        <v>576</v>
      </c>
      <c r="B8408" s="41">
        <v>1429200</v>
      </c>
      <c r="E8408" s="37">
        <v>1</v>
      </c>
      <c r="F8408" s="38" t="str">
        <f t="shared" si="40"/>
        <v>41,9600000</v>
      </c>
      <c r="I8408" s="41">
        <v>9600000</v>
      </c>
    </row>
    <row r="8409" spans="1:9" ht="16.5" customHeight="1">
      <c r="A8409" s="8" t="s">
        <v>576</v>
      </c>
      <c r="B8409" s="41">
        <v>1429400</v>
      </c>
      <c r="E8409" s="37">
        <v>1</v>
      </c>
      <c r="F8409" s="38" t="str">
        <f t="shared" si="40"/>
        <v>41,9700000</v>
      </c>
      <c r="I8409" s="41">
        <v>9700000</v>
      </c>
    </row>
    <row r="8410" spans="1:9" ht="16.5" customHeight="1">
      <c r="A8410" s="8" t="s">
        <v>576</v>
      </c>
      <c r="B8410" s="41">
        <v>1429600</v>
      </c>
      <c r="E8410" s="37">
        <v>1</v>
      </c>
      <c r="F8410" s="38" t="str">
        <f t="shared" si="40"/>
        <v>41,9800000</v>
      </c>
      <c r="I8410" s="41">
        <v>9800000</v>
      </c>
    </row>
    <row r="8411" spans="1:9" ht="16.5" customHeight="1">
      <c r="A8411" s="8" t="s">
        <v>576</v>
      </c>
      <c r="B8411" s="41">
        <v>1429800</v>
      </c>
      <c r="E8411" s="37">
        <v>1</v>
      </c>
      <c r="F8411" s="38" t="str">
        <f t="shared" si="40"/>
        <v>41,9900000</v>
      </c>
      <c r="I8411" s="41">
        <v>9900000</v>
      </c>
    </row>
    <row r="8412" spans="1:9" ht="16.5" customHeight="1">
      <c r="A8412" s="8" t="s">
        <v>576</v>
      </c>
      <c r="B8412" s="41">
        <v>1430000</v>
      </c>
      <c r="E8412" s="37">
        <v>1</v>
      </c>
      <c r="F8412" s="38" t="str">
        <f t="shared" si="40"/>
        <v>41,10000000</v>
      </c>
      <c r="I8412" s="41">
        <v>10000000</v>
      </c>
    </row>
    <row r="8413" spans="1:9" ht="16.5" customHeight="1">
      <c r="A8413" s="8" t="s">
        <v>852</v>
      </c>
      <c r="B8413" s="41">
        <v>1510001</v>
      </c>
      <c r="E8413" s="37">
        <v>1</v>
      </c>
      <c r="F8413" s="38" t="str">
        <f>"8,"&amp;I8413</f>
        <v>8,500</v>
      </c>
      <c r="I8413" s="41">
        <v>500</v>
      </c>
    </row>
    <row r="8414" spans="1:9" ht="16.5" customHeight="1">
      <c r="A8414" s="8" t="s">
        <v>852</v>
      </c>
      <c r="B8414" s="41">
        <v>1510002</v>
      </c>
      <c r="E8414" s="37">
        <v>1</v>
      </c>
      <c r="F8414" s="38" t="str">
        <f t="shared" ref="F8414:F8477" si="41">"8,"&amp;I8414</f>
        <v>8,1000</v>
      </c>
      <c r="I8414" s="41">
        <v>1000</v>
      </c>
    </row>
    <row r="8415" spans="1:9" ht="16.5" customHeight="1">
      <c r="A8415" s="8" t="s">
        <v>852</v>
      </c>
      <c r="B8415" s="41">
        <v>1510003</v>
      </c>
      <c r="E8415" s="37">
        <v>1</v>
      </c>
      <c r="F8415" s="38" t="str">
        <f t="shared" si="41"/>
        <v>8,1500</v>
      </c>
      <c r="I8415" s="41">
        <v>1500</v>
      </c>
    </row>
    <row r="8416" spans="1:9" ht="16.5" customHeight="1">
      <c r="A8416" s="8" t="s">
        <v>852</v>
      </c>
      <c r="B8416" s="41">
        <v>1510004</v>
      </c>
      <c r="E8416" s="37">
        <v>1</v>
      </c>
      <c r="F8416" s="38" t="str">
        <f t="shared" si="41"/>
        <v>8,2000</v>
      </c>
      <c r="I8416" s="41">
        <v>2000</v>
      </c>
    </row>
    <row r="8417" spans="1:9" ht="16.5" customHeight="1">
      <c r="A8417" s="8" t="s">
        <v>852</v>
      </c>
      <c r="B8417" s="41">
        <v>1510005</v>
      </c>
      <c r="E8417" s="37">
        <v>1</v>
      </c>
      <c r="F8417" s="38" t="str">
        <f t="shared" si="41"/>
        <v>8,2500</v>
      </c>
      <c r="I8417" s="41">
        <v>2500</v>
      </c>
    </row>
    <row r="8418" spans="1:9" ht="16.5" customHeight="1">
      <c r="A8418" s="8" t="s">
        <v>852</v>
      </c>
      <c r="B8418" s="41">
        <v>1510006</v>
      </c>
      <c r="E8418" s="37">
        <v>1</v>
      </c>
      <c r="F8418" s="38" t="str">
        <f t="shared" si="41"/>
        <v>8,3000</v>
      </c>
      <c r="I8418" s="41">
        <v>3000</v>
      </c>
    </row>
    <row r="8419" spans="1:9" ht="16.5" customHeight="1">
      <c r="A8419" s="8" t="s">
        <v>852</v>
      </c>
      <c r="B8419" s="41">
        <v>1510007</v>
      </c>
      <c r="E8419" s="37">
        <v>1</v>
      </c>
      <c r="F8419" s="38" t="str">
        <f t="shared" si="41"/>
        <v>8,3500</v>
      </c>
      <c r="I8419" s="41">
        <v>3500</v>
      </c>
    </row>
    <row r="8420" spans="1:9" ht="16.5" customHeight="1">
      <c r="A8420" s="8" t="s">
        <v>852</v>
      </c>
      <c r="B8420" s="41">
        <v>1510008</v>
      </c>
      <c r="E8420" s="37">
        <v>1</v>
      </c>
      <c r="F8420" s="38" t="str">
        <f t="shared" si="41"/>
        <v>8,4000</v>
      </c>
      <c r="I8420" s="41">
        <v>4000</v>
      </c>
    </row>
    <row r="8421" spans="1:9" ht="16.5" customHeight="1">
      <c r="A8421" s="8" t="s">
        <v>852</v>
      </c>
      <c r="B8421" s="41">
        <v>1510009</v>
      </c>
      <c r="E8421" s="37">
        <v>1</v>
      </c>
      <c r="F8421" s="38" t="str">
        <f t="shared" si="41"/>
        <v>8,4500</v>
      </c>
      <c r="I8421" s="41">
        <v>4500</v>
      </c>
    </row>
    <row r="8422" spans="1:9" ht="16.5" customHeight="1">
      <c r="A8422" s="8" t="s">
        <v>852</v>
      </c>
      <c r="B8422" s="41">
        <v>1510010</v>
      </c>
      <c r="E8422" s="37">
        <v>1</v>
      </c>
      <c r="F8422" s="38" t="str">
        <f t="shared" si="41"/>
        <v>8,5000</v>
      </c>
      <c r="I8422" s="41">
        <v>5000</v>
      </c>
    </row>
    <row r="8423" spans="1:9" ht="16.5" customHeight="1">
      <c r="A8423" s="8" t="s">
        <v>852</v>
      </c>
      <c r="B8423" s="41">
        <v>1510011</v>
      </c>
      <c r="E8423" s="37">
        <v>1</v>
      </c>
      <c r="F8423" s="38" t="str">
        <f t="shared" si="41"/>
        <v>8,5500</v>
      </c>
      <c r="I8423" s="41">
        <v>5500</v>
      </c>
    </row>
    <row r="8424" spans="1:9" ht="16.5" customHeight="1">
      <c r="A8424" s="8" t="s">
        <v>852</v>
      </c>
      <c r="B8424" s="41">
        <v>1510012</v>
      </c>
      <c r="E8424" s="37">
        <v>1</v>
      </c>
      <c r="F8424" s="38" t="str">
        <f t="shared" si="41"/>
        <v>8,6000</v>
      </c>
      <c r="I8424" s="41">
        <v>6000</v>
      </c>
    </row>
    <row r="8425" spans="1:9" ht="16.5" customHeight="1">
      <c r="A8425" s="8" t="s">
        <v>852</v>
      </c>
      <c r="B8425" s="41">
        <v>1510013</v>
      </c>
      <c r="E8425" s="37">
        <v>1</v>
      </c>
      <c r="F8425" s="38" t="str">
        <f t="shared" si="41"/>
        <v>8,6500</v>
      </c>
      <c r="I8425" s="41">
        <v>6500</v>
      </c>
    </row>
    <row r="8426" spans="1:9" ht="16.5" customHeight="1">
      <c r="A8426" s="8" t="s">
        <v>852</v>
      </c>
      <c r="B8426" s="41">
        <v>1510014</v>
      </c>
      <c r="E8426" s="37">
        <v>1</v>
      </c>
      <c r="F8426" s="38" t="str">
        <f t="shared" si="41"/>
        <v>8,7000</v>
      </c>
      <c r="I8426" s="41">
        <v>7000</v>
      </c>
    </row>
    <row r="8427" spans="1:9" ht="16.5" customHeight="1">
      <c r="A8427" s="8" t="s">
        <v>852</v>
      </c>
      <c r="B8427" s="41">
        <v>1510015</v>
      </c>
      <c r="E8427" s="37">
        <v>1</v>
      </c>
      <c r="F8427" s="38" t="str">
        <f t="shared" si="41"/>
        <v>8,7500</v>
      </c>
      <c r="I8427" s="41">
        <v>7500</v>
      </c>
    </row>
    <row r="8428" spans="1:9" ht="16.5" customHeight="1">
      <c r="A8428" s="8" t="s">
        <v>852</v>
      </c>
      <c r="B8428" s="41">
        <v>1510016</v>
      </c>
      <c r="E8428" s="37">
        <v>1</v>
      </c>
      <c r="F8428" s="38" t="str">
        <f t="shared" si="41"/>
        <v>8,8000</v>
      </c>
      <c r="I8428" s="41">
        <v>8000</v>
      </c>
    </row>
    <row r="8429" spans="1:9" ht="16.5" customHeight="1">
      <c r="A8429" s="8" t="s">
        <v>852</v>
      </c>
      <c r="B8429" s="41">
        <v>1510017</v>
      </c>
      <c r="E8429" s="37">
        <v>1</v>
      </c>
      <c r="F8429" s="38" t="str">
        <f t="shared" si="41"/>
        <v>8,8500</v>
      </c>
      <c r="I8429" s="41">
        <v>8500</v>
      </c>
    </row>
    <row r="8430" spans="1:9" ht="16.5" customHeight="1">
      <c r="A8430" s="8" t="s">
        <v>852</v>
      </c>
      <c r="B8430" s="41">
        <v>1510018</v>
      </c>
      <c r="E8430" s="37">
        <v>1</v>
      </c>
      <c r="F8430" s="38" t="str">
        <f t="shared" si="41"/>
        <v>8,9000</v>
      </c>
      <c r="I8430" s="41">
        <v>9000</v>
      </c>
    </row>
    <row r="8431" spans="1:9" ht="16.5" customHeight="1">
      <c r="A8431" s="8" t="s">
        <v>852</v>
      </c>
      <c r="B8431" s="41">
        <v>1510019</v>
      </c>
      <c r="E8431" s="37">
        <v>1</v>
      </c>
      <c r="F8431" s="38" t="str">
        <f t="shared" si="41"/>
        <v>8,9500</v>
      </c>
      <c r="I8431" s="41">
        <v>9500</v>
      </c>
    </row>
    <row r="8432" spans="1:9" ht="16.5" customHeight="1">
      <c r="A8432" s="8" t="s">
        <v>852</v>
      </c>
      <c r="B8432" s="41">
        <v>1510020</v>
      </c>
      <c r="E8432" s="37">
        <v>1</v>
      </c>
      <c r="F8432" s="38" t="str">
        <f t="shared" si="41"/>
        <v>8,10000</v>
      </c>
      <c r="I8432" s="41">
        <v>10000</v>
      </c>
    </row>
    <row r="8433" spans="1:9" ht="16.5" customHeight="1">
      <c r="A8433" s="8" t="s">
        <v>852</v>
      </c>
      <c r="B8433" s="41">
        <v>1510021</v>
      </c>
      <c r="E8433" s="37">
        <v>1</v>
      </c>
      <c r="F8433" s="38" t="str">
        <f t="shared" si="41"/>
        <v>8,10500</v>
      </c>
      <c r="I8433" s="41">
        <v>10500</v>
      </c>
    </row>
    <row r="8434" spans="1:9" ht="16.5" customHeight="1">
      <c r="A8434" s="8" t="s">
        <v>852</v>
      </c>
      <c r="B8434" s="41">
        <v>1510022</v>
      </c>
      <c r="E8434" s="37">
        <v>1</v>
      </c>
      <c r="F8434" s="38" t="str">
        <f t="shared" si="41"/>
        <v>8,11000</v>
      </c>
      <c r="I8434" s="41">
        <v>11000</v>
      </c>
    </row>
    <row r="8435" spans="1:9" ht="16.5" customHeight="1">
      <c r="A8435" s="8" t="s">
        <v>852</v>
      </c>
      <c r="B8435" s="41">
        <v>1510023</v>
      </c>
      <c r="E8435" s="37">
        <v>1</v>
      </c>
      <c r="F8435" s="38" t="str">
        <f t="shared" si="41"/>
        <v>8,11500</v>
      </c>
      <c r="I8435" s="41">
        <v>11500</v>
      </c>
    </row>
    <row r="8436" spans="1:9" ht="16.5" customHeight="1">
      <c r="A8436" s="8" t="s">
        <v>852</v>
      </c>
      <c r="B8436" s="41">
        <v>1510024</v>
      </c>
      <c r="E8436" s="37">
        <v>1</v>
      </c>
      <c r="F8436" s="38" t="str">
        <f t="shared" si="41"/>
        <v>8,12000</v>
      </c>
      <c r="I8436" s="41">
        <v>12000</v>
      </c>
    </row>
    <row r="8437" spans="1:9" ht="16.5" customHeight="1">
      <c r="A8437" s="8" t="s">
        <v>852</v>
      </c>
      <c r="B8437" s="41">
        <v>1510025</v>
      </c>
      <c r="E8437" s="37">
        <v>1</v>
      </c>
      <c r="F8437" s="38" t="str">
        <f t="shared" si="41"/>
        <v>8,12500</v>
      </c>
      <c r="I8437" s="41">
        <v>12500</v>
      </c>
    </row>
    <row r="8438" spans="1:9" ht="16.5" customHeight="1">
      <c r="A8438" s="8" t="s">
        <v>852</v>
      </c>
      <c r="B8438" s="41">
        <v>1510026</v>
      </c>
      <c r="E8438" s="37">
        <v>1</v>
      </c>
      <c r="F8438" s="38" t="str">
        <f t="shared" si="41"/>
        <v>8,13000</v>
      </c>
      <c r="I8438" s="41">
        <v>13000</v>
      </c>
    </row>
    <row r="8439" spans="1:9" ht="16.5" customHeight="1">
      <c r="A8439" s="8" t="s">
        <v>852</v>
      </c>
      <c r="B8439" s="41">
        <v>1510027</v>
      </c>
      <c r="E8439" s="37">
        <v>1</v>
      </c>
      <c r="F8439" s="38" t="str">
        <f t="shared" si="41"/>
        <v>8,13500</v>
      </c>
      <c r="I8439" s="41">
        <v>13500</v>
      </c>
    </row>
    <row r="8440" spans="1:9" ht="16.5" customHeight="1">
      <c r="A8440" s="8" t="s">
        <v>852</v>
      </c>
      <c r="B8440" s="41">
        <v>1510028</v>
      </c>
      <c r="E8440" s="37">
        <v>1</v>
      </c>
      <c r="F8440" s="38" t="str">
        <f t="shared" si="41"/>
        <v>8,14000</v>
      </c>
      <c r="I8440" s="41">
        <v>14000</v>
      </c>
    </row>
    <row r="8441" spans="1:9" ht="16.5" customHeight="1">
      <c r="A8441" s="8" t="s">
        <v>852</v>
      </c>
      <c r="B8441" s="41">
        <v>1510029</v>
      </c>
      <c r="E8441" s="37">
        <v>1</v>
      </c>
      <c r="F8441" s="38" t="str">
        <f t="shared" si="41"/>
        <v>8,14500</v>
      </c>
      <c r="I8441" s="41">
        <v>14500</v>
      </c>
    </row>
    <row r="8442" spans="1:9" ht="16.5" customHeight="1">
      <c r="A8442" s="8" t="s">
        <v>852</v>
      </c>
      <c r="B8442" s="41">
        <v>1510030</v>
      </c>
      <c r="E8442" s="37">
        <v>1</v>
      </c>
      <c r="F8442" s="38" t="str">
        <f t="shared" si="41"/>
        <v>8,15000</v>
      </c>
      <c r="I8442" s="41">
        <v>15000</v>
      </c>
    </row>
    <row r="8443" spans="1:9" ht="16.5" customHeight="1">
      <c r="A8443" s="8" t="s">
        <v>852</v>
      </c>
      <c r="B8443" s="41">
        <v>1510031</v>
      </c>
      <c r="E8443" s="37">
        <v>1</v>
      </c>
      <c r="F8443" s="38" t="str">
        <f t="shared" si="41"/>
        <v>8,15500</v>
      </c>
      <c r="I8443" s="41">
        <v>15500</v>
      </c>
    </row>
    <row r="8444" spans="1:9" ht="16.5" customHeight="1">
      <c r="A8444" s="8" t="s">
        <v>852</v>
      </c>
      <c r="B8444" s="41">
        <v>1510032</v>
      </c>
      <c r="E8444" s="37">
        <v>1</v>
      </c>
      <c r="F8444" s="38" t="str">
        <f t="shared" si="41"/>
        <v>8,16000</v>
      </c>
      <c r="I8444" s="41">
        <v>16000</v>
      </c>
    </row>
    <row r="8445" spans="1:9" ht="16.5" customHeight="1">
      <c r="A8445" s="8" t="s">
        <v>852</v>
      </c>
      <c r="B8445" s="41">
        <v>1510033</v>
      </c>
      <c r="E8445" s="37">
        <v>1</v>
      </c>
      <c r="F8445" s="38" t="str">
        <f t="shared" si="41"/>
        <v>8,16500</v>
      </c>
      <c r="I8445" s="41">
        <v>16500</v>
      </c>
    </row>
    <row r="8446" spans="1:9" ht="16.5" customHeight="1">
      <c r="A8446" s="8" t="s">
        <v>852</v>
      </c>
      <c r="B8446" s="41">
        <v>1510034</v>
      </c>
      <c r="E8446" s="37">
        <v>1</v>
      </c>
      <c r="F8446" s="38" t="str">
        <f t="shared" si="41"/>
        <v>8,17000</v>
      </c>
      <c r="I8446" s="41">
        <v>17000</v>
      </c>
    </row>
    <row r="8447" spans="1:9" ht="16.5" customHeight="1">
      <c r="A8447" s="8" t="s">
        <v>852</v>
      </c>
      <c r="B8447" s="41">
        <v>1510035</v>
      </c>
      <c r="E8447" s="37">
        <v>1</v>
      </c>
      <c r="F8447" s="38" t="str">
        <f t="shared" si="41"/>
        <v>8,17500</v>
      </c>
      <c r="I8447" s="41">
        <v>17500</v>
      </c>
    </row>
    <row r="8448" spans="1:9" ht="16.5" customHeight="1">
      <c r="A8448" s="8" t="s">
        <v>852</v>
      </c>
      <c r="B8448" s="41">
        <v>1510036</v>
      </c>
      <c r="E8448" s="37">
        <v>1</v>
      </c>
      <c r="F8448" s="38" t="str">
        <f t="shared" si="41"/>
        <v>8,18000</v>
      </c>
      <c r="I8448" s="41">
        <v>18000</v>
      </c>
    </row>
    <row r="8449" spans="1:9" ht="16.5" customHeight="1">
      <c r="A8449" s="8" t="s">
        <v>852</v>
      </c>
      <c r="B8449" s="41">
        <v>1510037</v>
      </c>
      <c r="E8449" s="37">
        <v>1</v>
      </c>
      <c r="F8449" s="38" t="str">
        <f t="shared" si="41"/>
        <v>8,18500</v>
      </c>
      <c r="I8449" s="41">
        <v>18500</v>
      </c>
    </row>
    <row r="8450" spans="1:9" ht="16.5" customHeight="1">
      <c r="A8450" s="8" t="s">
        <v>852</v>
      </c>
      <c r="B8450" s="41">
        <v>1510038</v>
      </c>
      <c r="E8450" s="37">
        <v>1</v>
      </c>
      <c r="F8450" s="38" t="str">
        <f t="shared" si="41"/>
        <v>8,19000</v>
      </c>
      <c r="I8450" s="41">
        <v>19000</v>
      </c>
    </row>
    <row r="8451" spans="1:9" ht="16.5" customHeight="1">
      <c r="A8451" s="8" t="s">
        <v>852</v>
      </c>
      <c r="B8451" s="41">
        <v>1510039</v>
      </c>
      <c r="E8451" s="37">
        <v>1</v>
      </c>
      <c r="F8451" s="38" t="str">
        <f t="shared" si="41"/>
        <v>8,19500</v>
      </c>
      <c r="I8451" s="41">
        <v>19500</v>
      </c>
    </row>
    <row r="8452" spans="1:9" ht="16.5" customHeight="1">
      <c r="A8452" s="8" t="s">
        <v>852</v>
      </c>
      <c r="B8452" s="41">
        <v>1510040</v>
      </c>
      <c r="E8452" s="37">
        <v>1</v>
      </c>
      <c r="F8452" s="38" t="str">
        <f t="shared" si="41"/>
        <v>8,20000</v>
      </c>
      <c r="I8452" s="41">
        <v>20000</v>
      </c>
    </row>
    <row r="8453" spans="1:9" ht="16.5" customHeight="1">
      <c r="A8453" s="8" t="s">
        <v>852</v>
      </c>
      <c r="B8453" s="41">
        <v>1510041</v>
      </c>
      <c r="E8453" s="37">
        <v>1</v>
      </c>
      <c r="F8453" s="38" t="str">
        <f t="shared" si="41"/>
        <v>8,20500</v>
      </c>
      <c r="I8453" s="41">
        <v>20500</v>
      </c>
    </row>
    <row r="8454" spans="1:9" ht="16.5" customHeight="1">
      <c r="A8454" s="8" t="s">
        <v>852</v>
      </c>
      <c r="B8454" s="41">
        <v>1510042</v>
      </c>
      <c r="E8454" s="37">
        <v>1</v>
      </c>
      <c r="F8454" s="38" t="str">
        <f t="shared" si="41"/>
        <v>8,21000</v>
      </c>
      <c r="I8454" s="41">
        <v>21000</v>
      </c>
    </row>
    <row r="8455" spans="1:9" ht="16.5" customHeight="1">
      <c r="A8455" s="8" t="s">
        <v>852</v>
      </c>
      <c r="B8455" s="41">
        <v>1510043</v>
      </c>
      <c r="E8455" s="37">
        <v>1</v>
      </c>
      <c r="F8455" s="38" t="str">
        <f t="shared" si="41"/>
        <v>8,21500</v>
      </c>
      <c r="I8455" s="41">
        <v>21500</v>
      </c>
    </row>
    <row r="8456" spans="1:9" ht="16.5" customHeight="1">
      <c r="A8456" s="8" t="s">
        <v>852</v>
      </c>
      <c r="B8456" s="41">
        <v>1510044</v>
      </c>
      <c r="E8456" s="37">
        <v>1</v>
      </c>
      <c r="F8456" s="38" t="str">
        <f t="shared" si="41"/>
        <v>8,22000</v>
      </c>
      <c r="I8456" s="41">
        <v>22000</v>
      </c>
    </row>
    <row r="8457" spans="1:9" ht="16.5" customHeight="1">
      <c r="A8457" s="8" t="s">
        <v>852</v>
      </c>
      <c r="B8457" s="41">
        <v>1510045</v>
      </c>
      <c r="E8457" s="37">
        <v>1</v>
      </c>
      <c r="F8457" s="38" t="str">
        <f t="shared" si="41"/>
        <v>8,22500</v>
      </c>
      <c r="I8457" s="41">
        <v>22500</v>
      </c>
    </row>
    <row r="8458" spans="1:9" ht="16.5" customHeight="1">
      <c r="A8458" s="8" t="s">
        <v>852</v>
      </c>
      <c r="B8458" s="41">
        <v>1510046</v>
      </c>
      <c r="E8458" s="37">
        <v>1</v>
      </c>
      <c r="F8458" s="38" t="str">
        <f t="shared" si="41"/>
        <v>8,23000</v>
      </c>
      <c r="I8458" s="41">
        <v>23000</v>
      </c>
    </row>
    <row r="8459" spans="1:9" ht="16.5" customHeight="1">
      <c r="A8459" s="8" t="s">
        <v>852</v>
      </c>
      <c r="B8459" s="41">
        <v>1510047</v>
      </c>
      <c r="E8459" s="37">
        <v>1</v>
      </c>
      <c r="F8459" s="38" t="str">
        <f t="shared" si="41"/>
        <v>8,23500</v>
      </c>
      <c r="I8459" s="41">
        <v>23500</v>
      </c>
    </row>
    <row r="8460" spans="1:9" ht="16.5" customHeight="1">
      <c r="A8460" s="8" t="s">
        <v>852</v>
      </c>
      <c r="B8460" s="41">
        <v>1510048</v>
      </c>
      <c r="E8460" s="37">
        <v>1</v>
      </c>
      <c r="F8460" s="38" t="str">
        <f t="shared" si="41"/>
        <v>8,24000</v>
      </c>
      <c r="I8460" s="41">
        <v>24000</v>
      </c>
    </row>
    <row r="8461" spans="1:9" ht="16.5" customHeight="1">
      <c r="A8461" s="8" t="s">
        <v>852</v>
      </c>
      <c r="B8461" s="41">
        <v>1510049</v>
      </c>
      <c r="E8461" s="37">
        <v>1</v>
      </c>
      <c r="F8461" s="38" t="str">
        <f t="shared" si="41"/>
        <v>8,24500</v>
      </c>
      <c r="I8461" s="41">
        <v>24500</v>
      </c>
    </row>
    <row r="8462" spans="1:9" ht="16.5" customHeight="1">
      <c r="A8462" s="8" t="s">
        <v>852</v>
      </c>
      <c r="B8462" s="41">
        <v>1510050</v>
      </c>
      <c r="E8462" s="37">
        <v>1</v>
      </c>
      <c r="F8462" s="38" t="str">
        <f t="shared" si="41"/>
        <v>8,25000</v>
      </c>
      <c r="I8462" s="41">
        <v>25000</v>
      </c>
    </row>
    <row r="8463" spans="1:9" ht="16.5" customHeight="1">
      <c r="A8463" s="8" t="s">
        <v>852</v>
      </c>
      <c r="B8463" s="41">
        <v>1510051</v>
      </c>
      <c r="E8463" s="37">
        <v>1</v>
      </c>
      <c r="F8463" s="38" t="str">
        <f t="shared" si="41"/>
        <v>8,25500</v>
      </c>
      <c r="I8463" s="41">
        <v>25500</v>
      </c>
    </row>
    <row r="8464" spans="1:9" ht="16.5" customHeight="1">
      <c r="A8464" s="8" t="s">
        <v>852</v>
      </c>
      <c r="B8464" s="41">
        <v>1510052</v>
      </c>
      <c r="E8464" s="37">
        <v>1</v>
      </c>
      <c r="F8464" s="38" t="str">
        <f t="shared" si="41"/>
        <v>8,26000</v>
      </c>
      <c r="I8464" s="41">
        <v>26000</v>
      </c>
    </row>
    <row r="8465" spans="1:9" ht="16.5" customHeight="1">
      <c r="A8465" s="8" t="s">
        <v>852</v>
      </c>
      <c r="B8465" s="41">
        <v>1510053</v>
      </c>
      <c r="E8465" s="37">
        <v>1</v>
      </c>
      <c r="F8465" s="38" t="str">
        <f t="shared" si="41"/>
        <v>8,26500</v>
      </c>
      <c r="I8465" s="41">
        <v>26500</v>
      </c>
    </row>
    <row r="8466" spans="1:9" ht="16.5" customHeight="1">
      <c r="A8466" s="8" t="s">
        <v>852</v>
      </c>
      <c r="B8466" s="41">
        <v>1510054</v>
      </c>
      <c r="E8466" s="37">
        <v>1</v>
      </c>
      <c r="F8466" s="38" t="str">
        <f t="shared" si="41"/>
        <v>8,27000</v>
      </c>
      <c r="I8466" s="41">
        <v>27000</v>
      </c>
    </row>
    <row r="8467" spans="1:9" ht="16.5" customHeight="1">
      <c r="A8467" s="8" t="s">
        <v>852</v>
      </c>
      <c r="B8467" s="41">
        <v>1510055</v>
      </c>
      <c r="E8467" s="37">
        <v>1</v>
      </c>
      <c r="F8467" s="38" t="str">
        <f t="shared" si="41"/>
        <v>8,27500</v>
      </c>
      <c r="I8467" s="41">
        <v>27500</v>
      </c>
    </row>
    <row r="8468" spans="1:9" ht="16.5" customHeight="1">
      <c r="A8468" s="8" t="s">
        <v>852</v>
      </c>
      <c r="B8468" s="41">
        <v>1510056</v>
      </c>
      <c r="E8468" s="37">
        <v>1</v>
      </c>
      <c r="F8468" s="38" t="str">
        <f t="shared" si="41"/>
        <v>8,28000</v>
      </c>
      <c r="I8468" s="41">
        <v>28000</v>
      </c>
    </row>
    <row r="8469" spans="1:9" ht="16.5" customHeight="1">
      <c r="A8469" s="8" t="s">
        <v>852</v>
      </c>
      <c r="B8469" s="41">
        <v>1510057</v>
      </c>
      <c r="E8469" s="37">
        <v>1</v>
      </c>
      <c r="F8469" s="38" t="str">
        <f t="shared" si="41"/>
        <v>8,28500</v>
      </c>
      <c r="I8469" s="41">
        <v>28500</v>
      </c>
    </row>
    <row r="8470" spans="1:9" ht="16.5" customHeight="1">
      <c r="A8470" s="8" t="s">
        <v>852</v>
      </c>
      <c r="B8470" s="41">
        <v>1510058</v>
      </c>
      <c r="E8470" s="37">
        <v>1</v>
      </c>
      <c r="F8470" s="38" t="str">
        <f t="shared" si="41"/>
        <v>8,29000</v>
      </c>
      <c r="I8470" s="41">
        <v>29000</v>
      </c>
    </row>
    <row r="8471" spans="1:9" ht="16.5" customHeight="1">
      <c r="A8471" s="8" t="s">
        <v>852</v>
      </c>
      <c r="B8471" s="41">
        <v>1510059</v>
      </c>
      <c r="E8471" s="37">
        <v>1</v>
      </c>
      <c r="F8471" s="38" t="str">
        <f t="shared" si="41"/>
        <v>8,29500</v>
      </c>
      <c r="I8471" s="41">
        <v>29500</v>
      </c>
    </row>
    <row r="8472" spans="1:9" ht="16.5" customHeight="1">
      <c r="A8472" s="8" t="s">
        <v>852</v>
      </c>
      <c r="B8472" s="41">
        <v>1510060</v>
      </c>
      <c r="E8472" s="37">
        <v>1</v>
      </c>
      <c r="F8472" s="38" t="str">
        <f t="shared" si="41"/>
        <v>8,30000</v>
      </c>
      <c r="I8472" s="41">
        <v>30000</v>
      </c>
    </row>
    <row r="8473" spans="1:9" ht="16.5" customHeight="1">
      <c r="A8473" s="8" t="s">
        <v>852</v>
      </c>
      <c r="B8473" s="41">
        <v>1510061</v>
      </c>
      <c r="E8473" s="37">
        <v>1</v>
      </c>
      <c r="F8473" s="38" t="str">
        <f t="shared" si="41"/>
        <v>8,30500</v>
      </c>
      <c r="I8473" s="41">
        <v>30500</v>
      </c>
    </row>
    <row r="8474" spans="1:9" ht="16.5" customHeight="1">
      <c r="A8474" s="8" t="s">
        <v>852</v>
      </c>
      <c r="B8474" s="41">
        <v>1510062</v>
      </c>
      <c r="E8474" s="37">
        <v>1</v>
      </c>
      <c r="F8474" s="38" t="str">
        <f t="shared" si="41"/>
        <v>8,31000</v>
      </c>
      <c r="I8474" s="41">
        <v>31000</v>
      </c>
    </row>
    <row r="8475" spans="1:9" ht="16.5" customHeight="1">
      <c r="A8475" s="8" t="s">
        <v>852</v>
      </c>
      <c r="B8475" s="41">
        <v>1510063</v>
      </c>
      <c r="E8475" s="37">
        <v>1</v>
      </c>
      <c r="F8475" s="38" t="str">
        <f t="shared" si="41"/>
        <v>8,31500</v>
      </c>
      <c r="I8475" s="41">
        <v>31500</v>
      </c>
    </row>
    <row r="8476" spans="1:9" ht="16.5" customHeight="1">
      <c r="A8476" s="8" t="s">
        <v>852</v>
      </c>
      <c r="B8476" s="41">
        <v>1510064</v>
      </c>
      <c r="E8476" s="37">
        <v>1</v>
      </c>
      <c r="F8476" s="38" t="str">
        <f t="shared" si="41"/>
        <v>8,32000</v>
      </c>
      <c r="I8476" s="41">
        <v>32000</v>
      </c>
    </row>
    <row r="8477" spans="1:9" ht="16.5" customHeight="1">
      <c r="A8477" s="8" t="s">
        <v>852</v>
      </c>
      <c r="B8477" s="41">
        <v>1510065</v>
      </c>
      <c r="E8477" s="37">
        <v>1</v>
      </c>
      <c r="F8477" s="38" t="str">
        <f t="shared" si="41"/>
        <v>8,32500</v>
      </c>
      <c r="I8477" s="41">
        <v>32500</v>
      </c>
    </row>
    <row r="8478" spans="1:9" ht="16.5" customHeight="1">
      <c r="A8478" s="8" t="s">
        <v>852</v>
      </c>
      <c r="B8478" s="41">
        <v>1510066</v>
      </c>
      <c r="E8478" s="37">
        <v>1</v>
      </c>
      <c r="F8478" s="38" t="str">
        <f t="shared" ref="F8478:F8541" si="42">"8,"&amp;I8478</f>
        <v>8,33000</v>
      </c>
      <c r="I8478" s="41">
        <v>33000</v>
      </c>
    </row>
    <row r="8479" spans="1:9" ht="16.5" customHeight="1">
      <c r="A8479" s="8" t="s">
        <v>852</v>
      </c>
      <c r="B8479" s="41">
        <v>1510067</v>
      </c>
      <c r="E8479" s="37">
        <v>1</v>
      </c>
      <c r="F8479" s="38" t="str">
        <f t="shared" si="42"/>
        <v>8,33500</v>
      </c>
      <c r="I8479" s="41">
        <v>33500</v>
      </c>
    </row>
    <row r="8480" spans="1:9" ht="16.5" customHeight="1">
      <c r="A8480" s="8" t="s">
        <v>852</v>
      </c>
      <c r="B8480" s="41">
        <v>1510068</v>
      </c>
      <c r="E8480" s="37">
        <v>1</v>
      </c>
      <c r="F8480" s="38" t="str">
        <f t="shared" si="42"/>
        <v>8,34000</v>
      </c>
      <c r="I8480" s="41">
        <v>34000</v>
      </c>
    </row>
    <row r="8481" spans="1:9" ht="16.5" customHeight="1">
      <c r="A8481" s="8" t="s">
        <v>852</v>
      </c>
      <c r="B8481" s="41">
        <v>1510069</v>
      </c>
      <c r="E8481" s="37">
        <v>1</v>
      </c>
      <c r="F8481" s="38" t="str">
        <f t="shared" si="42"/>
        <v>8,34500</v>
      </c>
      <c r="I8481" s="41">
        <v>34500</v>
      </c>
    </row>
    <row r="8482" spans="1:9" ht="16.5" customHeight="1">
      <c r="A8482" s="8" t="s">
        <v>852</v>
      </c>
      <c r="B8482" s="41">
        <v>1510070</v>
      </c>
      <c r="E8482" s="37">
        <v>1</v>
      </c>
      <c r="F8482" s="38" t="str">
        <f t="shared" si="42"/>
        <v>8,35000</v>
      </c>
      <c r="I8482" s="41">
        <v>35000</v>
      </c>
    </row>
    <row r="8483" spans="1:9" ht="16.5" customHeight="1">
      <c r="A8483" s="8" t="s">
        <v>852</v>
      </c>
      <c r="B8483" s="41">
        <v>1510071</v>
      </c>
      <c r="E8483" s="37">
        <v>1</v>
      </c>
      <c r="F8483" s="38" t="str">
        <f t="shared" si="42"/>
        <v>8,35500</v>
      </c>
      <c r="I8483" s="41">
        <v>35500</v>
      </c>
    </row>
    <row r="8484" spans="1:9" ht="16.5" customHeight="1">
      <c r="A8484" s="8" t="s">
        <v>852</v>
      </c>
      <c r="B8484" s="41">
        <v>1510072</v>
      </c>
      <c r="E8484" s="37">
        <v>1</v>
      </c>
      <c r="F8484" s="38" t="str">
        <f t="shared" si="42"/>
        <v>8,36000</v>
      </c>
      <c r="I8484" s="41">
        <v>36000</v>
      </c>
    </row>
    <row r="8485" spans="1:9" ht="16.5" customHeight="1">
      <c r="A8485" s="8" t="s">
        <v>852</v>
      </c>
      <c r="B8485" s="41">
        <v>1510073</v>
      </c>
      <c r="E8485" s="37">
        <v>1</v>
      </c>
      <c r="F8485" s="38" t="str">
        <f t="shared" si="42"/>
        <v>8,36500</v>
      </c>
      <c r="I8485" s="41">
        <v>36500</v>
      </c>
    </row>
    <row r="8486" spans="1:9" ht="16.5" customHeight="1">
      <c r="A8486" s="8" t="s">
        <v>852</v>
      </c>
      <c r="B8486" s="41">
        <v>1510074</v>
      </c>
      <c r="E8486" s="37">
        <v>1</v>
      </c>
      <c r="F8486" s="38" t="str">
        <f t="shared" si="42"/>
        <v>8,37000</v>
      </c>
      <c r="I8486" s="41">
        <v>37000</v>
      </c>
    </row>
    <row r="8487" spans="1:9" ht="16.5" customHeight="1">
      <c r="A8487" s="8" t="s">
        <v>852</v>
      </c>
      <c r="B8487" s="41">
        <v>1510075</v>
      </c>
      <c r="E8487" s="37">
        <v>1</v>
      </c>
      <c r="F8487" s="38" t="str">
        <f t="shared" si="42"/>
        <v>8,37500</v>
      </c>
      <c r="I8487" s="41">
        <v>37500</v>
      </c>
    </row>
    <row r="8488" spans="1:9" ht="16.5" customHeight="1">
      <c r="A8488" s="8" t="s">
        <v>852</v>
      </c>
      <c r="B8488" s="41">
        <v>1510076</v>
      </c>
      <c r="E8488" s="37">
        <v>1</v>
      </c>
      <c r="F8488" s="38" t="str">
        <f t="shared" si="42"/>
        <v>8,38000</v>
      </c>
      <c r="I8488" s="41">
        <v>38000</v>
      </c>
    </row>
    <row r="8489" spans="1:9" ht="16.5" customHeight="1">
      <c r="A8489" s="8" t="s">
        <v>852</v>
      </c>
      <c r="B8489" s="41">
        <v>1510077</v>
      </c>
      <c r="E8489" s="37">
        <v>1</v>
      </c>
      <c r="F8489" s="38" t="str">
        <f t="shared" si="42"/>
        <v>8,38500</v>
      </c>
      <c r="I8489" s="41">
        <v>38500</v>
      </c>
    </row>
    <row r="8490" spans="1:9" ht="16.5" customHeight="1">
      <c r="A8490" s="8" t="s">
        <v>852</v>
      </c>
      <c r="B8490" s="41">
        <v>1510078</v>
      </c>
      <c r="E8490" s="37">
        <v>1</v>
      </c>
      <c r="F8490" s="38" t="str">
        <f t="shared" si="42"/>
        <v>8,39000</v>
      </c>
      <c r="I8490" s="41">
        <v>39000</v>
      </c>
    </row>
    <row r="8491" spans="1:9" ht="16.5" customHeight="1">
      <c r="A8491" s="8" t="s">
        <v>852</v>
      </c>
      <c r="B8491" s="41">
        <v>1510079</v>
      </c>
      <c r="E8491" s="37">
        <v>1</v>
      </c>
      <c r="F8491" s="38" t="str">
        <f t="shared" si="42"/>
        <v>8,39500</v>
      </c>
      <c r="I8491" s="41">
        <v>39500</v>
      </c>
    </row>
    <row r="8492" spans="1:9" ht="16.5" customHeight="1">
      <c r="A8492" s="8" t="s">
        <v>852</v>
      </c>
      <c r="B8492" s="41">
        <v>1510080</v>
      </c>
      <c r="E8492" s="37">
        <v>1</v>
      </c>
      <c r="F8492" s="38" t="str">
        <f t="shared" si="42"/>
        <v>8,40000</v>
      </c>
      <c r="I8492" s="41">
        <v>40000</v>
      </c>
    </row>
    <row r="8493" spans="1:9" ht="16.5" customHeight="1">
      <c r="A8493" s="8" t="s">
        <v>852</v>
      </c>
      <c r="B8493" s="41">
        <v>1510081</v>
      </c>
      <c r="E8493" s="37">
        <v>1</v>
      </c>
      <c r="F8493" s="38" t="str">
        <f t="shared" si="42"/>
        <v>8,40500</v>
      </c>
      <c r="I8493" s="41">
        <v>40500</v>
      </c>
    </row>
    <row r="8494" spans="1:9" ht="16.5" customHeight="1">
      <c r="A8494" s="8" t="s">
        <v>852</v>
      </c>
      <c r="B8494" s="41">
        <v>1510082</v>
      </c>
      <c r="E8494" s="37">
        <v>1</v>
      </c>
      <c r="F8494" s="38" t="str">
        <f t="shared" si="42"/>
        <v>8,41000</v>
      </c>
      <c r="I8494" s="41">
        <v>41000</v>
      </c>
    </row>
    <row r="8495" spans="1:9" ht="16.5" customHeight="1">
      <c r="A8495" s="8" t="s">
        <v>852</v>
      </c>
      <c r="B8495" s="41">
        <v>1510083</v>
      </c>
      <c r="E8495" s="37">
        <v>1</v>
      </c>
      <c r="F8495" s="38" t="str">
        <f t="shared" si="42"/>
        <v>8,41500</v>
      </c>
      <c r="I8495" s="41">
        <v>41500</v>
      </c>
    </row>
    <row r="8496" spans="1:9" ht="16.5" customHeight="1">
      <c r="A8496" s="8" t="s">
        <v>852</v>
      </c>
      <c r="B8496" s="41">
        <v>1510084</v>
      </c>
      <c r="E8496" s="37">
        <v>1</v>
      </c>
      <c r="F8496" s="38" t="str">
        <f t="shared" si="42"/>
        <v>8,42000</v>
      </c>
      <c r="I8496" s="41">
        <v>42000</v>
      </c>
    </row>
    <row r="8497" spans="1:9" ht="16.5" customHeight="1">
      <c r="A8497" s="8" t="s">
        <v>852</v>
      </c>
      <c r="B8497" s="41">
        <v>1510085</v>
      </c>
      <c r="E8497" s="37">
        <v>1</v>
      </c>
      <c r="F8497" s="38" t="str">
        <f t="shared" si="42"/>
        <v>8,42500</v>
      </c>
      <c r="I8497" s="41">
        <v>42500</v>
      </c>
    </row>
    <row r="8498" spans="1:9" ht="16.5" customHeight="1">
      <c r="A8498" s="8" t="s">
        <v>852</v>
      </c>
      <c r="B8498" s="41">
        <v>1510086</v>
      </c>
      <c r="E8498" s="37">
        <v>1</v>
      </c>
      <c r="F8498" s="38" t="str">
        <f t="shared" si="42"/>
        <v>8,43000</v>
      </c>
      <c r="I8498" s="41">
        <v>43000</v>
      </c>
    </row>
    <row r="8499" spans="1:9" ht="16.5" customHeight="1">
      <c r="A8499" s="8" t="s">
        <v>852</v>
      </c>
      <c r="B8499" s="41">
        <v>1510087</v>
      </c>
      <c r="E8499" s="37">
        <v>1</v>
      </c>
      <c r="F8499" s="38" t="str">
        <f t="shared" si="42"/>
        <v>8,43500</v>
      </c>
      <c r="I8499" s="41">
        <v>43500</v>
      </c>
    </row>
    <row r="8500" spans="1:9" ht="16.5" customHeight="1">
      <c r="A8500" s="8" t="s">
        <v>852</v>
      </c>
      <c r="B8500" s="41">
        <v>1510088</v>
      </c>
      <c r="E8500" s="37">
        <v>1</v>
      </c>
      <c r="F8500" s="38" t="str">
        <f t="shared" si="42"/>
        <v>8,44000</v>
      </c>
      <c r="I8500" s="41">
        <v>44000</v>
      </c>
    </row>
    <row r="8501" spans="1:9" ht="16.5" customHeight="1">
      <c r="A8501" s="8" t="s">
        <v>852</v>
      </c>
      <c r="B8501" s="41">
        <v>1510089</v>
      </c>
      <c r="E8501" s="37">
        <v>1</v>
      </c>
      <c r="F8501" s="38" t="str">
        <f t="shared" si="42"/>
        <v>8,44500</v>
      </c>
      <c r="I8501" s="41">
        <v>44500</v>
      </c>
    </row>
    <row r="8502" spans="1:9" ht="16.5" customHeight="1">
      <c r="A8502" s="8" t="s">
        <v>852</v>
      </c>
      <c r="B8502" s="41">
        <v>1510090</v>
      </c>
      <c r="E8502" s="37">
        <v>1</v>
      </c>
      <c r="F8502" s="38" t="str">
        <f t="shared" si="42"/>
        <v>8,45000</v>
      </c>
      <c r="I8502" s="41">
        <v>45000</v>
      </c>
    </row>
    <row r="8503" spans="1:9" ht="16.5" customHeight="1">
      <c r="A8503" s="8" t="s">
        <v>852</v>
      </c>
      <c r="B8503" s="41">
        <v>1510091</v>
      </c>
      <c r="E8503" s="37">
        <v>1</v>
      </c>
      <c r="F8503" s="38" t="str">
        <f t="shared" si="42"/>
        <v>8,45500</v>
      </c>
      <c r="I8503" s="41">
        <v>45500</v>
      </c>
    </row>
    <row r="8504" spans="1:9" ht="16.5" customHeight="1">
      <c r="A8504" s="8" t="s">
        <v>852</v>
      </c>
      <c r="B8504" s="41">
        <v>1510092</v>
      </c>
      <c r="E8504" s="37">
        <v>1</v>
      </c>
      <c r="F8504" s="38" t="str">
        <f t="shared" si="42"/>
        <v>8,46000</v>
      </c>
      <c r="I8504" s="41">
        <v>46000</v>
      </c>
    </row>
    <row r="8505" spans="1:9" ht="16.5" customHeight="1">
      <c r="A8505" s="8" t="s">
        <v>852</v>
      </c>
      <c r="B8505" s="41">
        <v>1510093</v>
      </c>
      <c r="E8505" s="37">
        <v>1</v>
      </c>
      <c r="F8505" s="38" t="str">
        <f t="shared" si="42"/>
        <v>8,46500</v>
      </c>
      <c r="I8505" s="41">
        <v>46500</v>
      </c>
    </row>
    <row r="8506" spans="1:9" ht="16.5" customHeight="1">
      <c r="A8506" s="8" t="s">
        <v>852</v>
      </c>
      <c r="B8506" s="41">
        <v>1510094</v>
      </c>
      <c r="E8506" s="37">
        <v>1</v>
      </c>
      <c r="F8506" s="38" t="str">
        <f t="shared" si="42"/>
        <v>8,47000</v>
      </c>
      <c r="I8506" s="41">
        <v>47000</v>
      </c>
    </row>
    <row r="8507" spans="1:9" ht="16.5" customHeight="1">
      <c r="A8507" s="8" t="s">
        <v>852</v>
      </c>
      <c r="B8507" s="41">
        <v>1510095</v>
      </c>
      <c r="E8507" s="37">
        <v>1</v>
      </c>
      <c r="F8507" s="38" t="str">
        <f t="shared" si="42"/>
        <v>8,47500</v>
      </c>
      <c r="I8507" s="41">
        <v>47500</v>
      </c>
    </row>
    <row r="8508" spans="1:9" ht="16.5" customHeight="1">
      <c r="A8508" s="8" t="s">
        <v>852</v>
      </c>
      <c r="B8508" s="41">
        <v>1510096</v>
      </c>
      <c r="E8508" s="37">
        <v>1</v>
      </c>
      <c r="F8508" s="38" t="str">
        <f t="shared" si="42"/>
        <v>8,48000</v>
      </c>
      <c r="I8508" s="41">
        <v>48000</v>
      </c>
    </row>
    <row r="8509" spans="1:9" ht="16.5" customHeight="1">
      <c r="A8509" s="8" t="s">
        <v>852</v>
      </c>
      <c r="B8509" s="41">
        <v>1510097</v>
      </c>
      <c r="E8509" s="37">
        <v>1</v>
      </c>
      <c r="F8509" s="38" t="str">
        <f t="shared" si="42"/>
        <v>8,48500</v>
      </c>
      <c r="I8509" s="41">
        <v>48500</v>
      </c>
    </row>
    <row r="8510" spans="1:9" ht="16.5" customHeight="1">
      <c r="A8510" s="8" t="s">
        <v>852</v>
      </c>
      <c r="B8510" s="41">
        <v>1510098</v>
      </c>
      <c r="E8510" s="37">
        <v>1</v>
      </c>
      <c r="F8510" s="38" t="str">
        <f t="shared" si="42"/>
        <v>8,49000</v>
      </c>
      <c r="I8510" s="41">
        <v>49000</v>
      </c>
    </row>
    <row r="8511" spans="1:9" ht="16.5" customHeight="1">
      <c r="A8511" s="8" t="s">
        <v>852</v>
      </c>
      <c r="B8511" s="41">
        <v>1510099</v>
      </c>
      <c r="E8511" s="37">
        <v>1</v>
      </c>
      <c r="F8511" s="38" t="str">
        <f t="shared" si="42"/>
        <v>8,49500</v>
      </c>
      <c r="I8511" s="41">
        <v>49500</v>
      </c>
    </row>
    <row r="8512" spans="1:9" ht="16.5" customHeight="1">
      <c r="A8512" s="8" t="s">
        <v>852</v>
      </c>
      <c r="B8512" s="41">
        <v>1510100</v>
      </c>
      <c r="E8512" s="37">
        <v>1</v>
      </c>
      <c r="F8512" s="38" t="str">
        <f t="shared" si="42"/>
        <v>8,50000</v>
      </c>
      <c r="I8512" s="41">
        <v>50000</v>
      </c>
    </row>
    <row r="8513" spans="1:9" ht="16.5" customHeight="1">
      <c r="A8513" s="8" t="s">
        <v>852</v>
      </c>
      <c r="B8513" s="41">
        <v>1510102</v>
      </c>
      <c r="E8513" s="37">
        <v>1</v>
      </c>
      <c r="F8513" s="38" t="str">
        <f t="shared" si="42"/>
        <v>8,51000</v>
      </c>
      <c r="I8513" s="41">
        <v>51000</v>
      </c>
    </row>
    <row r="8514" spans="1:9" ht="16.5" customHeight="1">
      <c r="A8514" s="8" t="s">
        <v>852</v>
      </c>
      <c r="B8514" s="41">
        <v>1510104</v>
      </c>
      <c r="E8514" s="37">
        <v>1</v>
      </c>
      <c r="F8514" s="38" t="str">
        <f t="shared" si="42"/>
        <v>8,52000</v>
      </c>
      <c r="I8514" s="41">
        <v>52000</v>
      </c>
    </row>
    <row r="8515" spans="1:9" ht="16.5" customHeight="1">
      <c r="A8515" s="8" t="s">
        <v>852</v>
      </c>
      <c r="B8515" s="41">
        <v>1510106</v>
      </c>
      <c r="E8515" s="37">
        <v>1</v>
      </c>
      <c r="F8515" s="38" t="str">
        <f t="shared" si="42"/>
        <v>8,53000</v>
      </c>
      <c r="I8515" s="41">
        <v>53000</v>
      </c>
    </row>
    <row r="8516" spans="1:9" ht="16.5" customHeight="1">
      <c r="A8516" s="8" t="s">
        <v>852</v>
      </c>
      <c r="B8516" s="41">
        <v>1510108</v>
      </c>
      <c r="E8516" s="37">
        <v>1</v>
      </c>
      <c r="F8516" s="38" t="str">
        <f t="shared" si="42"/>
        <v>8,54000</v>
      </c>
      <c r="I8516" s="41">
        <v>54000</v>
      </c>
    </row>
    <row r="8517" spans="1:9" ht="16.5" customHeight="1">
      <c r="A8517" s="8" t="s">
        <v>852</v>
      </c>
      <c r="B8517" s="41">
        <v>1510110</v>
      </c>
      <c r="E8517" s="37">
        <v>1</v>
      </c>
      <c r="F8517" s="38" t="str">
        <f t="shared" si="42"/>
        <v>8,55000</v>
      </c>
      <c r="I8517" s="41">
        <v>55000</v>
      </c>
    </row>
    <row r="8518" spans="1:9" ht="16.5" customHeight="1">
      <c r="A8518" s="8" t="s">
        <v>852</v>
      </c>
      <c r="B8518" s="41">
        <v>1510112</v>
      </c>
      <c r="E8518" s="37">
        <v>1</v>
      </c>
      <c r="F8518" s="38" t="str">
        <f t="shared" si="42"/>
        <v>8,56000</v>
      </c>
      <c r="I8518" s="41">
        <v>56000</v>
      </c>
    </row>
    <row r="8519" spans="1:9" ht="16.5" customHeight="1">
      <c r="A8519" s="8" t="s">
        <v>852</v>
      </c>
      <c r="B8519" s="41">
        <v>1510114</v>
      </c>
      <c r="E8519" s="37">
        <v>1</v>
      </c>
      <c r="F8519" s="38" t="str">
        <f t="shared" si="42"/>
        <v>8,57000</v>
      </c>
      <c r="I8519" s="41">
        <v>57000</v>
      </c>
    </row>
    <row r="8520" spans="1:9" ht="16.5" customHeight="1">
      <c r="A8520" s="8" t="s">
        <v>852</v>
      </c>
      <c r="B8520" s="41">
        <v>1510116</v>
      </c>
      <c r="E8520" s="37">
        <v>1</v>
      </c>
      <c r="F8520" s="38" t="str">
        <f t="shared" si="42"/>
        <v>8,58000</v>
      </c>
      <c r="I8520" s="41">
        <v>58000</v>
      </c>
    </row>
    <row r="8521" spans="1:9" ht="16.5" customHeight="1">
      <c r="A8521" s="8" t="s">
        <v>852</v>
      </c>
      <c r="B8521" s="41">
        <v>1510118</v>
      </c>
      <c r="E8521" s="37">
        <v>1</v>
      </c>
      <c r="F8521" s="38" t="str">
        <f t="shared" si="42"/>
        <v>8,59000</v>
      </c>
      <c r="I8521" s="41">
        <v>59000</v>
      </c>
    </row>
    <row r="8522" spans="1:9" ht="16.5" customHeight="1">
      <c r="A8522" s="8" t="s">
        <v>852</v>
      </c>
      <c r="B8522" s="41">
        <v>1510120</v>
      </c>
      <c r="E8522" s="37">
        <v>1</v>
      </c>
      <c r="F8522" s="38" t="str">
        <f t="shared" si="42"/>
        <v>8,60000</v>
      </c>
      <c r="I8522" s="41">
        <v>60000</v>
      </c>
    </row>
    <row r="8523" spans="1:9" ht="16.5" customHeight="1">
      <c r="A8523" s="8" t="s">
        <v>852</v>
      </c>
      <c r="B8523" s="41">
        <v>1510122</v>
      </c>
      <c r="E8523" s="37">
        <v>1</v>
      </c>
      <c r="F8523" s="38" t="str">
        <f t="shared" si="42"/>
        <v>8,61000</v>
      </c>
      <c r="I8523" s="41">
        <v>61000</v>
      </c>
    </row>
    <row r="8524" spans="1:9" ht="16.5" customHeight="1">
      <c r="A8524" s="8" t="s">
        <v>852</v>
      </c>
      <c r="B8524" s="41">
        <v>1510124</v>
      </c>
      <c r="E8524" s="37">
        <v>1</v>
      </c>
      <c r="F8524" s="38" t="str">
        <f t="shared" si="42"/>
        <v>8,62000</v>
      </c>
      <c r="I8524" s="41">
        <v>62000</v>
      </c>
    </row>
    <row r="8525" spans="1:9" ht="16.5" customHeight="1">
      <c r="A8525" s="8" t="s">
        <v>852</v>
      </c>
      <c r="B8525" s="41">
        <v>1510126</v>
      </c>
      <c r="E8525" s="37">
        <v>1</v>
      </c>
      <c r="F8525" s="38" t="str">
        <f t="shared" si="42"/>
        <v>8,63000</v>
      </c>
      <c r="I8525" s="41">
        <v>63000</v>
      </c>
    </row>
    <row r="8526" spans="1:9" ht="16.5" customHeight="1">
      <c r="A8526" s="8" t="s">
        <v>852</v>
      </c>
      <c r="B8526" s="41">
        <v>1510128</v>
      </c>
      <c r="E8526" s="37">
        <v>1</v>
      </c>
      <c r="F8526" s="38" t="str">
        <f t="shared" si="42"/>
        <v>8,64000</v>
      </c>
      <c r="I8526" s="41">
        <v>64000</v>
      </c>
    </row>
    <row r="8527" spans="1:9" ht="16.5" customHeight="1">
      <c r="A8527" s="8" t="s">
        <v>852</v>
      </c>
      <c r="B8527" s="41">
        <v>1510130</v>
      </c>
      <c r="E8527" s="37">
        <v>1</v>
      </c>
      <c r="F8527" s="38" t="str">
        <f t="shared" si="42"/>
        <v>8,65000</v>
      </c>
      <c r="I8527" s="41">
        <v>65000</v>
      </c>
    </row>
    <row r="8528" spans="1:9" ht="16.5" customHeight="1">
      <c r="A8528" s="8" t="s">
        <v>852</v>
      </c>
      <c r="B8528" s="41">
        <v>1510132</v>
      </c>
      <c r="E8528" s="37">
        <v>1</v>
      </c>
      <c r="F8528" s="38" t="str">
        <f t="shared" si="42"/>
        <v>8,66000</v>
      </c>
      <c r="I8528" s="41">
        <v>66000</v>
      </c>
    </row>
    <row r="8529" spans="1:9" ht="16.5" customHeight="1">
      <c r="A8529" s="8" t="s">
        <v>852</v>
      </c>
      <c r="B8529" s="41">
        <v>1510134</v>
      </c>
      <c r="E8529" s="37">
        <v>1</v>
      </c>
      <c r="F8529" s="38" t="str">
        <f t="shared" si="42"/>
        <v>8,67000</v>
      </c>
      <c r="I8529" s="41">
        <v>67000</v>
      </c>
    </row>
    <row r="8530" spans="1:9" ht="16.5" customHeight="1">
      <c r="A8530" s="8" t="s">
        <v>852</v>
      </c>
      <c r="B8530" s="41">
        <v>1510136</v>
      </c>
      <c r="E8530" s="37">
        <v>1</v>
      </c>
      <c r="F8530" s="38" t="str">
        <f t="shared" si="42"/>
        <v>8,68000</v>
      </c>
      <c r="I8530" s="41">
        <v>68000</v>
      </c>
    </row>
    <row r="8531" spans="1:9" ht="16.5" customHeight="1">
      <c r="A8531" s="8" t="s">
        <v>852</v>
      </c>
      <c r="B8531" s="41">
        <v>1510138</v>
      </c>
      <c r="E8531" s="37">
        <v>1</v>
      </c>
      <c r="F8531" s="38" t="str">
        <f t="shared" si="42"/>
        <v>8,69000</v>
      </c>
      <c r="I8531" s="41">
        <v>69000</v>
      </c>
    </row>
    <row r="8532" spans="1:9" ht="16.5" customHeight="1">
      <c r="A8532" s="8" t="s">
        <v>852</v>
      </c>
      <c r="B8532" s="41">
        <v>1510140</v>
      </c>
      <c r="E8532" s="37">
        <v>1</v>
      </c>
      <c r="F8532" s="38" t="str">
        <f t="shared" si="42"/>
        <v>8,70000</v>
      </c>
      <c r="I8532" s="41">
        <v>70000</v>
      </c>
    </row>
    <row r="8533" spans="1:9" ht="16.5" customHeight="1">
      <c r="A8533" s="8" t="s">
        <v>852</v>
      </c>
      <c r="B8533" s="41">
        <v>1510142</v>
      </c>
      <c r="E8533" s="37">
        <v>1</v>
      </c>
      <c r="F8533" s="38" t="str">
        <f t="shared" si="42"/>
        <v>8,71000</v>
      </c>
      <c r="I8533" s="41">
        <v>71000</v>
      </c>
    </row>
    <row r="8534" spans="1:9" ht="16.5" customHeight="1">
      <c r="A8534" s="8" t="s">
        <v>852</v>
      </c>
      <c r="B8534" s="41">
        <v>1510144</v>
      </c>
      <c r="E8534" s="37">
        <v>1</v>
      </c>
      <c r="F8534" s="38" t="str">
        <f t="shared" si="42"/>
        <v>8,72000</v>
      </c>
      <c r="I8534" s="41">
        <v>72000</v>
      </c>
    </row>
    <row r="8535" spans="1:9" ht="16.5" customHeight="1">
      <c r="A8535" s="8" t="s">
        <v>852</v>
      </c>
      <c r="B8535" s="41">
        <v>1510146</v>
      </c>
      <c r="E8535" s="37">
        <v>1</v>
      </c>
      <c r="F8535" s="38" t="str">
        <f t="shared" si="42"/>
        <v>8,73000</v>
      </c>
      <c r="I8535" s="41">
        <v>73000</v>
      </c>
    </row>
    <row r="8536" spans="1:9" ht="16.5" customHeight="1">
      <c r="A8536" s="8" t="s">
        <v>852</v>
      </c>
      <c r="B8536" s="41">
        <v>1510148</v>
      </c>
      <c r="E8536" s="37">
        <v>1</v>
      </c>
      <c r="F8536" s="38" t="str">
        <f t="shared" si="42"/>
        <v>8,74000</v>
      </c>
      <c r="I8536" s="41">
        <v>74000</v>
      </c>
    </row>
    <row r="8537" spans="1:9" ht="16.5" customHeight="1">
      <c r="A8537" s="8" t="s">
        <v>852</v>
      </c>
      <c r="B8537" s="41">
        <v>1510150</v>
      </c>
      <c r="E8537" s="37">
        <v>1</v>
      </c>
      <c r="F8537" s="38" t="str">
        <f t="shared" si="42"/>
        <v>8,75000</v>
      </c>
      <c r="I8537" s="41">
        <v>75000</v>
      </c>
    </row>
    <row r="8538" spans="1:9" ht="16.5" customHeight="1">
      <c r="A8538" s="8" t="s">
        <v>852</v>
      </c>
      <c r="B8538" s="41">
        <v>1510152</v>
      </c>
      <c r="E8538" s="37">
        <v>1</v>
      </c>
      <c r="F8538" s="38" t="str">
        <f t="shared" si="42"/>
        <v>8,76000</v>
      </c>
      <c r="I8538" s="41">
        <v>76000</v>
      </c>
    </row>
    <row r="8539" spans="1:9" ht="16.5" customHeight="1">
      <c r="A8539" s="8" t="s">
        <v>852</v>
      </c>
      <c r="B8539" s="41">
        <v>1510154</v>
      </c>
      <c r="E8539" s="37">
        <v>1</v>
      </c>
      <c r="F8539" s="38" t="str">
        <f t="shared" si="42"/>
        <v>8,77000</v>
      </c>
      <c r="I8539" s="41">
        <v>77000</v>
      </c>
    </row>
    <row r="8540" spans="1:9" ht="16.5" customHeight="1">
      <c r="A8540" s="8" t="s">
        <v>852</v>
      </c>
      <c r="B8540" s="41">
        <v>1510156</v>
      </c>
      <c r="E8540" s="37">
        <v>1</v>
      </c>
      <c r="F8540" s="38" t="str">
        <f t="shared" si="42"/>
        <v>8,78000</v>
      </c>
      <c r="I8540" s="41">
        <v>78000</v>
      </c>
    </row>
    <row r="8541" spans="1:9" ht="16.5" customHeight="1">
      <c r="A8541" s="8" t="s">
        <v>852</v>
      </c>
      <c r="B8541" s="41">
        <v>1510158</v>
      </c>
      <c r="E8541" s="37">
        <v>1</v>
      </c>
      <c r="F8541" s="38" t="str">
        <f t="shared" si="42"/>
        <v>8,79000</v>
      </c>
      <c r="I8541" s="41">
        <v>79000</v>
      </c>
    </row>
    <row r="8542" spans="1:9" ht="16.5" customHeight="1">
      <c r="A8542" s="8" t="s">
        <v>852</v>
      </c>
      <c r="B8542" s="41">
        <v>1510160</v>
      </c>
      <c r="E8542" s="37">
        <v>1</v>
      </c>
      <c r="F8542" s="38" t="str">
        <f t="shared" ref="F8542:F8605" si="43">"8,"&amp;I8542</f>
        <v>8,80000</v>
      </c>
      <c r="I8542" s="41">
        <v>80000</v>
      </c>
    </row>
    <row r="8543" spans="1:9" ht="16.5" customHeight="1">
      <c r="A8543" s="8" t="s">
        <v>852</v>
      </c>
      <c r="B8543" s="41">
        <v>1510162</v>
      </c>
      <c r="E8543" s="37">
        <v>1</v>
      </c>
      <c r="F8543" s="38" t="str">
        <f t="shared" si="43"/>
        <v>8,81000</v>
      </c>
      <c r="I8543" s="41">
        <v>81000</v>
      </c>
    </row>
    <row r="8544" spans="1:9" ht="16.5" customHeight="1">
      <c r="A8544" s="8" t="s">
        <v>852</v>
      </c>
      <c r="B8544" s="41">
        <v>1510164</v>
      </c>
      <c r="E8544" s="37">
        <v>1</v>
      </c>
      <c r="F8544" s="38" t="str">
        <f t="shared" si="43"/>
        <v>8,82000</v>
      </c>
      <c r="I8544" s="41">
        <v>82000</v>
      </c>
    </row>
    <row r="8545" spans="1:9" ht="16.5" customHeight="1">
      <c r="A8545" s="8" t="s">
        <v>852</v>
      </c>
      <c r="B8545" s="41">
        <v>1510166</v>
      </c>
      <c r="E8545" s="37">
        <v>1</v>
      </c>
      <c r="F8545" s="38" t="str">
        <f t="shared" si="43"/>
        <v>8,83000</v>
      </c>
      <c r="I8545" s="41">
        <v>83000</v>
      </c>
    </row>
    <row r="8546" spans="1:9" ht="16.5" customHeight="1">
      <c r="A8546" s="8" t="s">
        <v>852</v>
      </c>
      <c r="B8546" s="41">
        <v>1510168</v>
      </c>
      <c r="E8546" s="37">
        <v>1</v>
      </c>
      <c r="F8546" s="38" t="str">
        <f t="shared" si="43"/>
        <v>8,84000</v>
      </c>
      <c r="I8546" s="41">
        <v>84000</v>
      </c>
    </row>
    <row r="8547" spans="1:9" ht="16.5" customHeight="1">
      <c r="A8547" s="8" t="s">
        <v>852</v>
      </c>
      <c r="B8547" s="41">
        <v>1510170</v>
      </c>
      <c r="E8547" s="37">
        <v>1</v>
      </c>
      <c r="F8547" s="38" t="str">
        <f t="shared" si="43"/>
        <v>8,85000</v>
      </c>
      <c r="I8547" s="41">
        <v>85000</v>
      </c>
    </row>
    <row r="8548" spans="1:9" ht="16.5" customHeight="1">
      <c r="A8548" s="8" t="s">
        <v>852</v>
      </c>
      <c r="B8548" s="41">
        <v>1510172</v>
      </c>
      <c r="E8548" s="37">
        <v>1</v>
      </c>
      <c r="F8548" s="38" t="str">
        <f t="shared" si="43"/>
        <v>8,86000</v>
      </c>
      <c r="I8548" s="41">
        <v>86000</v>
      </c>
    </row>
    <row r="8549" spans="1:9" ht="16.5" customHeight="1">
      <c r="A8549" s="8" t="s">
        <v>852</v>
      </c>
      <c r="B8549" s="41">
        <v>1510174</v>
      </c>
      <c r="E8549" s="37">
        <v>1</v>
      </c>
      <c r="F8549" s="38" t="str">
        <f t="shared" si="43"/>
        <v>8,87000</v>
      </c>
      <c r="I8549" s="41">
        <v>87000</v>
      </c>
    </row>
    <row r="8550" spans="1:9" ht="16.5" customHeight="1">
      <c r="A8550" s="8" t="s">
        <v>852</v>
      </c>
      <c r="B8550" s="41">
        <v>1510176</v>
      </c>
      <c r="E8550" s="37">
        <v>1</v>
      </c>
      <c r="F8550" s="38" t="str">
        <f t="shared" si="43"/>
        <v>8,88000</v>
      </c>
      <c r="I8550" s="41">
        <v>88000</v>
      </c>
    </row>
    <row r="8551" spans="1:9" ht="16.5" customHeight="1">
      <c r="A8551" s="8" t="s">
        <v>852</v>
      </c>
      <c r="B8551" s="41">
        <v>1510178</v>
      </c>
      <c r="E8551" s="37">
        <v>1</v>
      </c>
      <c r="F8551" s="38" t="str">
        <f t="shared" si="43"/>
        <v>8,89000</v>
      </c>
      <c r="I8551" s="41">
        <v>89000</v>
      </c>
    </row>
    <row r="8552" spans="1:9" ht="16.5" customHeight="1">
      <c r="A8552" s="8" t="s">
        <v>852</v>
      </c>
      <c r="B8552" s="41">
        <v>1510180</v>
      </c>
      <c r="E8552" s="37">
        <v>1</v>
      </c>
      <c r="F8552" s="38" t="str">
        <f t="shared" si="43"/>
        <v>8,90000</v>
      </c>
      <c r="I8552" s="41">
        <v>90000</v>
      </c>
    </row>
    <row r="8553" spans="1:9" ht="16.5" customHeight="1">
      <c r="A8553" s="8" t="s">
        <v>852</v>
      </c>
      <c r="B8553" s="41">
        <v>1510182</v>
      </c>
      <c r="E8553" s="37">
        <v>1</v>
      </c>
      <c r="F8553" s="38" t="str">
        <f t="shared" si="43"/>
        <v>8,91000</v>
      </c>
      <c r="I8553" s="41">
        <v>91000</v>
      </c>
    </row>
    <row r="8554" spans="1:9" ht="16.5" customHeight="1">
      <c r="A8554" s="8" t="s">
        <v>852</v>
      </c>
      <c r="B8554" s="41">
        <v>1510184</v>
      </c>
      <c r="E8554" s="37">
        <v>1</v>
      </c>
      <c r="F8554" s="38" t="str">
        <f t="shared" si="43"/>
        <v>8,92000</v>
      </c>
      <c r="I8554" s="41">
        <v>92000</v>
      </c>
    </row>
    <row r="8555" spans="1:9" ht="16.5" customHeight="1">
      <c r="A8555" s="8" t="s">
        <v>852</v>
      </c>
      <c r="B8555" s="41">
        <v>1510186</v>
      </c>
      <c r="E8555" s="37">
        <v>1</v>
      </c>
      <c r="F8555" s="38" t="str">
        <f t="shared" si="43"/>
        <v>8,93000</v>
      </c>
      <c r="I8555" s="41">
        <v>93000</v>
      </c>
    </row>
    <row r="8556" spans="1:9" ht="16.5" customHeight="1">
      <c r="A8556" s="8" t="s">
        <v>852</v>
      </c>
      <c r="B8556" s="41">
        <v>1510188</v>
      </c>
      <c r="E8556" s="37">
        <v>1</v>
      </c>
      <c r="F8556" s="38" t="str">
        <f t="shared" si="43"/>
        <v>8,94000</v>
      </c>
      <c r="I8556" s="41">
        <v>94000</v>
      </c>
    </row>
    <row r="8557" spans="1:9" ht="16.5" customHeight="1">
      <c r="A8557" s="8" t="s">
        <v>852</v>
      </c>
      <c r="B8557" s="41">
        <v>1510190</v>
      </c>
      <c r="E8557" s="37">
        <v>1</v>
      </c>
      <c r="F8557" s="38" t="str">
        <f t="shared" si="43"/>
        <v>8,95000</v>
      </c>
      <c r="I8557" s="41">
        <v>95000</v>
      </c>
    </row>
    <row r="8558" spans="1:9" ht="16.5" customHeight="1">
      <c r="A8558" s="8" t="s">
        <v>852</v>
      </c>
      <c r="B8558" s="41">
        <v>1510192</v>
      </c>
      <c r="E8558" s="37">
        <v>1</v>
      </c>
      <c r="F8558" s="38" t="str">
        <f t="shared" si="43"/>
        <v>8,96000</v>
      </c>
      <c r="I8558" s="41">
        <v>96000</v>
      </c>
    </row>
    <row r="8559" spans="1:9" ht="16.5" customHeight="1">
      <c r="A8559" s="8" t="s">
        <v>852</v>
      </c>
      <c r="B8559" s="41">
        <v>1510194</v>
      </c>
      <c r="E8559" s="37">
        <v>1</v>
      </c>
      <c r="F8559" s="38" t="str">
        <f t="shared" si="43"/>
        <v>8,97000</v>
      </c>
      <c r="I8559" s="41">
        <v>97000</v>
      </c>
    </row>
    <row r="8560" spans="1:9" ht="16.5" customHeight="1">
      <c r="A8560" s="8" t="s">
        <v>852</v>
      </c>
      <c r="B8560" s="41">
        <v>1510196</v>
      </c>
      <c r="E8560" s="37">
        <v>1</v>
      </c>
      <c r="F8560" s="38" t="str">
        <f t="shared" si="43"/>
        <v>8,98000</v>
      </c>
      <c r="I8560" s="41">
        <v>98000</v>
      </c>
    </row>
    <row r="8561" spans="1:9" ht="16.5" customHeight="1">
      <c r="A8561" s="8" t="s">
        <v>852</v>
      </c>
      <c r="B8561" s="41">
        <v>1510198</v>
      </c>
      <c r="E8561" s="37">
        <v>1</v>
      </c>
      <c r="F8561" s="38" t="str">
        <f t="shared" si="43"/>
        <v>8,99000</v>
      </c>
      <c r="I8561" s="41">
        <v>99000</v>
      </c>
    </row>
    <row r="8562" spans="1:9" ht="16.5" customHeight="1">
      <c r="A8562" s="8" t="s">
        <v>852</v>
      </c>
      <c r="B8562" s="41">
        <v>1510200</v>
      </c>
      <c r="E8562" s="37">
        <v>1</v>
      </c>
      <c r="F8562" s="38" t="str">
        <f t="shared" si="43"/>
        <v>8,100000</v>
      </c>
      <c r="I8562" s="41">
        <v>100000</v>
      </c>
    </row>
    <row r="8563" spans="1:9" ht="16.5" customHeight="1">
      <c r="A8563" s="8" t="s">
        <v>852</v>
      </c>
      <c r="B8563" s="41">
        <v>1510204</v>
      </c>
      <c r="E8563" s="37">
        <v>1</v>
      </c>
      <c r="F8563" s="38" t="str">
        <f t="shared" si="43"/>
        <v>8,102000</v>
      </c>
      <c r="I8563" s="41">
        <v>102000</v>
      </c>
    </row>
    <row r="8564" spans="1:9" ht="16.5" customHeight="1">
      <c r="A8564" s="8" t="s">
        <v>852</v>
      </c>
      <c r="B8564" s="41">
        <v>1510208</v>
      </c>
      <c r="E8564" s="37">
        <v>1</v>
      </c>
      <c r="F8564" s="38" t="str">
        <f t="shared" si="43"/>
        <v>8,104000</v>
      </c>
      <c r="I8564" s="41">
        <v>104000</v>
      </c>
    </row>
    <row r="8565" spans="1:9" ht="16.5" customHeight="1">
      <c r="A8565" s="8" t="s">
        <v>852</v>
      </c>
      <c r="B8565" s="41">
        <v>1510212</v>
      </c>
      <c r="E8565" s="37">
        <v>1</v>
      </c>
      <c r="F8565" s="38" t="str">
        <f t="shared" si="43"/>
        <v>8,106000</v>
      </c>
      <c r="I8565" s="41">
        <v>106000</v>
      </c>
    </row>
    <row r="8566" spans="1:9" ht="16.5" customHeight="1">
      <c r="A8566" s="8" t="s">
        <v>852</v>
      </c>
      <c r="B8566" s="41">
        <v>1510216</v>
      </c>
      <c r="E8566" s="37">
        <v>1</v>
      </c>
      <c r="F8566" s="38" t="str">
        <f t="shared" si="43"/>
        <v>8,108000</v>
      </c>
      <c r="I8566" s="41">
        <v>108000</v>
      </c>
    </row>
    <row r="8567" spans="1:9" ht="16.5" customHeight="1">
      <c r="A8567" s="8" t="s">
        <v>852</v>
      </c>
      <c r="B8567" s="41">
        <v>1510220</v>
      </c>
      <c r="E8567" s="37">
        <v>1</v>
      </c>
      <c r="F8567" s="38" t="str">
        <f t="shared" si="43"/>
        <v>8,110000</v>
      </c>
      <c r="I8567" s="41">
        <v>110000</v>
      </c>
    </row>
    <row r="8568" spans="1:9" ht="16.5" customHeight="1">
      <c r="A8568" s="8" t="s">
        <v>852</v>
      </c>
      <c r="B8568" s="41">
        <v>1510224</v>
      </c>
      <c r="E8568" s="37">
        <v>1</v>
      </c>
      <c r="F8568" s="38" t="str">
        <f t="shared" si="43"/>
        <v>8,112000</v>
      </c>
      <c r="I8568" s="41">
        <v>112000</v>
      </c>
    </row>
    <row r="8569" spans="1:9" ht="16.5" customHeight="1">
      <c r="A8569" s="8" t="s">
        <v>852</v>
      </c>
      <c r="B8569" s="41">
        <v>1510228</v>
      </c>
      <c r="E8569" s="37">
        <v>1</v>
      </c>
      <c r="F8569" s="38" t="str">
        <f t="shared" si="43"/>
        <v>8,114000</v>
      </c>
      <c r="I8569" s="41">
        <v>114000</v>
      </c>
    </row>
    <row r="8570" spans="1:9" ht="16.5" customHeight="1">
      <c r="A8570" s="8" t="s">
        <v>852</v>
      </c>
      <c r="B8570" s="41">
        <v>1510232</v>
      </c>
      <c r="E8570" s="37">
        <v>1</v>
      </c>
      <c r="F8570" s="38" t="str">
        <f t="shared" si="43"/>
        <v>8,116000</v>
      </c>
      <c r="I8570" s="41">
        <v>116000</v>
      </c>
    </row>
    <row r="8571" spans="1:9" ht="16.5" customHeight="1">
      <c r="A8571" s="8" t="s">
        <v>852</v>
      </c>
      <c r="B8571" s="41">
        <v>1510236</v>
      </c>
      <c r="E8571" s="37">
        <v>1</v>
      </c>
      <c r="F8571" s="38" t="str">
        <f t="shared" si="43"/>
        <v>8,118000</v>
      </c>
      <c r="I8571" s="41">
        <v>118000</v>
      </c>
    </row>
    <row r="8572" spans="1:9" ht="16.5" customHeight="1">
      <c r="A8572" s="8" t="s">
        <v>852</v>
      </c>
      <c r="B8572" s="41">
        <v>1510240</v>
      </c>
      <c r="E8572" s="37">
        <v>1</v>
      </c>
      <c r="F8572" s="38" t="str">
        <f t="shared" si="43"/>
        <v>8,120000</v>
      </c>
      <c r="I8572" s="41">
        <v>120000</v>
      </c>
    </row>
    <row r="8573" spans="1:9" ht="16.5" customHeight="1">
      <c r="A8573" s="8" t="s">
        <v>852</v>
      </c>
      <c r="B8573" s="41">
        <v>1510244</v>
      </c>
      <c r="E8573" s="37">
        <v>1</v>
      </c>
      <c r="F8573" s="38" t="str">
        <f t="shared" si="43"/>
        <v>8,122000</v>
      </c>
      <c r="I8573" s="41">
        <v>122000</v>
      </c>
    </row>
    <row r="8574" spans="1:9" ht="16.5" customHeight="1">
      <c r="A8574" s="8" t="s">
        <v>852</v>
      </c>
      <c r="B8574" s="41">
        <v>1510248</v>
      </c>
      <c r="E8574" s="37">
        <v>1</v>
      </c>
      <c r="F8574" s="38" t="str">
        <f t="shared" si="43"/>
        <v>8,124000</v>
      </c>
      <c r="I8574" s="41">
        <v>124000</v>
      </c>
    </row>
    <row r="8575" spans="1:9" ht="16.5" customHeight="1">
      <c r="A8575" s="8" t="s">
        <v>852</v>
      </c>
      <c r="B8575" s="41">
        <v>1510252</v>
      </c>
      <c r="E8575" s="37">
        <v>1</v>
      </c>
      <c r="F8575" s="38" t="str">
        <f t="shared" si="43"/>
        <v>8,126000</v>
      </c>
      <c r="I8575" s="41">
        <v>126000</v>
      </c>
    </row>
    <row r="8576" spans="1:9" ht="16.5" customHeight="1">
      <c r="A8576" s="8" t="s">
        <v>852</v>
      </c>
      <c r="B8576" s="41">
        <v>1510256</v>
      </c>
      <c r="E8576" s="37">
        <v>1</v>
      </c>
      <c r="F8576" s="38" t="str">
        <f t="shared" si="43"/>
        <v>8,128000</v>
      </c>
      <c r="I8576" s="41">
        <v>128000</v>
      </c>
    </row>
    <row r="8577" spans="1:9" ht="16.5" customHeight="1">
      <c r="A8577" s="8" t="s">
        <v>852</v>
      </c>
      <c r="B8577" s="41">
        <v>1510260</v>
      </c>
      <c r="E8577" s="37">
        <v>1</v>
      </c>
      <c r="F8577" s="38" t="str">
        <f t="shared" si="43"/>
        <v>8,130000</v>
      </c>
      <c r="I8577" s="41">
        <v>130000</v>
      </c>
    </row>
    <row r="8578" spans="1:9" ht="16.5" customHeight="1">
      <c r="A8578" s="8" t="s">
        <v>852</v>
      </c>
      <c r="B8578" s="41">
        <v>1510264</v>
      </c>
      <c r="E8578" s="37">
        <v>1</v>
      </c>
      <c r="F8578" s="38" t="str">
        <f t="shared" si="43"/>
        <v>8,132000</v>
      </c>
      <c r="I8578" s="41">
        <v>132000</v>
      </c>
    </row>
    <row r="8579" spans="1:9" ht="16.5" customHeight="1">
      <c r="A8579" s="8" t="s">
        <v>852</v>
      </c>
      <c r="B8579" s="41">
        <v>1510268</v>
      </c>
      <c r="E8579" s="37">
        <v>1</v>
      </c>
      <c r="F8579" s="38" t="str">
        <f t="shared" si="43"/>
        <v>8,134000</v>
      </c>
      <c r="I8579" s="41">
        <v>134000</v>
      </c>
    </row>
    <row r="8580" spans="1:9" ht="16.5" customHeight="1">
      <c r="A8580" s="8" t="s">
        <v>852</v>
      </c>
      <c r="B8580" s="41">
        <v>1510272</v>
      </c>
      <c r="E8580" s="37">
        <v>1</v>
      </c>
      <c r="F8580" s="38" t="str">
        <f t="shared" si="43"/>
        <v>8,136000</v>
      </c>
      <c r="I8580" s="41">
        <v>136000</v>
      </c>
    </row>
    <row r="8581" spans="1:9" ht="16.5" customHeight="1">
      <c r="A8581" s="8" t="s">
        <v>852</v>
      </c>
      <c r="B8581" s="41">
        <v>1510276</v>
      </c>
      <c r="E8581" s="37">
        <v>1</v>
      </c>
      <c r="F8581" s="38" t="str">
        <f t="shared" si="43"/>
        <v>8,138000</v>
      </c>
      <c r="I8581" s="41">
        <v>138000</v>
      </c>
    </row>
    <row r="8582" spans="1:9" ht="16.5" customHeight="1">
      <c r="A8582" s="8" t="s">
        <v>852</v>
      </c>
      <c r="B8582" s="41">
        <v>1510280</v>
      </c>
      <c r="E8582" s="37">
        <v>1</v>
      </c>
      <c r="F8582" s="38" t="str">
        <f t="shared" si="43"/>
        <v>8,140000</v>
      </c>
      <c r="I8582" s="41">
        <v>140000</v>
      </c>
    </row>
    <row r="8583" spans="1:9" ht="16.5" customHeight="1">
      <c r="A8583" s="8" t="s">
        <v>852</v>
      </c>
      <c r="B8583" s="41">
        <v>1510284</v>
      </c>
      <c r="E8583" s="37">
        <v>1</v>
      </c>
      <c r="F8583" s="38" t="str">
        <f t="shared" si="43"/>
        <v>8,142000</v>
      </c>
      <c r="I8583" s="41">
        <v>142000</v>
      </c>
    </row>
    <row r="8584" spans="1:9" ht="16.5" customHeight="1">
      <c r="A8584" s="8" t="s">
        <v>852</v>
      </c>
      <c r="B8584" s="41">
        <v>1510288</v>
      </c>
      <c r="E8584" s="37">
        <v>1</v>
      </c>
      <c r="F8584" s="38" t="str">
        <f t="shared" si="43"/>
        <v>8,144000</v>
      </c>
      <c r="I8584" s="41">
        <v>144000</v>
      </c>
    </row>
    <row r="8585" spans="1:9" ht="16.5" customHeight="1">
      <c r="A8585" s="8" t="s">
        <v>852</v>
      </c>
      <c r="B8585" s="41">
        <v>1510292</v>
      </c>
      <c r="E8585" s="37">
        <v>1</v>
      </c>
      <c r="F8585" s="38" t="str">
        <f t="shared" si="43"/>
        <v>8,146000</v>
      </c>
      <c r="I8585" s="41">
        <v>146000</v>
      </c>
    </row>
    <row r="8586" spans="1:9" ht="16.5" customHeight="1">
      <c r="A8586" s="8" t="s">
        <v>852</v>
      </c>
      <c r="B8586" s="41">
        <v>1510296</v>
      </c>
      <c r="E8586" s="37">
        <v>1</v>
      </c>
      <c r="F8586" s="38" t="str">
        <f t="shared" si="43"/>
        <v>8,148000</v>
      </c>
      <c r="I8586" s="41">
        <v>148000</v>
      </c>
    </row>
    <row r="8587" spans="1:9" ht="16.5" customHeight="1">
      <c r="A8587" s="8" t="s">
        <v>852</v>
      </c>
      <c r="B8587" s="41">
        <v>1510300</v>
      </c>
      <c r="E8587" s="37">
        <v>1</v>
      </c>
      <c r="F8587" s="38" t="str">
        <f t="shared" si="43"/>
        <v>8,150000</v>
      </c>
      <c r="I8587" s="41">
        <v>150000</v>
      </c>
    </row>
    <row r="8588" spans="1:9" ht="16.5" customHeight="1">
      <c r="A8588" s="8" t="s">
        <v>852</v>
      </c>
      <c r="B8588" s="41">
        <v>1510304</v>
      </c>
      <c r="E8588" s="37">
        <v>1</v>
      </c>
      <c r="F8588" s="38" t="str">
        <f t="shared" si="43"/>
        <v>8,152000</v>
      </c>
      <c r="I8588" s="41">
        <v>152000</v>
      </c>
    </row>
    <row r="8589" spans="1:9" ht="16.5" customHeight="1">
      <c r="A8589" s="8" t="s">
        <v>852</v>
      </c>
      <c r="B8589" s="41">
        <v>1510308</v>
      </c>
      <c r="E8589" s="37">
        <v>1</v>
      </c>
      <c r="F8589" s="38" t="str">
        <f t="shared" si="43"/>
        <v>8,154000</v>
      </c>
      <c r="I8589" s="41">
        <v>154000</v>
      </c>
    </row>
    <row r="8590" spans="1:9" ht="16.5" customHeight="1">
      <c r="A8590" s="8" t="s">
        <v>852</v>
      </c>
      <c r="B8590" s="41">
        <v>1510312</v>
      </c>
      <c r="E8590" s="37">
        <v>1</v>
      </c>
      <c r="F8590" s="38" t="str">
        <f t="shared" si="43"/>
        <v>8,156000</v>
      </c>
      <c r="I8590" s="41">
        <v>156000</v>
      </c>
    </row>
    <row r="8591" spans="1:9" ht="16.5" customHeight="1">
      <c r="A8591" s="8" t="s">
        <v>852</v>
      </c>
      <c r="B8591" s="41">
        <v>1510316</v>
      </c>
      <c r="E8591" s="37">
        <v>1</v>
      </c>
      <c r="F8591" s="38" t="str">
        <f t="shared" si="43"/>
        <v>8,158000</v>
      </c>
      <c r="I8591" s="41">
        <v>158000</v>
      </c>
    </row>
    <row r="8592" spans="1:9" ht="16.5" customHeight="1">
      <c r="A8592" s="8" t="s">
        <v>852</v>
      </c>
      <c r="B8592" s="41">
        <v>1510320</v>
      </c>
      <c r="E8592" s="37">
        <v>1</v>
      </c>
      <c r="F8592" s="38" t="str">
        <f t="shared" si="43"/>
        <v>8,160000</v>
      </c>
      <c r="I8592" s="41">
        <v>160000</v>
      </c>
    </row>
    <row r="8593" spans="1:9" ht="16.5" customHeight="1">
      <c r="A8593" s="8" t="s">
        <v>852</v>
      </c>
      <c r="B8593" s="41">
        <v>1510324</v>
      </c>
      <c r="E8593" s="37">
        <v>1</v>
      </c>
      <c r="F8593" s="38" t="str">
        <f t="shared" si="43"/>
        <v>8,162000</v>
      </c>
      <c r="I8593" s="41">
        <v>162000</v>
      </c>
    </row>
    <row r="8594" spans="1:9" ht="16.5" customHeight="1">
      <c r="A8594" s="8" t="s">
        <v>852</v>
      </c>
      <c r="B8594" s="41">
        <v>1510328</v>
      </c>
      <c r="E8594" s="37">
        <v>1</v>
      </c>
      <c r="F8594" s="38" t="str">
        <f t="shared" si="43"/>
        <v>8,164000</v>
      </c>
      <c r="I8594" s="41">
        <v>164000</v>
      </c>
    </row>
    <row r="8595" spans="1:9" ht="16.5" customHeight="1">
      <c r="A8595" s="8" t="s">
        <v>852</v>
      </c>
      <c r="B8595" s="41">
        <v>1510332</v>
      </c>
      <c r="E8595" s="37">
        <v>1</v>
      </c>
      <c r="F8595" s="38" t="str">
        <f t="shared" si="43"/>
        <v>8,166000</v>
      </c>
      <c r="I8595" s="41">
        <v>166000</v>
      </c>
    </row>
    <row r="8596" spans="1:9" ht="16.5" customHeight="1">
      <c r="A8596" s="8" t="s">
        <v>852</v>
      </c>
      <c r="B8596" s="41">
        <v>1510336</v>
      </c>
      <c r="E8596" s="37">
        <v>1</v>
      </c>
      <c r="F8596" s="38" t="str">
        <f t="shared" si="43"/>
        <v>8,168000</v>
      </c>
      <c r="I8596" s="41">
        <v>168000</v>
      </c>
    </row>
    <row r="8597" spans="1:9" ht="16.5" customHeight="1">
      <c r="A8597" s="8" t="s">
        <v>852</v>
      </c>
      <c r="B8597" s="41">
        <v>1510340</v>
      </c>
      <c r="E8597" s="37">
        <v>1</v>
      </c>
      <c r="F8597" s="38" t="str">
        <f t="shared" si="43"/>
        <v>8,170000</v>
      </c>
      <c r="I8597" s="41">
        <v>170000</v>
      </c>
    </row>
    <row r="8598" spans="1:9" ht="16.5" customHeight="1">
      <c r="A8598" s="8" t="s">
        <v>852</v>
      </c>
      <c r="B8598" s="41">
        <v>1510344</v>
      </c>
      <c r="E8598" s="37">
        <v>1</v>
      </c>
      <c r="F8598" s="38" t="str">
        <f t="shared" si="43"/>
        <v>8,172000</v>
      </c>
      <c r="I8598" s="41">
        <v>172000</v>
      </c>
    </row>
    <row r="8599" spans="1:9" ht="16.5" customHeight="1">
      <c r="A8599" s="8" t="s">
        <v>852</v>
      </c>
      <c r="B8599" s="41">
        <v>1510348</v>
      </c>
      <c r="E8599" s="37">
        <v>1</v>
      </c>
      <c r="F8599" s="38" t="str">
        <f t="shared" si="43"/>
        <v>8,174000</v>
      </c>
      <c r="I8599" s="41">
        <v>174000</v>
      </c>
    </row>
    <row r="8600" spans="1:9" ht="16.5" customHeight="1">
      <c r="A8600" s="8" t="s">
        <v>852</v>
      </c>
      <c r="B8600" s="41">
        <v>1510352</v>
      </c>
      <c r="E8600" s="37">
        <v>1</v>
      </c>
      <c r="F8600" s="38" t="str">
        <f t="shared" si="43"/>
        <v>8,176000</v>
      </c>
      <c r="I8600" s="41">
        <v>176000</v>
      </c>
    </row>
    <row r="8601" spans="1:9" ht="16.5" customHeight="1">
      <c r="A8601" s="8" t="s">
        <v>852</v>
      </c>
      <c r="B8601" s="41">
        <v>1510356</v>
      </c>
      <c r="E8601" s="37">
        <v>1</v>
      </c>
      <c r="F8601" s="38" t="str">
        <f t="shared" si="43"/>
        <v>8,178000</v>
      </c>
      <c r="I8601" s="41">
        <v>178000</v>
      </c>
    </row>
    <row r="8602" spans="1:9" ht="16.5" customHeight="1">
      <c r="A8602" s="8" t="s">
        <v>852</v>
      </c>
      <c r="B8602" s="41">
        <v>1510360</v>
      </c>
      <c r="E8602" s="37">
        <v>1</v>
      </c>
      <c r="F8602" s="38" t="str">
        <f t="shared" si="43"/>
        <v>8,180000</v>
      </c>
      <c r="I8602" s="41">
        <v>180000</v>
      </c>
    </row>
    <row r="8603" spans="1:9" ht="16.5" customHeight="1">
      <c r="A8603" s="8" t="s">
        <v>852</v>
      </c>
      <c r="B8603" s="41">
        <v>1510364</v>
      </c>
      <c r="E8603" s="37">
        <v>1</v>
      </c>
      <c r="F8603" s="38" t="str">
        <f t="shared" si="43"/>
        <v>8,182000</v>
      </c>
      <c r="I8603" s="41">
        <v>182000</v>
      </c>
    </row>
    <row r="8604" spans="1:9" ht="16.5" customHeight="1">
      <c r="A8604" s="8" t="s">
        <v>852</v>
      </c>
      <c r="B8604" s="41">
        <v>1510368</v>
      </c>
      <c r="E8604" s="37">
        <v>1</v>
      </c>
      <c r="F8604" s="38" t="str">
        <f t="shared" si="43"/>
        <v>8,184000</v>
      </c>
      <c r="I8604" s="41">
        <v>184000</v>
      </c>
    </row>
    <row r="8605" spans="1:9" ht="16.5" customHeight="1">
      <c r="A8605" s="8" t="s">
        <v>852</v>
      </c>
      <c r="B8605" s="41">
        <v>1510372</v>
      </c>
      <c r="E8605" s="37">
        <v>1</v>
      </c>
      <c r="F8605" s="38" t="str">
        <f t="shared" si="43"/>
        <v>8,186000</v>
      </c>
      <c r="I8605" s="41">
        <v>186000</v>
      </c>
    </row>
    <row r="8606" spans="1:9" ht="16.5" customHeight="1">
      <c r="A8606" s="8" t="s">
        <v>852</v>
      </c>
      <c r="B8606" s="41">
        <v>1510376</v>
      </c>
      <c r="E8606" s="37">
        <v>1</v>
      </c>
      <c r="F8606" s="38" t="str">
        <f t="shared" ref="F8606:F8669" si="44">"8,"&amp;I8606</f>
        <v>8,188000</v>
      </c>
      <c r="I8606" s="41">
        <v>188000</v>
      </c>
    </row>
    <row r="8607" spans="1:9" ht="16.5" customHeight="1">
      <c r="A8607" s="8" t="s">
        <v>852</v>
      </c>
      <c r="B8607" s="41">
        <v>1510380</v>
      </c>
      <c r="E8607" s="37">
        <v>1</v>
      </c>
      <c r="F8607" s="38" t="str">
        <f t="shared" si="44"/>
        <v>8,190000</v>
      </c>
      <c r="I8607" s="41">
        <v>190000</v>
      </c>
    </row>
    <row r="8608" spans="1:9" ht="16.5" customHeight="1">
      <c r="A8608" s="8" t="s">
        <v>852</v>
      </c>
      <c r="B8608" s="41">
        <v>1510384</v>
      </c>
      <c r="E8608" s="37">
        <v>1</v>
      </c>
      <c r="F8608" s="38" t="str">
        <f t="shared" si="44"/>
        <v>8,192000</v>
      </c>
      <c r="I8608" s="41">
        <v>192000</v>
      </c>
    </row>
    <row r="8609" spans="1:9" ht="16.5" customHeight="1">
      <c r="A8609" s="8" t="s">
        <v>852</v>
      </c>
      <c r="B8609" s="41">
        <v>1510388</v>
      </c>
      <c r="E8609" s="37">
        <v>1</v>
      </c>
      <c r="F8609" s="38" t="str">
        <f t="shared" si="44"/>
        <v>8,194000</v>
      </c>
      <c r="I8609" s="41">
        <v>194000</v>
      </c>
    </row>
    <row r="8610" spans="1:9" ht="16.5" customHeight="1">
      <c r="A8610" s="8" t="s">
        <v>852</v>
      </c>
      <c r="B8610" s="41">
        <v>1510392</v>
      </c>
      <c r="E8610" s="37">
        <v>1</v>
      </c>
      <c r="F8610" s="38" t="str">
        <f t="shared" si="44"/>
        <v>8,196000</v>
      </c>
      <c r="I8610" s="41">
        <v>196000</v>
      </c>
    </row>
    <row r="8611" spans="1:9" ht="16.5" customHeight="1">
      <c r="A8611" s="8" t="s">
        <v>852</v>
      </c>
      <c r="B8611" s="41">
        <v>1510396</v>
      </c>
      <c r="E8611" s="37">
        <v>1</v>
      </c>
      <c r="F8611" s="38" t="str">
        <f t="shared" si="44"/>
        <v>8,198000</v>
      </c>
      <c r="I8611" s="41">
        <v>198000</v>
      </c>
    </row>
    <row r="8612" spans="1:9" ht="16.5" customHeight="1">
      <c r="A8612" s="8" t="s">
        <v>852</v>
      </c>
      <c r="B8612" s="41">
        <v>1510400</v>
      </c>
      <c r="E8612" s="37">
        <v>1</v>
      </c>
      <c r="F8612" s="38" t="str">
        <f t="shared" si="44"/>
        <v>8,200000</v>
      </c>
      <c r="I8612" s="41">
        <v>200000</v>
      </c>
    </row>
    <row r="8613" spans="1:9" ht="16.5" customHeight="1">
      <c r="A8613" s="8" t="s">
        <v>852</v>
      </c>
      <c r="B8613" s="41">
        <v>1510408</v>
      </c>
      <c r="E8613" s="37">
        <v>1</v>
      </c>
      <c r="F8613" s="38" t="str">
        <f t="shared" si="44"/>
        <v>8,204000</v>
      </c>
      <c r="I8613" s="41">
        <v>204000</v>
      </c>
    </row>
    <row r="8614" spans="1:9" ht="16.5" customHeight="1">
      <c r="A8614" s="8" t="s">
        <v>852</v>
      </c>
      <c r="B8614" s="41">
        <v>1510416</v>
      </c>
      <c r="E8614" s="37">
        <v>1</v>
      </c>
      <c r="F8614" s="38" t="str">
        <f t="shared" si="44"/>
        <v>8,208000</v>
      </c>
      <c r="I8614" s="41">
        <v>208000</v>
      </c>
    </row>
    <row r="8615" spans="1:9" ht="16.5" customHeight="1">
      <c r="A8615" s="8" t="s">
        <v>852</v>
      </c>
      <c r="B8615" s="41">
        <v>1510424</v>
      </c>
      <c r="E8615" s="37">
        <v>1</v>
      </c>
      <c r="F8615" s="38" t="str">
        <f t="shared" si="44"/>
        <v>8,212000</v>
      </c>
      <c r="I8615" s="41">
        <v>212000</v>
      </c>
    </row>
    <row r="8616" spans="1:9" ht="16.5" customHeight="1">
      <c r="A8616" s="8" t="s">
        <v>852</v>
      </c>
      <c r="B8616" s="41">
        <v>1510432</v>
      </c>
      <c r="E8616" s="37">
        <v>1</v>
      </c>
      <c r="F8616" s="38" t="str">
        <f t="shared" si="44"/>
        <v>8,216000</v>
      </c>
      <c r="I8616" s="41">
        <v>216000</v>
      </c>
    </row>
    <row r="8617" spans="1:9" ht="16.5" customHeight="1">
      <c r="A8617" s="8" t="s">
        <v>852</v>
      </c>
      <c r="B8617" s="41">
        <v>1510440</v>
      </c>
      <c r="E8617" s="37">
        <v>1</v>
      </c>
      <c r="F8617" s="38" t="str">
        <f t="shared" si="44"/>
        <v>8,220000</v>
      </c>
      <c r="I8617" s="41">
        <v>220000</v>
      </c>
    </row>
    <row r="8618" spans="1:9" ht="16.5" customHeight="1">
      <c r="A8618" s="8" t="s">
        <v>852</v>
      </c>
      <c r="B8618" s="41">
        <v>1510448</v>
      </c>
      <c r="E8618" s="37">
        <v>1</v>
      </c>
      <c r="F8618" s="38" t="str">
        <f t="shared" si="44"/>
        <v>8,224000</v>
      </c>
      <c r="I8618" s="41">
        <v>224000</v>
      </c>
    </row>
    <row r="8619" spans="1:9" ht="16.5" customHeight="1">
      <c r="A8619" s="8" t="s">
        <v>852</v>
      </c>
      <c r="B8619" s="41">
        <v>1510456</v>
      </c>
      <c r="E8619" s="37">
        <v>1</v>
      </c>
      <c r="F8619" s="38" t="str">
        <f t="shared" si="44"/>
        <v>8,228000</v>
      </c>
      <c r="I8619" s="41">
        <v>228000</v>
      </c>
    </row>
    <row r="8620" spans="1:9" ht="16.5" customHeight="1">
      <c r="A8620" s="8" t="s">
        <v>852</v>
      </c>
      <c r="B8620" s="41">
        <v>1510464</v>
      </c>
      <c r="E8620" s="37">
        <v>1</v>
      </c>
      <c r="F8620" s="38" t="str">
        <f t="shared" si="44"/>
        <v>8,232000</v>
      </c>
      <c r="I8620" s="41">
        <v>232000</v>
      </c>
    </row>
    <row r="8621" spans="1:9" ht="16.5" customHeight="1">
      <c r="A8621" s="8" t="s">
        <v>852</v>
      </c>
      <c r="B8621" s="41">
        <v>1510472</v>
      </c>
      <c r="E8621" s="37">
        <v>1</v>
      </c>
      <c r="F8621" s="38" t="str">
        <f t="shared" si="44"/>
        <v>8,236000</v>
      </c>
      <c r="I8621" s="41">
        <v>236000</v>
      </c>
    </row>
    <row r="8622" spans="1:9" ht="16.5" customHeight="1">
      <c r="A8622" s="8" t="s">
        <v>852</v>
      </c>
      <c r="B8622" s="41">
        <v>1510480</v>
      </c>
      <c r="E8622" s="37">
        <v>1</v>
      </c>
      <c r="F8622" s="38" t="str">
        <f t="shared" si="44"/>
        <v>8,240000</v>
      </c>
      <c r="I8622" s="41">
        <v>240000</v>
      </c>
    </row>
    <row r="8623" spans="1:9" ht="16.5" customHeight="1">
      <c r="A8623" s="8" t="s">
        <v>852</v>
      </c>
      <c r="B8623" s="41">
        <v>1510488</v>
      </c>
      <c r="E8623" s="37">
        <v>1</v>
      </c>
      <c r="F8623" s="38" t="str">
        <f t="shared" si="44"/>
        <v>8,244000</v>
      </c>
      <c r="I8623" s="41">
        <v>244000</v>
      </c>
    </row>
    <row r="8624" spans="1:9" ht="16.5" customHeight="1">
      <c r="A8624" s="8" t="s">
        <v>852</v>
      </c>
      <c r="B8624" s="41">
        <v>1510496</v>
      </c>
      <c r="E8624" s="37">
        <v>1</v>
      </c>
      <c r="F8624" s="38" t="str">
        <f t="shared" si="44"/>
        <v>8,248000</v>
      </c>
      <c r="I8624" s="41">
        <v>248000</v>
      </c>
    </row>
    <row r="8625" spans="1:9" ht="16.5" customHeight="1">
      <c r="A8625" s="8" t="s">
        <v>852</v>
      </c>
      <c r="B8625" s="41">
        <v>1510504</v>
      </c>
      <c r="E8625" s="37">
        <v>1</v>
      </c>
      <c r="F8625" s="38" t="str">
        <f t="shared" si="44"/>
        <v>8,252000</v>
      </c>
      <c r="I8625" s="41">
        <v>252000</v>
      </c>
    </row>
    <row r="8626" spans="1:9" ht="16.5" customHeight="1">
      <c r="A8626" s="8" t="s">
        <v>852</v>
      </c>
      <c r="B8626" s="41">
        <v>1510512</v>
      </c>
      <c r="E8626" s="37">
        <v>1</v>
      </c>
      <c r="F8626" s="38" t="str">
        <f t="shared" si="44"/>
        <v>8,256000</v>
      </c>
      <c r="I8626" s="41">
        <v>256000</v>
      </c>
    </row>
    <row r="8627" spans="1:9" ht="16.5" customHeight="1">
      <c r="A8627" s="8" t="s">
        <v>852</v>
      </c>
      <c r="B8627" s="41">
        <v>1510520</v>
      </c>
      <c r="E8627" s="37">
        <v>1</v>
      </c>
      <c r="F8627" s="38" t="str">
        <f t="shared" si="44"/>
        <v>8,260000</v>
      </c>
      <c r="I8627" s="41">
        <v>260000</v>
      </c>
    </row>
    <row r="8628" spans="1:9" ht="16.5" customHeight="1">
      <c r="A8628" s="8" t="s">
        <v>852</v>
      </c>
      <c r="B8628" s="41">
        <v>1510528</v>
      </c>
      <c r="E8628" s="37">
        <v>1</v>
      </c>
      <c r="F8628" s="38" t="str">
        <f t="shared" si="44"/>
        <v>8,264000</v>
      </c>
      <c r="I8628" s="41">
        <v>264000</v>
      </c>
    </row>
    <row r="8629" spans="1:9" ht="16.5" customHeight="1">
      <c r="A8629" s="8" t="s">
        <v>852</v>
      </c>
      <c r="B8629" s="41">
        <v>1510536</v>
      </c>
      <c r="E8629" s="37">
        <v>1</v>
      </c>
      <c r="F8629" s="38" t="str">
        <f t="shared" si="44"/>
        <v>8,268000</v>
      </c>
      <c r="I8629" s="41">
        <v>268000</v>
      </c>
    </row>
    <row r="8630" spans="1:9" ht="16.5" customHeight="1">
      <c r="A8630" s="8" t="s">
        <v>852</v>
      </c>
      <c r="B8630" s="41">
        <v>1510544</v>
      </c>
      <c r="E8630" s="37">
        <v>1</v>
      </c>
      <c r="F8630" s="38" t="str">
        <f t="shared" si="44"/>
        <v>8,272000</v>
      </c>
      <c r="I8630" s="41">
        <v>272000</v>
      </c>
    </row>
    <row r="8631" spans="1:9" ht="16.5" customHeight="1">
      <c r="A8631" s="8" t="s">
        <v>852</v>
      </c>
      <c r="B8631" s="41">
        <v>1510552</v>
      </c>
      <c r="E8631" s="37">
        <v>1</v>
      </c>
      <c r="F8631" s="38" t="str">
        <f t="shared" si="44"/>
        <v>8,276000</v>
      </c>
      <c r="I8631" s="41">
        <v>276000</v>
      </c>
    </row>
    <row r="8632" spans="1:9" ht="16.5" customHeight="1">
      <c r="A8632" s="8" t="s">
        <v>852</v>
      </c>
      <c r="B8632" s="41">
        <v>1510560</v>
      </c>
      <c r="E8632" s="37">
        <v>1</v>
      </c>
      <c r="F8632" s="38" t="str">
        <f t="shared" si="44"/>
        <v>8,280000</v>
      </c>
      <c r="I8632" s="41">
        <v>280000</v>
      </c>
    </row>
    <row r="8633" spans="1:9" ht="16.5" customHeight="1">
      <c r="A8633" s="8" t="s">
        <v>852</v>
      </c>
      <c r="B8633" s="41">
        <v>1510568</v>
      </c>
      <c r="E8633" s="37">
        <v>1</v>
      </c>
      <c r="F8633" s="38" t="str">
        <f t="shared" si="44"/>
        <v>8,284000</v>
      </c>
      <c r="I8633" s="41">
        <v>284000</v>
      </c>
    </row>
    <row r="8634" spans="1:9" ht="16.5" customHeight="1">
      <c r="A8634" s="8" t="s">
        <v>852</v>
      </c>
      <c r="B8634" s="41">
        <v>1510576</v>
      </c>
      <c r="E8634" s="37">
        <v>1</v>
      </c>
      <c r="F8634" s="38" t="str">
        <f t="shared" si="44"/>
        <v>8,288000</v>
      </c>
      <c r="I8634" s="41">
        <v>288000</v>
      </c>
    </row>
    <row r="8635" spans="1:9" ht="16.5" customHeight="1">
      <c r="A8635" s="8" t="s">
        <v>852</v>
      </c>
      <c r="B8635" s="41">
        <v>1510584</v>
      </c>
      <c r="E8635" s="37">
        <v>1</v>
      </c>
      <c r="F8635" s="38" t="str">
        <f t="shared" si="44"/>
        <v>8,292000</v>
      </c>
      <c r="I8635" s="41">
        <v>292000</v>
      </c>
    </row>
    <row r="8636" spans="1:9" ht="16.5" customHeight="1">
      <c r="A8636" s="8" t="s">
        <v>852</v>
      </c>
      <c r="B8636" s="41">
        <v>1510592</v>
      </c>
      <c r="E8636" s="37">
        <v>1</v>
      </c>
      <c r="F8636" s="38" t="str">
        <f t="shared" si="44"/>
        <v>8,296000</v>
      </c>
      <c r="I8636" s="41">
        <v>296000</v>
      </c>
    </row>
    <row r="8637" spans="1:9" ht="16.5" customHeight="1">
      <c r="A8637" s="8" t="s">
        <v>852</v>
      </c>
      <c r="B8637" s="41">
        <v>1510600</v>
      </c>
      <c r="E8637" s="37">
        <v>1</v>
      </c>
      <c r="F8637" s="38" t="str">
        <f t="shared" si="44"/>
        <v>8,300000</v>
      </c>
      <c r="I8637" s="41">
        <v>300000</v>
      </c>
    </row>
    <row r="8638" spans="1:9" ht="16.5" customHeight="1">
      <c r="A8638" s="8" t="s">
        <v>852</v>
      </c>
      <c r="B8638" s="41">
        <v>1510608</v>
      </c>
      <c r="E8638" s="37">
        <v>1</v>
      </c>
      <c r="F8638" s="38" t="str">
        <f t="shared" si="44"/>
        <v>8,304000</v>
      </c>
      <c r="I8638" s="41">
        <v>304000</v>
      </c>
    </row>
    <row r="8639" spans="1:9" ht="16.5" customHeight="1">
      <c r="A8639" s="8" t="s">
        <v>852</v>
      </c>
      <c r="B8639" s="41">
        <v>1510616</v>
      </c>
      <c r="E8639" s="37">
        <v>1</v>
      </c>
      <c r="F8639" s="38" t="str">
        <f t="shared" si="44"/>
        <v>8,308000</v>
      </c>
      <c r="I8639" s="41">
        <v>308000</v>
      </c>
    </row>
    <row r="8640" spans="1:9" ht="16.5" customHeight="1">
      <c r="A8640" s="8" t="s">
        <v>852</v>
      </c>
      <c r="B8640" s="41">
        <v>1510624</v>
      </c>
      <c r="E8640" s="37">
        <v>1</v>
      </c>
      <c r="F8640" s="38" t="str">
        <f t="shared" si="44"/>
        <v>8,312000</v>
      </c>
      <c r="I8640" s="41">
        <v>312000</v>
      </c>
    </row>
    <row r="8641" spans="1:9" ht="16.5" customHeight="1">
      <c r="A8641" s="8" t="s">
        <v>852</v>
      </c>
      <c r="B8641" s="41">
        <v>1510632</v>
      </c>
      <c r="E8641" s="37">
        <v>1</v>
      </c>
      <c r="F8641" s="38" t="str">
        <f t="shared" si="44"/>
        <v>8,316000</v>
      </c>
      <c r="I8641" s="41">
        <v>316000</v>
      </c>
    </row>
    <row r="8642" spans="1:9" ht="16.5" customHeight="1">
      <c r="A8642" s="8" t="s">
        <v>852</v>
      </c>
      <c r="B8642" s="41">
        <v>1510640</v>
      </c>
      <c r="E8642" s="37">
        <v>1</v>
      </c>
      <c r="F8642" s="38" t="str">
        <f t="shared" si="44"/>
        <v>8,320000</v>
      </c>
      <c r="I8642" s="41">
        <v>320000</v>
      </c>
    </row>
    <row r="8643" spans="1:9" ht="16.5" customHeight="1">
      <c r="A8643" s="8" t="s">
        <v>852</v>
      </c>
      <c r="B8643" s="41">
        <v>1510648</v>
      </c>
      <c r="E8643" s="37">
        <v>1</v>
      </c>
      <c r="F8643" s="38" t="str">
        <f t="shared" si="44"/>
        <v>8,324000</v>
      </c>
      <c r="I8643" s="41">
        <v>324000</v>
      </c>
    </row>
    <row r="8644" spans="1:9" ht="16.5" customHeight="1">
      <c r="A8644" s="8" t="s">
        <v>852</v>
      </c>
      <c r="B8644" s="41">
        <v>1510656</v>
      </c>
      <c r="E8644" s="37">
        <v>1</v>
      </c>
      <c r="F8644" s="38" t="str">
        <f t="shared" si="44"/>
        <v>8,328000</v>
      </c>
      <c r="I8644" s="41">
        <v>328000</v>
      </c>
    </row>
    <row r="8645" spans="1:9" ht="16.5" customHeight="1">
      <c r="A8645" s="8" t="s">
        <v>852</v>
      </c>
      <c r="B8645" s="41">
        <v>1510664</v>
      </c>
      <c r="E8645" s="37">
        <v>1</v>
      </c>
      <c r="F8645" s="38" t="str">
        <f t="shared" si="44"/>
        <v>8,332000</v>
      </c>
      <c r="I8645" s="41">
        <v>332000</v>
      </c>
    </row>
    <row r="8646" spans="1:9" ht="16.5" customHeight="1">
      <c r="A8646" s="8" t="s">
        <v>852</v>
      </c>
      <c r="B8646" s="41">
        <v>1510672</v>
      </c>
      <c r="E8646" s="37">
        <v>1</v>
      </c>
      <c r="F8646" s="38" t="str">
        <f t="shared" si="44"/>
        <v>8,336000</v>
      </c>
      <c r="I8646" s="41">
        <v>336000</v>
      </c>
    </row>
    <row r="8647" spans="1:9" ht="16.5" customHeight="1">
      <c r="A8647" s="8" t="s">
        <v>852</v>
      </c>
      <c r="B8647" s="41">
        <v>1510680</v>
      </c>
      <c r="E8647" s="37">
        <v>1</v>
      </c>
      <c r="F8647" s="38" t="str">
        <f t="shared" si="44"/>
        <v>8,340000</v>
      </c>
      <c r="I8647" s="41">
        <v>340000</v>
      </c>
    </row>
    <row r="8648" spans="1:9" ht="16.5" customHeight="1">
      <c r="A8648" s="8" t="s">
        <v>852</v>
      </c>
      <c r="B8648" s="41">
        <v>1510688</v>
      </c>
      <c r="E8648" s="37">
        <v>1</v>
      </c>
      <c r="F8648" s="38" t="str">
        <f t="shared" si="44"/>
        <v>8,344000</v>
      </c>
      <c r="I8648" s="41">
        <v>344000</v>
      </c>
    </row>
    <row r="8649" spans="1:9" ht="16.5" customHeight="1">
      <c r="A8649" s="8" t="s">
        <v>852</v>
      </c>
      <c r="B8649" s="41">
        <v>1510696</v>
      </c>
      <c r="E8649" s="37">
        <v>1</v>
      </c>
      <c r="F8649" s="38" t="str">
        <f t="shared" si="44"/>
        <v>8,348000</v>
      </c>
      <c r="I8649" s="41">
        <v>348000</v>
      </c>
    </row>
    <row r="8650" spans="1:9" ht="16.5" customHeight="1">
      <c r="A8650" s="8" t="s">
        <v>852</v>
      </c>
      <c r="B8650" s="41">
        <v>1510704</v>
      </c>
      <c r="E8650" s="37">
        <v>1</v>
      </c>
      <c r="F8650" s="38" t="str">
        <f t="shared" si="44"/>
        <v>8,352000</v>
      </c>
      <c r="I8650" s="41">
        <v>352000</v>
      </c>
    </row>
    <row r="8651" spans="1:9" ht="16.5" customHeight="1">
      <c r="A8651" s="8" t="s">
        <v>852</v>
      </c>
      <c r="B8651" s="41">
        <v>1510712</v>
      </c>
      <c r="E8651" s="37">
        <v>1</v>
      </c>
      <c r="F8651" s="38" t="str">
        <f t="shared" si="44"/>
        <v>8,356000</v>
      </c>
      <c r="I8651" s="41">
        <v>356000</v>
      </c>
    </row>
    <row r="8652" spans="1:9" ht="16.5" customHeight="1">
      <c r="A8652" s="8" t="s">
        <v>852</v>
      </c>
      <c r="B8652" s="41">
        <v>1510720</v>
      </c>
      <c r="E8652" s="37">
        <v>1</v>
      </c>
      <c r="F8652" s="38" t="str">
        <f t="shared" si="44"/>
        <v>8,360000</v>
      </c>
      <c r="I8652" s="41">
        <v>360000</v>
      </c>
    </row>
    <row r="8653" spans="1:9" ht="16.5" customHeight="1">
      <c r="A8653" s="8" t="s">
        <v>852</v>
      </c>
      <c r="B8653" s="41">
        <v>1510728</v>
      </c>
      <c r="E8653" s="37">
        <v>1</v>
      </c>
      <c r="F8653" s="38" t="str">
        <f t="shared" si="44"/>
        <v>8,364000</v>
      </c>
      <c r="I8653" s="41">
        <v>364000</v>
      </c>
    </row>
    <row r="8654" spans="1:9" ht="16.5" customHeight="1">
      <c r="A8654" s="8" t="s">
        <v>852</v>
      </c>
      <c r="B8654" s="41">
        <v>1510736</v>
      </c>
      <c r="E8654" s="37">
        <v>1</v>
      </c>
      <c r="F8654" s="38" t="str">
        <f t="shared" si="44"/>
        <v>8,368000</v>
      </c>
      <c r="I8654" s="41">
        <v>368000</v>
      </c>
    </row>
    <row r="8655" spans="1:9" ht="16.5" customHeight="1">
      <c r="A8655" s="8" t="s">
        <v>852</v>
      </c>
      <c r="B8655" s="41">
        <v>1510744</v>
      </c>
      <c r="E8655" s="37">
        <v>1</v>
      </c>
      <c r="F8655" s="38" t="str">
        <f t="shared" si="44"/>
        <v>8,372000</v>
      </c>
      <c r="I8655" s="41">
        <v>372000</v>
      </c>
    </row>
    <row r="8656" spans="1:9" ht="16.5" customHeight="1">
      <c r="A8656" s="8" t="s">
        <v>852</v>
      </c>
      <c r="B8656" s="41">
        <v>1510752</v>
      </c>
      <c r="E8656" s="37">
        <v>1</v>
      </c>
      <c r="F8656" s="38" t="str">
        <f t="shared" si="44"/>
        <v>8,376000</v>
      </c>
      <c r="I8656" s="41">
        <v>376000</v>
      </c>
    </row>
    <row r="8657" spans="1:9" ht="16.5" customHeight="1">
      <c r="A8657" s="8" t="s">
        <v>852</v>
      </c>
      <c r="B8657" s="41">
        <v>1510760</v>
      </c>
      <c r="E8657" s="37">
        <v>1</v>
      </c>
      <c r="F8657" s="38" t="str">
        <f t="shared" si="44"/>
        <v>8,380000</v>
      </c>
      <c r="I8657" s="41">
        <v>380000</v>
      </c>
    </row>
    <row r="8658" spans="1:9" ht="16.5" customHeight="1">
      <c r="A8658" s="8" t="s">
        <v>852</v>
      </c>
      <c r="B8658" s="41">
        <v>1510768</v>
      </c>
      <c r="E8658" s="37">
        <v>1</v>
      </c>
      <c r="F8658" s="38" t="str">
        <f t="shared" si="44"/>
        <v>8,384000</v>
      </c>
      <c r="I8658" s="41">
        <v>384000</v>
      </c>
    </row>
    <row r="8659" spans="1:9" ht="16.5" customHeight="1">
      <c r="A8659" s="8" t="s">
        <v>852</v>
      </c>
      <c r="B8659" s="41">
        <v>1510776</v>
      </c>
      <c r="E8659" s="37">
        <v>1</v>
      </c>
      <c r="F8659" s="38" t="str">
        <f t="shared" si="44"/>
        <v>8,388000</v>
      </c>
      <c r="I8659" s="41">
        <v>388000</v>
      </c>
    </row>
    <row r="8660" spans="1:9" ht="16.5" customHeight="1">
      <c r="A8660" s="8" t="s">
        <v>852</v>
      </c>
      <c r="B8660" s="41">
        <v>1510784</v>
      </c>
      <c r="E8660" s="37">
        <v>1</v>
      </c>
      <c r="F8660" s="38" t="str">
        <f t="shared" si="44"/>
        <v>8,392000</v>
      </c>
      <c r="I8660" s="41">
        <v>392000</v>
      </c>
    </row>
    <row r="8661" spans="1:9" ht="16.5" customHeight="1">
      <c r="A8661" s="8" t="s">
        <v>852</v>
      </c>
      <c r="B8661" s="41">
        <v>1510792</v>
      </c>
      <c r="E8661" s="37">
        <v>1</v>
      </c>
      <c r="F8661" s="38" t="str">
        <f t="shared" si="44"/>
        <v>8,396000</v>
      </c>
      <c r="I8661" s="41">
        <v>396000</v>
      </c>
    </row>
    <row r="8662" spans="1:9" ht="16.5" customHeight="1">
      <c r="A8662" s="8" t="s">
        <v>852</v>
      </c>
      <c r="B8662" s="41">
        <v>1510800</v>
      </c>
      <c r="E8662" s="37">
        <v>1</v>
      </c>
      <c r="F8662" s="38" t="str">
        <f t="shared" si="44"/>
        <v>8,400000</v>
      </c>
      <c r="I8662" s="41">
        <v>400000</v>
      </c>
    </row>
    <row r="8663" spans="1:9" ht="16.5" customHeight="1">
      <c r="A8663" s="8" t="s">
        <v>852</v>
      </c>
      <c r="B8663" s="41">
        <v>1510808</v>
      </c>
      <c r="E8663" s="37">
        <v>1</v>
      </c>
      <c r="F8663" s="38" t="str">
        <f t="shared" si="44"/>
        <v>8,404000</v>
      </c>
      <c r="I8663" s="41">
        <v>404000</v>
      </c>
    </row>
    <row r="8664" spans="1:9" ht="16.5" customHeight="1">
      <c r="A8664" s="8" t="s">
        <v>852</v>
      </c>
      <c r="B8664" s="41">
        <v>1510816</v>
      </c>
      <c r="E8664" s="37">
        <v>1</v>
      </c>
      <c r="F8664" s="38" t="str">
        <f t="shared" si="44"/>
        <v>8,408000</v>
      </c>
      <c r="I8664" s="41">
        <v>408000</v>
      </c>
    </row>
    <row r="8665" spans="1:9" ht="16.5" customHeight="1">
      <c r="A8665" s="8" t="s">
        <v>852</v>
      </c>
      <c r="B8665" s="41">
        <v>1510824</v>
      </c>
      <c r="E8665" s="37">
        <v>1</v>
      </c>
      <c r="F8665" s="38" t="str">
        <f t="shared" si="44"/>
        <v>8,412000</v>
      </c>
      <c r="I8665" s="41">
        <v>412000</v>
      </c>
    </row>
    <row r="8666" spans="1:9" ht="16.5" customHeight="1">
      <c r="A8666" s="8" t="s">
        <v>852</v>
      </c>
      <c r="B8666" s="41">
        <v>1510832</v>
      </c>
      <c r="E8666" s="37">
        <v>1</v>
      </c>
      <c r="F8666" s="38" t="str">
        <f t="shared" si="44"/>
        <v>8,416000</v>
      </c>
      <c r="I8666" s="41">
        <v>416000</v>
      </c>
    </row>
    <row r="8667" spans="1:9" ht="16.5" customHeight="1">
      <c r="A8667" s="8" t="s">
        <v>852</v>
      </c>
      <c r="B8667" s="41">
        <v>1510840</v>
      </c>
      <c r="E8667" s="37">
        <v>1</v>
      </c>
      <c r="F8667" s="38" t="str">
        <f t="shared" si="44"/>
        <v>8,420000</v>
      </c>
      <c r="I8667" s="41">
        <v>420000</v>
      </c>
    </row>
    <row r="8668" spans="1:9" ht="16.5" customHeight="1">
      <c r="A8668" s="8" t="s">
        <v>852</v>
      </c>
      <c r="B8668" s="41">
        <v>1510848</v>
      </c>
      <c r="E8668" s="37">
        <v>1</v>
      </c>
      <c r="F8668" s="38" t="str">
        <f t="shared" si="44"/>
        <v>8,424000</v>
      </c>
      <c r="I8668" s="41">
        <v>424000</v>
      </c>
    </row>
    <row r="8669" spans="1:9" ht="16.5" customHeight="1">
      <c r="A8669" s="8" t="s">
        <v>852</v>
      </c>
      <c r="B8669" s="41">
        <v>1510856</v>
      </c>
      <c r="E8669" s="37">
        <v>1</v>
      </c>
      <c r="F8669" s="38" t="str">
        <f t="shared" si="44"/>
        <v>8,428000</v>
      </c>
      <c r="I8669" s="41">
        <v>428000</v>
      </c>
    </row>
    <row r="8670" spans="1:9" ht="16.5" customHeight="1">
      <c r="A8670" s="8" t="s">
        <v>852</v>
      </c>
      <c r="B8670" s="41">
        <v>1510864</v>
      </c>
      <c r="E8670" s="37">
        <v>1</v>
      </c>
      <c r="F8670" s="38" t="str">
        <f t="shared" ref="F8670:F8733" si="45">"8,"&amp;I8670</f>
        <v>8,432000</v>
      </c>
      <c r="I8670" s="41">
        <v>432000</v>
      </c>
    </row>
    <row r="8671" spans="1:9" ht="16.5" customHeight="1">
      <c r="A8671" s="8" t="s">
        <v>852</v>
      </c>
      <c r="B8671" s="41">
        <v>1510872</v>
      </c>
      <c r="E8671" s="37">
        <v>1</v>
      </c>
      <c r="F8671" s="38" t="str">
        <f t="shared" si="45"/>
        <v>8,436000</v>
      </c>
      <c r="I8671" s="41">
        <v>436000</v>
      </c>
    </row>
    <row r="8672" spans="1:9" ht="16.5" customHeight="1">
      <c r="A8672" s="8" t="s">
        <v>852</v>
      </c>
      <c r="B8672" s="41">
        <v>1510880</v>
      </c>
      <c r="E8672" s="37">
        <v>1</v>
      </c>
      <c r="F8672" s="38" t="str">
        <f t="shared" si="45"/>
        <v>8,440000</v>
      </c>
      <c r="I8672" s="41">
        <v>440000</v>
      </c>
    </row>
    <row r="8673" spans="1:9" ht="16.5" customHeight="1">
      <c r="A8673" s="8" t="s">
        <v>852</v>
      </c>
      <c r="B8673" s="41">
        <v>1510888</v>
      </c>
      <c r="E8673" s="37">
        <v>1</v>
      </c>
      <c r="F8673" s="38" t="str">
        <f t="shared" si="45"/>
        <v>8,444000</v>
      </c>
      <c r="I8673" s="41">
        <v>444000</v>
      </c>
    </row>
    <row r="8674" spans="1:9" ht="16.5" customHeight="1">
      <c r="A8674" s="8" t="s">
        <v>852</v>
      </c>
      <c r="B8674" s="41">
        <v>1510896</v>
      </c>
      <c r="E8674" s="37">
        <v>1</v>
      </c>
      <c r="F8674" s="38" t="str">
        <f t="shared" si="45"/>
        <v>8,448000</v>
      </c>
      <c r="I8674" s="41">
        <v>448000</v>
      </c>
    </row>
    <row r="8675" spans="1:9" ht="16.5" customHeight="1">
      <c r="A8675" s="8" t="s">
        <v>852</v>
      </c>
      <c r="B8675" s="41">
        <v>1510904</v>
      </c>
      <c r="E8675" s="37">
        <v>1</v>
      </c>
      <c r="F8675" s="38" t="str">
        <f t="shared" si="45"/>
        <v>8,452000</v>
      </c>
      <c r="I8675" s="41">
        <v>452000</v>
      </c>
    </row>
    <row r="8676" spans="1:9" ht="16.5" customHeight="1">
      <c r="A8676" s="8" t="s">
        <v>852</v>
      </c>
      <c r="B8676" s="41">
        <v>1510912</v>
      </c>
      <c r="E8676" s="37">
        <v>1</v>
      </c>
      <c r="F8676" s="38" t="str">
        <f t="shared" si="45"/>
        <v>8,456000</v>
      </c>
      <c r="I8676" s="41">
        <v>456000</v>
      </c>
    </row>
    <row r="8677" spans="1:9" ht="16.5" customHeight="1">
      <c r="A8677" s="8" t="s">
        <v>852</v>
      </c>
      <c r="B8677" s="41">
        <v>1510920</v>
      </c>
      <c r="E8677" s="37">
        <v>1</v>
      </c>
      <c r="F8677" s="38" t="str">
        <f t="shared" si="45"/>
        <v>8,460000</v>
      </c>
      <c r="I8677" s="41">
        <v>460000</v>
      </c>
    </row>
    <row r="8678" spans="1:9" ht="16.5" customHeight="1">
      <c r="A8678" s="8" t="s">
        <v>852</v>
      </c>
      <c r="B8678" s="41">
        <v>1510928</v>
      </c>
      <c r="E8678" s="37">
        <v>1</v>
      </c>
      <c r="F8678" s="38" t="str">
        <f t="shared" si="45"/>
        <v>8,464000</v>
      </c>
      <c r="I8678" s="41">
        <v>464000</v>
      </c>
    </row>
    <row r="8679" spans="1:9" ht="16.5" customHeight="1">
      <c r="A8679" s="8" t="s">
        <v>852</v>
      </c>
      <c r="B8679" s="41">
        <v>1510936</v>
      </c>
      <c r="E8679" s="37">
        <v>1</v>
      </c>
      <c r="F8679" s="38" t="str">
        <f t="shared" si="45"/>
        <v>8,468000</v>
      </c>
      <c r="I8679" s="41">
        <v>468000</v>
      </c>
    </row>
    <row r="8680" spans="1:9" ht="16.5" customHeight="1">
      <c r="A8680" s="8" t="s">
        <v>852</v>
      </c>
      <c r="B8680" s="41">
        <v>1510944</v>
      </c>
      <c r="E8680" s="37">
        <v>1</v>
      </c>
      <c r="F8680" s="38" t="str">
        <f t="shared" si="45"/>
        <v>8,472000</v>
      </c>
      <c r="I8680" s="41">
        <v>472000</v>
      </c>
    </row>
    <row r="8681" spans="1:9" ht="16.5" customHeight="1">
      <c r="A8681" s="8" t="s">
        <v>852</v>
      </c>
      <c r="B8681" s="41">
        <v>1510952</v>
      </c>
      <c r="E8681" s="37">
        <v>1</v>
      </c>
      <c r="F8681" s="38" t="str">
        <f t="shared" si="45"/>
        <v>8,476000</v>
      </c>
      <c r="I8681" s="41">
        <v>476000</v>
      </c>
    </row>
    <row r="8682" spans="1:9" ht="16.5" customHeight="1">
      <c r="A8682" s="8" t="s">
        <v>852</v>
      </c>
      <c r="B8682" s="41">
        <v>1510960</v>
      </c>
      <c r="E8682" s="37">
        <v>1</v>
      </c>
      <c r="F8682" s="38" t="str">
        <f t="shared" si="45"/>
        <v>8,480000</v>
      </c>
      <c r="I8682" s="41">
        <v>480000</v>
      </c>
    </row>
    <row r="8683" spans="1:9" ht="16.5" customHeight="1">
      <c r="A8683" s="8" t="s">
        <v>852</v>
      </c>
      <c r="B8683" s="41">
        <v>1510968</v>
      </c>
      <c r="E8683" s="37">
        <v>1</v>
      </c>
      <c r="F8683" s="38" t="str">
        <f t="shared" si="45"/>
        <v>8,484000</v>
      </c>
      <c r="I8683" s="41">
        <v>484000</v>
      </c>
    </row>
    <row r="8684" spans="1:9" ht="16.5" customHeight="1">
      <c r="A8684" s="8" t="s">
        <v>852</v>
      </c>
      <c r="B8684" s="41">
        <v>1510976</v>
      </c>
      <c r="E8684" s="37">
        <v>1</v>
      </c>
      <c r="F8684" s="38" t="str">
        <f t="shared" si="45"/>
        <v>8,488000</v>
      </c>
      <c r="I8684" s="41">
        <v>488000</v>
      </c>
    </row>
    <row r="8685" spans="1:9" ht="16.5" customHeight="1">
      <c r="A8685" s="8" t="s">
        <v>852</v>
      </c>
      <c r="B8685" s="41">
        <v>1510984</v>
      </c>
      <c r="E8685" s="37">
        <v>1</v>
      </c>
      <c r="F8685" s="38" t="str">
        <f t="shared" si="45"/>
        <v>8,492000</v>
      </c>
      <c r="I8685" s="41">
        <v>492000</v>
      </c>
    </row>
    <row r="8686" spans="1:9" ht="16.5" customHeight="1">
      <c r="A8686" s="8" t="s">
        <v>852</v>
      </c>
      <c r="B8686" s="41">
        <v>1510992</v>
      </c>
      <c r="E8686" s="37">
        <v>1</v>
      </c>
      <c r="F8686" s="38" t="str">
        <f t="shared" si="45"/>
        <v>8,496000</v>
      </c>
      <c r="I8686" s="41">
        <v>496000</v>
      </c>
    </row>
    <row r="8687" spans="1:9" ht="16.5" customHeight="1">
      <c r="A8687" s="8" t="s">
        <v>852</v>
      </c>
      <c r="B8687" s="41">
        <v>1511000</v>
      </c>
      <c r="E8687" s="37">
        <v>1</v>
      </c>
      <c r="F8687" s="38" t="str">
        <f t="shared" si="45"/>
        <v>8,500000</v>
      </c>
      <c r="I8687" s="41">
        <v>500000</v>
      </c>
    </row>
    <row r="8688" spans="1:9" ht="16.5" customHeight="1">
      <c r="A8688" s="8" t="s">
        <v>852</v>
      </c>
      <c r="B8688" s="41">
        <v>1511020</v>
      </c>
      <c r="E8688" s="37">
        <v>1</v>
      </c>
      <c r="F8688" s="38" t="str">
        <f t="shared" si="45"/>
        <v>8,510000</v>
      </c>
      <c r="I8688" s="41">
        <v>510000</v>
      </c>
    </row>
    <row r="8689" spans="1:9" ht="16.5" customHeight="1">
      <c r="A8689" s="8" t="s">
        <v>852</v>
      </c>
      <c r="B8689" s="41">
        <v>1511040</v>
      </c>
      <c r="E8689" s="37">
        <v>1</v>
      </c>
      <c r="F8689" s="38" t="str">
        <f t="shared" si="45"/>
        <v>8,520000</v>
      </c>
      <c r="I8689" s="41">
        <v>520000</v>
      </c>
    </row>
    <row r="8690" spans="1:9" ht="16.5" customHeight="1">
      <c r="A8690" s="8" t="s">
        <v>852</v>
      </c>
      <c r="B8690" s="41">
        <v>1511060</v>
      </c>
      <c r="E8690" s="37">
        <v>1</v>
      </c>
      <c r="F8690" s="38" t="str">
        <f t="shared" si="45"/>
        <v>8,530000</v>
      </c>
      <c r="I8690" s="41">
        <v>530000</v>
      </c>
    </row>
    <row r="8691" spans="1:9" ht="16.5" customHeight="1">
      <c r="A8691" s="8" t="s">
        <v>852</v>
      </c>
      <c r="B8691" s="41">
        <v>1511080</v>
      </c>
      <c r="E8691" s="37">
        <v>1</v>
      </c>
      <c r="F8691" s="38" t="str">
        <f t="shared" si="45"/>
        <v>8,540000</v>
      </c>
      <c r="I8691" s="41">
        <v>540000</v>
      </c>
    </row>
    <row r="8692" spans="1:9" ht="16.5" customHeight="1">
      <c r="A8692" s="8" t="s">
        <v>852</v>
      </c>
      <c r="B8692" s="41">
        <v>1511100</v>
      </c>
      <c r="E8692" s="37">
        <v>1</v>
      </c>
      <c r="F8692" s="38" t="str">
        <f t="shared" si="45"/>
        <v>8,550000</v>
      </c>
      <c r="I8692" s="41">
        <v>550000</v>
      </c>
    </row>
    <row r="8693" spans="1:9" ht="16.5" customHeight="1">
      <c r="A8693" s="8" t="s">
        <v>852</v>
      </c>
      <c r="B8693" s="41">
        <v>1511120</v>
      </c>
      <c r="E8693" s="37">
        <v>1</v>
      </c>
      <c r="F8693" s="38" t="str">
        <f t="shared" si="45"/>
        <v>8,560000</v>
      </c>
      <c r="I8693" s="41">
        <v>560000</v>
      </c>
    </row>
    <row r="8694" spans="1:9" ht="16.5" customHeight="1">
      <c r="A8694" s="8" t="s">
        <v>852</v>
      </c>
      <c r="B8694" s="41">
        <v>1511140</v>
      </c>
      <c r="E8694" s="37">
        <v>1</v>
      </c>
      <c r="F8694" s="38" t="str">
        <f t="shared" si="45"/>
        <v>8,570000</v>
      </c>
      <c r="I8694" s="41">
        <v>570000</v>
      </c>
    </row>
    <row r="8695" spans="1:9" ht="16.5" customHeight="1">
      <c r="A8695" s="8" t="s">
        <v>852</v>
      </c>
      <c r="B8695" s="41">
        <v>1511160</v>
      </c>
      <c r="E8695" s="37">
        <v>1</v>
      </c>
      <c r="F8695" s="38" t="str">
        <f t="shared" si="45"/>
        <v>8,580000</v>
      </c>
      <c r="I8695" s="41">
        <v>580000</v>
      </c>
    </row>
    <row r="8696" spans="1:9" ht="16.5" customHeight="1">
      <c r="A8696" s="8" t="s">
        <v>852</v>
      </c>
      <c r="B8696" s="41">
        <v>1511180</v>
      </c>
      <c r="E8696" s="37">
        <v>1</v>
      </c>
      <c r="F8696" s="38" t="str">
        <f t="shared" si="45"/>
        <v>8,590000</v>
      </c>
      <c r="I8696" s="41">
        <v>590000</v>
      </c>
    </row>
    <row r="8697" spans="1:9" ht="16.5" customHeight="1">
      <c r="A8697" s="8" t="s">
        <v>852</v>
      </c>
      <c r="B8697" s="41">
        <v>1511200</v>
      </c>
      <c r="E8697" s="37">
        <v>1</v>
      </c>
      <c r="F8697" s="38" t="str">
        <f t="shared" si="45"/>
        <v>8,600000</v>
      </c>
      <c r="I8697" s="41">
        <v>600000</v>
      </c>
    </row>
    <row r="8698" spans="1:9" ht="16.5" customHeight="1">
      <c r="A8698" s="8" t="s">
        <v>852</v>
      </c>
      <c r="B8698" s="41">
        <v>1511220</v>
      </c>
      <c r="E8698" s="37">
        <v>1</v>
      </c>
      <c r="F8698" s="38" t="str">
        <f t="shared" si="45"/>
        <v>8,610000</v>
      </c>
      <c r="I8698" s="41">
        <v>610000</v>
      </c>
    </row>
    <row r="8699" spans="1:9" ht="16.5" customHeight="1">
      <c r="A8699" s="8" t="s">
        <v>852</v>
      </c>
      <c r="B8699" s="41">
        <v>1511240</v>
      </c>
      <c r="E8699" s="37">
        <v>1</v>
      </c>
      <c r="F8699" s="38" t="str">
        <f t="shared" si="45"/>
        <v>8,620000</v>
      </c>
      <c r="I8699" s="41">
        <v>620000</v>
      </c>
    </row>
    <row r="8700" spans="1:9" ht="16.5" customHeight="1">
      <c r="A8700" s="8" t="s">
        <v>852</v>
      </c>
      <c r="B8700" s="41">
        <v>1511260</v>
      </c>
      <c r="E8700" s="37">
        <v>1</v>
      </c>
      <c r="F8700" s="38" t="str">
        <f t="shared" si="45"/>
        <v>8,630000</v>
      </c>
      <c r="I8700" s="41">
        <v>630000</v>
      </c>
    </row>
    <row r="8701" spans="1:9" ht="16.5" customHeight="1">
      <c r="A8701" s="8" t="s">
        <v>852</v>
      </c>
      <c r="B8701" s="41">
        <v>1511280</v>
      </c>
      <c r="E8701" s="37">
        <v>1</v>
      </c>
      <c r="F8701" s="38" t="str">
        <f t="shared" si="45"/>
        <v>8,640000</v>
      </c>
      <c r="I8701" s="41">
        <v>640000</v>
      </c>
    </row>
    <row r="8702" spans="1:9" ht="16.5" customHeight="1">
      <c r="A8702" s="8" t="s">
        <v>852</v>
      </c>
      <c r="B8702" s="41">
        <v>1511300</v>
      </c>
      <c r="E8702" s="37">
        <v>1</v>
      </c>
      <c r="F8702" s="38" t="str">
        <f t="shared" si="45"/>
        <v>8,650000</v>
      </c>
      <c r="I8702" s="41">
        <v>650000</v>
      </c>
    </row>
    <row r="8703" spans="1:9" ht="16.5" customHeight="1">
      <c r="A8703" s="8" t="s">
        <v>852</v>
      </c>
      <c r="B8703" s="41">
        <v>1511320</v>
      </c>
      <c r="E8703" s="37">
        <v>1</v>
      </c>
      <c r="F8703" s="38" t="str">
        <f t="shared" si="45"/>
        <v>8,660000</v>
      </c>
      <c r="I8703" s="41">
        <v>660000</v>
      </c>
    </row>
    <row r="8704" spans="1:9" ht="16.5" customHeight="1">
      <c r="A8704" s="8" t="s">
        <v>852</v>
      </c>
      <c r="B8704" s="41">
        <v>1511340</v>
      </c>
      <c r="E8704" s="37">
        <v>1</v>
      </c>
      <c r="F8704" s="38" t="str">
        <f t="shared" si="45"/>
        <v>8,670000</v>
      </c>
      <c r="I8704" s="41">
        <v>670000</v>
      </c>
    </row>
    <row r="8705" spans="1:9" ht="16.5" customHeight="1">
      <c r="A8705" s="8" t="s">
        <v>852</v>
      </c>
      <c r="B8705" s="41">
        <v>1511360</v>
      </c>
      <c r="E8705" s="37">
        <v>1</v>
      </c>
      <c r="F8705" s="38" t="str">
        <f t="shared" si="45"/>
        <v>8,680000</v>
      </c>
      <c r="I8705" s="41">
        <v>680000</v>
      </c>
    </row>
    <row r="8706" spans="1:9" ht="16.5" customHeight="1">
      <c r="A8706" s="8" t="s">
        <v>852</v>
      </c>
      <c r="B8706" s="41">
        <v>1511380</v>
      </c>
      <c r="E8706" s="37">
        <v>1</v>
      </c>
      <c r="F8706" s="38" t="str">
        <f t="shared" si="45"/>
        <v>8,690000</v>
      </c>
      <c r="I8706" s="41">
        <v>690000</v>
      </c>
    </row>
    <row r="8707" spans="1:9" ht="16.5" customHeight="1">
      <c r="A8707" s="8" t="s">
        <v>852</v>
      </c>
      <c r="B8707" s="41">
        <v>1511400</v>
      </c>
      <c r="E8707" s="37">
        <v>1</v>
      </c>
      <c r="F8707" s="38" t="str">
        <f t="shared" si="45"/>
        <v>8,700000</v>
      </c>
      <c r="I8707" s="41">
        <v>700000</v>
      </c>
    </row>
    <row r="8708" spans="1:9" ht="16.5" customHeight="1">
      <c r="A8708" s="8" t="s">
        <v>852</v>
      </c>
      <c r="B8708" s="41">
        <v>1511420</v>
      </c>
      <c r="E8708" s="37">
        <v>1</v>
      </c>
      <c r="F8708" s="38" t="str">
        <f t="shared" si="45"/>
        <v>8,710000</v>
      </c>
      <c r="I8708" s="41">
        <v>710000</v>
      </c>
    </row>
    <row r="8709" spans="1:9" ht="16.5" customHeight="1">
      <c r="A8709" s="8" t="s">
        <v>852</v>
      </c>
      <c r="B8709" s="41">
        <v>1511440</v>
      </c>
      <c r="E8709" s="37">
        <v>1</v>
      </c>
      <c r="F8709" s="38" t="str">
        <f t="shared" si="45"/>
        <v>8,720000</v>
      </c>
      <c r="I8709" s="41">
        <v>720000</v>
      </c>
    </row>
    <row r="8710" spans="1:9" ht="16.5" customHeight="1">
      <c r="A8710" s="8" t="s">
        <v>852</v>
      </c>
      <c r="B8710" s="41">
        <v>1511460</v>
      </c>
      <c r="E8710" s="37">
        <v>1</v>
      </c>
      <c r="F8710" s="38" t="str">
        <f t="shared" si="45"/>
        <v>8,730000</v>
      </c>
      <c r="I8710" s="41">
        <v>730000</v>
      </c>
    </row>
    <row r="8711" spans="1:9" ht="16.5" customHeight="1">
      <c r="A8711" s="8" t="s">
        <v>852</v>
      </c>
      <c r="B8711" s="41">
        <v>1511480</v>
      </c>
      <c r="E8711" s="37">
        <v>1</v>
      </c>
      <c r="F8711" s="38" t="str">
        <f t="shared" si="45"/>
        <v>8,740000</v>
      </c>
      <c r="I8711" s="41">
        <v>740000</v>
      </c>
    </row>
    <row r="8712" spans="1:9" ht="16.5" customHeight="1">
      <c r="A8712" s="8" t="s">
        <v>852</v>
      </c>
      <c r="B8712" s="41">
        <v>1511500</v>
      </c>
      <c r="E8712" s="37">
        <v>1</v>
      </c>
      <c r="F8712" s="38" t="str">
        <f t="shared" si="45"/>
        <v>8,750000</v>
      </c>
      <c r="I8712" s="41">
        <v>750000</v>
      </c>
    </row>
    <row r="8713" spans="1:9" ht="16.5" customHeight="1">
      <c r="A8713" s="8" t="s">
        <v>852</v>
      </c>
      <c r="B8713" s="41">
        <v>1511520</v>
      </c>
      <c r="E8713" s="37">
        <v>1</v>
      </c>
      <c r="F8713" s="38" t="str">
        <f t="shared" si="45"/>
        <v>8,760000</v>
      </c>
      <c r="I8713" s="41">
        <v>760000</v>
      </c>
    </row>
    <row r="8714" spans="1:9" ht="16.5" customHeight="1">
      <c r="A8714" s="8" t="s">
        <v>852</v>
      </c>
      <c r="B8714" s="41">
        <v>1511540</v>
      </c>
      <c r="E8714" s="37">
        <v>1</v>
      </c>
      <c r="F8714" s="38" t="str">
        <f t="shared" si="45"/>
        <v>8,770000</v>
      </c>
      <c r="I8714" s="41">
        <v>770000</v>
      </c>
    </row>
    <row r="8715" spans="1:9" ht="16.5" customHeight="1">
      <c r="A8715" s="8" t="s">
        <v>852</v>
      </c>
      <c r="B8715" s="41">
        <v>1511560</v>
      </c>
      <c r="E8715" s="37">
        <v>1</v>
      </c>
      <c r="F8715" s="38" t="str">
        <f t="shared" si="45"/>
        <v>8,780000</v>
      </c>
      <c r="I8715" s="41">
        <v>780000</v>
      </c>
    </row>
    <row r="8716" spans="1:9" ht="16.5" customHeight="1">
      <c r="A8716" s="8" t="s">
        <v>852</v>
      </c>
      <c r="B8716" s="41">
        <v>1511580</v>
      </c>
      <c r="E8716" s="37">
        <v>1</v>
      </c>
      <c r="F8716" s="38" t="str">
        <f t="shared" si="45"/>
        <v>8,790000</v>
      </c>
      <c r="I8716" s="41">
        <v>790000</v>
      </c>
    </row>
    <row r="8717" spans="1:9" ht="16.5" customHeight="1">
      <c r="A8717" s="8" t="s">
        <v>852</v>
      </c>
      <c r="B8717" s="41">
        <v>1511600</v>
      </c>
      <c r="E8717" s="37">
        <v>1</v>
      </c>
      <c r="F8717" s="38" t="str">
        <f t="shared" si="45"/>
        <v>8,800000</v>
      </c>
      <c r="I8717" s="41">
        <v>800000</v>
      </c>
    </row>
    <row r="8718" spans="1:9" ht="16.5" customHeight="1">
      <c r="A8718" s="8" t="s">
        <v>852</v>
      </c>
      <c r="B8718" s="41">
        <v>1511620</v>
      </c>
      <c r="E8718" s="37">
        <v>1</v>
      </c>
      <c r="F8718" s="38" t="str">
        <f t="shared" si="45"/>
        <v>8,810000</v>
      </c>
      <c r="I8718" s="41">
        <v>810000</v>
      </c>
    </row>
    <row r="8719" spans="1:9" ht="16.5" customHeight="1">
      <c r="A8719" s="8" t="s">
        <v>852</v>
      </c>
      <c r="B8719" s="41">
        <v>1511640</v>
      </c>
      <c r="E8719" s="37">
        <v>1</v>
      </c>
      <c r="F8719" s="38" t="str">
        <f t="shared" si="45"/>
        <v>8,820000</v>
      </c>
      <c r="I8719" s="41">
        <v>820000</v>
      </c>
    </row>
    <row r="8720" spans="1:9" ht="16.5" customHeight="1">
      <c r="A8720" s="8" t="s">
        <v>852</v>
      </c>
      <c r="B8720" s="41">
        <v>1511660</v>
      </c>
      <c r="E8720" s="37">
        <v>1</v>
      </c>
      <c r="F8720" s="38" t="str">
        <f t="shared" si="45"/>
        <v>8,830000</v>
      </c>
      <c r="I8720" s="41">
        <v>830000</v>
      </c>
    </row>
    <row r="8721" spans="1:9" ht="16.5" customHeight="1">
      <c r="A8721" s="8" t="s">
        <v>852</v>
      </c>
      <c r="B8721" s="41">
        <v>1511680</v>
      </c>
      <c r="E8721" s="37">
        <v>1</v>
      </c>
      <c r="F8721" s="38" t="str">
        <f t="shared" si="45"/>
        <v>8,840000</v>
      </c>
      <c r="I8721" s="41">
        <v>840000</v>
      </c>
    </row>
    <row r="8722" spans="1:9" ht="16.5" customHeight="1">
      <c r="A8722" s="8" t="s">
        <v>852</v>
      </c>
      <c r="B8722" s="41">
        <v>1511700</v>
      </c>
      <c r="E8722" s="37">
        <v>1</v>
      </c>
      <c r="F8722" s="38" t="str">
        <f t="shared" si="45"/>
        <v>8,850000</v>
      </c>
      <c r="I8722" s="41">
        <v>850000</v>
      </c>
    </row>
    <row r="8723" spans="1:9" ht="16.5" customHeight="1">
      <c r="A8723" s="8" t="s">
        <v>852</v>
      </c>
      <c r="B8723" s="41">
        <v>1511720</v>
      </c>
      <c r="E8723" s="37">
        <v>1</v>
      </c>
      <c r="F8723" s="38" t="str">
        <f t="shared" si="45"/>
        <v>8,860000</v>
      </c>
      <c r="I8723" s="41">
        <v>860000</v>
      </c>
    </row>
    <row r="8724" spans="1:9" ht="16.5" customHeight="1">
      <c r="A8724" s="8" t="s">
        <v>852</v>
      </c>
      <c r="B8724" s="41">
        <v>1511740</v>
      </c>
      <c r="E8724" s="37">
        <v>1</v>
      </c>
      <c r="F8724" s="38" t="str">
        <f t="shared" si="45"/>
        <v>8,870000</v>
      </c>
      <c r="I8724" s="41">
        <v>870000</v>
      </c>
    </row>
    <row r="8725" spans="1:9" ht="16.5" customHeight="1">
      <c r="A8725" s="8" t="s">
        <v>852</v>
      </c>
      <c r="B8725" s="41">
        <v>1511760</v>
      </c>
      <c r="E8725" s="37">
        <v>1</v>
      </c>
      <c r="F8725" s="38" t="str">
        <f t="shared" si="45"/>
        <v>8,880000</v>
      </c>
      <c r="I8725" s="41">
        <v>880000</v>
      </c>
    </row>
    <row r="8726" spans="1:9" ht="16.5" customHeight="1">
      <c r="A8726" s="8" t="s">
        <v>852</v>
      </c>
      <c r="B8726" s="41">
        <v>1511780</v>
      </c>
      <c r="E8726" s="37">
        <v>1</v>
      </c>
      <c r="F8726" s="38" t="str">
        <f t="shared" si="45"/>
        <v>8,890000</v>
      </c>
      <c r="I8726" s="41">
        <v>890000</v>
      </c>
    </row>
    <row r="8727" spans="1:9" ht="16.5" customHeight="1">
      <c r="A8727" s="8" t="s">
        <v>852</v>
      </c>
      <c r="B8727" s="41">
        <v>1511800</v>
      </c>
      <c r="E8727" s="37">
        <v>1</v>
      </c>
      <c r="F8727" s="38" t="str">
        <f t="shared" si="45"/>
        <v>8,900000</v>
      </c>
      <c r="I8727" s="41">
        <v>900000</v>
      </c>
    </row>
    <row r="8728" spans="1:9" ht="16.5" customHeight="1">
      <c r="A8728" s="8" t="s">
        <v>852</v>
      </c>
      <c r="B8728" s="41">
        <v>1511820</v>
      </c>
      <c r="E8728" s="37">
        <v>1</v>
      </c>
      <c r="F8728" s="38" t="str">
        <f t="shared" si="45"/>
        <v>8,910000</v>
      </c>
      <c r="I8728" s="41">
        <v>910000</v>
      </c>
    </row>
    <row r="8729" spans="1:9" ht="16.5" customHeight="1">
      <c r="A8729" s="8" t="s">
        <v>852</v>
      </c>
      <c r="B8729" s="41">
        <v>1511840</v>
      </c>
      <c r="E8729" s="37">
        <v>1</v>
      </c>
      <c r="F8729" s="38" t="str">
        <f t="shared" si="45"/>
        <v>8,920000</v>
      </c>
      <c r="I8729" s="41">
        <v>920000</v>
      </c>
    </row>
    <row r="8730" spans="1:9" ht="16.5" customHeight="1">
      <c r="A8730" s="8" t="s">
        <v>852</v>
      </c>
      <c r="B8730" s="41">
        <v>1511860</v>
      </c>
      <c r="E8730" s="37">
        <v>1</v>
      </c>
      <c r="F8730" s="38" t="str">
        <f t="shared" si="45"/>
        <v>8,930000</v>
      </c>
      <c r="I8730" s="41">
        <v>930000</v>
      </c>
    </row>
    <row r="8731" spans="1:9" ht="16.5" customHeight="1">
      <c r="A8731" s="8" t="s">
        <v>852</v>
      </c>
      <c r="B8731" s="41">
        <v>1511880</v>
      </c>
      <c r="E8731" s="37">
        <v>1</v>
      </c>
      <c r="F8731" s="38" t="str">
        <f t="shared" si="45"/>
        <v>8,940000</v>
      </c>
      <c r="I8731" s="41">
        <v>940000</v>
      </c>
    </row>
    <row r="8732" spans="1:9" ht="16.5" customHeight="1">
      <c r="A8732" s="8" t="s">
        <v>852</v>
      </c>
      <c r="B8732" s="41">
        <v>1511900</v>
      </c>
      <c r="E8732" s="37">
        <v>1</v>
      </c>
      <c r="F8732" s="38" t="str">
        <f t="shared" si="45"/>
        <v>8,950000</v>
      </c>
      <c r="I8732" s="41">
        <v>950000</v>
      </c>
    </row>
    <row r="8733" spans="1:9" ht="16.5" customHeight="1">
      <c r="A8733" s="8" t="s">
        <v>852</v>
      </c>
      <c r="B8733" s="41">
        <v>1511920</v>
      </c>
      <c r="E8733" s="37">
        <v>1</v>
      </c>
      <c r="F8733" s="38" t="str">
        <f t="shared" si="45"/>
        <v>8,960000</v>
      </c>
      <c r="I8733" s="41">
        <v>960000</v>
      </c>
    </row>
    <row r="8734" spans="1:9" ht="16.5" customHeight="1">
      <c r="A8734" s="8" t="s">
        <v>852</v>
      </c>
      <c r="B8734" s="41">
        <v>1511940</v>
      </c>
      <c r="E8734" s="37">
        <v>1</v>
      </c>
      <c r="F8734" s="38" t="str">
        <f t="shared" ref="F8734:F8797" si="46">"8,"&amp;I8734</f>
        <v>8,970000</v>
      </c>
      <c r="I8734" s="41">
        <v>970000</v>
      </c>
    </row>
    <row r="8735" spans="1:9" ht="16.5" customHeight="1">
      <c r="A8735" s="8" t="s">
        <v>852</v>
      </c>
      <c r="B8735" s="41">
        <v>1511960</v>
      </c>
      <c r="E8735" s="37">
        <v>1</v>
      </c>
      <c r="F8735" s="38" t="str">
        <f t="shared" si="46"/>
        <v>8,980000</v>
      </c>
      <c r="I8735" s="41">
        <v>980000</v>
      </c>
    </row>
    <row r="8736" spans="1:9" ht="16.5" customHeight="1">
      <c r="A8736" s="8" t="s">
        <v>852</v>
      </c>
      <c r="B8736" s="41">
        <v>1511980</v>
      </c>
      <c r="E8736" s="37">
        <v>1</v>
      </c>
      <c r="F8736" s="38" t="str">
        <f t="shared" si="46"/>
        <v>8,990000</v>
      </c>
      <c r="I8736" s="41">
        <v>990000</v>
      </c>
    </row>
    <row r="8737" spans="1:9" ht="16.5" customHeight="1">
      <c r="A8737" s="8" t="s">
        <v>852</v>
      </c>
      <c r="B8737" s="41">
        <v>1512000</v>
      </c>
      <c r="E8737" s="37">
        <v>1</v>
      </c>
      <c r="F8737" s="38" t="str">
        <f t="shared" si="46"/>
        <v>8,1000000</v>
      </c>
      <c r="I8737" s="41">
        <v>1000000</v>
      </c>
    </row>
    <row r="8738" spans="1:9" ht="16.5" customHeight="1">
      <c r="A8738" s="8" t="s">
        <v>852</v>
      </c>
      <c r="B8738" s="41">
        <v>1512040</v>
      </c>
      <c r="E8738" s="37">
        <v>1</v>
      </c>
      <c r="F8738" s="38" t="str">
        <f t="shared" si="46"/>
        <v>8,1020000</v>
      </c>
      <c r="I8738" s="41">
        <v>1020000</v>
      </c>
    </row>
    <row r="8739" spans="1:9" ht="16.5" customHeight="1">
      <c r="A8739" s="8" t="s">
        <v>852</v>
      </c>
      <c r="B8739" s="41">
        <v>1512080</v>
      </c>
      <c r="E8739" s="37">
        <v>1</v>
      </c>
      <c r="F8739" s="38" t="str">
        <f t="shared" si="46"/>
        <v>8,1040000</v>
      </c>
      <c r="I8739" s="41">
        <v>1040000</v>
      </c>
    </row>
    <row r="8740" spans="1:9" ht="16.5" customHeight="1">
      <c r="A8740" s="8" t="s">
        <v>852</v>
      </c>
      <c r="B8740" s="41">
        <v>1512120</v>
      </c>
      <c r="E8740" s="37">
        <v>1</v>
      </c>
      <c r="F8740" s="38" t="str">
        <f t="shared" si="46"/>
        <v>8,1060000</v>
      </c>
      <c r="I8740" s="41">
        <v>1060000</v>
      </c>
    </row>
    <row r="8741" spans="1:9" ht="16.5" customHeight="1">
      <c r="A8741" s="8" t="s">
        <v>852</v>
      </c>
      <c r="B8741" s="41">
        <v>1512160</v>
      </c>
      <c r="E8741" s="37">
        <v>1</v>
      </c>
      <c r="F8741" s="38" t="str">
        <f t="shared" si="46"/>
        <v>8,1080000</v>
      </c>
      <c r="I8741" s="41">
        <v>1080000</v>
      </c>
    </row>
    <row r="8742" spans="1:9" ht="16.5" customHeight="1">
      <c r="A8742" s="8" t="s">
        <v>852</v>
      </c>
      <c r="B8742" s="41">
        <v>1512200</v>
      </c>
      <c r="E8742" s="37">
        <v>1</v>
      </c>
      <c r="F8742" s="38" t="str">
        <f t="shared" si="46"/>
        <v>8,1100000</v>
      </c>
      <c r="I8742" s="41">
        <v>1100000</v>
      </c>
    </row>
    <row r="8743" spans="1:9" ht="16.5" customHeight="1">
      <c r="A8743" s="8" t="s">
        <v>852</v>
      </c>
      <c r="B8743" s="41">
        <v>1512240</v>
      </c>
      <c r="E8743" s="37">
        <v>1</v>
      </c>
      <c r="F8743" s="38" t="str">
        <f t="shared" si="46"/>
        <v>8,1120000</v>
      </c>
      <c r="I8743" s="41">
        <v>1120000</v>
      </c>
    </row>
    <row r="8744" spans="1:9" ht="16.5" customHeight="1">
      <c r="A8744" s="8" t="s">
        <v>852</v>
      </c>
      <c r="B8744" s="41">
        <v>1512280</v>
      </c>
      <c r="E8744" s="37">
        <v>1</v>
      </c>
      <c r="F8744" s="38" t="str">
        <f t="shared" si="46"/>
        <v>8,1140000</v>
      </c>
      <c r="I8744" s="41">
        <v>1140000</v>
      </c>
    </row>
    <row r="8745" spans="1:9" ht="16.5" customHeight="1">
      <c r="A8745" s="8" t="s">
        <v>852</v>
      </c>
      <c r="B8745" s="41">
        <v>1512320</v>
      </c>
      <c r="E8745" s="37">
        <v>1</v>
      </c>
      <c r="F8745" s="38" t="str">
        <f t="shared" si="46"/>
        <v>8,1160000</v>
      </c>
      <c r="I8745" s="41">
        <v>1160000</v>
      </c>
    </row>
    <row r="8746" spans="1:9" ht="16.5" customHeight="1">
      <c r="A8746" s="8" t="s">
        <v>852</v>
      </c>
      <c r="B8746" s="41">
        <v>1512360</v>
      </c>
      <c r="E8746" s="37">
        <v>1</v>
      </c>
      <c r="F8746" s="38" t="str">
        <f t="shared" si="46"/>
        <v>8,1180000</v>
      </c>
      <c r="I8746" s="41">
        <v>1180000</v>
      </c>
    </row>
    <row r="8747" spans="1:9" ht="16.5" customHeight="1">
      <c r="A8747" s="8" t="s">
        <v>852</v>
      </c>
      <c r="B8747" s="41">
        <v>1512400</v>
      </c>
      <c r="E8747" s="37">
        <v>1</v>
      </c>
      <c r="F8747" s="38" t="str">
        <f t="shared" si="46"/>
        <v>8,1200000</v>
      </c>
      <c r="I8747" s="41">
        <v>1200000</v>
      </c>
    </row>
    <row r="8748" spans="1:9" ht="16.5" customHeight="1">
      <c r="A8748" s="8" t="s">
        <v>852</v>
      </c>
      <c r="B8748" s="41">
        <v>1512440</v>
      </c>
      <c r="E8748" s="37">
        <v>1</v>
      </c>
      <c r="F8748" s="38" t="str">
        <f t="shared" si="46"/>
        <v>8,1220000</v>
      </c>
      <c r="I8748" s="41">
        <v>1220000</v>
      </c>
    </row>
    <row r="8749" spans="1:9" ht="16.5" customHeight="1">
      <c r="A8749" s="8" t="s">
        <v>852</v>
      </c>
      <c r="B8749" s="41">
        <v>1512480</v>
      </c>
      <c r="E8749" s="37">
        <v>1</v>
      </c>
      <c r="F8749" s="38" t="str">
        <f t="shared" si="46"/>
        <v>8,1240000</v>
      </c>
      <c r="I8749" s="41">
        <v>1240000</v>
      </c>
    </row>
    <row r="8750" spans="1:9" ht="16.5" customHeight="1">
      <c r="A8750" s="8" t="s">
        <v>852</v>
      </c>
      <c r="B8750" s="41">
        <v>1512520</v>
      </c>
      <c r="E8750" s="37">
        <v>1</v>
      </c>
      <c r="F8750" s="38" t="str">
        <f t="shared" si="46"/>
        <v>8,1260000</v>
      </c>
      <c r="I8750" s="41">
        <v>1260000</v>
      </c>
    </row>
    <row r="8751" spans="1:9" ht="16.5" customHeight="1">
      <c r="A8751" s="8" t="s">
        <v>852</v>
      </c>
      <c r="B8751" s="41">
        <v>1512560</v>
      </c>
      <c r="E8751" s="37">
        <v>1</v>
      </c>
      <c r="F8751" s="38" t="str">
        <f t="shared" si="46"/>
        <v>8,1280000</v>
      </c>
      <c r="I8751" s="41">
        <v>1280000</v>
      </c>
    </row>
    <row r="8752" spans="1:9" ht="16.5" customHeight="1">
      <c r="A8752" s="8" t="s">
        <v>852</v>
      </c>
      <c r="B8752" s="41">
        <v>1512600</v>
      </c>
      <c r="E8752" s="37">
        <v>1</v>
      </c>
      <c r="F8752" s="38" t="str">
        <f t="shared" si="46"/>
        <v>8,1300000</v>
      </c>
      <c r="I8752" s="41">
        <v>1300000</v>
      </c>
    </row>
    <row r="8753" spans="1:9" ht="16.5" customHeight="1">
      <c r="A8753" s="8" t="s">
        <v>852</v>
      </c>
      <c r="B8753" s="41">
        <v>1512640</v>
      </c>
      <c r="E8753" s="37">
        <v>1</v>
      </c>
      <c r="F8753" s="38" t="str">
        <f t="shared" si="46"/>
        <v>8,1320000</v>
      </c>
      <c r="I8753" s="41">
        <v>1320000</v>
      </c>
    </row>
    <row r="8754" spans="1:9" ht="16.5" customHeight="1">
      <c r="A8754" s="8" t="s">
        <v>852</v>
      </c>
      <c r="B8754" s="41">
        <v>1512680</v>
      </c>
      <c r="E8754" s="37">
        <v>1</v>
      </c>
      <c r="F8754" s="38" t="str">
        <f t="shared" si="46"/>
        <v>8,1340000</v>
      </c>
      <c r="I8754" s="41">
        <v>1340000</v>
      </c>
    </row>
    <row r="8755" spans="1:9" ht="16.5" customHeight="1">
      <c r="A8755" s="8" t="s">
        <v>852</v>
      </c>
      <c r="B8755" s="41">
        <v>1512720</v>
      </c>
      <c r="E8755" s="37">
        <v>1</v>
      </c>
      <c r="F8755" s="38" t="str">
        <f t="shared" si="46"/>
        <v>8,1360000</v>
      </c>
      <c r="I8755" s="41">
        <v>1360000</v>
      </c>
    </row>
    <row r="8756" spans="1:9" ht="16.5" customHeight="1">
      <c r="A8756" s="8" t="s">
        <v>852</v>
      </c>
      <c r="B8756" s="41">
        <v>1512760</v>
      </c>
      <c r="E8756" s="37">
        <v>1</v>
      </c>
      <c r="F8756" s="38" t="str">
        <f t="shared" si="46"/>
        <v>8,1380000</v>
      </c>
      <c r="I8756" s="41">
        <v>1380000</v>
      </c>
    </row>
    <row r="8757" spans="1:9" ht="16.5" customHeight="1">
      <c r="A8757" s="8" t="s">
        <v>852</v>
      </c>
      <c r="B8757" s="41">
        <v>1512800</v>
      </c>
      <c r="E8757" s="37">
        <v>1</v>
      </c>
      <c r="F8757" s="38" t="str">
        <f t="shared" si="46"/>
        <v>8,1400000</v>
      </c>
      <c r="I8757" s="41">
        <v>1400000</v>
      </c>
    </row>
    <row r="8758" spans="1:9" ht="16.5" customHeight="1">
      <c r="A8758" s="8" t="s">
        <v>852</v>
      </c>
      <c r="B8758" s="41">
        <v>1512840</v>
      </c>
      <c r="E8758" s="37">
        <v>1</v>
      </c>
      <c r="F8758" s="38" t="str">
        <f t="shared" si="46"/>
        <v>8,1420000</v>
      </c>
      <c r="I8758" s="41">
        <v>1420000</v>
      </c>
    </row>
    <row r="8759" spans="1:9" ht="16.5" customHeight="1">
      <c r="A8759" s="8" t="s">
        <v>852</v>
      </c>
      <c r="B8759" s="41">
        <v>1512880</v>
      </c>
      <c r="E8759" s="37">
        <v>1</v>
      </c>
      <c r="F8759" s="38" t="str">
        <f t="shared" si="46"/>
        <v>8,1440000</v>
      </c>
      <c r="I8759" s="41">
        <v>1440000</v>
      </c>
    </row>
    <row r="8760" spans="1:9" ht="16.5" customHeight="1">
      <c r="A8760" s="8" t="s">
        <v>852</v>
      </c>
      <c r="B8760" s="41">
        <v>1512920</v>
      </c>
      <c r="E8760" s="37">
        <v>1</v>
      </c>
      <c r="F8760" s="38" t="str">
        <f t="shared" si="46"/>
        <v>8,1460000</v>
      </c>
      <c r="I8760" s="41">
        <v>1460000</v>
      </c>
    </row>
    <row r="8761" spans="1:9" ht="16.5" customHeight="1">
      <c r="A8761" s="8" t="s">
        <v>852</v>
      </c>
      <c r="B8761" s="41">
        <v>1512960</v>
      </c>
      <c r="E8761" s="37">
        <v>1</v>
      </c>
      <c r="F8761" s="38" t="str">
        <f t="shared" si="46"/>
        <v>8,1480000</v>
      </c>
      <c r="I8761" s="41">
        <v>1480000</v>
      </c>
    </row>
    <row r="8762" spans="1:9" ht="16.5" customHeight="1">
      <c r="A8762" s="8" t="s">
        <v>852</v>
      </c>
      <c r="B8762" s="41">
        <v>1513000</v>
      </c>
      <c r="E8762" s="37">
        <v>1</v>
      </c>
      <c r="F8762" s="38" t="str">
        <f t="shared" si="46"/>
        <v>8,1500000</v>
      </c>
      <c r="I8762" s="41">
        <v>1500000</v>
      </c>
    </row>
    <row r="8763" spans="1:9" ht="16.5" customHeight="1">
      <c r="A8763" s="8" t="s">
        <v>852</v>
      </c>
      <c r="B8763" s="41">
        <v>1513040</v>
      </c>
      <c r="E8763" s="37">
        <v>1</v>
      </c>
      <c r="F8763" s="38" t="str">
        <f t="shared" si="46"/>
        <v>8,1520000</v>
      </c>
      <c r="I8763" s="41">
        <v>1520000</v>
      </c>
    </row>
    <row r="8764" spans="1:9" ht="16.5" customHeight="1">
      <c r="A8764" s="8" t="s">
        <v>852</v>
      </c>
      <c r="B8764" s="41">
        <v>1513080</v>
      </c>
      <c r="E8764" s="37">
        <v>1</v>
      </c>
      <c r="F8764" s="38" t="str">
        <f t="shared" si="46"/>
        <v>8,1540000</v>
      </c>
      <c r="I8764" s="41">
        <v>1540000</v>
      </c>
    </row>
    <row r="8765" spans="1:9" ht="16.5" customHeight="1">
      <c r="A8765" s="8" t="s">
        <v>852</v>
      </c>
      <c r="B8765" s="41">
        <v>1513120</v>
      </c>
      <c r="E8765" s="37">
        <v>1</v>
      </c>
      <c r="F8765" s="38" t="str">
        <f t="shared" si="46"/>
        <v>8,1560000</v>
      </c>
      <c r="I8765" s="41">
        <v>1560000</v>
      </c>
    </row>
    <row r="8766" spans="1:9" ht="16.5" customHeight="1">
      <c r="A8766" s="8" t="s">
        <v>852</v>
      </c>
      <c r="B8766" s="41">
        <v>1513160</v>
      </c>
      <c r="E8766" s="37">
        <v>1</v>
      </c>
      <c r="F8766" s="38" t="str">
        <f t="shared" si="46"/>
        <v>8,1580000</v>
      </c>
      <c r="I8766" s="41">
        <v>1580000</v>
      </c>
    </row>
    <row r="8767" spans="1:9" ht="16.5" customHeight="1">
      <c r="A8767" s="8" t="s">
        <v>852</v>
      </c>
      <c r="B8767" s="41">
        <v>1513200</v>
      </c>
      <c r="E8767" s="37">
        <v>1</v>
      </c>
      <c r="F8767" s="38" t="str">
        <f t="shared" si="46"/>
        <v>8,1600000</v>
      </c>
      <c r="I8767" s="41">
        <v>1600000</v>
      </c>
    </row>
    <row r="8768" spans="1:9" ht="16.5" customHeight="1">
      <c r="A8768" s="8" t="s">
        <v>852</v>
      </c>
      <c r="B8768" s="41">
        <v>1513240</v>
      </c>
      <c r="E8768" s="37">
        <v>1</v>
      </c>
      <c r="F8768" s="38" t="str">
        <f t="shared" si="46"/>
        <v>8,1620000</v>
      </c>
      <c r="I8768" s="41">
        <v>1620000</v>
      </c>
    </row>
    <row r="8769" spans="1:9" ht="16.5" customHeight="1">
      <c r="A8769" s="8" t="s">
        <v>852</v>
      </c>
      <c r="B8769" s="41">
        <v>1513280</v>
      </c>
      <c r="E8769" s="37">
        <v>1</v>
      </c>
      <c r="F8769" s="38" t="str">
        <f t="shared" si="46"/>
        <v>8,1640000</v>
      </c>
      <c r="I8769" s="41">
        <v>1640000</v>
      </c>
    </row>
    <row r="8770" spans="1:9" ht="16.5" customHeight="1">
      <c r="A8770" s="8" t="s">
        <v>852</v>
      </c>
      <c r="B8770" s="41">
        <v>1513320</v>
      </c>
      <c r="E8770" s="37">
        <v>1</v>
      </c>
      <c r="F8770" s="38" t="str">
        <f t="shared" si="46"/>
        <v>8,1660000</v>
      </c>
      <c r="I8770" s="41">
        <v>1660000</v>
      </c>
    </row>
    <row r="8771" spans="1:9" ht="16.5" customHeight="1">
      <c r="A8771" s="8" t="s">
        <v>852</v>
      </c>
      <c r="B8771" s="41">
        <v>1513360</v>
      </c>
      <c r="E8771" s="37">
        <v>1</v>
      </c>
      <c r="F8771" s="38" t="str">
        <f t="shared" si="46"/>
        <v>8,1680000</v>
      </c>
      <c r="I8771" s="41">
        <v>1680000</v>
      </c>
    </row>
    <row r="8772" spans="1:9" ht="16.5" customHeight="1">
      <c r="A8772" s="8" t="s">
        <v>852</v>
      </c>
      <c r="B8772" s="41">
        <v>1513400</v>
      </c>
      <c r="E8772" s="37">
        <v>1</v>
      </c>
      <c r="F8772" s="38" t="str">
        <f t="shared" si="46"/>
        <v>8,1700000</v>
      </c>
      <c r="I8772" s="41">
        <v>1700000</v>
      </c>
    </row>
    <row r="8773" spans="1:9" ht="16.5" customHeight="1">
      <c r="A8773" s="8" t="s">
        <v>852</v>
      </c>
      <c r="B8773" s="41">
        <v>1513440</v>
      </c>
      <c r="E8773" s="37">
        <v>1</v>
      </c>
      <c r="F8773" s="38" t="str">
        <f t="shared" si="46"/>
        <v>8,1720000</v>
      </c>
      <c r="I8773" s="41">
        <v>1720000</v>
      </c>
    </row>
    <row r="8774" spans="1:9" ht="16.5" customHeight="1">
      <c r="A8774" s="8" t="s">
        <v>852</v>
      </c>
      <c r="B8774" s="41">
        <v>1513480</v>
      </c>
      <c r="E8774" s="37">
        <v>1</v>
      </c>
      <c r="F8774" s="38" t="str">
        <f t="shared" si="46"/>
        <v>8,1740000</v>
      </c>
      <c r="I8774" s="41">
        <v>1740000</v>
      </c>
    </row>
    <row r="8775" spans="1:9" ht="16.5" customHeight="1">
      <c r="A8775" s="8" t="s">
        <v>852</v>
      </c>
      <c r="B8775" s="41">
        <v>1513520</v>
      </c>
      <c r="E8775" s="37">
        <v>1</v>
      </c>
      <c r="F8775" s="38" t="str">
        <f t="shared" si="46"/>
        <v>8,1760000</v>
      </c>
      <c r="I8775" s="41">
        <v>1760000</v>
      </c>
    </row>
    <row r="8776" spans="1:9" ht="16.5" customHeight="1">
      <c r="A8776" s="8" t="s">
        <v>852</v>
      </c>
      <c r="B8776" s="41">
        <v>1513560</v>
      </c>
      <c r="E8776" s="37">
        <v>1</v>
      </c>
      <c r="F8776" s="38" t="str">
        <f t="shared" si="46"/>
        <v>8,1780000</v>
      </c>
      <c r="I8776" s="41">
        <v>1780000</v>
      </c>
    </row>
    <row r="8777" spans="1:9" ht="16.5" customHeight="1">
      <c r="A8777" s="8" t="s">
        <v>852</v>
      </c>
      <c r="B8777" s="41">
        <v>1513600</v>
      </c>
      <c r="E8777" s="37">
        <v>1</v>
      </c>
      <c r="F8777" s="38" t="str">
        <f t="shared" si="46"/>
        <v>8,1800000</v>
      </c>
      <c r="I8777" s="41">
        <v>1800000</v>
      </c>
    </row>
    <row r="8778" spans="1:9" ht="16.5" customHeight="1">
      <c r="A8778" s="8" t="s">
        <v>852</v>
      </c>
      <c r="B8778" s="41">
        <v>1513640</v>
      </c>
      <c r="E8778" s="37">
        <v>1</v>
      </c>
      <c r="F8778" s="38" t="str">
        <f t="shared" si="46"/>
        <v>8,1820000</v>
      </c>
      <c r="I8778" s="41">
        <v>1820000</v>
      </c>
    </row>
    <row r="8779" spans="1:9" ht="16.5" customHeight="1">
      <c r="A8779" s="8" t="s">
        <v>852</v>
      </c>
      <c r="B8779" s="41">
        <v>1513680</v>
      </c>
      <c r="E8779" s="37">
        <v>1</v>
      </c>
      <c r="F8779" s="38" t="str">
        <f t="shared" si="46"/>
        <v>8,1840000</v>
      </c>
      <c r="I8779" s="41">
        <v>1840000</v>
      </c>
    </row>
    <row r="8780" spans="1:9" ht="16.5" customHeight="1">
      <c r="A8780" s="8" t="s">
        <v>852</v>
      </c>
      <c r="B8780" s="41">
        <v>1513720</v>
      </c>
      <c r="E8780" s="37">
        <v>1</v>
      </c>
      <c r="F8780" s="38" t="str">
        <f t="shared" si="46"/>
        <v>8,1860000</v>
      </c>
      <c r="I8780" s="41">
        <v>1860000</v>
      </c>
    </row>
    <row r="8781" spans="1:9" ht="16.5" customHeight="1">
      <c r="A8781" s="8" t="s">
        <v>852</v>
      </c>
      <c r="B8781" s="41">
        <v>1513760</v>
      </c>
      <c r="E8781" s="37">
        <v>1</v>
      </c>
      <c r="F8781" s="38" t="str">
        <f t="shared" si="46"/>
        <v>8,1880000</v>
      </c>
      <c r="I8781" s="41">
        <v>1880000</v>
      </c>
    </row>
    <row r="8782" spans="1:9" ht="16.5" customHeight="1">
      <c r="A8782" s="8" t="s">
        <v>852</v>
      </c>
      <c r="B8782" s="41">
        <v>1513800</v>
      </c>
      <c r="E8782" s="37">
        <v>1</v>
      </c>
      <c r="F8782" s="38" t="str">
        <f t="shared" si="46"/>
        <v>8,1900000</v>
      </c>
      <c r="I8782" s="41">
        <v>1900000</v>
      </c>
    </row>
    <row r="8783" spans="1:9" ht="16.5" customHeight="1">
      <c r="A8783" s="8" t="s">
        <v>852</v>
      </c>
      <c r="B8783" s="41">
        <v>1513840</v>
      </c>
      <c r="E8783" s="37">
        <v>1</v>
      </c>
      <c r="F8783" s="38" t="str">
        <f t="shared" si="46"/>
        <v>8,1920000</v>
      </c>
      <c r="I8783" s="41">
        <v>1920000</v>
      </c>
    </row>
    <row r="8784" spans="1:9" ht="16.5" customHeight="1">
      <c r="A8784" s="8" t="s">
        <v>852</v>
      </c>
      <c r="B8784" s="41">
        <v>1513880</v>
      </c>
      <c r="E8784" s="37">
        <v>1</v>
      </c>
      <c r="F8784" s="38" t="str">
        <f t="shared" si="46"/>
        <v>8,1940000</v>
      </c>
      <c r="I8784" s="41">
        <v>1940000</v>
      </c>
    </row>
    <row r="8785" spans="1:9" ht="16.5" customHeight="1">
      <c r="A8785" s="8" t="s">
        <v>852</v>
      </c>
      <c r="B8785" s="41">
        <v>1513920</v>
      </c>
      <c r="E8785" s="37">
        <v>1</v>
      </c>
      <c r="F8785" s="38" t="str">
        <f t="shared" si="46"/>
        <v>8,1960000</v>
      </c>
      <c r="I8785" s="41">
        <v>1960000</v>
      </c>
    </row>
    <row r="8786" spans="1:9" ht="16.5" customHeight="1">
      <c r="A8786" s="8" t="s">
        <v>852</v>
      </c>
      <c r="B8786" s="41">
        <v>1513960</v>
      </c>
      <c r="E8786" s="37">
        <v>1</v>
      </c>
      <c r="F8786" s="38" t="str">
        <f t="shared" si="46"/>
        <v>8,1980000</v>
      </c>
      <c r="I8786" s="41">
        <v>1980000</v>
      </c>
    </row>
    <row r="8787" spans="1:9" ht="16.5" customHeight="1">
      <c r="A8787" s="8" t="s">
        <v>852</v>
      </c>
      <c r="B8787" s="41">
        <v>1514000</v>
      </c>
      <c r="E8787" s="37">
        <v>1</v>
      </c>
      <c r="F8787" s="38" t="str">
        <f t="shared" si="46"/>
        <v>8,2000000</v>
      </c>
      <c r="I8787" s="41">
        <v>2000000</v>
      </c>
    </row>
    <row r="8788" spans="1:9" ht="16.5" customHeight="1">
      <c r="A8788" s="8" t="s">
        <v>852</v>
      </c>
      <c r="B8788" s="41">
        <v>1514080</v>
      </c>
      <c r="E8788" s="37">
        <v>1</v>
      </c>
      <c r="F8788" s="38" t="str">
        <f t="shared" si="46"/>
        <v>8,2040000</v>
      </c>
      <c r="I8788" s="41">
        <v>2040000</v>
      </c>
    </row>
    <row r="8789" spans="1:9" ht="16.5" customHeight="1">
      <c r="A8789" s="8" t="s">
        <v>852</v>
      </c>
      <c r="B8789" s="41">
        <v>1514160</v>
      </c>
      <c r="E8789" s="37">
        <v>1</v>
      </c>
      <c r="F8789" s="38" t="str">
        <f t="shared" si="46"/>
        <v>8,2080000</v>
      </c>
      <c r="I8789" s="41">
        <v>2080000</v>
      </c>
    </row>
    <row r="8790" spans="1:9" ht="16.5" customHeight="1">
      <c r="A8790" s="8" t="s">
        <v>852</v>
      </c>
      <c r="B8790" s="41">
        <v>1514240</v>
      </c>
      <c r="E8790" s="37">
        <v>1</v>
      </c>
      <c r="F8790" s="38" t="str">
        <f t="shared" si="46"/>
        <v>8,2120000</v>
      </c>
      <c r="I8790" s="41">
        <v>2120000</v>
      </c>
    </row>
    <row r="8791" spans="1:9" ht="16.5" customHeight="1">
      <c r="A8791" s="8" t="s">
        <v>852</v>
      </c>
      <c r="B8791" s="41">
        <v>1514320</v>
      </c>
      <c r="E8791" s="37">
        <v>1</v>
      </c>
      <c r="F8791" s="38" t="str">
        <f t="shared" si="46"/>
        <v>8,2160000</v>
      </c>
      <c r="I8791" s="41">
        <v>2160000</v>
      </c>
    </row>
    <row r="8792" spans="1:9" ht="16.5" customHeight="1">
      <c r="A8792" s="8" t="s">
        <v>852</v>
      </c>
      <c r="B8792" s="41">
        <v>1514400</v>
      </c>
      <c r="E8792" s="37">
        <v>1</v>
      </c>
      <c r="F8792" s="38" t="str">
        <f t="shared" si="46"/>
        <v>8,2200000</v>
      </c>
      <c r="I8792" s="41">
        <v>2200000</v>
      </c>
    </row>
    <row r="8793" spans="1:9" ht="16.5" customHeight="1">
      <c r="A8793" s="8" t="s">
        <v>852</v>
      </c>
      <c r="B8793" s="41">
        <v>1514480</v>
      </c>
      <c r="E8793" s="37">
        <v>1</v>
      </c>
      <c r="F8793" s="38" t="str">
        <f t="shared" si="46"/>
        <v>8,2240000</v>
      </c>
      <c r="I8793" s="41">
        <v>2240000</v>
      </c>
    </row>
    <row r="8794" spans="1:9" ht="16.5" customHeight="1">
      <c r="A8794" s="8" t="s">
        <v>852</v>
      </c>
      <c r="B8794" s="41">
        <v>1514560</v>
      </c>
      <c r="E8794" s="37">
        <v>1</v>
      </c>
      <c r="F8794" s="38" t="str">
        <f t="shared" si="46"/>
        <v>8,2280000</v>
      </c>
      <c r="I8794" s="41">
        <v>2280000</v>
      </c>
    </row>
    <row r="8795" spans="1:9" ht="16.5" customHeight="1">
      <c r="A8795" s="8" t="s">
        <v>852</v>
      </c>
      <c r="B8795" s="41">
        <v>1514640</v>
      </c>
      <c r="E8795" s="37">
        <v>1</v>
      </c>
      <c r="F8795" s="38" t="str">
        <f t="shared" si="46"/>
        <v>8,2320000</v>
      </c>
      <c r="I8795" s="41">
        <v>2320000</v>
      </c>
    </row>
    <row r="8796" spans="1:9" ht="16.5" customHeight="1">
      <c r="A8796" s="8" t="s">
        <v>852</v>
      </c>
      <c r="B8796" s="41">
        <v>1514720</v>
      </c>
      <c r="E8796" s="37">
        <v>1</v>
      </c>
      <c r="F8796" s="38" t="str">
        <f t="shared" si="46"/>
        <v>8,2360000</v>
      </c>
      <c r="I8796" s="41">
        <v>2360000</v>
      </c>
    </row>
    <row r="8797" spans="1:9" ht="16.5" customHeight="1">
      <c r="A8797" s="8" t="s">
        <v>852</v>
      </c>
      <c r="B8797" s="41">
        <v>1514800</v>
      </c>
      <c r="E8797" s="37">
        <v>1</v>
      </c>
      <c r="F8797" s="38" t="str">
        <f t="shared" si="46"/>
        <v>8,2400000</v>
      </c>
      <c r="I8797" s="41">
        <v>2400000</v>
      </c>
    </row>
    <row r="8798" spans="1:9" ht="16.5" customHeight="1">
      <c r="A8798" s="8" t="s">
        <v>852</v>
      </c>
      <c r="B8798" s="41">
        <v>1514880</v>
      </c>
      <c r="E8798" s="37">
        <v>1</v>
      </c>
      <c r="F8798" s="38" t="str">
        <f t="shared" ref="F8798:F8861" si="47">"8,"&amp;I8798</f>
        <v>8,2440000</v>
      </c>
      <c r="I8798" s="41">
        <v>2440000</v>
      </c>
    </row>
    <row r="8799" spans="1:9" ht="16.5" customHeight="1">
      <c r="A8799" s="8" t="s">
        <v>852</v>
      </c>
      <c r="B8799" s="41">
        <v>1514960</v>
      </c>
      <c r="E8799" s="37">
        <v>1</v>
      </c>
      <c r="F8799" s="38" t="str">
        <f t="shared" si="47"/>
        <v>8,2480000</v>
      </c>
      <c r="I8799" s="41">
        <v>2480000</v>
      </c>
    </row>
    <row r="8800" spans="1:9" ht="16.5" customHeight="1">
      <c r="A8800" s="8" t="s">
        <v>852</v>
      </c>
      <c r="B8800" s="41">
        <v>1515040</v>
      </c>
      <c r="E8800" s="37">
        <v>1</v>
      </c>
      <c r="F8800" s="38" t="str">
        <f t="shared" si="47"/>
        <v>8,2520000</v>
      </c>
      <c r="I8800" s="41">
        <v>2520000</v>
      </c>
    </row>
    <row r="8801" spans="1:9" ht="16.5" customHeight="1">
      <c r="A8801" s="8" t="s">
        <v>852</v>
      </c>
      <c r="B8801" s="41">
        <v>1515120</v>
      </c>
      <c r="E8801" s="37">
        <v>1</v>
      </c>
      <c r="F8801" s="38" t="str">
        <f t="shared" si="47"/>
        <v>8,2560000</v>
      </c>
      <c r="I8801" s="41">
        <v>2560000</v>
      </c>
    </row>
    <row r="8802" spans="1:9" ht="16.5" customHeight="1">
      <c r="A8802" s="8" t="s">
        <v>852</v>
      </c>
      <c r="B8802" s="41">
        <v>1515200</v>
      </c>
      <c r="E8802" s="37">
        <v>1</v>
      </c>
      <c r="F8802" s="38" t="str">
        <f t="shared" si="47"/>
        <v>8,2600000</v>
      </c>
      <c r="I8802" s="41">
        <v>2600000</v>
      </c>
    </row>
    <row r="8803" spans="1:9" ht="16.5" customHeight="1">
      <c r="A8803" s="8" t="s">
        <v>852</v>
      </c>
      <c r="B8803" s="41">
        <v>1515280</v>
      </c>
      <c r="E8803" s="37">
        <v>1</v>
      </c>
      <c r="F8803" s="38" t="str">
        <f t="shared" si="47"/>
        <v>8,2640000</v>
      </c>
      <c r="I8803" s="41">
        <v>2640000</v>
      </c>
    </row>
    <row r="8804" spans="1:9" ht="16.5" customHeight="1">
      <c r="A8804" s="8" t="s">
        <v>852</v>
      </c>
      <c r="B8804" s="41">
        <v>1515360</v>
      </c>
      <c r="E8804" s="37">
        <v>1</v>
      </c>
      <c r="F8804" s="38" t="str">
        <f t="shared" si="47"/>
        <v>8,2680000</v>
      </c>
      <c r="I8804" s="41">
        <v>2680000</v>
      </c>
    </row>
    <row r="8805" spans="1:9" ht="16.5" customHeight="1">
      <c r="A8805" s="8" t="s">
        <v>852</v>
      </c>
      <c r="B8805" s="41">
        <v>1515440</v>
      </c>
      <c r="E8805" s="37">
        <v>1</v>
      </c>
      <c r="F8805" s="38" t="str">
        <f t="shared" si="47"/>
        <v>8,2720000</v>
      </c>
      <c r="I8805" s="41">
        <v>2720000</v>
      </c>
    </row>
    <row r="8806" spans="1:9" ht="16.5" customHeight="1">
      <c r="A8806" s="8" t="s">
        <v>852</v>
      </c>
      <c r="B8806" s="41">
        <v>1515520</v>
      </c>
      <c r="E8806" s="37">
        <v>1</v>
      </c>
      <c r="F8806" s="38" t="str">
        <f t="shared" si="47"/>
        <v>8,2760000</v>
      </c>
      <c r="I8806" s="41">
        <v>2760000</v>
      </c>
    </row>
    <row r="8807" spans="1:9" ht="16.5" customHeight="1">
      <c r="A8807" s="8" t="s">
        <v>852</v>
      </c>
      <c r="B8807" s="41">
        <v>1515600</v>
      </c>
      <c r="E8807" s="37">
        <v>1</v>
      </c>
      <c r="F8807" s="38" t="str">
        <f t="shared" si="47"/>
        <v>8,2800000</v>
      </c>
      <c r="I8807" s="41">
        <v>2800000</v>
      </c>
    </row>
    <row r="8808" spans="1:9" ht="16.5" customHeight="1">
      <c r="A8808" s="8" t="s">
        <v>852</v>
      </c>
      <c r="B8808" s="41">
        <v>1515680</v>
      </c>
      <c r="E8808" s="37">
        <v>1</v>
      </c>
      <c r="F8808" s="38" t="str">
        <f t="shared" si="47"/>
        <v>8,2840000</v>
      </c>
      <c r="I8808" s="41">
        <v>2840000</v>
      </c>
    </row>
    <row r="8809" spans="1:9" ht="16.5" customHeight="1">
      <c r="A8809" s="8" t="s">
        <v>852</v>
      </c>
      <c r="B8809" s="41">
        <v>1515760</v>
      </c>
      <c r="E8809" s="37">
        <v>1</v>
      </c>
      <c r="F8809" s="38" t="str">
        <f t="shared" si="47"/>
        <v>8,2880000</v>
      </c>
      <c r="I8809" s="41">
        <v>2880000</v>
      </c>
    </row>
    <row r="8810" spans="1:9" ht="16.5" customHeight="1">
      <c r="A8810" s="8" t="s">
        <v>852</v>
      </c>
      <c r="B8810" s="41">
        <v>1515840</v>
      </c>
      <c r="E8810" s="37">
        <v>1</v>
      </c>
      <c r="F8810" s="38" t="str">
        <f t="shared" si="47"/>
        <v>8,2920000</v>
      </c>
      <c r="I8810" s="41">
        <v>2920000</v>
      </c>
    </row>
    <row r="8811" spans="1:9" ht="16.5" customHeight="1">
      <c r="A8811" s="8" t="s">
        <v>852</v>
      </c>
      <c r="B8811" s="41">
        <v>1515920</v>
      </c>
      <c r="E8811" s="37">
        <v>1</v>
      </c>
      <c r="F8811" s="38" t="str">
        <f t="shared" si="47"/>
        <v>8,2960000</v>
      </c>
      <c r="I8811" s="41">
        <v>2960000</v>
      </c>
    </row>
    <row r="8812" spans="1:9" ht="16.5" customHeight="1">
      <c r="A8812" s="8" t="s">
        <v>852</v>
      </c>
      <c r="B8812" s="41">
        <v>1516000</v>
      </c>
      <c r="E8812" s="37">
        <v>1</v>
      </c>
      <c r="F8812" s="38" t="str">
        <f t="shared" si="47"/>
        <v>8,3000000</v>
      </c>
      <c r="I8812" s="41">
        <v>3000000</v>
      </c>
    </row>
    <row r="8813" spans="1:9" ht="16.5" customHeight="1">
      <c r="A8813" s="8" t="s">
        <v>852</v>
      </c>
      <c r="B8813" s="41">
        <v>1516080</v>
      </c>
      <c r="E8813" s="37">
        <v>1</v>
      </c>
      <c r="F8813" s="38" t="str">
        <f t="shared" si="47"/>
        <v>8,3040000</v>
      </c>
      <c r="I8813" s="41">
        <v>3040000</v>
      </c>
    </row>
    <row r="8814" spans="1:9" ht="16.5" customHeight="1">
      <c r="A8814" s="8" t="s">
        <v>852</v>
      </c>
      <c r="B8814" s="41">
        <v>1516160</v>
      </c>
      <c r="E8814" s="37">
        <v>1</v>
      </c>
      <c r="F8814" s="38" t="str">
        <f t="shared" si="47"/>
        <v>8,3080000</v>
      </c>
      <c r="I8814" s="41">
        <v>3080000</v>
      </c>
    </row>
    <row r="8815" spans="1:9" ht="16.5" customHeight="1">
      <c r="A8815" s="8" t="s">
        <v>852</v>
      </c>
      <c r="B8815" s="41">
        <v>1516240</v>
      </c>
      <c r="E8815" s="37">
        <v>1</v>
      </c>
      <c r="F8815" s="38" t="str">
        <f t="shared" si="47"/>
        <v>8,3120000</v>
      </c>
      <c r="I8815" s="41">
        <v>3120000</v>
      </c>
    </row>
    <row r="8816" spans="1:9" ht="16.5" customHeight="1">
      <c r="A8816" s="8" t="s">
        <v>852</v>
      </c>
      <c r="B8816" s="41">
        <v>1516320</v>
      </c>
      <c r="E8816" s="37">
        <v>1</v>
      </c>
      <c r="F8816" s="38" t="str">
        <f t="shared" si="47"/>
        <v>8,3160000</v>
      </c>
      <c r="I8816" s="41">
        <v>3160000</v>
      </c>
    </row>
    <row r="8817" spans="1:9" ht="16.5" customHeight="1">
      <c r="A8817" s="8" t="s">
        <v>852</v>
      </c>
      <c r="B8817" s="41">
        <v>1516400</v>
      </c>
      <c r="E8817" s="37">
        <v>1</v>
      </c>
      <c r="F8817" s="38" t="str">
        <f t="shared" si="47"/>
        <v>8,3200000</v>
      </c>
      <c r="I8817" s="41">
        <v>3200000</v>
      </c>
    </row>
    <row r="8818" spans="1:9" ht="16.5" customHeight="1">
      <c r="A8818" s="8" t="s">
        <v>852</v>
      </c>
      <c r="B8818" s="41">
        <v>1516480</v>
      </c>
      <c r="E8818" s="37">
        <v>1</v>
      </c>
      <c r="F8818" s="38" t="str">
        <f t="shared" si="47"/>
        <v>8,3240000</v>
      </c>
      <c r="I8818" s="41">
        <v>3240000</v>
      </c>
    </row>
    <row r="8819" spans="1:9" ht="16.5" customHeight="1">
      <c r="A8819" s="8" t="s">
        <v>852</v>
      </c>
      <c r="B8819" s="41">
        <v>1516560</v>
      </c>
      <c r="E8819" s="37">
        <v>1</v>
      </c>
      <c r="F8819" s="38" t="str">
        <f t="shared" si="47"/>
        <v>8,3280000</v>
      </c>
      <c r="I8819" s="41">
        <v>3280000</v>
      </c>
    </row>
    <row r="8820" spans="1:9" ht="16.5" customHeight="1">
      <c r="A8820" s="8" t="s">
        <v>852</v>
      </c>
      <c r="B8820" s="41">
        <v>1516640</v>
      </c>
      <c r="E8820" s="37">
        <v>1</v>
      </c>
      <c r="F8820" s="38" t="str">
        <f t="shared" si="47"/>
        <v>8,3320000</v>
      </c>
      <c r="I8820" s="41">
        <v>3320000</v>
      </c>
    </row>
    <row r="8821" spans="1:9" ht="16.5" customHeight="1">
      <c r="A8821" s="8" t="s">
        <v>852</v>
      </c>
      <c r="B8821" s="41">
        <v>1516720</v>
      </c>
      <c r="E8821" s="37">
        <v>1</v>
      </c>
      <c r="F8821" s="38" t="str">
        <f t="shared" si="47"/>
        <v>8,3360000</v>
      </c>
      <c r="I8821" s="41">
        <v>3360000</v>
      </c>
    </row>
    <row r="8822" spans="1:9" ht="16.5" customHeight="1">
      <c r="A8822" s="8" t="s">
        <v>852</v>
      </c>
      <c r="B8822" s="41">
        <v>1516800</v>
      </c>
      <c r="E8822" s="37">
        <v>1</v>
      </c>
      <c r="F8822" s="38" t="str">
        <f t="shared" si="47"/>
        <v>8,3400000</v>
      </c>
      <c r="I8822" s="41">
        <v>3400000</v>
      </c>
    </row>
    <row r="8823" spans="1:9" ht="16.5" customHeight="1">
      <c r="A8823" s="8" t="s">
        <v>852</v>
      </c>
      <c r="B8823" s="41">
        <v>1516880</v>
      </c>
      <c r="E8823" s="37">
        <v>1</v>
      </c>
      <c r="F8823" s="38" t="str">
        <f t="shared" si="47"/>
        <v>8,3440000</v>
      </c>
      <c r="I8823" s="41">
        <v>3440000</v>
      </c>
    </row>
    <row r="8824" spans="1:9" ht="16.5" customHeight="1">
      <c r="A8824" s="8" t="s">
        <v>852</v>
      </c>
      <c r="B8824" s="41">
        <v>1516960</v>
      </c>
      <c r="E8824" s="37">
        <v>1</v>
      </c>
      <c r="F8824" s="38" t="str">
        <f t="shared" si="47"/>
        <v>8,3480000</v>
      </c>
      <c r="I8824" s="41">
        <v>3480000</v>
      </c>
    </row>
    <row r="8825" spans="1:9" ht="16.5" customHeight="1">
      <c r="A8825" s="8" t="s">
        <v>852</v>
      </c>
      <c r="B8825" s="41">
        <v>1517040</v>
      </c>
      <c r="E8825" s="37">
        <v>1</v>
      </c>
      <c r="F8825" s="38" t="str">
        <f t="shared" si="47"/>
        <v>8,3520000</v>
      </c>
      <c r="I8825" s="41">
        <v>3520000</v>
      </c>
    </row>
    <row r="8826" spans="1:9" ht="16.5" customHeight="1">
      <c r="A8826" s="8" t="s">
        <v>852</v>
      </c>
      <c r="B8826" s="41">
        <v>1517120</v>
      </c>
      <c r="E8826" s="37">
        <v>1</v>
      </c>
      <c r="F8826" s="38" t="str">
        <f t="shared" si="47"/>
        <v>8,3560000</v>
      </c>
      <c r="I8826" s="41">
        <v>3560000</v>
      </c>
    </row>
    <row r="8827" spans="1:9" ht="16.5" customHeight="1">
      <c r="A8827" s="8" t="s">
        <v>852</v>
      </c>
      <c r="B8827" s="41">
        <v>1517200</v>
      </c>
      <c r="E8827" s="37">
        <v>1</v>
      </c>
      <c r="F8827" s="38" t="str">
        <f t="shared" si="47"/>
        <v>8,3600000</v>
      </c>
      <c r="I8827" s="41">
        <v>3600000</v>
      </c>
    </row>
    <row r="8828" spans="1:9" ht="16.5" customHeight="1">
      <c r="A8828" s="8" t="s">
        <v>852</v>
      </c>
      <c r="B8828" s="41">
        <v>1517280</v>
      </c>
      <c r="E8828" s="37">
        <v>1</v>
      </c>
      <c r="F8828" s="38" t="str">
        <f t="shared" si="47"/>
        <v>8,3640000</v>
      </c>
      <c r="I8828" s="41">
        <v>3640000</v>
      </c>
    </row>
    <row r="8829" spans="1:9" ht="16.5" customHeight="1">
      <c r="A8829" s="8" t="s">
        <v>852</v>
      </c>
      <c r="B8829" s="41">
        <v>1517360</v>
      </c>
      <c r="E8829" s="37">
        <v>1</v>
      </c>
      <c r="F8829" s="38" t="str">
        <f t="shared" si="47"/>
        <v>8,3680000</v>
      </c>
      <c r="I8829" s="41">
        <v>3680000</v>
      </c>
    </row>
    <row r="8830" spans="1:9" ht="16.5" customHeight="1">
      <c r="A8830" s="8" t="s">
        <v>852</v>
      </c>
      <c r="B8830" s="41">
        <v>1517440</v>
      </c>
      <c r="E8830" s="37">
        <v>1</v>
      </c>
      <c r="F8830" s="38" t="str">
        <f t="shared" si="47"/>
        <v>8,3720000</v>
      </c>
      <c r="I8830" s="41">
        <v>3720000</v>
      </c>
    </row>
    <row r="8831" spans="1:9" ht="16.5" customHeight="1">
      <c r="A8831" s="8" t="s">
        <v>852</v>
      </c>
      <c r="B8831" s="41">
        <v>1517520</v>
      </c>
      <c r="E8831" s="37">
        <v>1</v>
      </c>
      <c r="F8831" s="38" t="str">
        <f t="shared" si="47"/>
        <v>8,3760000</v>
      </c>
      <c r="I8831" s="41">
        <v>3760000</v>
      </c>
    </row>
    <row r="8832" spans="1:9" ht="16.5" customHeight="1">
      <c r="A8832" s="8" t="s">
        <v>852</v>
      </c>
      <c r="B8832" s="41">
        <v>1517600</v>
      </c>
      <c r="E8832" s="37">
        <v>1</v>
      </c>
      <c r="F8832" s="38" t="str">
        <f t="shared" si="47"/>
        <v>8,3800000</v>
      </c>
      <c r="I8832" s="41">
        <v>3800000</v>
      </c>
    </row>
    <row r="8833" spans="1:9" ht="16.5" customHeight="1">
      <c r="A8833" s="8" t="s">
        <v>852</v>
      </c>
      <c r="B8833" s="41">
        <v>1517680</v>
      </c>
      <c r="E8833" s="37">
        <v>1</v>
      </c>
      <c r="F8833" s="38" t="str">
        <f t="shared" si="47"/>
        <v>8,3840000</v>
      </c>
      <c r="I8833" s="41">
        <v>3840000</v>
      </c>
    </row>
    <row r="8834" spans="1:9" ht="16.5" customHeight="1">
      <c r="A8834" s="8" t="s">
        <v>852</v>
      </c>
      <c r="B8834" s="41">
        <v>1517760</v>
      </c>
      <c r="E8834" s="37">
        <v>1</v>
      </c>
      <c r="F8834" s="38" t="str">
        <f t="shared" si="47"/>
        <v>8,3880000</v>
      </c>
      <c r="I8834" s="41">
        <v>3880000</v>
      </c>
    </row>
    <row r="8835" spans="1:9" ht="16.5" customHeight="1">
      <c r="A8835" s="8" t="s">
        <v>852</v>
      </c>
      <c r="B8835" s="41">
        <v>1517840</v>
      </c>
      <c r="E8835" s="37">
        <v>1</v>
      </c>
      <c r="F8835" s="38" t="str">
        <f t="shared" si="47"/>
        <v>8,3920000</v>
      </c>
      <c r="I8835" s="41">
        <v>3920000</v>
      </c>
    </row>
    <row r="8836" spans="1:9" ht="16.5" customHeight="1">
      <c r="A8836" s="8" t="s">
        <v>852</v>
      </c>
      <c r="B8836" s="41">
        <v>1517920</v>
      </c>
      <c r="E8836" s="37">
        <v>1</v>
      </c>
      <c r="F8836" s="38" t="str">
        <f t="shared" si="47"/>
        <v>8,3960000</v>
      </c>
      <c r="I8836" s="41">
        <v>3960000</v>
      </c>
    </row>
    <row r="8837" spans="1:9" ht="16.5" customHeight="1">
      <c r="A8837" s="8" t="s">
        <v>852</v>
      </c>
      <c r="B8837" s="41">
        <v>1518000</v>
      </c>
      <c r="E8837" s="37">
        <v>1</v>
      </c>
      <c r="F8837" s="38" t="str">
        <f t="shared" si="47"/>
        <v>8,4000000</v>
      </c>
      <c r="I8837" s="41">
        <v>4000000</v>
      </c>
    </row>
    <row r="8838" spans="1:9" ht="16.5" customHeight="1">
      <c r="A8838" s="8" t="s">
        <v>852</v>
      </c>
      <c r="B8838" s="41">
        <v>1518080</v>
      </c>
      <c r="E8838" s="37">
        <v>1</v>
      </c>
      <c r="F8838" s="38" t="str">
        <f t="shared" si="47"/>
        <v>8,4040000</v>
      </c>
      <c r="I8838" s="41">
        <v>4040000</v>
      </c>
    </row>
    <row r="8839" spans="1:9" ht="16.5" customHeight="1">
      <c r="A8839" s="8" t="s">
        <v>852</v>
      </c>
      <c r="B8839" s="41">
        <v>1518160</v>
      </c>
      <c r="E8839" s="37">
        <v>1</v>
      </c>
      <c r="F8839" s="38" t="str">
        <f t="shared" si="47"/>
        <v>8,4080000</v>
      </c>
      <c r="I8839" s="41">
        <v>4080000</v>
      </c>
    </row>
    <row r="8840" spans="1:9" ht="16.5" customHeight="1">
      <c r="A8840" s="8" t="s">
        <v>852</v>
      </c>
      <c r="B8840" s="41">
        <v>1518240</v>
      </c>
      <c r="E8840" s="37">
        <v>1</v>
      </c>
      <c r="F8840" s="38" t="str">
        <f t="shared" si="47"/>
        <v>8,4120000</v>
      </c>
      <c r="I8840" s="41">
        <v>4120000</v>
      </c>
    </row>
    <row r="8841" spans="1:9" ht="16.5" customHeight="1">
      <c r="A8841" s="8" t="s">
        <v>852</v>
      </c>
      <c r="B8841" s="41">
        <v>1518320</v>
      </c>
      <c r="E8841" s="37">
        <v>1</v>
      </c>
      <c r="F8841" s="38" t="str">
        <f t="shared" si="47"/>
        <v>8,4160000</v>
      </c>
      <c r="I8841" s="41">
        <v>4160000</v>
      </c>
    </row>
    <row r="8842" spans="1:9" ht="16.5" customHeight="1">
      <c r="A8842" s="8" t="s">
        <v>852</v>
      </c>
      <c r="B8842" s="41">
        <v>1518400</v>
      </c>
      <c r="E8842" s="37">
        <v>1</v>
      </c>
      <c r="F8842" s="38" t="str">
        <f t="shared" si="47"/>
        <v>8,4200000</v>
      </c>
      <c r="I8842" s="41">
        <v>4200000</v>
      </c>
    </row>
    <row r="8843" spans="1:9" ht="16.5" customHeight="1">
      <c r="A8843" s="8" t="s">
        <v>852</v>
      </c>
      <c r="B8843" s="41">
        <v>1518480</v>
      </c>
      <c r="E8843" s="37">
        <v>1</v>
      </c>
      <c r="F8843" s="38" t="str">
        <f t="shared" si="47"/>
        <v>8,4240000</v>
      </c>
      <c r="I8843" s="41">
        <v>4240000</v>
      </c>
    </row>
    <row r="8844" spans="1:9" ht="16.5" customHeight="1">
      <c r="A8844" s="8" t="s">
        <v>852</v>
      </c>
      <c r="B8844" s="41">
        <v>1518560</v>
      </c>
      <c r="E8844" s="37">
        <v>1</v>
      </c>
      <c r="F8844" s="38" t="str">
        <f t="shared" si="47"/>
        <v>8,4280000</v>
      </c>
      <c r="I8844" s="41">
        <v>4280000</v>
      </c>
    </row>
    <row r="8845" spans="1:9" ht="16.5" customHeight="1">
      <c r="A8845" s="8" t="s">
        <v>852</v>
      </c>
      <c r="B8845" s="41">
        <v>1518640</v>
      </c>
      <c r="E8845" s="37">
        <v>1</v>
      </c>
      <c r="F8845" s="38" t="str">
        <f t="shared" si="47"/>
        <v>8,4320000</v>
      </c>
      <c r="I8845" s="41">
        <v>4320000</v>
      </c>
    </row>
    <row r="8846" spans="1:9" ht="16.5" customHeight="1">
      <c r="A8846" s="8" t="s">
        <v>852</v>
      </c>
      <c r="B8846" s="41">
        <v>1518720</v>
      </c>
      <c r="E8846" s="37">
        <v>1</v>
      </c>
      <c r="F8846" s="38" t="str">
        <f t="shared" si="47"/>
        <v>8,4360000</v>
      </c>
      <c r="I8846" s="41">
        <v>4360000</v>
      </c>
    </row>
    <row r="8847" spans="1:9" ht="16.5" customHeight="1">
      <c r="A8847" s="8" t="s">
        <v>852</v>
      </c>
      <c r="B8847" s="41">
        <v>1518800</v>
      </c>
      <c r="E8847" s="37">
        <v>1</v>
      </c>
      <c r="F8847" s="38" t="str">
        <f t="shared" si="47"/>
        <v>8,4400000</v>
      </c>
      <c r="I8847" s="41">
        <v>4400000</v>
      </c>
    </row>
    <row r="8848" spans="1:9" ht="16.5" customHeight="1">
      <c r="A8848" s="8" t="s">
        <v>852</v>
      </c>
      <c r="B8848" s="41">
        <v>1518880</v>
      </c>
      <c r="E8848" s="37">
        <v>1</v>
      </c>
      <c r="F8848" s="38" t="str">
        <f t="shared" si="47"/>
        <v>8,4440000</v>
      </c>
      <c r="I8848" s="41">
        <v>4440000</v>
      </c>
    </row>
    <row r="8849" spans="1:9" ht="16.5" customHeight="1">
      <c r="A8849" s="8" t="s">
        <v>852</v>
      </c>
      <c r="B8849" s="41">
        <v>1518960</v>
      </c>
      <c r="E8849" s="37">
        <v>1</v>
      </c>
      <c r="F8849" s="38" t="str">
        <f t="shared" si="47"/>
        <v>8,4480000</v>
      </c>
      <c r="I8849" s="41">
        <v>4480000</v>
      </c>
    </row>
    <row r="8850" spans="1:9" ht="16.5" customHeight="1">
      <c r="A8850" s="8" t="s">
        <v>852</v>
      </c>
      <c r="B8850" s="41">
        <v>1519040</v>
      </c>
      <c r="E8850" s="37">
        <v>1</v>
      </c>
      <c r="F8850" s="38" t="str">
        <f t="shared" si="47"/>
        <v>8,4520000</v>
      </c>
      <c r="I8850" s="41">
        <v>4520000</v>
      </c>
    </row>
    <row r="8851" spans="1:9" ht="16.5" customHeight="1">
      <c r="A8851" s="8" t="s">
        <v>852</v>
      </c>
      <c r="B8851" s="41">
        <v>1519120</v>
      </c>
      <c r="E8851" s="37">
        <v>1</v>
      </c>
      <c r="F8851" s="38" t="str">
        <f t="shared" si="47"/>
        <v>8,4560000</v>
      </c>
      <c r="I8851" s="41">
        <v>4560000</v>
      </c>
    </row>
    <row r="8852" spans="1:9" ht="16.5" customHeight="1">
      <c r="A8852" s="8" t="s">
        <v>852</v>
      </c>
      <c r="B8852" s="41">
        <v>1519200</v>
      </c>
      <c r="E8852" s="37">
        <v>1</v>
      </c>
      <c r="F8852" s="38" t="str">
        <f t="shared" si="47"/>
        <v>8,4600000</v>
      </c>
      <c r="I8852" s="41">
        <v>4600000</v>
      </c>
    </row>
    <row r="8853" spans="1:9" ht="16.5" customHeight="1">
      <c r="A8853" s="8" t="s">
        <v>852</v>
      </c>
      <c r="B8853" s="41">
        <v>1519280</v>
      </c>
      <c r="E8853" s="37">
        <v>1</v>
      </c>
      <c r="F8853" s="38" t="str">
        <f t="shared" si="47"/>
        <v>8,4640000</v>
      </c>
      <c r="I8853" s="41">
        <v>4640000</v>
      </c>
    </row>
    <row r="8854" spans="1:9" ht="16.5" customHeight="1">
      <c r="A8854" s="8" t="s">
        <v>852</v>
      </c>
      <c r="B8854" s="41">
        <v>1519360</v>
      </c>
      <c r="E8854" s="37">
        <v>1</v>
      </c>
      <c r="F8854" s="38" t="str">
        <f t="shared" si="47"/>
        <v>8,4680000</v>
      </c>
      <c r="I8854" s="41">
        <v>4680000</v>
      </c>
    </row>
    <row r="8855" spans="1:9" ht="16.5" customHeight="1">
      <c r="A8855" s="8" t="s">
        <v>852</v>
      </c>
      <c r="B8855" s="41">
        <v>1519440</v>
      </c>
      <c r="E8855" s="37">
        <v>1</v>
      </c>
      <c r="F8855" s="38" t="str">
        <f t="shared" si="47"/>
        <v>8,4720000</v>
      </c>
      <c r="I8855" s="41">
        <v>4720000</v>
      </c>
    </row>
    <row r="8856" spans="1:9" ht="16.5" customHeight="1">
      <c r="A8856" s="8" t="s">
        <v>852</v>
      </c>
      <c r="B8856" s="41">
        <v>1519520</v>
      </c>
      <c r="E8856" s="37">
        <v>1</v>
      </c>
      <c r="F8856" s="38" t="str">
        <f t="shared" si="47"/>
        <v>8,4760000</v>
      </c>
      <c r="I8856" s="41">
        <v>4760000</v>
      </c>
    </row>
    <row r="8857" spans="1:9" ht="16.5" customHeight="1">
      <c r="A8857" s="8" t="s">
        <v>852</v>
      </c>
      <c r="B8857" s="41">
        <v>1519600</v>
      </c>
      <c r="E8857" s="37">
        <v>1</v>
      </c>
      <c r="F8857" s="38" t="str">
        <f t="shared" si="47"/>
        <v>8,4800000</v>
      </c>
      <c r="I8857" s="41">
        <v>4800000</v>
      </c>
    </row>
    <row r="8858" spans="1:9" ht="16.5" customHeight="1">
      <c r="A8858" s="8" t="s">
        <v>852</v>
      </c>
      <c r="B8858" s="41">
        <v>1519680</v>
      </c>
      <c r="E8858" s="37">
        <v>1</v>
      </c>
      <c r="F8858" s="38" t="str">
        <f t="shared" si="47"/>
        <v>8,4840000</v>
      </c>
      <c r="I8858" s="41">
        <v>4840000</v>
      </c>
    </row>
    <row r="8859" spans="1:9" ht="16.5" customHeight="1">
      <c r="A8859" s="8" t="s">
        <v>852</v>
      </c>
      <c r="B8859" s="41">
        <v>1519760</v>
      </c>
      <c r="E8859" s="37">
        <v>1</v>
      </c>
      <c r="F8859" s="38" t="str">
        <f t="shared" si="47"/>
        <v>8,4880000</v>
      </c>
      <c r="I8859" s="41">
        <v>4880000</v>
      </c>
    </row>
    <row r="8860" spans="1:9" ht="16.5" customHeight="1">
      <c r="A8860" s="8" t="s">
        <v>852</v>
      </c>
      <c r="B8860" s="41">
        <v>1519840</v>
      </c>
      <c r="E8860" s="37">
        <v>1</v>
      </c>
      <c r="F8860" s="38" t="str">
        <f t="shared" si="47"/>
        <v>8,4920000</v>
      </c>
      <c r="I8860" s="41">
        <v>4920000</v>
      </c>
    </row>
    <row r="8861" spans="1:9" ht="16.5" customHeight="1">
      <c r="A8861" s="8" t="s">
        <v>852</v>
      </c>
      <c r="B8861" s="41">
        <v>1519920</v>
      </c>
      <c r="E8861" s="37">
        <v>1</v>
      </c>
      <c r="F8861" s="38" t="str">
        <f t="shared" si="47"/>
        <v>8,4960000</v>
      </c>
      <c r="I8861" s="41">
        <v>4960000</v>
      </c>
    </row>
    <row r="8862" spans="1:9" ht="16.5" customHeight="1">
      <c r="A8862" s="8" t="s">
        <v>852</v>
      </c>
      <c r="B8862" s="41">
        <v>1520000</v>
      </c>
      <c r="E8862" s="37">
        <v>1</v>
      </c>
      <c r="F8862" s="38" t="str">
        <f t="shared" ref="F8862:F8912" si="48">"8,"&amp;I8862</f>
        <v>8,5000000</v>
      </c>
      <c r="I8862" s="41">
        <v>5000000</v>
      </c>
    </row>
    <row r="8863" spans="1:9" ht="16.5" customHeight="1">
      <c r="A8863" s="8" t="s">
        <v>852</v>
      </c>
      <c r="B8863" s="41">
        <v>1520200</v>
      </c>
      <c r="E8863" s="37">
        <v>1</v>
      </c>
      <c r="F8863" s="38" t="str">
        <f t="shared" si="48"/>
        <v>8,5100000</v>
      </c>
      <c r="I8863" s="41">
        <v>5100000</v>
      </c>
    </row>
    <row r="8864" spans="1:9" ht="16.5" customHeight="1">
      <c r="A8864" s="8" t="s">
        <v>852</v>
      </c>
      <c r="B8864" s="41">
        <v>1520400</v>
      </c>
      <c r="E8864" s="37">
        <v>1</v>
      </c>
      <c r="F8864" s="38" t="str">
        <f t="shared" si="48"/>
        <v>8,5200000</v>
      </c>
      <c r="I8864" s="41">
        <v>5200000</v>
      </c>
    </row>
    <row r="8865" spans="1:9" ht="16.5" customHeight="1">
      <c r="A8865" s="8" t="s">
        <v>852</v>
      </c>
      <c r="B8865" s="41">
        <v>1520600</v>
      </c>
      <c r="E8865" s="37">
        <v>1</v>
      </c>
      <c r="F8865" s="38" t="str">
        <f t="shared" si="48"/>
        <v>8,5300000</v>
      </c>
      <c r="I8865" s="41">
        <v>5300000</v>
      </c>
    </row>
    <row r="8866" spans="1:9" ht="16.5" customHeight="1">
      <c r="A8866" s="8" t="s">
        <v>852</v>
      </c>
      <c r="B8866" s="41">
        <v>1520800</v>
      </c>
      <c r="E8866" s="37">
        <v>1</v>
      </c>
      <c r="F8866" s="38" t="str">
        <f t="shared" si="48"/>
        <v>8,5400000</v>
      </c>
      <c r="I8866" s="41">
        <v>5400000</v>
      </c>
    </row>
    <row r="8867" spans="1:9" ht="16.5" customHeight="1">
      <c r="A8867" s="8" t="s">
        <v>852</v>
      </c>
      <c r="B8867" s="41">
        <v>1521000</v>
      </c>
      <c r="E8867" s="37">
        <v>1</v>
      </c>
      <c r="F8867" s="38" t="str">
        <f t="shared" si="48"/>
        <v>8,5500000</v>
      </c>
      <c r="I8867" s="41">
        <v>5500000</v>
      </c>
    </row>
    <row r="8868" spans="1:9" ht="16.5" customHeight="1">
      <c r="A8868" s="8" t="s">
        <v>852</v>
      </c>
      <c r="B8868" s="41">
        <v>1521200</v>
      </c>
      <c r="E8868" s="37">
        <v>1</v>
      </c>
      <c r="F8868" s="38" t="str">
        <f t="shared" si="48"/>
        <v>8,5600000</v>
      </c>
      <c r="I8868" s="41">
        <v>5600000</v>
      </c>
    </row>
    <row r="8869" spans="1:9" ht="16.5" customHeight="1">
      <c r="A8869" s="8" t="s">
        <v>852</v>
      </c>
      <c r="B8869" s="41">
        <v>1521400</v>
      </c>
      <c r="E8869" s="37">
        <v>1</v>
      </c>
      <c r="F8869" s="38" t="str">
        <f t="shared" si="48"/>
        <v>8,5700000</v>
      </c>
      <c r="I8869" s="41">
        <v>5700000</v>
      </c>
    </row>
    <row r="8870" spans="1:9" ht="16.5" customHeight="1">
      <c r="A8870" s="8" t="s">
        <v>852</v>
      </c>
      <c r="B8870" s="41">
        <v>1521600</v>
      </c>
      <c r="E8870" s="37">
        <v>1</v>
      </c>
      <c r="F8870" s="38" t="str">
        <f t="shared" si="48"/>
        <v>8,5800000</v>
      </c>
      <c r="I8870" s="41">
        <v>5800000</v>
      </c>
    </row>
    <row r="8871" spans="1:9" ht="16.5" customHeight="1">
      <c r="A8871" s="8" t="s">
        <v>852</v>
      </c>
      <c r="B8871" s="41">
        <v>1521800</v>
      </c>
      <c r="E8871" s="37">
        <v>1</v>
      </c>
      <c r="F8871" s="38" t="str">
        <f t="shared" si="48"/>
        <v>8,5900000</v>
      </c>
      <c r="I8871" s="41">
        <v>5900000</v>
      </c>
    </row>
    <row r="8872" spans="1:9" ht="16.5" customHeight="1">
      <c r="A8872" s="8" t="s">
        <v>852</v>
      </c>
      <c r="B8872" s="41">
        <v>1522000</v>
      </c>
      <c r="E8872" s="37">
        <v>1</v>
      </c>
      <c r="F8872" s="38" t="str">
        <f t="shared" si="48"/>
        <v>8,6000000</v>
      </c>
      <c r="I8872" s="41">
        <v>6000000</v>
      </c>
    </row>
    <row r="8873" spans="1:9" ht="16.5" customHeight="1">
      <c r="A8873" s="8" t="s">
        <v>852</v>
      </c>
      <c r="B8873" s="41">
        <v>1522200</v>
      </c>
      <c r="E8873" s="37">
        <v>1</v>
      </c>
      <c r="F8873" s="38" t="str">
        <f t="shared" si="48"/>
        <v>8,6100000</v>
      </c>
      <c r="I8873" s="41">
        <v>6100000</v>
      </c>
    </row>
    <row r="8874" spans="1:9" ht="16.5" customHeight="1">
      <c r="A8874" s="8" t="s">
        <v>852</v>
      </c>
      <c r="B8874" s="41">
        <v>1522400</v>
      </c>
      <c r="E8874" s="37">
        <v>1</v>
      </c>
      <c r="F8874" s="38" t="str">
        <f t="shared" si="48"/>
        <v>8,6200000</v>
      </c>
      <c r="I8874" s="41">
        <v>6200000</v>
      </c>
    </row>
    <row r="8875" spans="1:9" ht="16.5" customHeight="1">
      <c r="A8875" s="8" t="s">
        <v>852</v>
      </c>
      <c r="B8875" s="41">
        <v>1522600</v>
      </c>
      <c r="E8875" s="37">
        <v>1</v>
      </c>
      <c r="F8875" s="38" t="str">
        <f t="shared" si="48"/>
        <v>8,6300000</v>
      </c>
      <c r="I8875" s="41">
        <v>6300000</v>
      </c>
    </row>
    <row r="8876" spans="1:9" ht="16.5" customHeight="1">
      <c r="A8876" s="8" t="s">
        <v>852</v>
      </c>
      <c r="B8876" s="41">
        <v>1522800</v>
      </c>
      <c r="E8876" s="37">
        <v>1</v>
      </c>
      <c r="F8876" s="38" t="str">
        <f t="shared" si="48"/>
        <v>8,6400000</v>
      </c>
      <c r="I8876" s="41">
        <v>6400000</v>
      </c>
    </row>
    <row r="8877" spans="1:9" ht="16.5" customHeight="1">
      <c r="A8877" s="8" t="s">
        <v>852</v>
      </c>
      <c r="B8877" s="41">
        <v>1523000</v>
      </c>
      <c r="E8877" s="37">
        <v>1</v>
      </c>
      <c r="F8877" s="38" t="str">
        <f t="shared" si="48"/>
        <v>8,6500000</v>
      </c>
      <c r="I8877" s="41">
        <v>6500000</v>
      </c>
    </row>
    <row r="8878" spans="1:9" ht="16.5" customHeight="1">
      <c r="A8878" s="8" t="s">
        <v>852</v>
      </c>
      <c r="B8878" s="41">
        <v>1523200</v>
      </c>
      <c r="E8878" s="37">
        <v>1</v>
      </c>
      <c r="F8878" s="38" t="str">
        <f t="shared" si="48"/>
        <v>8,6600000</v>
      </c>
      <c r="I8878" s="41">
        <v>6600000</v>
      </c>
    </row>
    <row r="8879" spans="1:9" ht="16.5" customHeight="1">
      <c r="A8879" s="8" t="s">
        <v>852</v>
      </c>
      <c r="B8879" s="41">
        <v>1523400</v>
      </c>
      <c r="E8879" s="37">
        <v>1</v>
      </c>
      <c r="F8879" s="38" t="str">
        <f t="shared" si="48"/>
        <v>8,6700000</v>
      </c>
      <c r="I8879" s="41">
        <v>6700000</v>
      </c>
    </row>
    <row r="8880" spans="1:9" ht="16.5" customHeight="1">
      <c r="A8880" s="8" t="s">
        <v>852</v>
      </c>
      <c r="B8880" s="41">
        <v>1523600</v>
      </c>
      <c r="E8880" s="37">
        <v>1</v>
      </c>
      <c r="F8880" s="38" t="str">
        <f t="shared" si="48"/>
        <v>8,6800000</v>
      </c>
      <c r="I8880" s="41">
        <v>6800000</v>
      </c>
    </row>
    <row r="8881" spans="1:9" ht="16.5" customHeight="1">
      <c r="A8881" s="8" t="s">
        <v>852</v>
      </c>
      <c r="B8881" s="41">
        <v>1523800</v>
      </c>
      <c r="E8881" s="37">
        <v>1</v>
      </c>
      <c r="F8881" s="38" t="str">
        <f t="shared" si="48"/>
        <v>8,6900000</v>
      </c>
      <c r="I8881" s="41">
        <v>6900000</v>
      </c>
    </row>
    <row r="8882" spans="1:9" ht="16.5" customHeight="1">
      <c r="A8882" s="8" t="s">
        <v>852</v>
      </c>
      <c r="B8882" s="41">
        <v>1524000</v>
      </c>
      <c r="E8882" s="37">
        <v>1</v>
      </c>
      <c r="F8882" s="38" t="str">
        <f t="shared" si="48"/>
        <v>8,7000000</v>
      </c>
      <c r="I8882" s="41">
        <v>7000000</v>
      </c>
    </row>
    <row r="8883" spans="1:9" ht="16.5" customHeight="1">
      <c r="A8883" s="8" t="s">
        <v>852</v>
      </c>
      <c r="B8883" s="41">
        <v>1524200</v>
      </c>
      <c r="E8883" s="37">
        <v>1</v>
      </c>
      <c r="F8883" s="38" t="str">
        <f t="shared" si="48"/>
        <v>8,7100000</v>
      </c>
      <c r="I8883" s="41">
        <v>7100000</v>
      </c>
    </row>
    <row r="8884" spans="1:9" ht="16.5" customHeight="1">
      <c r="A8884" s="8" t="s">
        <v>852</v>
      </c>
      <c r="B8884" s="41">
        <v>1524400</v>
      </c>
      <c r="E8884" s="37">
        <v>1</v>
      </c>
      <c r="F8884" s="38" t="str">
        <f t="shared" si="48"/>
        <v>8,7200000</v>
      </c>
      <c r="I8884" s="41">
        <v>7200000</v>
      </c>
    </row>
    <row r="8885" spans="1:9" ht="16.5" customHeight="1">
      <c r="A8885" s="8" t="s">
        <v>852</v>
      </c>
      <c r="B8885" s="41">
        <v>1524600</v>
      </c>
      <c r="E8885" s="37">
        <v>1</v>
      </c>
      <c r="F8885" s="38" t="str">
        <f t="shared" si="48"/>
        <v>8,7300000</v>
      </c>
      <c r="I8885" s="41">
        <v>7300000</v>
      </c>
    </row>
    <row r="8886" spans="1:9" ht="16.5" customHeight="1">
      <c r="A8886" s="8" t="s">
        <v>852</v>
      </c>
      <c r="B8886" s="41">
        <v>1524800</v>
      </c>
      <c r="E8886" s="37">
        <v>1</v>
      </c>
      <c r="F8886" s="38" t="str">
        <f t="shared" si="48"/>
        <v>8,7400000</v>
      </c>
      <c r="I8886" s="41">
        <v>7400000</v>
      </c>
    </row>
    <row r="8887" spans="1:9" ht="16.5" customHeight="1">
      <c r="A8887" s="8" t="s">
        <v>852</v>
      </c>
      <c r="B8887" s="41">
        <v>1525000</v>
      </c>
      <c r="E8887" s="37">
        <v>1</v>
      </c>
      <c r="F8887" s="38" t="str">
        <f t="shared" si="48"/>
        <v>8,7500000</v>
      </c>
      <c r="I8887" s="41">
        <v>7500000</v>
      </c>
    </row>
    <row r="8888" spans="1:9" ht="16.5" customHeight="1">
      <c r="A8888" s="8" t="s">
        <v>852</v>
      </c>
      <c r="B8888" s="41">
        <v>1525200</v>
      </c>
      <c r="E8888" s="37">
        <v>1</v>
      </c>
      <c r="F8888" s="38" t="str">
        <f t="shared" si="48"/>
        <v>8,7600000</v>
      </c>
      <c r="I8888" s="41">
        <v>7600000</v>
      </c>
    </row>
    <row r="8889" spans="1:9" ht="16.5" customHeight="1">
      <c r="A8889" s="8" t="s">
        <v>852</v>
      </c>
      <c r="B8889" s="41">
        <v>1525400</v>
      </c>
      <c r="E8889" s="37">
        <v>1</v>
      </c>
      <c r="F8889" s="38" t="str">
        <f t="shared" si="48"/>
        <v>8,7700000</v>
      </c>
      <c r="I8889" s="41">
        <v>7700000</v>
      </c>
    </row>
    <row r="8890" spans="1:9" ht="16.5" customHeight="1">
      <c r="A8890" s="8" t="s">
        <v>852</v>
      </c>
      <c r="B8890" s="41">
        <v>1525600</v>
      </c>
      <c r="E8890" s="37">
        <v>1</v>
      </c>
      <c r="F8890" s="38" t="str">
        <f t="shared" si="48"/>
        <v>8,7800000</v>
      </c>
      <c r="I8890" s="41">
        <v>7800000</v>
      </c>
    </row>
    <row r="8891" spans="1:9" ht="16.5" customHeight="1">
      <c r="A8891" s="8" t="s">
        <v>852</v>
      </c>
      <c r="B8891" s="41">
        <v>1525800</v>
      </c>
      <c r="E8891" s="37">
        <v>1</v>
      </c>
      <c r="F8891" s="38" t="str">
        <f t="shared" si="48"/>
        <v>8,7900000</v>
      </c>
      <c r="I8891" s="41">
        <v>7900000</v>
      </c>
    </row>
    <row r="8892" spans="1:9" ht="16.5" customHeight="1">
      <c r="A8892" s="8" t="s">
        <v>852</v>
      </c>
      <c r="B8892" s="41">
        <v>1526000</v>
      </c>
      <c r="E8892" s="37">
        <v>1</v>
      </c>
      <c r="F8892" s="38" t="str">
        <f t="shared" si="48"/>
        <v>8,8000000</v>
      </c>
      <c r="I8892" s="41">
        <v>8000000</v>
      </c>
    </row>
    <row r="8893" spans="1:9" ht="16.5" customHeight="1">
      <c r="A8893" s="8" t="s">
        <v>852</v>
      </c>
      <c r="B8893" s="41">
        <v>1526200</v>
      </c>
      <c r="E8893" s="37">
        <v>1</v>
      </c>
      <c r="F8893" s="38" t="str">
        <f t="shared" si="48"/>
        <v>8,8100000</v>
      </c>
      <c r="I8893" s="41">
        <v>8100000</v>
      </c>
    </row>
    <row r="8894" spans="1:9" ht="16.5" customHeight="1">
      <c r="A8894" s="8" t="s">
        <v>852</v>
      </c>
      <c r="B8894" s="41">
        <v>1526400</v>
      </c>
      <c r="E8894" s="37">
        <v>1</v>
      </c>
      <c r="F8894" s="38" t="str">
        <f t="shared" si="48"/>
        <v>8,8200000</v>
      </c>
      <c r="I8894" s="41">
        <v>8200000</v>
      </c>
    </row>
    <row r="8895" spans="1:9" ht="16.5" customHeight="1">
      <c r="A8895" s="8" t="s">
        <v>852</v>
      </c>
      <c r="B8895" s="41">
        <v>1526600</v>
      </c>
      <c r="E8895" s="37">
        <v>1</v>
      </c>
      <c r="F8895" s="38" t="str">
        <f t="shared" si="48"/>
        <v>8,8300000</v>
      </c>
      <c r="I8895" s="41">
        <v>8300000</v>
      </c>
    </row>
    <row r="8896" spans="1:9" ht="16.5" customHeight="1">
      <c r="A8896" s="8" t="s">
        <v>852</v>
      </c>
      <c r="B8896" s="41">
        <v>1526800</v>
      </c>
      <c r="E8896" s="37">
        <v>1</v>
      </c>
      <c r="F8896" s="38" t="str">
        <f t="shared" si="48"/>
        <v>8,8400000</v>
      </c>
      <c r="I8896" s="41">
        <v>8400000</v>
      </c>
    </row>
    <row r="8897" spans="1:9" ht="16.5" customHeight="1">
      <c r="A8897" s="8" t="s">
        <v>852</v>
      </c>
      <c r="B8897" s="41">
        <v>1527000</v>
      </c>
      <c r="E8897" s="37">
        <v>1</v>
      </c>
      <c r="F8897" s="38" t="str">
        <f t="shared" si="48"/>
        <v>8,8500000</v>
      </c>
      <c r="I8897" s="41">
        <v>8500000</v>
      </c>
    </row>
    <row r="8898" spans="1:9" ht="16.5" customHeight="1">
      <c r="A8898" s="8" t="s">
        <v>852</v>
      </c>
      <c r="B8898" s="41">
        <v>1527200</v>
      </c>
      <c r="E8898" s="37">
        <v>1</v>
      </c>
      <c r="F8898" s="38" t="str">
        <f t="shared" si="48"/>
        <v>8,8600000</v>
      </c>
      <c r="I8898" s="41">
        <v>8600000</v>
      </c>
    </row>
    <row r="8899" spans="1:9" ht="16.5" customHeight="1">
      <c r="A8899" s="8" t="s">
        <v>852</v>
      </c>
      <c r="B8899" s="41">
        <v>1527400</v>
      </c>
      <c r="E8899" s="37">
        <v>1</v>
      </c>
      <c r="F8899" s="38" t="str">
        <f t="shared" si="48"/>
        <v>8,8700000</v>
      </c>
      <c r="I8899" s="41">
        <v>8700000</v>
      </c>
    </row>
    <row r="8900" spans="1:9" ht="16.5" customHeight="1">
      <c r="A8900" s="8" t="s">
        <v>852</v>
      </c>
      <c r="B8900" s="41">
        <v>1527600</v>
      </c>
      <c r="E8900" s="37">
        <v>1</v>
      </c>
      <c r="F8900" s="38" t="str">
        <f t="shared" si="48"/>
        <v>8,8800000</v>
      </c>
      <c r="I8900" s="41">
        <v>8800000</v>
      </c>
    </row>
    <row r="8901" spans="1:9" ht="16.5" customHeight="1">
      <c r="A8901" s="8" t="s">
        <v>852</v>
      </c>
      <c r="B8901" s="41">
        <v>1527800</v>
      </c>
      <c r="E8901" s="37">
        <v>1</v>
      </c>
      <c r="F8901" s="38" t="str">
        <f t="shared" si="48"/>
        <v>8,8900000</v>
      </c>
      <c r="I8901" s="41">
        <v>8900000</v>
      </c>
    </row>
    <row r="8902" spans="1:9" ht="16.5" customHeight="1">
      <c r="A8902" s="8" t="s">
        <v>852</v>
      </c>
      <c r="B8902" s="41">
        <v>1528000</v>
      </c>
      <c r="E8902" s="37">
        <v>1</v>
      </c>
      <c r="F8902" s="38" t="str">
        <f t="shared" si="48"/>
        <v>8,9000000</v>
      </c>
      <c r="I8902" s="41">
        <v>9000000</v>
      </c>
    </row>
    <row r="8903" spans="1:9" ht="16.5" customHeight="1">
      <c r="A8903" s="8" t="s">
        <v>852</v>
      </c>
      <c r="B8903" s="41">
        <v>1528200</v>
      </c>
      <c r="E8903" s="37">
        <v>1</v>
      </c>
      <c r="F8903" s="38" t="str">
        <f t="shared" si="48"/>
        <v>8,9100000</v>
      </c>
      <c r="I8903" s="41">
        <v>9100000</v>
      </c>
    </row>
    <row r="8904" spans="1:9" ht="16.5" customHeight="1">
      <c r="A8904" s="8" t="s">
        <v>852</v>
      </c>
      <c r="B8904" s="41">
        <v>1528400</v>
      </c>
      <c r="E8904" s="37">
        <v>1</v>
      </c>
      <c r="F8904" s="38" t="str">
        <f t="shared" si="48"/>
        <v>8,9200000</v>
      </c>
      <c r="I8904" s="41">
        <v>9200000</v>
      </c>
    </row>
    <row r="8905" spans="1:9" ht="16.5" customHeight="1">
      <c r="A8905" s="8" t="s">
        <v>852</v>
      </c>
      <c r="B8905" s="41">
        <v>1528600</v>
      </c>
      <c r="E8905" s="37">
        <v>1</v>
      </c>
      <c r="F8905" s="38" t="str">
        <f t="shared" si="48"/>
        <v>8,9300000</v>
      </c>
      <c r="I8905" s="41">
        <v>9300000</v>
      </c>
    </row>
    <row r="8906" spans="1:9" ht="16.5" customHeight="1">
      <c r="A8906" s="8" t="s">
        <v>852</v>
      </c>
      <c r="B8906" s="41">
        <v>1528800</v>
      </c>
      <c r="E8906" s="37">
        <v>1</v>
      </c>
      <c r="F8906" s="38" t="str">
        <f t="shared" si="48"/>
        <v>8,9400000</v>
      </c>
      <c r="I8906" s="41">
        <v>9400000</v>
      </c>
    </row>
    <row r="8907" spans="1:9" ht="16.5" customHeight="1">
      <c r="A8907" s="8" t="s">
        <v>852</v>
      </c>
      <c r="B8907" s="41">
        <v>1529000</v>
      </c>
      <c r="E8907" s="37">
        <v>1</v>
      </c>
      <c r="F8907" s="38" t="str">
        <f t="shared" si="48"/>
        <v>8,9500000</v>
      </c>
      <c r="I8907" s="41">
        <v>9500000</v>
      </c>
    </row>
    <row r="8908" spans="1:9" ht="16.5" customHeight="1">
      <c r="A8908" s="8" t="s">
        <v>852</v>
      </c>
      <c r="B8908" s="41">
        <v>1529200</v>
      </c>
      <c r="E8908" s="37">
        <v>1</v>
      </c>
      <c r="F8908" s="38" t="str">
        <f t="shared" si="48"/>
        <v>8,9600000</v>
      </c>
      <c r="I8908" s="41">
        <v>9600000</v>
      </c>
    </row>
    <row r="8909" spans="1:9" ht="16.5" customHeight="1">
      <c r="A8909" s="8" t="s">
        <v>852</v>
      </c>
      <c r="B8909" s="41">
        <v>1529400</v>
      </c>
      <c r="E8909" s="37">
        <v>1</v>
      </c>
      <c r="F8909" s="38" t="str">
        <f t="shared" si="48"/>
        <v>8,9700000</v>
      </c>
      <c r="I8909" s="41">
        <v>9700000</v>
      </c>
    </row>
    <row r="8910" spans="1:9" ht="16.5" customHeight="1">
      <c r="A8910" s="8" t="s">
        <v>852</v>
      </c>
      <c r="B8910" s="41">
        <v>1529600</v>
      </c>
      <c r="E8910" s="37">
        <v>1</v>
      </c>
      <c r="F8910" s="38" t="str">
        <f t="shared" si="48"/>
        <v>8,9800000</v>
      </c>
      <c r="I8910" s="41">
        <v>9800000</v>
      </c>
    </row>
    <row r="8911" spans="1:9" ht="16.5" customHeight="1">
      <c r="A8911" s="8" t="s">
        <v>852</v>
      </c>
      <c r="B8911" s="41">
        <v>1529800</v>
      </c>
      <c r="E8911" s="37">
        <v>1</v>
      </c>
      <c r="F8911" s="38" t="str">
        <f t="shared" si="48"/>
        <v>8,9900000</v>
      </c>
      <c r="I8911" s="41">
        <v>9900000</v>
      </c>
    </row>
    <row r="8912" spans="1:9" ht="16.5" customHeight="1">
      <c r="A8912" s="8" t="s">
        <v>852</v>
      </c>
      <c r="B8912" s="41">
        <v>1530000</v>
      </c>
      <c r="E8912" s="37">
        <v>1</v>
      </c>
      <c r="F8912" s="38" t="str">
        <f t="shared" si="48"/>
        <v>8,10000000</v>
      </c>
      <c r="I8912" s="41">
        <v>10000000</v>
      </c>
    </row>
    <row r="8913" spans="1:9" ht="16.5" customHeight="1">
      <c r="A8913" s="8" t="s">
        <v>1128</v>
      </c>
      <c r="B8913" s="4">
        <v>1610001</v>
      </c>
      <c r="E8913" s="37">
        <v>1</v>
      </c>
      <c r="F8913" s="38" t="str">
        <f>"41,"&amp;I8913</f>
        <v>41,500</v>
      </c>
      <c r="I8913" s="41">
        <v>500</v>
      </c>
    </row>
    <row r="8914" spans="1:9" ht="16.5" customHeight="1">
      <c r="A8914" s="8" t="s">
        <v>1128</v>
      </c>
      <c r="B8914" s="4">
        <v>1610002</v>
      </c>
      <c r="E8914" s="37">
        <v>1</v>
      </c>
      <c r="F8914" s="38" t="str">
        <f>"41,"&amp;I8914</f>
        <v>41,1000</v>
      </c>
      <c r="I8914" s="41">
        <v>1000</v>
      </c>
    </row>
    <row r="8915" spans="1:9" ht="16.5" customHeight="1">
      <c r="A8915" s="8" t="s">
        <v>1128</v>
      </c>
      <c r="B8915" s="4">
        <v>1610003</v>
      </c>
      <c r="E8915" s="37">
        <v>1</v>
      </c>
      <c r="F8915" s="38" t="str">
        <f t="shared" ref="F8915:F8978" si="49">"41,"&amp;I8915</f>
        <v>41,1500</v>
      </c>
      <c r="I8915" s="41">
        <v>1500</v>
      </c>
    </row>
    <row r="8916" spans="1:9" ht="16.5" customHeight="1">
      <c r="A8916" s="8" t="s">
        <v>1128</v>
      </c>
      <c r="B8916" s="4">
        <v>1610004</v>
      </c>
      <c r="E8916" s="37">
        <v>1</v>
      </c>
      <c r="F8916" s="38" t="str">
        <f t="shared" si="49"/>
        <v>41,2000</v>
      </c>
      <c r="I8916" s="41">
        <v>2000</v>
      </c>
    </row>
    <row r="8917" spans="1:9" ht="16.5" customHeight="1">
      <c r="A8917" s="8" t="s">
        <v>1128</v>
      </c>
      <c r="B8917" s="4">
        <v>1610005</v>
      </c>
      <c r="E8917" s="37">
        <v>1</v>
      </c>
      <c r="F8917" s="38" t="str">
        <f t="shared" si="49"/>
        <v>41,2500</v>
      </c>
      <c r="I8917" s="41">
        <v>2500</v>
      </c>
    </row>
    <row r="8918" spans="1:9" ht="16.5" customHeight="1">
      <c r="A8918" s="8" t="s">
        <v>1128</v>
      </c>
      <c r="B8918" s="4">
        <v>1610006</v>
      </c>
      <c r="E8918" s="37">
        <v>1</v>
      </c>
      <c r="F8918" s="38" t="str">
        <f t="shared" si="49"/>
        <v>41,3000</v>
      </c>
      <c r="I8918" s="41">
        <v>3000</v>
      </c>
    </row>
    <row r="8919" spans="1:9" ht="16.5" customHeight="1">
      <c r="A8919" s="8" t="s">
        <v>1128</v>
      </c>
      <c r="B8919" s="4">
        <v>1610007</v>
      </c>
      <c r="E8919" s="37">
        <v>1</v>
      </c>
      <c r="F8919" s="38" t="str">
        <f t="shared" si="49"/>
        <v>41,3500</v>
      </c>
      <c r="I8919" s="41">
        <v>3500</v>
      </c>
    </row>
    <row r="8920" spans="1:9" ht="16.5" customHeight="1">
      <c r="A8920" s="8" t="s">
        <v>1128</v>
      </c>
      <c r="B8920" s="4">
        <v>1610008</v>
      </c>
      <c r="E8920" s="37">
        <v>1</v>
      </c>
      <c r="F8920" s="38" t="str">
        <f t="shared" si="49"/>
        <v>41,4000</v>
      </c>
      <c r="I8920" s="41">
        <v>4000</v>
      </c>
    </row>
    <row r="8921" spans="1:9" ht="16.5" customHeight="1">
      <c r="A8921" s="8" t="s">
        <v>1128</v>
      </c>
      <c r="B8921" s="4">
        <v>1610009</v>
      </c>
      <c r="E8921" s="37">
        <v>1</v>
      </c>
      <c r="F8921" s="38" t="str">
        <f t="shared" si="49"/>
        <v>41,4500</v>
      </c>
      <c r="I8921" s="41">
        <v>4500</v>
      </c>
    </row>
    <row r="8922" spans="1:9" ht="16.5" customHeight="1">
      <c r="A8922" s="8" t="s">
        <v>1128</v>
      </c>
      <c r="B8922" s="4">
        <v>1610010</v>
      </c>
      <c r="E8922" s="37">
        <v>1</v>
      </c>
      <c r="F8922" s="38" t="str">
        <f t="shared" si="49"/>
        <v>41,5000</v>
      </c>
      <c r="I8922" s="41">
        <v>5000</v>
      </c>
    </row>
    <row r="8923" spans="1:9" ht="16.5" customHeight="1">
      <c r="A8923" s="8" t="s">
        <v>1128</v>
      </c>
      <c r="B8923" s="4">
        <v>1610011</v>
      </c>
      <c r="E8923" s="37">
        <v>1</v>
      </c>
      <c r="F8923" s="38" t="str">
        <f t="shared" si="49"/>
        <v>41,5500</v>
      </c>
      <c r="I8923" s="41">
        <v>5500</v>
      </c>
    </row>
    <row r="8924" spans="1:9" ht="16.5" customHeight="1">
      <c r="A8924" s="8" t="s">
        <v>1128</v>
      </c>
      <c r="B8924" s="4">
        <v>1610012</v>
      </c>
      <c r="E8924" s="37">
        <v>1</v>
      </c>
      <c r="F8924" s="38" t="str">
        <f t="shared" si="49"/>
        <v>41,6000</v>
      </c>
      <c r="I8924" s="41">
        <v>6000</v>
      </c>
    </row>
    <row r="8925" spans="1:9" ht="16.5" customHeight="1">
      <c r="A8925" s="8" t="s">
        <v>1128</v>
      </c>
      <c r="B8925" s="4">
        <v>1610013</v>
      </c>
      <c r="E8925" s="37">
        <v>1</v>
      </c>
      <c r="F8925" s="38" t="str">
        <f t="shared" si="49"/>
        <v>41,6500</v>
      </c>
      <c r="I8925" s="41">
        <v>6500</v>
      </c>
    </row>
    <row r="8926" spans="1:9" ht="16.5" customHeight="1">
      <c r="A8926" s="8" t="s">
        <v>1128</v>
      </c>
      <c r="B8926" s="4">
        <v>1610014</v>
      </c>
      <c r="E8926" s="37">
        <v>1</v>
      </c>
      <c r="F8926" s="38" t="str">
        <f t="shared" si="49"/>
        <v>41,7000</v>
      </c>
      <c r="I8926" s="41">
        <v>7000</v>
      </c>
    </row>
    <row r="8927" spans="1:9" ht="16.5" customHeight="1">
      <c r="A8927" s="8" t="s">
        <v>1128</v>
      </c>
      <c r="B8927" s="4">
        <v>1610015</v>
      </c>
      <c r="E8927" s="37">
        <v>1</v>
      </c>
      <c r="F8927" s="38" t="str">
        <f t="shared" si="49"/>
        <v>41,7500</v>
      </c>
      <c r="I8927" s="41">
        <v>7500</v>
      </c>
    </row>
    <row r="8928" spans="1:9" ht="16.5" customHeight="1">
      <c r="A8928" s="8" t="s">
        <v>1128</v>
      </c>
      <c r="B8928" s="4">
        <v>1610016</v>
      </c>
      <c r="E8928" s="37">
        <v>1</v>
      </c>
      <c r="F8928" s="38" t="str">
        <f t="shared" si="49"/>
        <v>41,8000</v>
      </c>
      <c r="I8928" s="41">
        <v>8000</v>
      </c>
    </row>
    <row r="8929" spans="1:9" ht="16.5" customHeight="1">
      <c r="A8929" s="8" t="s">
        <v>1128</v>
      </c>
      <c r="B8929" s="4">
        <v>1610017</v>
      </c>
      <c r="E8929" s="37">
        <v>1</v>
      </c>
      <c r="F8929" s="38" t="str">
        <f t="shared" si="49"/>
        <v>41,8500</v>
      </c>
      <c r="I8929" s="41">
        <v>8500</v>
      </c>
    </row>
    <row r="8930" spans="1:9" ht="16.5" customHeight="1">
      <c r="A8930" s="8" t="s">
        <v>1128</v>
      </c>
      <c r="B8930" s="4">
        <v>1610018</v>
      </c>
      <c r="E8930" s="37">
        <v>1</v>
      </c>
      <c r="F8930" s="38" t="str">
        <f t="shared" si="49"/>
        <v>41,9000</v>
      </c>
      <c r="I8930" s="41">
        <v>9000</v>
      </c>
    </row>
    <row r="8931" spans="1:9" ht="16.5" customHeight="1">
      <c r="A8931" s="8" t="s">
        <v>1128</v>
      </c>
      <c r="B8931" s="4">
        <v>1610019</v>
      </c>
      <c r="E8931" s="37">
        <v>1</v>
      </c>
      <c r="F8931" s="38" t="str">
        <f t="shared" si="49"/>
        <v>41,9500</v>
      </c>
      <c r="I8931" s="41">
        <v>9500</v>
      </c>
    </row>
    <row r="8932" spans="1:9" ht="16.5" customHeight="1">
      <c r="A8932" s="8" t="s">
        <v>1128</v>
      </c>
      <c r="B8932" s="4">
        <v>1610020</v>
      </c>
      <c r="E8932" s="37">
        <v>1</v>
      </c>
      <c r="F8932" s="38" t="str">
        <f t="shared" si="49"/>
        <v>41,10000</v>
      </c>
      <c r="I8932" s="41">
        <v>10000</v>
      </c>
    </row>
    <row r="8933" spans="1:9" ht="16.5" customHeight="1">
      <c r="A8933" s="8" t="s">
        <v>1128</v>
      </c>
      <c r="B8933" s="4">
        <v>1610021</v>
      </c>
      <c r="E8933" s="37">
        <v>1</v>
      </c>
      <c r="F8933" s="38" t="str">
        <f t="shared" si="49"/>
        <v>41,10500</v>
      </c>
      <c r="I8933" s="41">
        <v>10500</v>
      </c>
    </row>
    <row r="8934" spans="1:9" ht="16.5" customHeight="1">
      <c r="A8934" s="8" t="s">
        <v>1128</v>
      </c>
      <c r="B8934" s="4">
        <v>1610022</v>
      </c>
      <c r="E8934" s="37">
        <v>1</v>
      </c>
      <c r="F8934" s="38" t="str">
        <f t="shared" si="49"/>
        <v>41,11000</v>
      </c>
      <c r="I8934" s="41">
        <v>11000</v>
      </c>
    </row>
    <row r="8935" spans="1:9" ht="16.5" customHeight="1">
      <c r="A8935" s="8" t="s">
        <v>1128</v>
      </c>
      <c r="B8935" s="4">
        <v>1610023</v>
      </c>
      <c r="E8935" s="37">
        <v>1</v>
      </c>
      <c r="F8935" s="38" t="str">
        <f t="shared" si="49"/>
        <v>41,11500</v>
      </c>
      <c r="I8935" s="41">
        <v>11500</v>
      </c>
    </row>
    <row r="8936" spans="1:9" ht="16.5" customHeight="1">
      <c r="A8936" s="8" t="s">
        <v>1128</v>
      </c>
      <c r="B8936" s="4">
        <v>1610024</v>
      </c>
      <c r="E8936" s="37">
        <v>1</v>
      </c>
      <c r="F8936" s="38" t="str">
        <f t="shared" si="49"/>
        <v>41,12000</v>
      </c>
      <c r="I8936" s="41">
        <v>12000</v>
      </c>
    </row>
    <row r="8937" spans="1:9" ht="16.5" customHeight="1">
      <c r="A8937" s="8" t="s">
        <v>1128</v>
      </c>
      <c r="B8937" s="4">
        <v>1610025</v>
      </c>
      <c r="E8937" s="37">
        <v>1</v>
      </c>
      <c r="F8937" s="38" t="str">
        <f t="shared" si="49"/>
        <v>41,12500</v>
      </c>
      <c r="I8937" s="41">
        <v>12500</v>
      </c>
    </row>
    <row r="8938" spans="1:9" ht="16.5" customHeight="1">
      <c r="A8938" s="8" t="s">
        <v>1128</v>
      </c>
      <c r="B8938" s="4">
        <v>1610026</v>
      </c>
      <c r="E8938" s="37">
        <v>1</v>
      </c>
      <c r="F8938" s="38" t="str">
        <f t="shared" si="49"/>
        <v>41,13000</v>
      </c>
      <c r="I8938" s="41">
        <v>13000</v>
      </c>
    </row>
    <row r="8939" spans="1:9" ht="16.5" customHeight="1">
      <c r="A8939" s="8" t="s">
        <v>1128</v>
      </c>
      <c r="B8939" s="4">
        <v>1610027</v>
      </c>
      <c r="E8939" s="37">
        <v>1</v>
      </c>
      <c r="F8939" s="38" t="str">
        <f t="shared" si="49"/>
        <v>41,13500</v>
      </c>
      <c r="I8939" s="41">
        <v>13500</v>
      </c>
    </row>
    <row r="8940" spans="1:9" ht="16.5" customHeight="1">
      <c r="A8940" s="8" t="s">
        <v>1128</v>
      </c>
      <c r="B8940" s="4">
        <v>1610028</v>
      </c>
      <c r="E8940" s="37">
        <v>1</v>
      </c>
      <c r="F8940" s="38" t="str">
        <f t="shared" si="49"/>
        <v>41,14000</v>
      </c>
      <c r="I8940" s="41">
        <v>14000</v>
      </c>
    </row>
    <row r="8941" spans="1:9" ht="16.5" customHeight="1">
      <c r="A8941" s="8" t="s">
        <v>1128</v>
      </c>
      <c r="B8941" s="4">
        <v>1610029</v>
      </c>
      <c r="E8941" s="37">
        <v>1</v>
      </c>
      <c r="F8941" s="38" t="str">
        <f t="shared" si="49"/>
        <v>41,14500</v>
      </c>
      <c r="I8941" s="41">
        <v>14500</v>
      </c>
    </row>
    <row r="8942" spans="1:9" ht="16.5" customHeight="1">
      <c r="A8942" s="8" t="s">
        <v>1128</v>
      </c>
      <c r="B8942" s="4">
        <v>1610030</v>
      </c>
      <c r="E8942" s="37">
        <v>1</v>
      </c>
      <c r="F8942" s="38" t="str">
        <f t="shared" si="49"/>
        <v>41,15000</v>
      </c>
      <c r="I8942" s="41">
        <v>15000</v>
      </c>
    </row>
    <row r="8943" spans="1:9" ht="16.5" customHeight="1">
      <c r="A8943" s="8" t="s">
        <v>1128</v>
      </c>
      <c r="B8943" s="4">
        <v>1610031</v>
      </c>
      <c r="E8943" s="37">
        <v>1</v>
      </c>
      <c r="F8943" s="38" t="str">
        <f t="shared" si="49"/>
        <v>41,15500</v>
      </c>
      <c r="I8943" s="41">
        <v>15500</v>
      </c>
    </row>
    <row r="8944" spans="1:9" ht="16.5" customHeight="1">
      <c r="A8944" s="8" t="s">
        <v>1128</v>
      </c>
      <c r="B8944" s="4">
        <v>1610032</v>
      </c>
      <c r="E8944" s="37">
        <v>1</v>
      </c>
      <c r="F8944" s="38" t="str">
        <f t="shared" si="49"/>
        <v>41,16000</v>
      </c>
      <c r="I8944" s="41">
        <v>16000</v>
      </c>
    </row>
    <row r="8945" spans="1:9" ht="16.5" customHeight="1">
      <c r="A8945" s="8" t="s">
        <v>1128</v>
      </c>
      <c r="B8945" s="4">
        <v>1610033</v>
      </c>
      <c r="E8945" s="37">
        <v>1</v>
      </c>
      <c r="F8945" s="38" t="str">
        <f t="shared" si="49"/>
        <v>41,16500</v>
      </c>
      <c r="I8945" s="41">
        <v>16500</v>
      </c>
    </row>
    <row r="8946" spans="1:9" ht="16.5" customHeight="1">
      <c r="A8946" s="8" t="s">
        <v>1128</v>
      </c>
      <c r="B8946" s="4">
        <v>1610034</v>
      </c>
      <c r="E8946" s="37">
        <v>1</v>
      </c>
      <c r="F8946" s="38" t="str">
        <f t="shared" si="49"/>
        <v>41,17000</v>
      </c>
      <c r="I8946" s="41">
        <v>17000</v>
      </c>
    </row>
    <row r="8947" spans="1:9" ht="16.5" customHeight="1">
      <c r="A8947" s="8" t="s">
        <v>1128</v>
      </c>
      <c r="B8947" s="4">
        <v>1610035</v>
      </c>
      <c r="E8947" s="37">
        <v>1</v>
      </c>
      <c r="F8947" s="38" t="str">
        <f t="shared" si="49"/>
        <v>41,17500</v>
      </c>
      <c r="I8947" s="41">
        <v>17500</v>
      </c>
    </row>
    <row r="8948" spans="1:9" ht="16.5" customHeight="1">
      <c r="A8948" s="8" t="s">
        <v>1128</v>
      </c>
      <c r="B8948" s="4">
        <v>1610036</v>
      </c>
      <c r="E8948" s="37">
        <v>1</v>
      </c>
      <c r="F8948" s="38" t="str">
        <f t="shared" si="49"/>
        <v>41,18000</v>
      </c>
      <c r="I8948" s="41">
        <v>18000</v>
      </c>
    </row>
    <row r="8949" spans="1:9" ht="16.5" customHeight="1">
      <c r="A8949" s="8" t="s">
        <v>1128</v>
      </c>
      <c r="B8949" s="4">
        <v>1610037</v>
      </c>
      <c r="E8949" s="37">
        <v>1</v>
      </c>
      <c r="F8949" s="38" t="str">
        <f t="shared" si="49"/>
        <v>41,18500</v>
      </c>
      <c r="I8949" s="41">
        <v>18500</v>
      </c>
    </row>
    <row r="8950" spans="1:9" ht="16.5" customHeight="1">
      <c r="A8950" s="8" t="s">
        <v>1128</v>
      </c>
      <c r="B8950" s="4">
        <v>1610038</v>
      </c>
      <c r="E8950" s="37">
        <v>1</v>
      </c>
      <c r="F8950" s="38" t="str">
        <f t="shared" si="49"/>
        <v>41,19000</v>
      </c>
      <c r="I8950" s="41">
        <v>19000</v>
      </c>
    </row>
    <row r="8951" spans="1:9" ht="16.5" customHeight="1">
      <c r="A8951" s="8" t="s">
        <v>1128</v>
      </c>
      <c r="B8951" s="4">
        <v>1610039</v>
      </c>
      <c r="E8951" s="37">
        <v>1</v>
      </c>
      <c r="F8951" s="38" t="str">
        <f t="shared" si="49"/>
        <v>41,19500</v>
      </c>
      <c r="I8951" s="41">
        <v>19500</v>
      </c>
    </row>
    <row r="8952" spans="1:9" ht="16.5" customHeight="1">
      <c r="A8952" s="8" t="s">
        <v>1128</v>
      </c>
      <c r="B8952" s="4">
        <v>1610040</v>
      </c>
      <c r="E8952" s="37">
        <v>1</v>
      </c>
      <c r="F8952" s="38" t="str">
        <f t="shared" si="49"/>
        <v>41,20000</v>
      </c>
      <c r="I8952" s="41">
        <v>20000</v>
      </c>
    </row>
    <row r="8953" spans="1:9" ht="16.5" customHeight="1">
      <c r="A8953" s="8" t="s">
        <v>1128</v>
      </c>
      <c r="B8953" s="4">
        <v>1610041</v>
      </c>
      <c r="E8953" s="37">
        <v>1</v>
      </c>
      <c r="F8953" s="38" t="str">
        <f t="shared" si="49"/>
        <v>41,20500</v>
      </c>
      <c r="I8953" s="41">
        <v>20500</v>
      </c>
    </row>
    <row r="8954" spans="1:9" ht="16.5" customHeight="1">
      <c r="A8954" s="8" t="s">
        <v>1128</v>
      </c>
      <c r="B8954" s="4">
        <v>1610042</v>
      </c>
      <c r="E8954" s="37">
        <v>1</v>
      </c>
      <c r="F8954" s="38" t="str">
        <f t="shared" si="49"/>
        <v>41,21000</v>
      </c>
      <c r="I8954" s="41">
        <v>21000</v>
      </c>
    </row>
    <row r="8955" spans="1:9" ht="16.5" customHeight="1">
      <c r="A8955" s="8" t="s">
        <v>1128</v>
      </c>
      <c r="B8955" s="4">
        <v>1610043</v>
      </c>
      <c r="E8955" s="37">
        <v>1</v>
      </c>
      <c r="F8955" s="38" t="str">
        <f t="shared" si="49"/>
        <v>41,21500</v>
      </c>
      <c r="I8955" s="41">
        <v>21500</v>
      </c>
    </row>
    <row r="8956" spans="1:9" ht="16.5" customHeight="1">
      <c r="A8956" s="8" t="s">
        <v>1128</v>
      </c>
      <c r="B8956" s="4">
        <v>1610044</v>
      </c>
      <c r="E8956" s="37">
        <v>1</v>
      </c>
      <c r="F8956" s="38" t="str">
        <f t="shared" si="49"/>
        <v>41,22000</v>
      </c>
      <c r="I8956" s="41">
        <v>22000</v>
      </c>
    </row>
    <row r="8957" spans="1:9" ht="16.5" customHeight="1">
      <c r="A8957" s="8" t="s">
        <v>1128</v>
      </c>
      <c r="B8957" s="4">
        <v>1610045</v>
      </c>
      <c r="E8957" s="37">
        <v>1</v>
      </c>
      <c r="F8957" s="38" t="str">
        <f t="shared" si="49"/>
        <v>41,22500</v>
      </c>
      <c r="I8957" s="41">
        <v>22500</v>
      </c>
    </row>
    <row r="8958" spans="1:9" ht="16.5" customHeight="1">
      <c r="A8958" s="8" t="s">
        <v>1128</v>
      </c>
      <c r="B8958" s="4">
        <v>1610046</v>
      </c>
      <c r="E8958" s="37">
        <v>1</v>
      </c>
      <c r="F8958" s="38" t="str">
        <f t="shared" si="49"/>
        <v>41,23000</v>
      </c>
      <c r="I8958" s="41">
        <v>23000</v>
      </c>
    </row>
    <row r="8959" spans="1:9" ht="16.5" customHeight="1">
      <c r="A8959" s="8" t="s">
        <v>1128</v>
      </c>
      <c r="B8959" s="4">
        <v>1610047</v>
      </c>
      <c r="E8959" s="37">
        <v>1</v>
      </c>
      <c r="F8959" s="38" t="str">
        <f t="shared" si="49"/>
        <v>41,23500</v>
      </c>
      <c r="I8959" s="41">
        <v>23500</v>
      </c>
    </row>
    <row r="8960" spans="1:9" ht="16.5" customHeight="1">
      <c r="A8960" s="8" t="s">
        <v>1128</v>
      </c>
      <c r="B8960" s="4">
        <v>1610048</v>
      </c>
      <c r="E8960" s="37">
        <v>1</v>
      </c>
      <c r="F8960" s="38" t="str">
        <f t="shared" si="49"/>
        <v>41,24000</v>
      </c>
      <c r="I8960" s="41">
        <v>24000</v>
      </c>
    </row>
    <row r="8961" spans="1:9" ht="16.5" customHeight="1">
      <c r="A8961" s="8" t="s">
        <v>1128</v>
      </c>
      <c r="B8961" s="4">
        <v>1610049</v>
      </c>
      <c r="E8961" s="37">
        <v>1</v>
      </c>
      <c r="F8961" s="38" t="str">
        <f t="shared" si="49"/>
        <v>41,24500</v>
      </c>
      <c r="I8961" s="41">
        <v>24500</v>
      </c>
    </row>
    <row r="8962" spans="1:9" ht="16.5" customHeight="1">
      <c r="A8962" s="8" t="s">
        <v>1128</v>
      </c>
      <c r="B8962" s="4">
        <v>1610050</v>
      </c>
      <c r="E8962" s="37">
        <v>1</v>
      </c>
      <c r="F8962" s="38" t="str">
        <f t="shared" si="49"/>
        <v>41,25000</v>
      </c>
      <c r="I8962" s="41">
        <v>25000</v>
      </c>
    </row>
    <row r="8963" spans="1:9" ht="16.5" customHeight="1">
      <c r="A8963" s="8" t="s">
        <v>1128</v>
      </c>
      <c r="B8963" s="4">
        <v>1610051</v>
      </c>
      <c r="E8963" s="37">
        <v>1</v>
      </c>
      <c r="F8963" s="38" t="str">
        <f t="shared" si="49"/>
        <v>41,25500</v>
      </c>
      <c r="I8963" s="41">
        <v>25500</v>
      </c>
    </row>
    <row r="8964" spans="1:9" ht="16.5" customHeight="1">
      <c r="A8964" s="8" t="s">
        <v>1128</v>
      </c>
      <c r="B8964" s="4">
        <v>1610052</v>
      </c>
      <c r="E8964" s="37">
        <v>1</v>
      </c>
      <c r="F8964" s="38" t="str">
        <f t="shared" si="49"/>
        <v>41,26000</v>
      </c>
      <c r="I8964" s="41">
        <v>26000</v>
      </c>
    </row>
    <row r="8965" spans="1:9" ht="16.5" customHeight="1">
      <c r="A8965" s="8" t="s">
        <v>1128</v>
      </c>
      <c r="B8965" s="4">
        <v>1610053</v>
      </c>
      <c r="E8965" s="37">
        <v>1</v>
      </c>
      <c r="F8965" s="38" t="str">
        <f t="shared" si="49"/>
        <v>41,26500</v>
      </c>
      <c r="I8965" s="41">
        <v>26500</v>
      </c>
    </row>
    <row r="8966" spans="1:9" ht="16.5" customHeight="1">
      <c r="A8966" s="8" t="s">
        <v>1128</v>
      </c>
      <c r="B8966" s="4">
        <v>1610054</v>
      </c>
      <c r="E8966" s="37">
        <v>1</v>
      </c>
      <c r="F8966" s="38" t="str">
        <f t="shared" si="49"/>
        <v>41,27000</v>
      </c>
      <c r="I8966" s="41">
        <v>27000</v>
      </c>
    </row>
    <row r="8967" spans="1:9" ht="16.5" customHeight="1">
      <c r="A8967" s="8" t="s">
        <v>1128</v>
      </c>
      <c r="B8967" s="4">
        <v>1610055</v>
      </c>
      <c r="E8967" s="37">
        <v>1</v>
      </c>
      <c r="F8967" s="38" t="str">
        <f t="shared" si="49"/>
        <v>41,27500</v>
      </c>
      <c r="I8967" s="41">
        <v>27500</v>
      </c>
    </row>
    <row r="8968" spans="1:9" ht="16.5" customHeight="1">
      <c r="A8968" s="8" t="s">
        <v>1128</v>
      </c>
      <c r="B8968" s="4">
        <v>1610056</v>
      </c>
      <c r="E8968" s="37">
        <v>1</v>
      </c>
      <c r="F8968" s="38" t="str">
        <f t="shared" si="49"/>
        <v>41,28000</v>
      </c>
      <c r="I8968" s="41">
        <v>28000</v>
      </c>
    </row>
    <row r="8969" spans="1:9" ht="16.5" customHeight="1">
      <c r="A8969" s="8" t="s">
        <v>1128</v>
      </c>
      <c r="B8969" s="4">
        <v>1610057</v>
      </c>
      <c r="E8969" s="37">
        <v>1</v>
      </c>
      <c r="F8969" s="38" t="str">
        <f t="shared" si="49"/>
        <v>41,28500</v>
      </c>
      <c r="I8969" s="41">
        <v>28500</v>
      </c>
    </row>
    <row r="8970" spans="1:9" ht="16.5" customHeight="1">
      <c r="A8970" s="8" t="s">
        <v>1128</v>
      </c>
      <c r="B8970" s="4">
        <v>1610058</v>
      </c>
      <c r="E8970" s="37">
        <v>1</v>
      </c>
      <c r="F8970" s="38" t="str">
        <f t="shared" si="49"/>
        <v>41,29000</v>
      </c>
      <c r="I8970" s="41">
        <v>29000</v>
      </c>
    </row>
    <row r="8971" spans="1:9" ht="16.5" customHeight="1">
      <c r="A8971" s="8" t="s">
        <v>1128</v>
      </c>
      <c r="B8971" s="4">
        <v>1610059</v>
      </c>
      <c r="E8971" s="37">
        <v>1</v>
      </c>
      <c r="F8971" s="38" t="str">
        <f t="shared" si="49"/>
        <v>41,29500</v>
      </c>
      <c r="I8971" s="41">
        <v>29500</v>
      </c>
    </row>
    <row r="8972" spans="1:9" ht="16.5" customHeight="1">
      <c r="A8972" s="8" t="s">
        <v>1128</v>
      </c>
      <c r="B8972" s="4">
        <v>1610060</v>
      </c>
      <c r="E8972" s="37">
        <v>1</v>
      </c>
      <c r="F8972" s="38" t="str">
        <f t="shared" si="49"/>
        <v>41,30000</v>
      </c>
      <c r="I8972" s="41">
        <v>30000</v>
      </c>
    </row>
    <row r="8973" spans="1:9" ht="16.5" customHeight="1">
      <c r="A8973" s="8" t="s">
        <v>1128</v>
      </c>
      <c r="B8973" s="4">
        <v>1610061</v>
      </c>
      <c r="E8973" s="37">
        <v>1</v>
      </c>
      <c r="F8973" s="38" t="str">
        <f t="shared" si="49"/>
        <v>41,30500</v>
      </c>
      <c r="I8973" s="41">
        <v>30500</v>
      </c>
    </row>
    <row r="8974" spans="1:9" ht="16.5" customHeight="1">
      <c r="A8974" s="8" t="s">
        <v>1128</v>
      </c>
      <c r="B8974" s="4">
        <v>1610062</v>
      </c>
      <c r="E8974" s="37">
        <v>1</v>
      </c>
      <c r="F8974" s="38" t="str">
        <f t="shared" si="49"/>
        <v>41,31000</v>
      </c>
      <c r="I8974" s="41">
        <v>31000</v>
      </c>
    </row>
    <row r="8975" spans="1:9" ht="16.5" customHeight="1">
      <c r="A8975" s="8" t="s">
        <v>1128</v>
      </c>
      <c r="B8975" s="4">
        <v>1610063</v>
      </c>
      <c r="E8975" s="37">
        <v>1</v>
      </c>
      <c r="F8975" s="38" t="str">
        <f t="shared" si="49"/>
        <v>41,31500</v>
      </c>
      <c r="I8975" s="41">
        <v>31500</v>
      </c>
    </row>
    <row r="8976" spans="1:9" ht="16.5" customHeight="1">
      <c r="A8976" s="8" t="s">
        <v>1128</v>
      </c>
      <c r="B8976" s="4">
        <v>1610064</v>
      </c>
      <c r="E8976" s="37">
        <v>1</v>
      </c>
      <c r="F8976" s="38" t="str">
        <f t="shared" si="49"/>
        <v>41,32000</v>
      </c>
      <c r="I8976" s="41">
        <v>32000</v>
      </c>
    </row>
    <row r="8977" spans="1:9" ht="16.5" customHeight="1">
      <c r="A8977" s="8" t="s">
        <v>1128</v>
      </c>
      <c r="B8977" s="4">
        <v>1610065</v>
      </c>
      <c r="E8977" s="37">
        <v>1</v>
      </c>
      <c r="F8977" s="38" t="str">
        <f t="shared" si="49"/>
        <v>41,32500</v>
      </c>
      <c r="I8977" s="41">
        <v>32500</v>
      </c>
    </row>
    <row r="8978" spans="1:9" ht="16.5" customHeight="1">
      <c r="A8978" s="8" t="s">
        <v>1128</v>
      </c>
      <c r="B8978" s="4">
        <v>1610066</v>
      </c>
      <c r="E8978" s="37">
        <v>1</v>
      </c>
      <c r="F8978" s="38" t="str">
        <f t="shared" si="49"/>
        <v>41,33000</v>
      </c>
      <c r="I8978" s="41">
        <v>33000</v>
      </c>
    </row>
    <row r="8979" spans="1:9" ht="16.5" customHeight="1">
      <c r="A8979" s="8" t="s">
        <v>1128</v>
      </c>
      <c r="B8979" s="4">
        <v>1610067</v>
      </c>
      <c r="E8979" s="37">
        <v>1</v>
      </c>
      <c r="F8979" s="38" t="str">
        <f t="shared" ref="F8979:F9042" si="50">"41,"&amp;I8979</f>
        <v>41,33500</v>
      </c>
      <c r="I8979" s="41">
        <v>33500</v>
      </c>
    </row>
    <row r="8980" spans="1:9" ht="16.5" customHeight="1">
      <c r="A8980" s="8" t="s">
        <v>1128</v>
      </c>
      <c r="B8980" s="4">
        <v>1610068</v>
      </c>
      <c r="E8980" s="37">
        <v>1</v>
      </c>
      <c r="F8980" s="38" t="str">
        <f t="shared" si="50"/>
        <v>41,34000</v>
      </c>
      <c r="I8980" s="41">
        <v>34000</v>
      </c>
    </row>
    <row r="8981" spans="1:9" ht="16.5" customHeight="1">
      <c r="A8981" s="8" t="s">
        <v>1128</v>
      </c>
      <c r="B8981" s="4">
        <v>1610069</v>
      </c>
      <c r="E8981" s="37">
        <v>1</v>
      </c>
      <c r="F8981" s="38" t="str">
        <f t="shared" si="50"/>
        <v>41,34500</v>
      </c>
      <c r="I8981" s="41">
        <v>34500</v>
      </c>
    </row>
    <row r="8982" spans="1:9" ht="16.5" customHeight="1">
      <c r="A8982" s="8" t="s">
        <v>1128</v>
      </c>
      <c r="B8982" s="4">
        <v>1610070</v>
      </c>
      <c r="E8982" s="37">
        <v>1</v>
      </c>
      <c r="F8982" s="38" t="str">
        <f t="shared" si="50"/>
        <v>41,35000</v>
      </c>
      <c r="I8982" s="41">
        <v>35000</v>
      </c>
    </row>
    <row r="8983" spans="1:9" ht="16.5" customHeight="1">
      <c r="A8983" s="8" t="s">
        <v>1128</v>
      </c>
      <c r="B8983" s="4">
        <v>1610071</v>
      </c>
      <c r="E8983" s="37">
        <v>1</v>
      </c>
      <c r="F8983" s="38" t="str">
        <f t="shared" si="50"/>
        <v>41,35500</v>
      </c>
      <c r="I8983" s="41">
        <v>35500</v>
      </c>
    </row>
    <row r="8984" spans="1:9" ht="16.5" customHeight="1">
      <c r="A8984" s="8" t="s">
        <v>1128</v>
      </c>
      <c r="B8984" s="4">
        <v>1610072</v>
      </c>
      <c r="E8984" s="37">
        <v>1</v>
      </c>
      <c r="F8984" s="38" t="str">
        <f t="shared" si="50"/>
        <v>41,36000</v>
      </c>
      <c r="I8984" s="41">
        <v>36000</v>
      </c>
    </row>
    <row r="8985" spans="1:9" ht="16.5" customHeight="1">
      <c r="A8985" s="8" t="s">
        <v>1128</v>
      </c>
      <c r="B8985" s="4">
        <v>1610073</v>
      </c>
      <c r="E8985" s="37">
        <v>1</v>
      </c>
      <c r="F8985" s="38" t="str">
        <f t="shared" si="50"/>
        <v>41,36500</v>
      </c>
      <c r="I8985" s="41">
        <v>36500</v>
      </c>
    </row>
    <row r="8986" spans="1:9" ht="16.5" customHeight="1">
      <c r="A8986" s="8" t="s">
        <v>1128</v>
      </c>
      <c r="B8986" s="4">
        <v>1610074</v>
      </c>
      <c r="E8986" s="37">
        <v>1</v>
      </c>
      <c r="F8986" s="38" t="str">
        <f t="shared" si="50"/>
        <v>41,37000</v>
      </c>
      <c r="I8986" s="41">
        <v>37000</v>
      </c>
    </row>
    <row r="8987" spans="1:9" ht="16.5" customHeight="1">
      <c r="A8987" s="8" t="s">
        <v>1128</v>
      </c>
      <c r="B8987" s="4">
        <v>1610075</v>
      </c>
      <c r="E8987" s="37">
        <v>1</v>
      </c>
      <c r="F8987" s="38" t="str">
        <f t="shared" si="50"/>
        <v>41,37500</v>
      </c>
      <c r="I8987" s="41">
        <v>37500</v>
      </c>
    </row>
    <row r="8988" spans="1:9" ht="16.5" customHeight="1">
      <c r="A8988" s="8" t="s">
        <v>1128</v>
      </c>
      <c r="B8988" s="4">
        <v>1610076</v>
      </c>
      <c r="E8988" s="37">
        <v>1</v>
      </c>
      <c r="F8988" s="38" t="str">
        <f t="shared" si="50"/>
        <v>41,38000</v>
      </c>
      <c r="I8988" s="41">
        <v>38000</v>
      </c>
    </row>
    <row r="8989" spans="1:9" ht="16.5" customHeight="1">
      <c r="A8989" s="8" t="s">
        <v>1128</v>
      </c>
      <c r="B8989" s="4">
        <v>1610077</v>
      </c>
      <c r="E8989" s="37">
        <v>1</v>
      </c>
      <c r="F8989" s="38" t="str">
        <f t="shared" si="50"/>
        <v>41,38500</v>
      </c>
      <c r="I8989" s="41">
        <v>38500</v>
      </c>
    </row>
    <row r="8990" spans="1:9" ht="16.5" customHeight="1">
      <c r="A8990" s="8" t="s">
        <v>1128</v>
      </c>
      <c r="B8990" s="4">
        <v>1610078</v>
      </c>
      <c r="E8990" s="37">
        <v>1</v>
      </c>
      <c r="F8990" s="38" t="str">
        <f t="shared" si="50"/>
        <v>41,39000</v>
      </c>
      <c r="I8990" s="41">
        <v>39000</v>
      </c>
    </row>
    <row r="8991" spans="1:9" ht="16.5" customHeight="1">
      <c r="A8991" s="8" t="s">
        <v>1128</v>
      </c>
      <c r="B8991" s="4">
        <v>1610079</v>
      </c>
      <c r="E8991" s="37">
        <v>1</v>
      </c>
      <c r="F8991" s="38" t="str">
        <f t="shared" si="50"/>
        <v>41,39500</v>
      </c>
      <c r="I8991" s="41">
        <v>39500</v>
      </c>
    </row>
    <row r="8992" spans="1:9" ht="16.5" customHeight="1">
      <c r="A8992" s="8" t="s">
        <v>1128</v>
      </c>
      <c r="B8992" s="4">
        <v>1610080</v>
      </c>
      <c r="E8992" s="37">
        <v>1</v>
      </c>
      <c r="F8992" s="38" t="str">
        <f t="shared" si="50"/>
        <v>41,40000</v>
      </c>
      <c r="I8992" s="41">
        <v>40000</v>
      </c>
    </row>
    <row r="8993" spans="1:9" ht="16.5" customHeight="1">
      <c r="A8993" s="8" t="s">
        <v>1128</v>
      </c>
      <c r="B8993" s="4">
        <v>1610081</v>
      </c>
      <c r="E8993" s="37">
        <v>1</v>
      </c>
      <c r="F8993" s="38" t="str">
        <f t="shared" si="50"/>
        <v>41,40500</v>
      </c>
      <c r="I8993" s="41">
        <v>40500</v>
      </c>
    </row>
    <row r="8994" spans="1:9" ht="16.5" customHeight="1">
      <c r="A8994" s="8" t="s">
        <v>1128</v>
      </c>
      <c r="B8994" s="4">
        <v>1610082</v>
      </c>
      <c r="E8994" s="37">
        <v>1</v>
      </c>
      <c r="F8994" s="38" t="str">
        <f t="shared" si="50"/>
        <v>41,41000</v>
      </c>
      <c r="I8994" s="41">
        <v>41000</v>
      </c>
    </row>
    <row r="8995" spans="1:9" ht="16.5" customHeight="1">
      <c r="A8995" s="8" t="s">
        <v>1128</v>
      </c>
      <c r="B8995" s="4">
        <v>1610083</v>
      </c>
      <c r="E8995" s="37">
        <v>1</v>
      </c>
      <c r="F8995" s="38" t="str">
        <f t="shared" si="50"/>
        <v>41,41500</v>
      </c>
      <c r="I8995" s="41">
        <v>41500</v>
      </c>
    </row>
    <row r="8996" spans="1:9" ht="16.5" customHeight="1">
      <c r="A8996" s="8" t="s">
        <v>1128</v>
      </c>
      <c r="B8996" s="4">
        <v>1610084</v>
      </c>
      <c r="E8996" s="37">
        <v>1</v>
      </c>
      <c r="F8996" s="38" t="str">
        <f t="shared" si="50"/>
        <v>41,42000</v>
      </c>
      <c r="I8996" s="41">
        <v>42000</v>
      </c>
    </row>
    <row r="8997" spans="1:9" ht="16.5" customHeight="1">
      <c r="A8997" s="8" t="s">
        <v>1128</v>
      </c>
      <c r="B8997" s="4">
        <v>1610085</v>
      </c>
      <c r="E8997" s="37">
        <v>1</v>
      </c>
      <c r="F8997" s="38" t="str">
        <f t="shared" si="50"/>
        <v>41,42500</v>
      </c>
      <c r="I8997" s="41">
        <v>42500</v>
      </c>
    </row>
    <row r="8998" spans="1:9" ht="16.5" customHeight="1">
      <c r="A8998" s="8" t="s">
        <v>1128</v>
      </c>
      <c r="B8998" s="4">
        <v>1610086</v>
      </c>
      <c r="E8998" s="37">
        <v>1</v>
      </c>
      <c r="F8998" s="38" t="str">
        <f t="shared" si="50"/>
        <v>41,43000</v>
      </c>
      <c r="I8998" s="41">
        <v>43000</v>
      </c>
    </row>
    <row r="8999" spans="1:9" ht="16.5" customHeight="1">
      <c r="A8999" s="8" t="s">
        <v>1128</v>
      </c>
      <c r="B8999" s="4">
        <v>1610087</v>
      </c>
      <c r="E8999" s="37">
        <v>1</v>
      </c>
      <c r="F8999" s="38" t="str">
        <f t="shared" si="50"/>
        <v>41,43500</v>
      </c>
      <c r="I8999" s="41">
        <v>43500</v>
      </c>
    </row>
    <row r="9000" spans="1:9" ht="16.5" customHeight="1">
      <c r="A9000" s="8" t="s">
        <v>1128</v>
      </c>
      <c r="B9000" s="4">
        <v>1610088</v>
      </c>
      <c r="E9000" s="37">
        <v>1</v>
      </c>
      <c r="F9000" s="38" t="str">
        <f t="shared" si="50"/>
        <v>41,44000</v>
      </c>
      <c r="I9000" s="41">
        <v>44000</v>
      </c>
    </row>
    <row r="9001" spans="1:9" ht="16.5" customHeight="1">
      <c r="A9001" s="8" t="s">
        <v>1128</v>
      </c>
      <c r="B9001" s="4">
        <v>1610089</v>
      </c>
      <c r="E9001" s="37">
        <v>1</v>
      </c>
      <c r="F9001" s="38" t="str">
        <f t="shared" si="50"/>
        <v>41,44500</v>
      </c>
      <c r="I9001" s="41">
        <v>44500</v>
      </c>
    </row>
    <row r="9002" spans="1:9" ht="16.5" customHeight="1">
      <c r="A9002" s="8" t="s">
        <v>1128</v>
      </c>
      <c r="B9002" s="4">
        <v>1610090</v>
      </c>
      <c r="E9002" s="37">
        <v>1</v>
      </c>
      <c r="F9002" s="38" t="str">
        <f t="shared" si="50"/>
        <v>41,45000</v>
      </c>
      <c r="I9002" s="41">
        <v>45000</v>
      </c>
    </row>
    <row r="9003" spans="1:9" ht="16.5" customHeight="1">
      <c r="A9003" s="8" t="s">
        <v>1128</v>
      </c>
      <c r="B9003" s="4">
        <v>1610091</v>
      </c>
      <c r="E9003" s="37">
        <v>1</v>
      </c>
      <c r="F9003" s="38" t="str">
        <f t="shared" si="50"/>
        <v>41,45500</v>
      </c>
      <c r="I9003" s="41">
        <v>45500</v>
      </c>
    </row>
    <row r="9004" spans="1:9" ht="16.5" customHeight="1">
      <c r="A9004" s="8" t="s">
        <v>1128</v>
      </c>
      <c r="B9004" s="4">
        <v>1610092</v>
      </c>
      <c r="E9004" s="37">
        <v>1</v>
      </c>
      <c r="F9004" s="38" t="str">
        <f t="shared" si="50"/>
        <v>41,46000</v>
      </c>
      <c r="I9004" s="41">
        <v>46000</v>
      </c>
    </row>
    <row r="9005" spans="1:9" ht="16.5" customHeight="1">
      <c r="A9005" s="8" t="s">
        <v>1128</v>
      </c>
      <c r="B9005" s="4">
        <v>1610093</v>
      </c>
      <c r="E9005" s="37">
        <v>1</v>
      </c>
      <c r="F9005" s="38" t="str">
        <f t="shared" si="50"/>
        <v>41,46500</v>
      </c>
      <c r="I9005" s="41">
        <v>46500</v>
      </c>
    </row>
    <row r="9006" spans="1:9" ht="16.5" customHeight="1">
      <c r="A9006" s="8" t="s">
        <v>1128</v>
      </c>
      <c r="B9006" s="4">
        <v>1610094</v>
      </c>
      <c r="E9006" s="37">
        <v>1</v>
      </c>
      <c r="F9006" s="38" t="str">
        <f t="shared" si="50"/>
        <v>41,47000</v>
      </c>
      <c r="I9006" s="41">
        <v>47000</v>
      </c>
    </row>
    <row r="9007" spans="1:9" ht="16.5" customHeight="1">
      <c r="A9007" s="8" t="s">
        <v>1128</v>
      </c>
      <c r="B9007" s="4">
        <v>1610095</v>
      </c>
      <c r="E9007" s="37">
        <v>1</v>
      </c>
      <c r="F9007" s="38" t="str">
        <f t="shared" si="50"/>
        <v>41,47500</v>
      </c>
      <c r="I9007" s="41">
        <v>47500</v>
      </c>
    </row>
    <row r="9008" spans="1:9" ht="16.5" customHeight="1">
      <c r="A9008" s="8" t="s">
        <v>1128</v>
      </c>
      <c r="B9008" s="4">
        <v>1610096</v>
      </c>
      <c r="E9008" s="37">
        <v>1</v>
      </c>
      <c r="F9008" s="38" t="str">
        <f t="shared" si="50"/>
        <v>41,48000</v>
      </c>
      <c r="I9008" s="41">
        <v>48000</v>
      </c>
    </row>
    <row r="9009" spans="1:9" ht="16.5" customHeight="1">
      <c r="A9009" s="8" t="s">
        <v>1128</v>
      </c>
      <c r="B9009" s="4">
        <v>1610097</v>
      </c>
      <c r="E9009" s="37">
        <v>1</v>
      </c>
      <c r="F9009" s="38" t="str">
        <f t="shared" si="50"/>
        <v>41,48500</v>
      </c>
      <c r="I9009" s="41">
        <v>48500</v>
      </c>
    </row>
    <row r="9010" spans="1:9" ht="16.5" customHeight="1">
      <c r="A9010" s="8" t="s">
        <v>1128</v>
      </c>
      <c r="B9010" s="4">
        <v>1610098</v>
      </c>
      <c r="E9010" s="37">
        <v>1</v>
      </c>
      <c r="F9010" s="38" t="str">
        <f t="shared" si="50"/>
        <v>41,49000</v>
      </c>
      <c r="I9010" s="41">
        <v>49000</v>
      </c>
    </row>
    <row r="9011" spans="1:9" ht="16.5" customHeight="1">
      <c r="A9011" s="8" t="s">
        <v>1128</v>
      </c>
      <c r="B9011" s="4">
        <v>1610099</v>
      </c>
      <c r="E9011" s="37">
        <v>1</v>
      </c>
      <c r="F9011" s="38" t="str">
        <f t="shared" si="50"/>
        <v>41,49500</v>
      </c>
      <c r="I9011" s="41">
        <v>49500</v>
      </c>
    </row>
    <row r="9012" spans="1:9" ht="16.5" customHeight="1">
      <c r="A9012" s="8" t="s">
        <v>1128</v>
      </c>
      <c r="B9012" s="4">
        <v>1610100</v>
      </c>
      <c r="E9012" s="37">
        <v>1</v>
      </c>
      <c r="F9012" s="38" t="str">
        <f t="shared" si="50"/>
        <v>41,50000</v>
      </c>
      <c r="I9012" s="41">
        <v>50000</v>
      </c>
    </row>
    <row r="9013" spans="1:9" ht="16.5" customHeight="1">
      <c r="A9013" s="8" t="s">
        <v>1128</v>
      </c>
      <c r="B9013" s="4">
        <v>1610102</v>
      </c>
      <c r="E9013" s="37">
        <v>1</v>
      </c>
      <c r="F9013" s="38" t="str">
        <f t="shared" si="50"/>
        <v>41,51000</v>
      </c>
      <c r="I9013" s="41">
        <v>51000</v>
      </c>
    </row>
    <row r="9014" spans="1:9" ht="16.5" customHeight="1">
      <c r="A9014" s="8" t="s">
        <v>1128</v>
      </c>
      <c r="B9014" s="4">
        <v>1610104</v>
      </c>
      <c r="E9014" s="37">
        <v>1</v>
      </c>
      <c r="F9014" s="38" t="str">
        <f t="shared" si="50"/>
        <v>41,52000</v>
      </c>
      <c r="I9014" s="41">
        <v>52000</v>
      </c>
    </row>
    <row r="9015" spans="1:9" ht="16.5" customHeight="1">
      <c r="A9015" s="8" t="s">
        <v>1128</v>
      </c>
      <c r="B9015" s="4">
        <v>1610106</v>
      </c>
      <c r="E9015" s="37">
        <v>1</v>
      </c>
      <c r="F9015" s="38" t="str">
        <f t="shared" si="50"/>
        <v>41,53000</v>
      </c>
      <c r="I9015" s="41">
        <v>53000</v>
      </c>
    </row>
    <row r="9016" spans="1:9" ht="16.5" customHeight="1">
      <c r="A9016" s="8" t="s">
        <v>1128</v>
      </c>
      <c r="B9016" s="4">
        <v>1610108</v>
      </c>
      <c r="E9016" s="37">
        <v>1</v>
      </c>
      <c r="F9016" s="38" t="str">
        <f t="shared" si="50"/>
        <v>41,54000</v>
      </c>
      <c r="I9016" s="41">
        <v>54000</v>
      </c>
    </row>
    <row r="9017" spans="1:9" ht="16.5" customHeight="1">
      <c r="A9017" s="8" t="s">
        <v>1128</v>
      </c>
      <c r="B9017" s="4">
        <v>1610110</v>
      </c>
      <c r="E9017" s="37">
        <v>1</v>
      </c>
      <c r="F9017" s="38" t="str">
        <f t="shared" si="50"/>
        <v>41,55000</v>
      </c>
      <c r="I9017" s="41">
        <v>55000</v>
      </c>
    </row>
    <row r="9018" spans="1:9" ht="16.5" customHeight="1">
      <c r="A9018" s="8" t="s">
        <v>1128</v>
      </c>
      <c r="B9018" s="4">
        <v>1610112</v>
      </c>
      <c r="E9018" s="37">
        <v>1</v>
      </c>
      <c r="F9018" s="38" t="str">
        <f t="shared" si="50"/>
        <v>41,56000</v>
      </c>
      <c r="I9018" s="41">
        <v>56000</v>
      </c>
    </row>
    <row r="9019" spans="1:9" ht="16.5" customHeight="1">
      <c r="A9019" s="8" t="s">
        <v>1128</v>
      </c>
      <c r="B9019" s="4">
        <v>1610114</v>
      </c>
      <c r="E9019" s="37">
        <v>1</v>
      </c>
      <c r="F9019" s="38" t="str">
        <f t="shared" si="50"/>
        <v>41,57000</v>
      </c>
      <c r="I9019" s="41">
        <v>57000</v>
      </c>
    </row>
    <row r="9020" spans="1:9" ht="16.5" customHeight="1">
      <c r="A9020" s="8" t="s">
        <v>1128</v>
      </c>
      <c r="B9020" s="4">
        <v>1610116</v>
      </c>
      <c r="E9020" s="37">
        <v>1</v>
      </c>
      <c r="F9020" s="38" t="str">
        <f t="shared" si="50"/>
        <v>41,58000</v>
      </c>
      <c r="I9020" s="41">
        <v>58000</v>
      </c>
    </row>
    <row r="9021" spans="1:9" ht="16.5" customHeight="1">
      <c r="A9021" s="8" t="s">
        <v>1128</v>
      </c>
      <c r="B9021" s="4">
        <v>1610118</v>
      </c>
      <c r="E9021" s="37">
        <v>1</v>
      </c>
      <c r="F9021" s="38" t="str">
        <f t="shared" si="50"/>
        <v>41,59000</v>
      </c>
      <c r="I9021" s="41">
        <v>59000</v>
      </c>
    </row>
    <row r="9022" spans="1:9" ht="16.5" customHeight="1">
      <c r="A9022" s="8" t="s">
        <v>1128</v>
      </c>
      <c r="B9022" s="4">
        <v>1610120</v>
      </c>
      <c r="E9022" s="37">
        <v>1</v>
      </c>
      <c r="F9022" s="38" t="str">
        <f t="shared" si="50"/>
        <v>41,60000</v>
      </c>
      <c r="I9022" s="41">
        <v>60000</v>
      </c>
    </row>
    <row r="9023" spans="1:9" ht="16.5" customHeight="1">
      <c r="A9023" s="8" t="s">
        <v>1128</v>
      </c>
      <c r="B9023" s="4">
        <v>1610122</v>
      </c>
      <c r="E9023" s="37">
        <v>1</v>
      </c>
      <c r="F9023" s="38" t="str">
        <f t="shared" si="50"/>
        <v>41,61000</v>
      </c>
      <c r="I9023" s="41">
        <v>61000</v>
      </c>
    </row>
    <row r="9024" spans="1:9" ht="16.5" customHeight="1">
      <c r="A9024" s="8" t="s">
        <v>1128</v>
      </c>
      <c r="B9024" s="4">
        <v>1610124</v>
      </c>
      <c r="E9024" s="37">
        <v>1</v>
      </c>
      <c r="F9024" s="38" t="str">
        <f t="shared" si="50"/>
        <v>41,62000</v>
      </c>
      <c r="I9024" s="41">
        <v>62000</v>
      </c>
    </row>
    <row r="9025" spans="1:9" ht="16.5" customHeight="1">
      <c r="A9025" s="8" t="s">
        <v>1128</v>
      </c>
      <c r="B9025" s="4">
        <v>1610126</v>
      </c>
      <c r="E9025" s="37">
        <v>1</v>
      </c>
      <c r="F9025" s="38" t="str">
        <f t="shared" si="50"/>
        <v>41,63000</v>
      </c>
      <c r="I9025" s="41">
        <v>63000</v>
      </c>
    </row>
    <row r="9026" spans="1:9" ht="16.5" customHeight="1">
      <c r="A9026" s="8" t="s">
        <v>1128</v>
      </c>
      <c r="B9026" s="4">
        <v>1610128</v>
      </c>
      <c r="E9026" s="37">
        <v>1</v>
      </c>
      <c r="F9026" s="38" t="str">
        <f t="shared" si="50"/>
        <v>41,64000</v>
      </c>
      <c r="I9026" s="41">
        <v>64000</v>
      </c>
    </row>
    <row r="9027" spans="1:9" ht="16.5" customHeight="1">
      <c r="A9027" s="8" t="s">
        <v>1128</v>
      </c>
      <c r="B9027" s="4">
        <v>1610130</v>
      </c>
      <c r="E9027" s="37">
        <v>1</v>
      </c>
      <c r="F9027" s="38" t="str">
        <f t="shared" si="50"/>
        <v>41,65000</v>
      </c>
      <c r="I9027" s="41">
        <v>65000</v>
      </c>
    </row>
    <row r="9028" spans="1:9" ht="16.5" customHeight="1">
      <c r="A9028" s="8" t="s">
        <v>1128</v>
      </c>
      <c r="B9028" s="4">
        <v>1610132</v>
      </c>
      <c r="E9028" s="37">
        <v>1</v>
      </c>
      <c r="F9028" s="38" t="str">
        <f t="shared" si="50"/>
        <v>41,66000</v>
      </c>
      <c r="I9028" s="41">
        <v>66000</v>
      </c>
    </row>
    <row r="9029" spans="1:9" ht="16.5" customHeight="1">
      <c r="A9029" s="8" t="s">
        <v>1128</v>
      </c>
      <c r="B9029" s="4">
        <v>1610134</v>
      </c>
      <c r="E9029" s="37">
        <v>1</v>
      </c>
      <c r="F9029" s="38" t="str">
        <f t="shared" si="50"/>
        <v>41,67000</v>
      </c>
      <c r="I9029" s="41">
        <v>67000</v>
      </c>
    </row>
    <row r="9030" spans="1:9" ht="16.5" customHeight="1">
      <c r="A9030" s="8" t="s">
        <v>1128</v>
      </c>
      <c r="B9030" s="4">
        <v>1610136</v>
      </c>
      <c r="E9030" s="37">
        <v>1</v>
      </c>
      <c r="F9030" s="38" t="str">
        <f t="shared" si="50"/>
        <v>41,68000</v>
      </c>
      <c r="I9030" s="41">
        <v>68000</v>
      </c>
    </row>
    <row r="9031" spans="1:9" ht="16.5" customHeight="1">
      <c r="A9031" s="8" t="s">
        <v>1128</v>
      </c>
      <c r="B9031" s="4">
        <v>1610138</v>
      </c>
      <c r="E9031" s="37">
        <v>1</v>
      </c>
      <c r="F9031" s="38" t="str">
        <f t="shared" si="50"/>
        <v>41,69000</v>
      </c>
      <c r="I9031" s="41">
        <v>69000</v>
      </c>
    </row>
    <row r="9032" spans="1:9" ht="16.5" customHeight="1">
      <c r="A9032" s="8" t="s">
        <v>1128</v>
      </c>
      <c r="B9032" s="4">
        <v>1610140</v>
      </c>
      <c r="E9032" s="37">
        <v>1</v>
      </c>
      <c r="F9032" s="38" t="str">
        <f t="shared" si="50"/>
        <v>41,70000</v>
      </c>
      <c r="I9032" s="41">
        <v>70000</v>
      </c>
    </row>
    <row r="9033" spans="1:9" ht="16.5" customHeight="1">
      <c r="A9033" s="8" t="s">
        <v>1128</v>
      </c>
      <c r="B9033" s="4">
        <v>1610142</v>
      </c>
      <c r="E9033" s="37">
        <v>1</v>
      </c>
      <c r="F9033" s="38" t="str">
        <f t="shared" si="50"/>
        <v>41,71000</v>
      </c>
      <c r="I9033" s="41">
        <v>71000</v>
      </c>
    </row>
    <row r="9034" spans="1:9" ht="16.5" customHeight="1">
      <c r="A9034" s="8" t="s">
        <v>1128</v>
      </c>
      <c r="B9034" s="4">
        <v>1610144</v>
      </c>
      <c r="E9034" s="37">
        <v>1</v>
      </c>
      <c r="F9034" s="38" t="str">
        <f t="shared" si="50"/>
        <v>41,72000</v>
      </c>
      <c r="I9034" s="41">
        <v>72000</v>
      </c>
    </row>
    <row r="9035" spans="1:9" ht="16.5" customHeight="1">
      <c r="A9035" s="8" t="s">
        <v>1128</v>
      </c>
      <c r="B9035" s="4">
        <v>1610146</v>
      </c>
      <c r="E9035" s="37">
        <v>1</v>
      </c>
      <c r="F9035" s="38" t="str">
        <f t="shared" si="50"/>
        <v>41,73000</v>
      </c>
      <c r="I9035" s="41">
        <v>73000</v>
      </c>
    </row>
    <row r="9036" spans="1:9" ht="16.5" customHeight="1">
      <c r="A9036" s="8" t="s">
        <v>1128</v>
      </c>
      <c r="B9036" s="4">
        <v>1610148</v>
      </c>
      <c r="E9036" s="37">
        <v>1</v>
      </c>
      <c r="F9036" s="38" t="str">
        <f t="shared" si="50"/>
        <v>41,74000</v>
      </c>
      <c r="I9036" s="41">
        <v>74000</v>
      </c>
    </row>
    <row r="9037" spans="1:9" ht="16.5" customHeight="1">
      <c r="A9037" s="8" t="s">
        <v>1128</v>
      </c>
      <c r="B9037" s="4">
        <v>1610150</v>
      </c>
      <c r="E9037" s="37">
        <v>1</v>
      </c>
      <c r="F9037" s="38" t="str">
        <f t="shared" si="50"/>
        <v>41,75000</v>
      </c>
      <c r="I9037" s="41">
        <v>75000</v>
      </c>
    </row>
    <row r="9038" spans="1:9" ht="16.5" customHeight="1">
      <c r="A9038" s="8" t="s">
        <v>1128</v>
      </c>
      <c r="B9038" s="4">
        <v>1610152</v>
      </c>
      <c r="E9038" s="37">
        <v>1</v>
      </c>
      <c r="F9038" s="38" t="str">
        <f t="shared" si="50"/>
        <v>41,76000</v>
      </c>
      <c r="I9038" s="41">
        <v>76000</v>
      </c>
    </row>
    <row r="9039" spans="1:9" ht="16.5" customHeight="1">
      <c r="A9039" s="8" t="s">
        <v>1128</v>
      </c>
      <c r="B9039" s="4">
        <v>1610154</v>
      </c>
      <c r="E9039" s="37">
        <v>1</v>
      </c>
      <c r="F9039" s="38" t="str">
        <f t="shared" si="50"/>
        <v>41,77000</v>
      </c>
      <c r="I9039" s="41">
        <v>77000</v>
      </c>
    </row>
    <row r="9040" spans="1:9" ht="16.5" customHeight="1">
      <c r="A9040" s="8" t="s">
        <v>1128</v>
      </c>
      <c r="B9040" s="4">
        <v>1610156</v>
      </c>
      <c r="E9040" s="37">
        <v>1</v>
      </c>
      <c r="F9040" s="38" t="str">
        <f t="shared" si="50"/>
        <v>41,78000</v>
      </c>
      <c r="I9040" s="41">
        <v>78000</v>
      </c>
    </row>
    <row r="9041" spans="1:9" ht="16.5" customHeight="1">
      <c r="A9041" s="8" t="s">
        <v>1128</v>
      </c>
      <c r="B9041" s="4">
        <v>1610158</v>
      </c>
      <c r="E9041" s="37">
        <v>1</v>
      </c>
      <c r="F9041" s="38" t="str">
        <f t="shared" si="50"/>
        <v>41,79000</v>
      </c>
      <c r="I9041" s="41">
        <v>79000</v>
      </c>
    </row>
    <row r="9042" spans="1:9" ht="16.5" customHeight="1">
      <c r="A9042" s="8" t="s">
        <v>1128</v>
      </c>
      <c r="B9042" s="4">
        <v>1610160</v>
      </c>
      <c r="E9042" s="37">
        <v>1</v>
      </c>
      <c r="F9042" s="38" t="str">
        <f t="shared" si="50"/>
        <v>41,80000</v>
      </c>
      <c r="I9042" s="41">
        <v>80000</v>
      </c>
    </row>
    <row r="9043" spans="1:9" ht="16.5" customHeight="1">
      <c r="A9043" s="8" t="s">
        <v>1128</v>
      </c>
      <c r="B9043" s="4">
        <v>1610162</v>
      </c>
      <c r="E9043" s="37">
        <v>1</v>
      </c>
      <c r="F9043" s="38" t="str">
        <f t="shared" ref="F9043:F9106" si="51">"41,"&amp;I9043</f>
        <v>41,81000</v>
      </c>
      <c r="I9043" s="41">
        <v>81000</v>
      </c>
    </row>
    <row r="9044" spans="1:9" ht="16.5" customHeight="1">
      <c r="A9044" s="8" t="s">
        <v>1128</v>
      </c>
      <c r="B9044" s="4">
        <v>1610164</v>
      </c>
      <c r="E9044" s="37">
        <v>1</v>
      </c>
      <c r="F9044" s="38" t="str">
        <f t="shared" si="51"/>
        <v>41,82000</v>
      </c>
      <c r="I9044" s="41">
        <v>82000</v>
      </c>
    </row>
    <row r="9045" spans="1:9" ht="16.5" customHeight="1">
      <c r="A9045" s="8" t="s">
        <v>1128</v>
      </c>
      <c r="B9045" s="4">
        <v>1610166</v>
      </c>
      <c r="E9045" s="37">
        <v>1</v>
      </c>
      <c r="F9045" s="38" t="str">
        <f t="shared" si="51"/>
        <v>41,83000</v>
      </c>
      <c r="I9045" s="41">
        <v>83000</v>
      </c>
    </row>
    <row r="9046" spans="1:9" ht="16.5" customHeight="1">
      <c r="A9046" s="8" t="s">
        <v>1128</v>
      </c>
      <c r="B9046" s="4">
        <v>1610168</v>
      </c>
      <c r="E9046" s="37">
        <v>1</v>
      </c>
      <c r="F9046" s="38" t="str">
        <f t="shared" si="51"/>
        <v>41,84000</v>
      </c>
      <c r="I9046" s="41">
        <v>84000</v>
      </c>
    </row>
    <row r="9047" spans="1:9" ht="16.5" customHeight="1">
      <c r="A9047" s="8" t="s">
        <v>1128</v>
      </c>
      <c r="B9047" s="4">
        <v>1610170</v>
      </c>
      <c r="E9047" s="37">
        <v>1</v>
      </c>
      <c r="F9047" s="38" t="str">
        <f t="shared" si="51"/>
        <v>41,85000</v>
      </c>
      <c r="I9047" s="41">
        <v>85000</v>
      </c>
    </row>
    <row r="9048" spans="1:9" ht="16.5" customHeight="1">
      <c r="A9048" s="8" t="s">
        <v>1128</v>
      </c>
      <c r="B9048" s="4">
        <v>1610172</v>
      </c>
      <c r="E9048" s="37">
        <v>1</v>
      </c>
      <c r="F9048" s="38" t="str">
        <f t="shared" si="51"/>
        <v>41,86000</v>
      </c>
      <c r="I9048" s="41">
        <v>86000</v>
      </c>
    </row>
    <row r="9049" spans="1:9" ht="16.5" customHeight="1">
      <c r="A9049" s="8" t="s">
        <v>1128</v>
      </c>
      <c r="B9049" s="4">
        <v>1610174</v>
      </c>
      <c r="E9049" s="37">
        <v>1</v>
      </c>
      <c r="F9049" s="38" t="str">
        <f t="shared" si="51"/>
        <v>41,87000</v>
      </c>
      <c r="I9049" s="41">
        <v>87000</v>
      </c>
    </row>
    <row r="9050" spans="1:9" ht="16.5" customHeight="1">
      <c r="A9050" s="8" t="s">
        <v>1128</v>
      </c>
      <c r="B9050" s="4">
        <v>1610176</v>
      </c>
      <c r="E9050" s="37">
        <v>1</v>
      </c>
      <c r="F9050" s="38" t="str">
        <f t="shared" si="51"/>
        <v>41,88000</v>
      </c>
      <c r="I9050" s="41">
        <v>88000</v>
      </c>
    </row>
    <row r="9051" spans="1:9" ht="16.5" customHeight="1">
      <c r="A9051" s="8" t="s">
        <v>1128</v>
      </c>
      <c r="B9051" s="4">
        <v>1610178</v>
      </c>
      <c r="E9051" s="37">
        <v>1</v>
      </c>
      <c r="F9051" s="38" t="str">
        <f t="shared" si="51"/>
        <v>41,89000</v>
      </c>
      <c r="I9051" s="41">
        <v>89000</v>
      </c>
    </row>
    <row r="9052" spans="1:9" ht="16.5" customHeight="1">
      <c r="A9052" s="8" t="s">
        <v>1128</v>
      </c>
      <c r="B9052" s="4">
        <v>1610180</v>
      </c>
      <c r="E9052" s="37">
        <v>1</v>
      </c>
      <c r="F9052" s="38" t="str">
        <f t="shared" si="51"/>
        <v>41,90000</v>
      </c>
      <c r="I9052" s="41">
        <v>90000</v>
      </c>
    </row>
    <row r="9053" spans="1:9" ht="16.5" customHeight="1">
      <c r="A9053" s="8" t="s">
        <v>1128</v>
      </c>
      <c r="B9053" s="4">
        <v>1610182</v>
      </c>
      <c r="E9053" s="37">
        <v>1</v>
      </c>
      <c r="F9053" s="38" t="str">
        <f t="shared" si="51"/>
        <v>41,91000</v>
      </c>
      <c r="I9053" s="41">
        <v>91000</v>
      </c>
    </row>
    <row r="9054" spans="1:9" ht="16.5" customHeight="1">
      <c r="A9054" s="8" t="s">
        <v>1128</v>
      </c>
      <c r="B9054" s="4">
        <v>1610184</v>
      </c>
      <c r="E9054" s="37">
        <v>1</v>
      </c>
      <c r="F9054" s="38" t="str">
        <f t="shared" si="51"/>
        <v>41,92000</v>
      </c>
      <c r="I9054" s="41">
        <v>92000</v>
      </c>
    </row>
    <row r="9055" spans="1:9" ht="16.5" customHeight="1">
      <c r="A9055" s="8" t="s">
        <v>1128</v>
      </c>
      <c r="B9055" s="4">
        <v>1610186</v>
      </c>
      <c r="E9055" s="37">
        <v>1</v>
      </c>
      <c r="F9055" s="38" t="str">
        <f t="shared" si="51"/>
        <v>41,93000</v>
      </c>
      <c r="I9055" s="41">
        <v>93000</v>
      </c>
    </row>
    <row r="9056" spans="1:9" ht="16.5" customHeight="1">
      <c r="A9056" s="8" t="s">
        <v>1128</v>
      </c>
      <c r="B9056" s="4">
        <v>1610188</v>
      </c>
      <c r="E9056" s="37">
        <v>1</v>
      </c>
      <c r="F9056" s="38" t="str">
        <f t="shared" si="51"/>
        <v>41,94000</v>
      </c>
      <c r="I9056" s="41">
        <v>94000</v>
      </c>
    </row>
    <row r="9057" spans="1:9" ht="16.5" customHeight="1">
      <c r="A9057" s="8" t="s">
        <v>1128</v>
      </c>
      <c r="B9057" s="4">
        <v>1610190</v>
      </c>
      <c r="E9057" s="37">
        <v>1</v>
      </c>
      <c r="F9057" s="38" t="str">
        <f t="shared" si="51"/>
        <v>41,95000</v>
      </c>
      <c r="I9057" s="41">
        <v>95000</v>
      </c>
    </row>
    <row r="9058" spans="1:9" ht="16.5" customHeight="1">
      <c r="A9058" s="8" t="s">
        <v>1128</v>
      </c>
      <c r="B9058" s="4">
        <v>1610192</v>
      </c>
      <c r="E9058" s="37">
        <v>1</v>
      </c>
      <c r="F9058" s="38" t="str">
        <f t="shared" si="51"/>
        <v>41,96000</v>
      </c>
      <c r="I9058" s="41">
        <v>96000</v>
      </c>
    </row>
    <row r="9059" spans="1:9" ht="16.5" customHeight="1">
      <c r="A9059" s="8" t="s">
        <v>1128</v>
      </c>
      <c r="B9059" s="4">
        <v>1610194</v>
      </c>
      <c r="E9059" s="37">
        <v>1</v>
      </c>
      <c r="F9059" s="38" t="str">
        <f t="shared" si="51"/>
        <v>41,97000</v>
      </c>
      <c r="I9059" s="41">
        <v>97000</v>
      </c>
    </row>
    <row r="9060" spans="1:9" ht="16.5" customHeight="1">
      <c r="A9060" s="8" t="s">
        <v>1128</v>
      </c>
      <c r="B9060" s="4">
        <v>1610196</v>
      </c>
      <c r="E9060" s="37">
        <v>1</v>
      </c>
      <c r="F9060" s="38" t="str">
        <f t="shared" si="51"/>
        <v>41,98000</v>
      </c>
      <c r="I9060" s="41">
        <v>98000</v>
      </c>
    </row>
    <row r="9061" spans="1:9" ht="16.5" customHeight="1">
      <c r="A9061" s="8" t="s">
        <v>1128</v>
      </c>
      <c r="B9061" s="4">
        <v>1610198</v>
      </c>
      <c r="E9061" s="37">
        <v>1</v>
      </c>
      <c r="F9061" s="38" t="str">
        <f t="shared" si="51"/>
        <v>41,99000</v>
      </c>
      <c r="I9061" s="41">
        <v>99000</v>
      </c>
    </row>
    <row r="9062" spans="1:9" ht="16.5" customHeight="1">
      <c r="A9062" s="8" t="s">
        <v>1128</v>
      </c>
      <c r="B9062" s="4">
        <v>1610200</v>
      </c>
      <c r="E9062" s="37">
        <v>1</v>
      </c>
      <c r="F9062" s="38" t="str">
        <f t="shared" si="51"/>
        <v>41,100000</v>
      </c>
      <c r="I9062" s="41">
        <v>100000</v>
      </c>
    </row>
    <row r="9063" spans="1:9" ht="16.5" customHeight="1">
      <c r="A9063" s="8" t="s">
        <v>1128</v>
      </c>
      <c r="B9063" s="4">
        <v>1610204</v>
      </c>
      <c r="E9063" s="37">
        <v>1</v>
      </c>
      <c r="F9063" s="38" t="str">
        <f t="shared" si="51"/>
        <v>41,102000</v>
      </c>
      <c r="I9063" s="41">
        <v>102000</v>
      </c>
    </row>
    <row r="9064" spans="1:9" ht="16.5" customHeight="1">
      <c r="A9064" s="8" t="s">
        <v>1128</v>
      </c>
      <c r="B9064" s="4">
        <v>1610208</v>
      </c>
      <c r="E9064" s="37">
        <v>1</v>
      </c>
      <c r="F9064" s="38" t="str">
        <f t="shared" si="51"/>
        <v>41,104000</v>
      </c>
      <c r="I9064" s="41">
        <v>104000</v>
      </c>
    </row>
    <row r="9065" spans="1:9" ht="16.5" customHeight="1">
      <c r="A9065" s="8" t="s">
        <v>1128</v>
      </c>
      <c r="B9065" s="4">
        <v>1610212</v>
      </c>
      <c r="E9065" s="37">
        <v>1</v>
      </c>
      <c r="F9065" s="38" t="str">
        <f t="shared" si="51"/>
        <v>41,106000</v>
      </c>
      <c r="I9065" s="41">
        <v>106000</v>
      </c>
    </row>
    <row r="9066" spans="1:9" ht="16.5" customHeight="1">
      <c r="A9066" s="8" t="s">
        <v>1128</v>
      </c>
      <c r="B9066" s="4">
        <v>1610216</v>
      </c>
      <c r="E9066" s="37">
        <v>1</v>
      </c>
      <c r="F9066" s="38" t="str">
        <f t="shared" si="51"/>
        <v>41,108000</v>
      </c>
      <c r="I9066" s="41">
        <v>108000</v>
      </c>
    </row>
    <row r="9067" spans="1:9" ht="16.5" customHeight="1">
      <c r="A9067" s="8" t="s">
        <v>1128</v>
      </c>
      <c r="B9067" s="4">
        <v>1610220</v>
      </c>
      <c r="E9067" s="37">
        <v>1</v>
      </c>
      <c r="F9067" s="38" t="str">
        <f t="shared" si="51"/>
        <v>41,110000</v>
      </c>
      <c r="I9067" s="41">
        <v>110000</v>
      </c>
    </row>
    <row r="9068" spans="1:9" ht="16.5" customHeight="1">
      <c r="A9068" s="8" t="s">
        <v>1128</v>
      </c>
      <c r="B9068" s="4">
        <v>1610224</v>
      </c>
      <c r="E9068" s="37">
        <v>1</v>
      </c>
      <c r="F9068" s="38" t="str">
        <f t="shared" si="51"/>
        <v>41,112000</v>
      </c>
      <c r="I9068" s="41">
        <v>112000</v>
      </c>
    </row>
    <row r="9069" spans="1:9" ht="16.5" customHeight="1">
      <c r="A9069" s="8" t="s">
        <v>1128</v>
      </c>
      <c r="B9069" s="4">
        <v>1610228</v>
      </c>
      <c r="E9069" s="37">
        <v>1</v>
      </c>
      <c r="F9069" s="38" t="str">
        <f t="shared" si="51"/>
        <v>41,114000</v>
      </c>
      <c r="I9069" s="41">
        <v>114000</v>
      </c>
    </row>
    <row r="9070" spans="1:9" ht="16.5" customHeight="1">
      <c r="A9070" s="8" t="s">
        <v>1128</v>
      </c>
      <c r="B9070" s="4">
        <v>1610232</v>
      </c>
      <c r="E9070" s="37">
        <v>1</v>
      </c>
      <c r="F9070" s="38" t="str">
        <f t="shared" si="51"/>
        <v>41,116000</v>
      </c>
      <c r="I9070" s="41">
        <v>116000</v>
      </c>
    </row>
    <row r="9071" spans="1:9" ht="16.5" customHeight="1">
      <c r="A9071" s="8" t="s">
        <v>1128</v>
      </c>
      <c r="B9071" s="4">
        <v>1610236</v>
      </c>
      <c r="E9071" s="37">
        <v>1</v>
      </c>
      <c r="F9071" s="38" t="str">
        <f t="shared" si="51"/>
        <v>41,118000</v>
      </c>
      <c r="I9071" s="41">
        <v>118000</v>
      </c>
    </row>
    <row r="9072" spans="1:9" ht="16.5" customHeight="1">
      <c r="A9072" s="8" t="s">
        <v>1128</v>
      </c>
      <c r="B9072" s="4">
        <v>1610240</v>
      </c>
      <c r="E9072" s="37">
        <v>1</v>
      </c>
      <c r="F9072" s="38" t="str">
        <f t="shared" si="51"/>
        <v>41,120000</v>
      </c>
      <c r="I9072" s="41">
        <v>120000</v>
      </c>
    </row>
    <row r="9073" spans="1:9" ht="16.5" customHeight="1">
      <c r="A9073" s="8" t="s">
        <v>1128</v>
      </c>
      <c r="B9073" s="4">
        <v>1610244</v>
      </c>
      <c r="E9073" s="37">
        <v>1</v>
      </c>
      <c r="F9073" s="38" t="str">
        <f t="shared" si="51"/>
        <v>41,122000</v>
      </c>
      <c r="I9073" s="41">
        <v>122000</v>
      </c>
    </row>
    <row r="9074" spans="1:9" ht="16.5" customHeight="1">
      <c r="A9074" s="8" t="s">
        <v>1128</v>
      </c>
      <c r="B9074" s="4">
        <v>1610248</v>
      </c>
      <c r="E9074" s="37">
        <v>1</v>
      </c>
      <c r="F9074" s="38" t="str">
        <f t="shared" si="51"/>
        <v>41,124000</v>
      </c>
      <c r="I9074" s="41">
        <v>124000</v>
      </c>
    </row>
    <row r="9075" spans="1:9" ht="16.5" customHeight="1">
      <c r="A9075" s="8" t="s">
        <v>1128</v>
      </c>
      <c r="B9075" s="4">
        <v>1610252</v>
      </c>
      <c r="E9075" s="37">
        <v>1</v>
      </c>
      <c r="F9075" s="38" t="str">
        <f t="shared" si="51"/>
        <v>41,126000</v>
      </c>
      <c r="I9075" s="41">
        <v>126000</v>
      </c>
    </row>
    <row r="9076" spans="1:9" ht="16.5" customHeight="1">
      <c r="A9076" s="8" t="s">
        <v>1128</v>
      </c>
      <c r="B9076" s="4">
        <v>1610256</v>
      </c>
      <c r="E9076" s="37">
        <v>1</v>
      </c>
      <c r="F9076" s="38" t="str">
        <f t="shared" si="51"/>
        <v>41,128000</v>
      </c>
      <c r="I9076" s="41">
        <v>128000</v>
      </c>
    </row>
    <row r="9077" spans="1:9" ht="16.5" customHeight="1">
      <c r="A9077" s="8" t="s">
        <v>1128</v>
      </c>
      <c r="B9077" s="4">
        <v>1610260</v>
      </c>
      <c r="E9077" s="37">
        <v>1</v>
      </c>
      <c r="F9077" s="38" t="str">
        <f t="shared" si="51"/>
        <v>41,130000</v>
      </c>
      <c r="I9077" s="41">
        <v>130000</v>
      </c>
    </row>
    <row r="9078" spans="1:9" ht="16.5" customHeight="1">
      <c r="A9078" s="8" t="s">
        <v>1128</v>
      </c>
      <c r="B9078" s="4">
        <v>1610264</v>
      </c>
      <c r="E9078" s="37">
        <v>1</v>
      </c>
      <c r="F9078" s="38" t="str">
        <f t="shared" si="51"/>
        <v>41,132000</v>
      </c>
      <c r="I9078" s="41">
        <v>132000</v>
      </c>
    </row>
    <row r="9079" spans="1:9" ht="16.5" customHeight="1">
      <c r="A9079" s="8" t="s">
        <v>1128</v>
      </c>
      <c r="B9079" s="4">
        <v>1610268</v>
      </c>
      <c r="E9079" s="37">
        <v>1</v>
      </c>
      <c r="F9079" s="38" t="str">
        <f t="shared" si="51"/>
        <v>41,134000</v>
      </c>
      <c r="I9079" s="41">
        <v>134000</v>
      </c>
    </row>
    <row r="9080" spans="1:9" ht="16.5" customHeight="1">
      <c r="A9080" s="8" t="s">
        <v>1128</v>
      </c>
      <c r="B9080" s="4">
        <v>1610272</v>
      </c>
      <c r="E9080" s="37">
        <v>1</v>
      </c>
      <c r="F9080" s="38" t="str">
        <f t="shared" si="51"/>
        <v>41,136000</v>
      </c>
      <c r="I9080" s="41">
        <v>136000</v>
      </c>
    </row>
    <row r="9081" spans="1:9" ht="16.5" customHeight="1">
      <c r="A9081" s="8" t="s">
        <v>1128</v>
      </c>
      <c r="B9081" s="4">
        <v>1610276</v>
      </c>
      <c r="E9081" s="37">
        <v>1</v>
      </c>
      <c r="F9081" s="38" t="str">
        <f t="shared" si="51"/>
        <v>41,138000</v>
      </c>
      <c r="I9081" s="41">
        <v>138000</v>
      </c>
    </row>
    <row r="9082" spans="1:9" ht="16.5" customHeight="1">
      <c r="A9082" s="8" t="s">
        <v>1128</v>
      </c>
      <c r="B9082" s="4">
        <v>1610280</v>
      </c>
      <c r="E9082" s="37">
        <v>1</v>
      </c>
      <c r="F9082" s="38" t="str">
        <f t="shared" si="51"/>
        <v>41,140000</v>
      </c>
      <c r="I9082" s="41">
        <v>140000</v>
      </c>
    </row>
    <row r="9083" spans="1:9" ht="16.5" customHeight="1">
      <c r="A9083" s="8" t="s">
        <v>1128</v>
      </c>
      <c r="B9083" s="4">
        <v>1610284</v>
      </c>
      <c r="E9083" s="37">
        <v>1</v>
      </c>
      <c r="F9083" s="38" t="str">
        <f t="shared" si="51"/>
        <v>41,142000</v>
      </c>
      <c r="I9083" s="41">
        <v>142000</v>
      </c>
    </row>
    <row r="9084" spans="1:9" ht="16.5" customHeight="1">
      <c r="A9084" s="8" t="s">
        <v>1128</v>
      </c>
      <c r="B9084" s="4">
        <v>1610288</v>
      </c>
      <c r="E9084" s="37">
        <v>1</v>
      </c>
      <c r="F9084" s="38" t="str">
        <f t="shared" si="51"/>
        <v>41,144000</v>
      </c>
      <c r="I9084" s="41">
        <v>144000</v>
      </c>
    </row>
    <row r="9085" spans="1:9" ht="16.5" customHeight="1">
      <c r="A9085" s="8" t="s">
        <v>1128</v>
      </c>
      <c r="B9085" s="4">
        <v>1610292</v>
      </c>
      <c r="E9085" s="37">
        <v>1</v>
      </c>
      <c r="F9085" s="38" t="str">
        <f t="shared" si="51"/>
        <v>41,146000</v>
      </c>
      <c r="I9085" s="41">
        <v>146000</v>
      </c>
    </row>
    <row r="9086" spans="1:9" ht="16.5" customHeight="1">
      <c r="A9086" s="8" t="s">
        <v>1128</v>
      </c>
      <c r="B9086" s="4">
        <v>1610296</v>
      </c>
      <c r="E9086" s="37">
        <v>1</v>
      </c>
      <c r="F9086" s="38" t="str">
        <f t="shared" si="51"/>
        <v>41,148000</v>
      </c>
      <c r="I9086" s="41">
        <v>148000</v>
      </c>
    </row>
    <row r="9087" spans="1:9" ht="16.5" customHeight="1">
      <c r="A9087" s="8" t="s">
        <v>1128</v>
      </c>
      <c r="B9087" s="4">
        <v>1610300</v>
      </c>
      <c r="E9087" s="37">
        <v>1</v>
      </c>
      <c r="F9087" s="38" t="str">
        <f t="shared" si="51"/>
        <v>41,150000</v>
      </c>
      <c r="I9087" s="41">
        <v>150000</v>
      </c>
    </row>
    <row r="9088" spans="1:9" ht="16.5" customHeight="1">
      <c r="A9088" s="8" t="s">
        <v>1128</v>
      </c>
      <c r="B9088" s="4">
        <v>1610304</v>
      </c>
      <c r="E9088" s="37">
        <v>1</v>
      </c>
      <c r="F9088" s="38" t="str">
        <f t="shared" si="51"/>
        <v>41,152000</v>
      </c>
      <c r="I9088" s="41">
        <v>152000</v>
      </c>
    </row>
    <row r="9089" spans="1:9" ht="16.5" customHeight="1">
      <c r="A9089" s="8" t="s">
        <v>1128</v>
      </c>
      <c r="B9089" s="4">
        <v>1610308</v>
      </c>
      <c r="E9089" s="37">
        <v>1</v>
      </c>
      <c r="F9089" s="38" t="str">
        <f t="shared" si="51"/>
        <v>41,154000</v>
      </c>
      <c r="I9089" s="41">
        <v>154000</v>
      </c>
    </row>
    <row r="9090" spans="1:9" ht="16.5" customHeight="1">
      <c r="A9090" s="8" t="s">
        <v>1128</v>
      </c>
      <c r="B9090" s="4">
        <v>1610312</v>
      </c>
      <c r="E9090" s="37">
        <v>1</v>
      </c>
      <c r="F9090" s="38" t="str">
        <f t="shared" si="51"/>
        <v>41,156000</v>
      </c>
      <c r="I9090" s="41">
        <v>156000</v>
      </c>
    </row>
    <row r="9091" spans="1:9" ht="16.5" customHeight="1">
      <c r="A9091" s="8" t="s">
        <v>1128</v>
      </c>
      <c r="B9091" s="4">
        <v>1610316</v>
      </c>
      <c r="E9091" s="37">
        <v>1</v>
      </c>
      <c r="F9091" s="38" t="str">
        <f t="shared" si="51"/>
        <v>41,158000</v>
      </c>
      <c r="I9091" s="41">
        <v>158000</v>
      </c>
    </row>
    <row r="9092" spans="1:9" ht="16.5" customHeight="1">
      <c r="A9092" s="8" t="s">
        <v>1128</v>
      </c>
      <c r="B9092" s="4">
        <v>1610320</v>
      </c>
      <c r="E9092" s="37">
        <v>1</v>
      </c>
      <c r="F9092" s="38" t="str">
        <f t="shared" si="51"/>
        <v>41,160000</v>
      </c>
      <c r="I9092" s="41">
        <v>160000</v>
      </c>
    </row>
    <row r="9093" spans="1:9" ht="16.5" customHeight="1">
      <c r="A9093" s="8" t="s">
        <v>1128</v>
      </c>
      <c r="B9093" s="4">
        <v>1610324</v>
      </c>
      <c r="E9093" s="37">
        <v>1</v>
      </c>
      <c r="F9093" s="38" t="str">
        <f t="shared" si="51"/>
        <v>41,162000</v>
      </c>
      <c r="I9093" s="41">
        <v>162000</v>
      </c>
    </row>
    <row r="9094" spans="1:9" ht="16.5" customHeight="1">
      <c r="A9094" s="8" t="s">
        <v>1128</v>
      </c>
      <c r="B9094" s="4">
        <v>1610328</v>
      </c>
      <c r="E9094" s="37">
        <v>1</v>
      </c>
      <c r="F9094" s="38" t="str">
        <f t="shared" si="51"/>
        <v>41,164000</v>
      </c>
      <c r="I9094" s="41">
        <v>164000</v>
      </c>
    </row>
    <row r="9095" spans="1:9" ht="16.5" customHeight="1">
      <c r="A9095" s="8" t="s">
        <v>1128</v>
      </c>
      <c r="B9095" s="4">
        <v>1610332</v>
      </c>
      <c r="E9095" s="37">
        <v>1</v>
      </c>
      <c r="F9095" s="38" t="str">
        <f t="shared" si="51"/>
        <v>41,166000</v>
      </c>
      <c r="I9095" s="41">
        <v>166000</v>
      </c>
    </row>
    <row r="9096" spans="1:9" ht="16.5" customHeight="1">
      <c r="A9096" s="8" t="s">
        <v>1128</v>
      </c>
      <c r="B9096" s="4">
        <v>1610336</v>
      </c>
      <c r="E9096" s="37">
        <v>1</v>
      </c>
      <c r="F9096" s="38" t="str">
        <f t="shared" si="51"/>
        <v>41,168000</v>
      </c>
      <c r="I9096" s="41">
        <v>168000</v>
      </c>
    </row>
    <row r="9097" spans="1:9" ht="16.5" customHeight="1">
      <c r="A9097" s="8" t="s">
        <v>1128</v>
      </c>
      <c r="B9097" s="4">
        <v>1610340</v>
      </c>
      <c r="E9097" s="37">
        <v>1</v>
      </c>
      <c r="F9097" s="38" t="str">
        <f t="shared" si="51"/>
        <v>41,170000</v>
      </c>
      <c r="I9097" s="41">
        <v>170000</v>
      </c>
    </row>
    <row r="9098" spans="1:9" ht="16.5" customHeight="1">
      <c r="A9098" s="8" t="s">
        <v>1128</v>
      </c>
      <c r="B9098" s="4">
        <v>1610344</v>
      </c>
      <c r="E9098" s="37">
        <v>1</v>
      </c>
      <c r="F9098" s="38" t="str">
        <f t="shared" si="51"/>
        <v>41,172000</v>
      </c>
      <c r="I9098" s="41">
        <v>172000</v>
      </c>
    </row>
    <row r="9099" spans="1:9" ht="16.5" customHeight="1">
      <c r="A9099" s="8" t="s">
        <v>1128</v>
      </c>
      <c r="B9099" s="4">
        <v>1610348</v>
      </c>
      <c r="E9099" s="37">
        <v>1</v>
      </c>
      <c r="F9099" s="38" t="str">
        <f t="shared" si="51"/>
        <v>41,174000</v>
      </c>
      <c r="I9099" s="41">
        <v>174000</v>
      </c>
    </row>
    <row r="9100" spans="1:9" ht="16.5" customHeight="1">
      <c r="A9100" s="8" t="s">
        <v>1128</v>
      </c>
      <c r="B9100" s="4">
        <v>1610352</v>
      </c>
      <c r="E9100" s="37">
        <v>1</v>
      </c>
      <c r="F9100" s="38" t="str">
        <f t="shared" si="51"/>
        <v>41,176000</v>
      </c>
      <c r="I9100" s="41">
        <v>176000</v>
      </c>
    </row>
    <row r="9101" spans="1:9" ht="16.5" customHeight="1">
      <c r="A9101" s="8" t="s">
        <v>1128</v>
      </c>
      <c r="B9101" s="4">
        <v>1610356</v>
      </c>
      <c r="E9101" s="37">
        <v>1</v>
      </c>
      <c r="F9101" s="38" t="str">
        <f t="shared" si="51"/>
        <v>41,178000</v>
      </c>
      <c r="I9101" s="41">
        <v>178000</v>
      </c>
    </row>
    <row r="9102" spans="1:9" ht="16.5" customHeight="1">
      <c r="A9102" s="8" t="s">
        <v>1128</v>
      </c>
      <c r="B9102" s="4">
        <v>1610360</v>
      </c>
      <c r="E9102" s="37">
        <v>1</v>
      </c>
      <c r="F9102" s="38" t="str">
        <f t="shared" si="51"/>
        <v>41,180000</v>
      </c>
      <c r="I9102" s="41">
        <v>180000</v>
      </c>
    </row>
    <row r="9103" spans="1:9" ht="16.5" customHeight="1">
      <c r="A9103" s="8" t="s">
        <v>1128</v>
      </c>
      <c r="B9103" s="4">
        <v>1610364</v>
      </c>
      <c r="E9103" s="37">
        <v>1</v>
      </c>
      <c r="F9103" s="38" t="str">
        <f t="shared" si="51"/>
        <v>41,182000</v>
      </c>
      <c r="I9103" s="41">
        <v>182000</v>
      </c>
    </row>
    <row r="9104" spans="1:9" ht="16.5" customHeight="1">
      <c r="A9104" s="8" t="s">
        <v>1128</v>
      </c>
      <c r="B9104" s="4">
        <v>1610368</v>
      </c>
      <c r="E9104" s="37">
        <v>1</v>
      </c>
      <c r="F9104" s="38" t="str">
        <f t="shared" si="51"/>
        <v>41,184000</v>
      </c>
      <c r="I9104" s="41">
        <v>184000</v>
      </c>
    </row>
    <row r="9105" spans="1:9" ht="16.5" customHeight="1">
      <c r="A9105" s="8" t="s">
        <v>1128</v>
      </c>
      <c r="B9105" s="4">
        <v>1610372</v>
      </c>
      <c r="E9105" s="37">
        <v>1</v>
      </c>
      <c r="F9105" s="38" t="str">
        <f t="shared" si="51"/>
        <v>41,186000</v>
      </c>
      <c r="I9105" s="41">
        <v>186000</v>
      </c>
    </row>
    <row r="9106" spans="1:9" ht="16.5" customHeight="1">
      <c r="A9106" s="8" t="s">
        <v>1128</v>
      </c>
      <c r="B9106" s="4">
        <v>1610376</v>
      </c>
      <c r="E9106" s="37">
        <v>1</v>
      </c>
      <c r="F9106" s="38" t="str">
        <f t="shared" si="51"/>
        <v>41,188000</v>
      </c>
      <c r="I9106" s="41">
        <v>188000</v>
      </c>
    </row>
    <row r="9107" spans="1:9" ht="16.5" customHeight="1">
      <c r="A9107" s="8" t="s">
        <v>1128</v>
      </c>
      <c r="B9107" s="4">
        <v>1610380</v>
      </c>
      <c r="E9107" s="37">
        <v>1</v>
      </c>
      <c r="F9107" s="38" t="str">
        <f t="shared" ref="F9107:F9170" si="52">"41,"&amp;I9107</f>
        <v>41,190000</v>
      </c>
      <c r="I9107" s="41">
        <v>190000</v>
      </c>
    </row>
    <row r="9108" spans="1:9" ht="16.5" customHeight="1">
      <c r="A9108" s="8" t="s">
        <v>1128</v>
      </c>
      <c r="B9108" s="4">
        <v>1610384</v>
      </c>
      <c r="E9108" s="37">
        <v>1</v>
      </c>
      <c r="F9108" s="38" t="str">
        <f t="shared" si="52"/>
        <v>41,192000</v>
      </c>
      <c r="I9108" s="41">
        <v>192000</v>
      </c>
    </row>
    <row r="9109" spans="1:9" ht="16.5" customHeight="1">
      <c r="A9109" s="8" t="s">
        <v>1128</v>
      </c>
      <c r="B9109" s="4">
        <v>1610388</v>
      </c>
      <c r="E9109" s="37">
        <v>1</v>
      </c>
      <c r="F9109" s="38" t="str">
        <f t="shared" si="52"/>
        <v>41,194000</v>
      </c>
      <c r="I9109" s="41">
        <v>194000</v>
      </c>
    </row>
    <row r="9110" spans="1:9" ht="16.5" customHeight="1">
      <c r="A9110" s="8" t="s">
        <v>1128</v>
      </c>
      <c r="B9110" s="4">
        <v>1610392</v>
      </c>
      <c r="E9110" s="37">
        <v>1</v>
      </c>
      <c r="F9110" s="38" t="str">
        <f t="shared" si="52"/>
        <v>41,196000</v>
      </c>
      <c r="I9110" s="41">
        <v>196000</v>
      </c>
    </row>
    <row r="9111" spans="1:9" ht="16.5" customHeight="1">
      <c r="A9111" s="8" t="s">
        <v>1128</v>
      </c>
      <c r="B9111" s="4">
        <v>1610396</v>
      </c>
      <c r="E9111" s="37">
        <v>1</v>
      </c>
      <c r="F9111" s="38" t="str">
        <f t="shared" si="52"/>
        <v>41,198000</v>
      </c>
      <c r="I9111" s="41">
        <v>198000</v>
      </c>
    </row>
    <row r="9112" spans="1:9" ht="16.5" customHeight="1">
      <c r="A9112" s="8" t="s">
        <v>1128</v>
      </c>
      <c r="B9112" s="4">
        <v>1610400</v>
      </c>
      <c r="E9112" s="37">
        <v>1</v>
      </c>
      <c r="F9112" s="38" t="str">
        <f t="shared" si="52"/>
        <v>41,200000</v>
      </c>
      <c r="I9112" s="41">
        <v>200000</v>
      </c>
    </row>
    <row r="9113" spans="1:9" ht="16.5" customHeight="1">
      <c r="A9113" s="8" t="s">
        <v>1128</v>
      </c>
      <c r="B9113" s="4">
        <v>1610408</v>
      </c>
      <c r="E9113" s="37">
        <v>1</v>
      </c>
      <c r="F9113" s="38" t="str">
        <f t="shared" si="52"/>
        <v>41,204000</v>
      </c>
      <c r="I9113" s="41">
        <v>204000</v>
      </c>
    </row>
    <row r="9114" spans="1:9" ht="16.5" customHeight="1">
      <c r="A9114" s="8" t="s">
        <v>1128</v>
      </c>
      <c r="B9114" s="4">
        <v>1610416</v>
      </c>
      <c r="E9114" s="37">
        <v>1</v>
      </c>
      <c r="F9114" s="38" t="str">
        <f t="shared" si="52"/>
        <v>41,208000</v>
      </c>
      <c r="I9114" s="41">
        <v>208000</v>
      </c>
    </row>
    <row r="9115" spans="1:9" ht="16.5" customHeight="1">
      <c r="A9115" s="8" t="s">
        <v>1128</v>
      </c>
      <c r="B9115" s="4">
        <v>1610424</v>
      </c>
      <c r="E9115" s="37">
        <v>1</v>
      </c>
      <c r="F9115" s="38" t="str">
        <f t="shared" si="52"/>
        <v>41,212000</v>
      </c>
      <c r="I9115" s="41">
        <v>212000</v>
      </c>
    </row>
    <row r="9116" spans="1:9" ht="16.5" customHeight="1">
      <c r="A9116" s="8" t="s">
        <v>1128</v>
      </c>
      <c r="B9116" s="4">
        <v>1610432</v>
      </c>
      <c r="E9116" s="37">
        <v>1</v>
      </c>
      <c r="F9116" s="38" t="str">
        <f t="shared" si="52"/>
        <v>41,216000</v>
      </c>
      <c r="I9116" s="41">
        <v>216000</v>
      </c>
    </row>
    <row r="9117" spans="1:9" ht="16.5" customHeight="1">
      <c r="A9117" s="8" t="s">
        <v>1128</v>
      </c>
      <c r="B9117" s="4">
        <v>1610440</v>
      </c>
      <c r="E9117" s="37">
        <v>1</v>
      </c>
      <c r="F9117" s="38" t="str">
        <f t="shared" si="52"/>
        <v>41,220000</v>
      </c>
      <c r="I9117" s="41">
        <v>220000</v>
      </c>
    </row>
    <row r="9118" spans="1:9" ht="16.5" customHeight="1">
      <c r="A9118" s="8" t="s">
        <v>1128</v>
      </c>
      <c r="B9118" s="4">
        <v>1610448</v>
      </c>
      <c r="E9118" s="37">
        <v>1</v>
      </c>
      <c r="F9118" s="38" t="str">
        <f t="shared" si="52"/>
        <v>41,224000</v>
      </c>
      <c r="I9118" s="41">
        <v>224000</v>
      </c>
    </row>
    <row r="9119" spans="1:9" ht="16.5" customHeight="1">
      <c r="A9119" s="8" t="s">
        <v>1128</v>
      </c>
      <c r="B9119" s="4">
        <v>1610456</v>
      </c>
      <c r="E9119" s="37">
        <v>1</v>
      </c>
      <c r="F9119" s="38" t="str">
        <f t="shared" si="52"/>
        <v>41,228000</v>
      </c>
      <c r="I9119" s="41">
        <v>228000</v>
      </c>
    </row>
    <row r="9120" spans="1:9" ht="16.5" customHeight="1">
      <c r="A9120" s="8" t="s">
        <v>1128</v>
      </c>
      <c r="B9120" s="4">
        <v>1610464</v>
      </c>
      <c r="E9120" s="37">
        <v>1</v>
      </c>
      <c r="F9120" s="38" t="str">
        <f t="shared" si="52"/>
        <v>41,232000</v>
      </c>
      <c r="I9120" s="41">
        <v>232000</v>
      </c>
    </row>
    <row r="9121" spans="1:9" ht="16.5" customHeight="1">
      <c r="A9121" s="8" t="s">
        <v>1128</v>
      </c>
      <c r="B9121" s="4">
        <v>1610472</v>
      </c>
      <c r="E9121" s="37">
        <v>1</v>
      </c>
      <c r="F9121" s="38" t="str">
        <f t="shared" si="52"/>
        <v>41,236000</v>
      </c>
      <c r="I9121" s="41">
        <v>236000</v>
      </c>
    </row>
    <row r="9122" spans="1:9" ht="16.5" customHeight="1">
      <c r="A9122" s="8" t="s">
        <v>1128</v>
      </c>
      <c r="B9122" s="4">
        <v>1610480</v>
      </c>
      <c r="E9122" s="37">
        <v>1</v>
      </c>
      <c r="F9122" s="38" t="str">
        <f t="shared" si="52"/>
        <v>41,240000</v>
      </c>
      <c r="I9122" s="41">
        <v>240000</v>
      </c>
    </row>
    <row r="9123" spans="1:9" ht="16.5" customHeight="1">
      <c r="A9123" s="8" t="s">
        <v>1128</v>
      </c>
      <c r="B9123" s="4">
        <v>1610488</v>
      </c>
      <c r="E9123" s="37">
        <v>1</v>
      </c>
      <c r="F9123" s="38" t="str">
        <f t="shared" si="52"/>
        <v>41,244000</v>
      </c>
      <c r="I9123" s="41">
        <v>244000</v>
      </c>
    </row>
    <row r="9124" spans="1:9" ht="16.5" customHeight="1">
      <c r="A9124" s="8" t="s">
        <v>1128</v>
      </c>
      <c r="B9124" s="4">
        <v>1610496</v>
      </c>
      <c r="E9124" s="37">
        <v>1</v>
      </c>
      <c r="F9124" s="38" t="str">
        <f t="shared" si="52"/>
        <v>41,248000</v>
      </c>
      <c r="I9124" s="41">
        <v>248000</v>
      </c>
    </row>
    <row r="9125" spans="1:9" ht="16.5" customHeight="1">
      <c r="A9125" s="8" t="s">
        <v>1128</v>
      </c>
      <c r="B9125" s="4">
        <v>1610504</v>
      </c>
      <c r="E9125" s="37">
        <v>1</v>
      </c>
      <c r="F9125" s="38" t="str">
        <f t="shared" si="52"/>
        <v>41,252000</v>
      </c>
      <c r="I9125" s="41">
        <v>252000</v>
      </c>
    </row>
    <row r="9126" spans="1:9" ht="16.5" customHeight="1">
      <c r="A9126" s="8" t="s">
        <v>1128</v>
      </c>
      <c r="B9126" s="4">
        <v>1610512</v>
      </c>
      <c r="E9126" s="37">
        <v>1</v>
      </c>
      <c r="F9126" s="38" t="str">
        <f t="shared" si="52"/>
        <v>41,256000</v>
      </c>
      <c r="I9126" s="41">
        <v>256000</v>
      </c>
    </row>
    <row r="9127" spans="1:9" ht="16.5" customHeight="1">
      <c r="A9127" s="8" t="s">
        <v>1128</v>
      </c>
      <c r="B9127" s="4">
        <v>1610520</v>
      </c>
      <c r="E9127" s="37">
        <v>1</v>
      </c>
      <c r="F9127" s="38" t="str">
        <f t="shared" si="52"/>
        <v>41,260000</v>
      </c>
      <c r="I9127" s="41">
        <v>260000</v>
      </c>
    </row>
    <row r="9128" spans="1:9" ht="16.5" customHeight="1">
      <c r="A9128" s="8" t="s">
        <v>1128</v>
      </c>
      <c r="B9128" s="4">
        <v>1610528</v>
      </c>
      <c r="E9128" s="37">
        <v>1</v>
      </c>
      <c r="F9128" s="38" t="str">
        <f t="shared" si="52"/>
        <v>41,264000</v>
      </c>
      <c r="I9128" s="41">
        <v>264000</v>
      </c>
    </row>
    <row r="9129" spans="1:9" ht="16.5" customHeight="1">
      <c r="A9129" s="8" t="s">
        <v>1128</v>
      </c>
      <c r="B9129" s="4">
        <v>1610536</v>
      </c>
      <c r="E9129" s="37">
        <v>1</v>
      </c>
      <c r="F9129" s="38" t="str">
        <f t="shared" si="52"/>
        <v>41,268000</v>
      </c>
      <c r="I9129" s="41">
        <v>268000</v>
      </c>
    </row>
    <row r="9130" spans="1:9" ht="16.5" customHeight="1">
      <c r="A9130" s="8" t="s">
        <v>1128</v>
      </c>
      <c r="B9130" s="4">
        <v>1610544</v>
      </c>
      <c r="E9130" s="37">
        <v>1</v>
      </c>
      <c r="F9130" s="38" t="str">
        <f t="shared" si="52"/>
        <v>41,272000</v>
      </c>
      <c r="I9130" s="41">
        <v>272000</v>
      </c>
    </row>
    <row r="9131" spans="1:9" ht="16.5" customHeight="1">
      <c r="A9131" s="8" t="s">
        <v>1128</v>
      </c>
      <c r="B9131" s="4">
        <v>1610552</v>
      </c>
      <c r="E9131" s="37">
        <v>1</v>
      </c>
      <c r="F9131" s="38" t="str">
        <f t="shared" si="52"/>
        <v>41,276000</v>
      </c>
      <c r="I9131" s="41">
        <v>276000</v>
      </c>
    </row>
    <row r="9132" spans="1:9" ht="16.5" customHeight="1">
      <c r="A9132" s="8" t="s">
        <v>1128</v>
      </c>
      <c r="B9132" s="4">
        <v>1610560</v>
      </c>
      <c r="E9132" s="37">
        <v>1</v>
      </c>
      <c r="F9132" s="38" t="str">
        <f t="shared" si="52"/>
        <v>41,280000</v>
      </c>
      <c r="I9132" s="41">
        <v>280000</v>
      </c>
    </row>
    <row r="9133" spans="1:9" ht="16.5" customHeight="1">
      <c r="A9133" s="8" t="s">
        <v>1128</v>
      </c>
      <c r="B9133" s="4">
        <v>1610568</v>
      </c>
      <c r="E9133" s="37">
        <v>1</v>
      </c>
      <c r="F9133" s="38" t="str">
        <f t="shared" si="52"/>
        <v>41,284000</v>
      </c>
      <c r="I9133" s="41">
        <v>284000</v>
      </c>
    </row>
    <row r="9134" spans="1:9" ht="16.5" customHeight="1">
      <c r="A9134" s="8" t="s">
        <v>1128</v>
      </c>
      <c r="B9134" s="4">
        <v>1610576</v>
      </c>
      <c r="E9134" s="37">
        <v>1</v>
      </c>
      <c r="F9134" s="38" t="str">
        <f t="shared" si="52"/>
        <v>41,288000</v>
      </c>
      <c r="I9134" s="41">
        <v>288000</v>
      </c>
    </row>
    <row r="9135" spans="1:9" ht="16.5" customHeight="1">
      <c r="A9135" s="8" t="s">
        <v>1128</v>
      </c>
      <c r="B9135" s="4">
        <v>1610584</v>
      </c>
      <c r="E9135" s="37">
        <v>1</v>
      </c>
      <c r="F9135" s="38" t="str">
        <f t="shared" si="52"/>
        <v>41,292000</v>
      </c>
      <c r="I9135" s="41">
        <v>292000</v>
      </c>
    </row>
    <row r="9136" spans="1:9" ht="16.5" customHeight="1">
      <c r="A9136" s="8" t="s">
        <v>1128</v>
      </c>
      <c r="B9136" s="4">
        <v>1610592</v>
      </c>
      <c r="E9136" s="37">
        <v>1</v>
      </c>
      <c r="F9136" s="38" t="str">
        <f t="shared" si="52"/>
        <v>41,296000</v>
      </c>
      <c r="I9136" s="41">
        <v>296000</v>
      </c>
    </row>
    <row r="9137" spans="1:9" ht="16.5" customHeight="1">
      <c r="A9137" s="8" t="s">
        <v>1128</v>
      </c>
      <c r="B9137" s="4">
        <v>1610600</v>
      </c>
      <c r="E9137" s="37">
        <v>1</v>
      </c>
      <c r="F9137" s="38" t="str">
        <f t="shared" si="52"/>
        <v>41,300000</v>
      </c>
      <c r="I9137" s="41">
        <v>300000</v>
      </c>
    </row>
    <row r="9138" spans="1:9" ht="16.5" customHeight="1">
      <c r="A9138" s="8" t="s">
        <v>1128</v>
      </c>
      <c r="B9138" s="4">
        <v>1610608</v>
      </c>
      <c r="E9138" s="37">
        <v>1</v>
      </c>
      <c r="F9138" s="38" t="str">
        <f t="shared" si="52"/>
        <v>41,304000</v>
      </c>
      <c r="I9138" s="41">
        <v>304000</v>
      </c>
    </row>
    <row r="9139" spans="1:9" ht="16.5" customHeight="1">
      <c r="A9139" s="8" t="s">
        <v>1128</v>
      </c>
      <c r="B9139" s="4">
        <v>1610616</v>
      </c>
      <c r="E9139" s="37">
        <v>1</v>
      </c>
      <c r="F9139" s="38" t="str">
        <f t="shared" si="52"/>
        <v>41,308000</v>
      </c>
      <c r="I9139" s="41">
        <v>308000</v>
      </c>
    </row>
    <row r="9140" spans="1:9" ht="16.5" customHeight="1">
      <c r="A9140" s="8" t="s">
        <v>1128</v>
      </c>
      <c r="B9140" s="4">
        <v>1610624</v>
      </c>
      <c r="E9140" s="37">
        <v>1</v>
      </c>
      <c r="F9140" s="38" t="str">
        <f t="shared" si="52"/>
        <v>41,312000</v>
      </c>
      <c r="I9140" s="41">
        <v>312000</v>
      </c>
    </row>
    <row r="9141" spans="1:9" ht="16.5" customHeight="1">
      <c r="A9141" s="8" t="s">
        <v>1128</v>
      </c>
      <c r="B9141" s="4">
        <v>1610632</v>
      </c>
      <c r="E9141" s="37">
        <v>1</v>
      </c>
      <c r="F9141" s="38" t="str">
        <f t="shared" si="52"/>
        <v>41,316000</v>
      </c>
      <c r="I9141" s="41">
        <v>316000</v>
      </c>
    </row>
    <row r="9142" spans="1:9" ht="16.5" customHeight="1">
      <c r="A9142" s="8" t="s">
        <v>1128</v>
      </c>
      <c r="B9142" s="4">
        <v>1610640</v>
      </c>
      <c r="E9142" s="37">
        <v>1</v>
      </c>
      <c r="F9142" s="38" t="str">
        <f t="shared" si="52"/>
        <v>41,320000</v>
      </c>
      <c r="I9142" s="41">
        <v>320000</v>
      </c>
    </row>
    <row r="9143" spans="1:9" ht="16.5" customHeight="1">
      <c r="A9143" s="8" t="s">
        <v>1128</v>
      </c>
      <c r="B9143" s="4">
        <v>1610648</v>
      </c>
      <c r="E9143" s="37">
        <v>1</v>
      </c>
      <c r="F9143" s="38" t="str">
        <f t="shared" si="52"/>
        <v>41,324000</v>
      </c>
      <c r="I9143" s="41">
        <v>324000</v>
      </c>
    </row>
    <row r="9144" spans="1:9" ht="16.5" customHeight="1">
      <c r="A9144" s="8" t="s">
        <v>1128</v>
      </c>
      <c r="B9144" s="4">
        <v>1610656</v>
      </c>
      <c r="E9144" s="37">
        <v>1</v>
      </c>
      <c r="F9144" s="38" t="str">
        <f t="shared" si="52"/>
        <v>41,328000</v>
      </c>
      <c r="I9144" s="41">
        <v>328000</v>
      </c>
    </row>
    <row r="9145" spans="1:9" ht="16.5" customHeight="1">
      <c r="A9145" s="8" t="s">
        <v>1128</v>
      </c>
      <c r="B9145" s="4">
        <v>1610664</v>
      </c>
      <c r="E9145" s="37">
        <v>1</v>
      </c>
      <c r="F9145" s="38" t="str">
        <f t="shared" si="52"/>
        <v>41,332000</v>
      </c>
      <c r="I9145" s="41">
        <v>332000</v>
      </c>
    </row>
    <row r="9146" spans="1:9" ht="16.5" customHeight="1">
      <c r="A9146" s="8" t="s">
        <v>1128</v>
      </c>
      <c r="B9146" s="4">
        <v>1610672</v>
      </c>
      <c r="E9146" s="37">
        <v>1</v>
      </c>
      <c r="F9146" s="38" t="str">
        <f t="shared" si="52"/>
        <v>41,336000</v>
      </c>
      <c r="I9146" s="41">
        <v>336000</v>
      </c>
    </row>
    <row r="9147" spans="1:9" ht="16.5" customHeight="1">
      <c r="A9147" s="8" t="s">
        <v>1128</v>
      </c>
      <c r="B9147" s="4">
        <v>1610680</v>
      </c>
      <c r="E9147" s="37">
        <v>1</v>
      </c>
      <c r="F9147" s="38" t="str">
        <f t="shared" si="52"/>
        <v>41,340000</v>
      </c>
      <c r="I9147" s="41">
        <v>340000</v>
      </c>
    </row>
    <row r="9148" spans="1:9" ht="16.5" customHeight="1">
      <c r="A9148" s="8" t="s">
        <v>1128</v>
      </c>
      <c r="B9148" s="4">
        <v>1610688</v>
      </c>
      <c r="E9148" s="37">
        <v>1</v>
      </c>
      <c r="F9148" s="38" t="str">
        <f t="shared" si="52"/>
        <v>41,344000</v>
      </c>
      <c r="I9148" s="41">
        <v>344000</v>
      </c>
    </row>
    <row r="9149" spans="1:9" ht="16.5" customHeight="1">
      <c r="A9149" s="8" t="s">
        <v>1128</v>
      </c>
      <c r="B9149" s="4">
        <v>1610696</v>
      </c>
      <c r="E9149" s="37">
        <v>1</v>
      </c>
      <c r="F9149" s="38" t="str">
        <f t="shared" si="52"/>
        <v>41,348000</v>
      </c>
      <c r="I9149" s="41">
        <v>348000</v>
      </c>
    </row>
    <row r="9150" spans="1:9" ht="16.5" customHeight="1">
      <c r="A9150" s="8" t="s">
        <v>1128</v>
      </c>
      <c r="B9150" s="4">
        <v>1610704</v>
      </c>
      <c r="E9150" s="37">
        <v>1</v>
      </c>
      <c r="F9150" s="38" t="str">
        <f t="shared" si="52"/>
        <v>41,352000</v>
      </c>
      <c r="I9150" s="41">
        <v>352000</v>
      </c>
    </row>
    <row r="9151" spans="1:9" ht="16.5" customHeight="1">
      <c r="A9151" s="8" t="s">
        <v>1128</v>
      </c>
      <c r="B9151" s="4">
        <v>1610712</v>
      </c>
      <c r="E9151" s="37">
        <v>1</v>
      </c>
      <c r="F9151" s="38" t="str">
        <f t="shared" si="52"/>
        <v>41,356000</v>
      </c>
      <c r="I9151" s="41">
        <v>356000</v>
      </c>
    </row>
    <row r="9152" spans="1:9" ht="16.5" customHeight="1">
      <c r="A9152" s="8" t="s">
        <v>1128</v>
      </c>
      <c r="B9152" s="4">
        <v>1610720</v>
      </c>
      <c r="E9152" s="37">
        <v>1</v>
      </c>
      <c r="F9152" s="38" t="str">
        <f t="shared" si="52"/>
        <v>41,360000</v>
      </c>
      <c r="I9152" s="41">
        <v>360000</v>
      </c>
    </row>
    <row r="9153" spans="1:9" ht="16.5" customHeight="1">
      <c r="A9153" s="8" t="s">
        <v>1128</v>
      </c>
      <c r="B9153" s="4">
        <v>1610728</v>
      </c>
      <c r="E9153" s="37">
        <v>1</v>
      </c>
      <c r="F9153" s="38" t="str">
        <f t="shared" si="52"/>
        <v>41,364000</v>
      </c>
      <c r="I9153" s="41">
        <v>364000</v>
      </c>
    </row>
    <row r="9154" spans="1:9" ht="16.5" customHeight="1">
      <c r="A9154" s="8" t="s">
        <v>1128</v>
      </c>
      <c r="B9154" s="4">
        <v>1610736</v>
      </c>
      <c r="E9154" s="37">
        <v>1</v>
      </c>
      <c r="F9154" s="38" t="str">
        <f t="shared" si="52"/>
        <v>41,368000</v>
      </c>
      <c r="I9154" s="41">
        <v>368000</v>
      </c>
    </row>
    <row r="9155" spans="1:9" ht="16.5" customHeight="1">
      <c r="A9155" s="8" t="s">
        <v>1128</v>
      </c>
      <c r="B9155" s="4">
        <v>1610744</v>
      </c>
      <c r="E9155" s="37">
        <v>1</v>
      </c>
      <c r="F9155" s="38" t="str">
        <f t="shared" si="52"/>
        <v>41,372000</v>
      </c>
      <c r="I9155" s="41">
        <v>372000</v>
      </c>
    </row>
    <row r="9156" spans="1:9" ht="16.5" customHeight="1">
      <c r="A9156" s="8" t="s">
        <v>1128</v>
      </c>
      <c r="B9156" s="4">
        <v>1610752</v>
      </c>
      <c r="E9156" s="37">
        <v>1</v>
      </c>
      <c r="F9156" s="38" t="str">
        <f t="shared" si="52"/>
        <v>41,376000</v>
      </c>
      <c r="I9156" s="41">
        <v>376000</v>
      </c>
    </row>
    <row r="9157" spans="1:9" ht="16.5" customHeight="1">
      <c r="A9157" s="8" t="s">
        <v>1128</v>
      </c>
      <c r="B9157" s="4">
        <v>1610760</v>
      </c>
      <c r="E9157" s="37">
        <v>1</v>
      </c>
      <c r="F9157" s="38" t="str">
        <f t="shared" si="52"/>
        <v>41,380000</v>
      </c>
      <c r="I9157" s="41">
        <v>380000</v>
      </c>
    </row>
    <row r="9158" spans="1:9" ht="16.5" customHeight="1">
      <c r="A9158" s="8" t="s">
        <v>1128</v>
      </c>
      <c r="B9158" s="4">
        <v>1610768</v>
      </c>
      <c r="E9158" s="37">
        <v>1</v>
      </c>
      <c r="F9158" s="38" t="str">
        <f t="shared" si="52"/>
        <v>41,384000</v>
      </c>
      <c r="I9158" s="41">
        <v>384000</v>
      </c>
    </row>
    <row r="9159" spans="1:9" ht="16.5" customHeight="1">
      <c r="A9159" s="8" t="s">
        <v>1128</v>
      </c>
      <c r="B9159" s="4">
        <v>1610776</v>
      </c>
      <c r="E9159" s="37">
        <v>1</v>
      </c>
      <c r="F9159" s="38" t="str">
        <f t="shared" si="52"/>
        <v>41,388000</v>
      </c>
      <c r="I9159" s="41">
        <v>388000</v>
      </c>
    </row>
    <row r="9160" spans="1:9" ht="16.5" customHeight="1">
      <c r="A9160" s="8" t="s">
        <v>1128</v>
      </c>
      <c r="B9160" s="4">
        <v>1610784</v>
      </c>
      <c r="E9160" s="37">
        <v>1</v>
      </c>
      <c r="F9160" s="38" t="str">
        <f t="shared" si="52"/>
        <v>41,392000</v>
      </c>
      <c r="I9160" s="41">
        <v>392000</v>
      </c>
    </row>
    <row r="9161" spans="1:9" ht="16.5" customHeight="1">
      <c r="A9161" s="8" t="s">
        <v>1128</v>
      </c>
      <c r="B9161" s="4">
        <v>1610792</v>
      </c>
      <c r="E9161" s="37">
        <v>1</v>
      </c>
      <c r="F9161" s="38" t="str">
        <f t="shared" si="52"/>
        <v>41,396000</v>
      </c>
      <c r="I9161" s="41">
        <v>396000</v>
      </c>
    </row>
    <row r="9162" spans="1:9" ht="16.5" customHeight="1">
      <c r="A9162" s="8" t="s">
        <v>1128</v>
      </c>
      <c r="B9162" s="4">
        <v>1610800</v>
      </c>
      <c r="E9162" s="37">
        <v>1</v>
      </c>
      <c r="F9162" s="38" t="str">
        <f t="shared" si="52"/>
        <v>41,400000</v>
      </c>
      <c r="I9162" s="41">
        <v>400000</v>
      </c>
    </row>
    <row r="9163" spans="1:9" ht="16.5" customHeight="1">
      <c r="A9163" s="8" t="s">
        <v>1128</v>
      </c>
      <c r="B9163" s="4">
        <v>1610808</v>
      </c>
      <c r="E9163" s="37">
        <v>1</v>
      </c>
      <c r="F9163" s="38" t="str">
        <f t="shared" si="52"/>
        <v>41,404000</v>
      </c>
      <c r="I9163" s="41">
        <v>404000</v>
      </c>
    </row>
    <row r="9164" spans="1:9" ht="16.5" customHeight="1">
      <c r="A9164" s="8" t="s">
        <v>1128</v>
      </c>
      <c r="B9164" s="4">
        <v>1610816</v>
      </c>
      <c r="E9164" s="37">
        <v>1</v>
      </c>
      <c r="F9164" s="38" t="str">
        <f t="shared" si="52"/>
        <v>41,408000</v>
      </c>
      <c r="I9164" s="41">
        <v>408000</v>
      </c>
    </row>
    <row r="9165" spans="1:9" ht="16.5" customHeight="1">
      <c r="A9165" s="8" t="s">
        <v>1128</v>
      </c>
      <c r="B9165" s="4">
        <v>1610824</v>
      </c>
      <c r="E9165" s="37">
        <v>1</v>
      </c>
      <c r="F9165" s="38" t="str">
        <f t="shared" si="52"/>
        <v>41,412000</v>
      </c>
      <c r="I9165" s="41">
        <v>412000</v>
      </c>
    </row>
    <row r="9166" spans="1:9" ht="16.5" customHeight="1">
      <c r="A9166" s="8" t="s">
        <v>1128</v>
      </c>
      <c r="B9166" s="4">
        <v>1610832</v>
      </c>
      <c r="E9166" s="37">
        <v>1</v>
      </c>
      <c r="F9166" s="38" t="str">
        <f t="shared" si="52"/>
        <v>41,416000</v>
      </c>
      <c r="I9166" s="41">
        <v>416000</v>
      </c>
    </row>
    <row r="9167" spans="1:9" ht="16.5" customHeight="1">
      <c r="A9167" s="8" t="s">
        <v>1128</v>
      </c>
      <c r="B9167" s="4">
        <v>1610840</v>
      </c>
      <c r="E9167" s="37">
        <v>1</v>
      </c>
      <c r="F9167" s="38" t="str">
        <f t="shared" si="52"/>
        <v>41,420000</v>
      </c>
      <c r="I9167" s="41">
        <v>420000</v>
      </c>
    </row>
    <row r="9168" spans="1:9" ht="16.5" customHeight="1">
      <c r="A9168" s="8" t="s">
        <v>1128</v>
      </c>
      <c r="B9168" s="4">
        <v>1610848</v>
      </c>
      <c r="E9168" s="37">
        <v>1</v>
      </c>
      <c r="F9168" s="38" t="str">
        <f t="shared" si="52"/>
        <v>41,424000</v>
      </c>
      <c r="I9168" s="41">
        <v>424000</v>
      </c>
    </row>
    <row r="9169" spans="1:9" ht="16.5" customHeight="1">
      <c r="A9169" s="8" t="s">
        <v>1128</v>
      </c>
      <c r="B9169" s="4">
        <v>1610856</v>
      </c>
      <c r="E9169" s="37">
        <v>1</v>
      </c>
      <c r="F9169" s="38" t="str">
        <f t="shared" si="52"/>
        <v>41,428000</v>
      </c>
      <c r="I9169" s="41">
        <v>428000</v>
      </c>
    </row>
    <row r="9170" spans="1:9" ht="16.5" customHeight="1">
      <c r="A9170" s="8" t="s">
        <v>1128</v>
      </c>
      <c r="B9170" s="4">
        <v>1610864</v>
      </c>
      <c r="E9170" s="37">
        <v>1</v>
      </c>
      <c r="F9170" s="38" t="str">
        <f t="shared" si="52"/>
        <v>41,432000</v>
      </c>
      <c r="I9170" s="41">
        <v>432000</v>
      </c>
    </row>
    <row r="9171" spans="1:9" ht="16.5" customHeight="1">
      <c r="A9171" s="8" t="s">
        <v>1128</v>
      </c>
      <c r="B9171" s="4">
        <v>1610872</v>
      </c>
      <c r="E9171" s="37">
        <v>1</v>
      </c>
      <c r="F9171" s="38" t="str">
        <f t="shared" ref="F9171:F9234" si="53">"41,"&amp;I9171</f>
        <v>41,436000</v>
      </c>
      <c r="I9171" s="41">
        <v>436000</v>
      </c>
    </row>
    <row r="9172" spans="1:9" ht="16.5" customHeight="1">
      <c r="A9172" s="8" t="s">
        <v>1128</v>
      </c>
      <c r="B9172" s="4">
        <v>1610880</v>
      </c>
      <c r="E9172" s="37">
        <v>1</v>
      </c>
      <c r="F9172" s="38" t="str">
        <f t="shared" si="53"/>
        <v>41,440000</v>
      </c>
      <c r="I9172" s="41">
        <v>440000</v>
      </c>
    </row>
    <row r="9173" spans="1:9" ht="16.5" customHeight="1">
      <c r="A9173" s="8" t="s">
        <v>1128</v>
      </c>
      <c r="B9173" s="4">
        <v>1610888</v>
      </c>
      <c r="E9173" s="37">
        <v>1</v>
      </c>
      <c r="F9173" s="38" t="str">
        <f t="shared" si="53"/>
        <v>41,444000</v>
      </c>
      <c r="I9173" s="41">
        <v>444000</v>
      </c>
    </row>
    <row r="9174" spans="1:9" ht="16.5" customHeight="1">
      <c r="A9174" s="8" t="s">
        <v>1128</v>
      </c>
      <c r="B9174" s="4">
        <v>1610896</v>
      </c>
      <c r="E9174" s="37">
        <v>1</v>
      </c>
      <c r="F9174" s="38" t="str">
        <f t="shared" si="53"/>
        <v>41,448000</v>
      </c>
      <c r="I9174" s="41">
        <v>448000</v>
      </c>
    </row>
    <row r="9175" spans="1:9" ht="16.5" customHeight="1">
      <c r="A9175" s="8" t="s">
        <v>1128</v>
      </c>
      <c r="B9175" s="4">
        <v>1610904</v>
      </c>
      <c r="E9175" s="37">
        <v>1</v>
      </c>
      <c r="F9175" s="38" t="str">
        <f t="shared" si="53"/>
        <v>41,452000</v>
      </c>
      <c r="I9175" s="41">
        <v>452000</v>
      </c>
    </row>
    <row r="9176" spans="1:9" ht="16.5" customHeight="1">
      <c r="A9176" s="8" t="s">
        <v>1128</v>
      </c>
      <c r="B9176" s="4">
        <v>1610912</v>
      </c>
      <c r="E9176" s="37">
        <v>1</v>
      </c>
      <c r="F9176" s="38" t="str">
        <f t="shared" si="53"/>
        <v>41,456000</v>
      </c>
      <c r="I9176" s="41">
        <v>456000</v>
      </c>
    </row>
    <row r="9177" spans="1:9" ht="16.5" customHeight="1">
      <c r="A9177" s="8" t="s">
        <v>1128</v>
      </c>
      <c r="B9177" s="4">
        <v>1610920</v>
      </c>
      <c r="E9177" s="37">
        <v>1</v>
      </c>
      <c r="F9177" s="38" t="str">
        <f t="shared" si="53"/>
        <v>41,460000</v>
      </c>
      <c r="I9177" s="41">
        <v>460000</v>
      </c>
    </row>
    <row r="9178" spans="1:9" ht="16.5" customHeight="1">
      <c r="A9178" s="8" t="s">
        <v>1128</v>
      </c>
      <c r="B9178" s="4">
        <v>1610928</v>
      </c>
      <c r="E9178" s="37">
        <v>1</v>
      </c>
      <c r="F9178" s="38" t="str">
        <f t="shared" si="53"/>
        <v>41,464000</v>
      </c>
      <c r="I9178" s="41">
        <v>464000</v>
      </c>
    </row>
    <row r="9179" spans="1:9" ht="16.5" customHeight="1">
      <c r="A9179" s="8" t="s">
        <v>1128</v>
      </c>
      <c r="B9179" s="4">
        <v>1610936</v>
      </c>
      <c r="E9179" s="37">
        <v>1</v>
      </c>
      <c r="F9179" s="38" t="str">
        <f t="shared" si="53"/>
        <v>41,468000</v>
      </c>
      <c r="I9179" s="41">
        <v>468000</v>
      </c>
    </row>
    <row r="9180" spans="1:9" ht="16.5" customHeight="1">
      <c r="A9180" s="8" t="s">
        <v>1128</v>
      </c>
      <c r="B9180" s="4">
        <v>1610944</v>
      </c>
      <c r="E9180" s="37">
        <v>1</v>
      </c>
      <c r="F9180" s="38" t="str">
        <f t="shared" si="53"/>
        <v>41,472000</v>
      </c>
      <c r="I9180" s="41">
        <v>472000</v>
      </c>
    </row>
    <row r="9181" spans="1:9" ht="16.5" customHeight="1">
      <c r="A9181" s="8" t="s">
        <v>1128</v>
      </c>
      <c r="B9181" s="4">
        <v>1610952</v>
      </c>
      <c r="E9181" s="37">
        <v>1</v>
      </c>
      <c r="F9181" s="38" t="str">
        <f t="shared" si="53"/>
        <v>41,476000</v>
      </c>
      <c r="I9181" s="41">
        <v>476000</v>
      </c>
    </row>
    <row r="9182" spans="1:9" ht="16.5" customHeight="1">
      <c r="A9182" s="8" t="s">
        <v>1128</v>
      </c>
      <c r="B9182" s="4">
        <v>1610960</v>
      </c>
      <c r="E9182" s="37">
        <v>1</v>
      </c>
      <c r="F9182" s="38" t="str">
        <f t="shared" si="53"/>
        <v>41,480000</v>
      </c>
      <c r="I9182" s="41">
        <v>480000</v>
      </c>
    </row>
    <row r="9183" spans="1:9" ht="16.5" customHeight="1">
      <c r="A9183" s="8" t="s">
        <v>1128</v>
      </c>
      <c r="B9183" s="4">
        <v>1610968</v>
      </c>
      <c r="E9183" s="37">
        <v>1</v>
      </c>
      <c r="F9183" s="38" t="str">
        <f t="shared" si="53"/>
        <v>41,484000</v>
      </c>
      <c r="I9183" s="41">
        <v>484000</v>
      </c>
    </row>
    <row r="9184" spans="1:9" ht="16.5" customHeight="1">
      <c r="A9184" s="8" t="s">
        <v>1128</v>
      </c>
      <c r="B9184" s="4">
        <v>1610976</v>
      </c>
      <c r="E9184" s="37">
        <v>1</v>
      </c>
      <c r="F9184" s="38" t="str">
        <f t="shared" si="53"/>
        <v>41,488000</v>
      </c>
      <c r="I9184" s="41">
        <v>488000</v>
      </c>
    </row>
    <row r="9185" spans="1:9" ht="16.5" customHeight="1">
      <c r="A9185" s="8" t="s">
        <v>1128</v>
      </c>
      <c r="B9185" s="4">
        <v>1610984</v>
      </c>
      <c r="E9185" s="37">
        <v>1</v>
      </c>
      <c r="F9185" s="38" t="str">
        <f t="shared" si="53"/>
        <v>41,492000</v>
      </c>
      <c r="I9185" s="41">
        <v>492000</v>
      </c>
    </row>
    <row r="9186" spans="1:9" ht="16.5" customHeight="1">
      <c r="A9186" s="8" t="s">
        <v>1128</v>
      </c>
      <c r="B9186" s="4">
        <v>1610992</v>
      </c>
      <c r="E9186" s="37">
        <v>1</v>
      </c>
      <c r="F9186" s="38" t="str">
        <f t="shared" si="53"/>
        <v>41,496000</v>
      </c>
      <c r="I9186" s="41">
        <v>496000</v>
      </c>
    </row>
    <row r="9187" spans="1:9" ht="16.5" customHeight="1">
      <c r="A9187" s="8" t="s">
        <v>1128</v>
      </c>
      <c r="B9187" s="4">
        <v>1611000</v>
      </c>
      <c r="E9187" s="37">
        <v>1</v>
      </c>
      <c r="F9187" s="38" t="str">
        <f t="shared" si="53"/>
        <v>41,500000</v>
      </c>
      <c r="I9187" s="41">
        <v>500000</v>
      </c>
    </row>
    <row r="9188" spans="1:9" ht="16.5" customHeight="1">
      <c r="A9188" s="8" t="s">
        <v>1128</v>
      </c>
      <c r="B9188" s="4">
        <v>1611020</v>
      </c>
      <c r="E9188" s="37">
        <v>1</v>
      </c>
      <c r="F9188" s="38" t="str">
        <f t="shared" si="53"/>
        <v>41,510000</v>
      </c>
      <c r="I9188" s="41">
        <v>510000</v>
      </c>
    </row>
    <row r="9189" spans="1:9" ht="16.5" customHeight="1">
      <c r="A9189" s="8" t="s">
        <v>1128</v>
      </c>
      <c r="B9189" s="4">
        <v>1611040</v>
      </c>
      <c r="E9189" s="37">
        <v>1</v>
      </c>
      <c r="F9189" s="38" t="str">
        <f t="shared" si="53"/>
        <v>41,520000</v>
      </c>
      <c r="I9189" s="41">
        <v>520000</v>
      </c>
    </row>
    <row r="9190" spans="1:9" ht="16.5" customHeight="1">
      <c r="A9190" s="8" t="s">
        <v>1128</v>
      </c>
      <c r="B9190" s="4">
        <v>1611060</v>
      </c>
      <c r="E9190" s="37">
        <v>1</v>
      </c>
      <c r="F9190" s="38" t="str">
        <f t="shared" si="53"/>
        <v>41,530000</v>
      </c>
      <c r="I9190" s="41">
        <v>530000</v>
      </c>
    </row>
    <row r="9191" spans="1:9" ht="16.5" customHeight="1">
      <c r="A9191" s="8" t="s">
        <v>1128</v>
      </c>
      <c r="B9191" s="4">
        <v>1611080</v>
      </c>
      <c r="E9191" s="37">
        <v>1</v>
      </c>
      <c r="F9191" s="38" t="str">
        <f t="shared" si="53"/>
        <v>41,540000</v>
      </c>
      <c r="I9191" s="41">
        <v>540000</v>
      </c>
    </row>
    <row r="9192" spans="1:9" ht="16.5" customHeight="1">
      <c r="A9192" s="8" t="s">
        <v>1128</v>
      </c>
      <c r="B9192" s="4">
        <v>1611100</v>
      </c>
      <c r="E9192" s="37">
        <v>1</v>
      </c>
      <c r="F9192" s="38" t="str">
        <f t="shared" si="53"/>
        <v>41,550000</v>
      </c>
      <c r="I9192" s="41">
        <v>550000</v>
      </c>
    </row>
    <row r="9193" spans="1:9" ht="16.5" customHeight="1">
      <c r="A9193" s="8" t="s">
        <v>1128</v>
      </c>
      <c r="B9193" s="4">
        <v>1611120</v>
      </c>
      <c r="E9193" s="37">
        <v>1</v>
      </c>
      <c r="F9193" s="38" t="str">
        <f t="shared" si="53"/>
        <v>41,560000</v>
      </c>
      <c r="I9193" s="41">
        <v>560000</v>
      </c>
    </row>
    <row r="9194" spans="1:9" ht="16.5" customHeight="1">
      <c r="A9194" s="8" t="s">
        <v>1128</v>
      </c>
      <c r="B9194" s="4">
        <v>1611140</v>
      </c>
      <c r="E9194" s="37">
        <v>1</v>
      </c>
      <c r="F9194" s="38" t="str">
        <f t="shared" si="53"/>
        <v>41,570000</v>
      </c>
      <c r="I9194" s="41">
        <v>570000</v>
      </c>
    </row>
    <row r="9195" spans="1:9" ht="16.5" customHeight="1">
      <c r="A9195" s="8" t="s">
        <v>1128</v>
      </c>
      <c r="B9195" s="4">
        <v>1611160</v>
      </c>
      <c r="E9195" s="37">
        <v>1</v>
      </c>
      <c r="F9195" s="38" t="str">
        <f t="shared" si="53"/>
        <v>41,580000</v>
      </c>
      <c r="I9195" s="41">
        <v>580000</v>
      </c>
    </row>
    <row r="9196" spans="1:9" ht="16.5" customHeight="1">
      <c r="A9196" s="8" t="s">
        <v>1128</v>
      </c>
      <c r="B9196" s="4">
        <v>1611180</v>
      </c>
      <c r="E9196" s="37">
        <v>1</v>
      </c>
      <c r="F9196" s="38" t="str">
        <f t="shared" si="53"/>
        <v>41,590000</v>
      </c>
      <c r="I9196" s="41">
        <v>590000</v>
      </c>
    </row>
    <row r="9197" spans="1:9" ht="16.5" customHeight="1">
      <c r="A9197" s="8" t="s">
        <v>1128</v>
      </c>
      <c r="B9197" s="4">
        <v>1611200</v>
      </c>
      <c r="E9197" s="37">
        <v>1</v>
      </c>
      <c r="F9197" s="38" t="str">
        <f t="shared" si="53"/>
        <v>41,600000</v>
      </c>
      <c r="I9197" s="41">
        <v>600000</v>
      </c>
    </row>
    <row r="9198" spans="1:9" ht="16.5" customHeight="1">
      <c r="A9198" s="8" t="s">
        <v>1128</v>
      </c>
      <c r="B9198" s="4">
        <v>1611220</v>
      </c>
      <c r="E9198" s="37">
        <v>1</v>
      </c>
      <c r="F9198" s="38" t="str">
        <f t="shared" si="53"/>
        <v>41,610000</v>
      </c>
      <c r="I9198" s="41">
        <v>610000</v>
      </c>
    </row>
    <row r="9199" spans="1:9" ht="16.5" customHeight="1">
      <c r="A9199" s="8" t="s">
        <v>1128</v>
      </c>
      <c r="B9199" s="4">
        <v>1611240</v>
      </c>
      <c r="E9199" s="37">
        <v>1</v>
      </c>
      <c r="F9199" s="38" t="str">
        <f t="shared" si="53"/>
        <v>41,620000</v>
      </c>
      <c r="I9199" s="41">
        <v>620000</v>
      </c>
    </row>
    <row r="9200" spans="1:9" ht="16.5" customHeight="1">
      <c r="A9200" s="8" t="s">
        <v>1128</v>
      </c>
      <c r="B9200" s="4">
        <v>1611260</v>
      </c>
      <c r="E9200" s="37">
        <v>1</v>
      </c>
      <c r="F9200" s="38" t="str">
        <f t="shared" si="53"/>
        <v>41,630000</v>
      </c>
      <c r="I9200" s="41">
        <v>630000</v>
      </c>
    </row>
    <row r="9201" spans="1:9" ht="16.5" customHeight="1">
      <c r="A9201" s="8" t="s">
        <v>1128</v>
      </c>
      <c r="B9201" s="4">
        <v>1611280</v>
      </c>
      <c r="E9201" s="37">
        <v>1</v>
      </c>
      <c r="F9201" s="38" t="str">
        <f t="shared" si="53"/>
        <v>41,640000</v>
      </c>
      <c r="I9201" s="41">
        <v>640000</v>
      </c>
    </row>
    <row r="9202" spans="1:9" ht="16.5" customHeight="1">
      <c r="A9202" s="8" t="s">
        <v>1128</v>
      </c>
      <c r="B9202" s="4">
        <v>1611300</v>
      </c>
      <c r="E9202" s="37">
        <v>1</v>
      </c>
      <c r="F9202" s="38" t="str">
        <f t="shared" si="53"/>
        <v>41,650000</v>
      </c>
      <c r="I9202" s="41">
        <v>650000</v>
      </c>
    </row>
    <row r="9203" spans="1:9" ht="16.5" customHeight="1">
      <c r="A9203" s="8" t="s">
        <v>1128</v>
      </c>
      <c r="B9203" s="4">
        <v>1611320</v>
      </c>
      <c r="E9203" s="37">
        <v>1</v>
      </c>
      <c r="F9203" s="38" t="str">
        <f t="shared" si="53"/>
        <v>41,660000</v>
      </c>
      <c r="I9203" s="41">
        <v>660000</v>
      </c>
    </row>
    <row r="9204" spans="1:9" ht="16.5" customHeight="1">
      <c r="A9204" s="8" t="s">
        <v>1128</v>
      </c>
      <c r="B9204" s="4">
        <v>1611340</v>
      </c>
      <c r="E9204" s="37">
        <v>1</v>
      </c>
      <c r="F9204" s="38" t="str">
        <f t="shared" si="53"/>
        <v>41,670000</v>
      </c>
      <c r="I9204" s="41">
        <v>670000</v>
      </c>
    </row>
    <row r="9205" spans="1:9" ht="16.5" customHeight="1">
      <c r="A9205" s="8" t="s">
        <v>1128</v>
      </c>
      <c r="B9205" s="4">
        <v>1611360</v>
      </c>
      <c r="E9205" s="37">
        <v>1</v>
      </c>
      <c r="F9205" s="38" t="str">
        <f t="shared" si="53"/>
        <v>41,680000</v>
      </c>
      <c r="I9205" s="41">
        <v>680000</v>
      </c>
    </row>
    <row r="9206" spans="1:9" ht="16.5" customHeight="1">
      <c r="A9206" s="8" t="s">
        <v>1128</v>
      </c>
      <c r="B9206" s="4">
        <v>1611380</v>
      </c>
      <c r="E9206" s="37">
        <v>1</v>
      </c>
      <c r="F9206" s="38" t="str">
        <f t="shared" si="53"/>
        <v>41,690000</v>
      </c>
      <c r="I9206" s="41">
        <v>690000</v>
      </c>
    </row>
    <row r="9207" spans="1:9" ht="16.5" customHeight="1">
      <c r="A9207" s="8" t="s">
        <v>1128</v>
      </c>
      <c r="B9207" s="4">
        <v>1611400</v>
      </c>
      <c r="E9207" s="37">
        <v>1</v>
      </c>
      <c r="F9207" s="38" t="str">
        <f t="shared" si="53"/>
        <v>41,700000</v>
      </c>
      <c r="I9207" s="41">
        <v>700000</v>
      </c>
    </row>
    <row r="9208" spans="1:9" ht="16.5" customHeight="1">
      <c r="A9208" s="8" t="s">
        <v>1128</v>
      </c>
      <c r="B9208" s="4">
        <v>1611420</v>
      </c>
      <c r="E9208" s="37">
        <v>1</v>
      </c>
      <c r="F9208" s="38" t="str">
        <f t="shared" si="53"/>
        <v>41,710000</v>
      </c>
      <c r="I9208" s="41">
        <v>710000</v>
      </c>
    </row>
    <row r="9209" spans="1:9" ht="16.5" customHeight="1">
      <c r="A9209" s="8" t="s">
        <v>1128</v>
      </c>
      <c r="B9209" s="4">
        <v>1611440</v>
      </c>
      <c r="E9209" s="37">
        <v>1</v>
      </c>
      <c r="F9209" s="38" t="str">
        <f t="shared" si="53"/>
        <v>41,720000</v>
      </c>
      <c r="I9209" s="41">
        <v>720000</v>
      </c>
    </row>
    <row r="9210" spans="1:9" ht="16.5" customHeight="1">
      <c r="A9210" s="8" t="s">
        <v>1128</v>
      </c>
      <c r="B9210" s="4">
        <v>1611460</v>
      </c>
      <c r="E9210" s="37">
        <v>1</v>
      </c>
      <c r="F9210" s="38" t="str">
        <f t="shared" si="53"/>
        <v>41,730000</v>
      </c>
      <c r="I9210" s="41">
        <v>730000</v>
      </c>
    </row>
    <row r="9211" spans="1:9" ht="16.5" customHeight="1">
      <c r="A9211" s="8" t="s">
        <v>1128</v>
      </c>
      <c r="B9211" s="4">
        <v>1611480</v>
      </c>
      <c r="E9211" s="37">
        <v>1</v>
      </c>
      <c r="F9211" s="38" t="str">
        <f t="shared" si="53"/>
        <v>41,740000</v>
      </c>
      <c r="I9211" s="41">
        <v>740000</v>
      </c>
    </row>
    <row r="9212" spans="1:9" ht="16.5" customHeight="1">
      <c r="A9212" s="8" t="s">
        <v>1128</v>
      </c>
      <c r="B9212" s="4">
        <v>1611500</v>
      </c>
      <c r="E9212" s="37">
        <v>1</v>
      </c>
      <c r="F9212" s="38" t="str">
        <f t="shared" si="53"/>
        <v>41,750000</v>
      </c>
      <c r="I9212" s="41">
        <v>750000</v>
      </c>
    </row>
    <row r="9213" spans="1:9" ht="16.5" customHeight="1">
      <c r="A9213" s="8" t="s">
        <v>1128</v>
      </c>
      <c r="B9213" s="4">
        <v>1611520</v>
      </c>
      <c r="E9213" s="37">
        <v>1</v>
      </c>
      <c r="F9213" s="38" t="str">
        <f t="shared" si="53"/>
        <v>41,760000</v>
      </c>
      <c r="I9213" s="41">
        <v>760000</v>
      </c>
    </row>
    <row r="9214" spans="1:9" ht="16.5" customHeight="1">
      <c r="A9214" s="8" t="s">
        <v>1128</v>
      </c>
      <c r="B9214" s="4">
        <v>1611540</v>
      </c>
      <c r="E9214" s="37">
        <v>1</v>
      </c>
      <c r="F9214" s="38" t="str">
        <f t="shared" si="53"/>
        <v>41,770000</v>
      </c>
      <c r="I9214" s="41">
        <v>770000</v>
      </c>
    </row>
    <row r="9215" spans="1:9" ht="16.5" customHeight="1">
      <c r="A9215" s="8" t="s">
        <v>1128</v>
      </c>
      <c r="B9215" s="4">
        <v>1611560</v>
      </c>
      <c r="E9215" s="37">
        <v>1</v>
      </c>
      <c r="F9215" s="38" t="str">
        <f t="shared" si="53"/>
        <v>41,780000</v>
      </c>
      <c r="I9215" s="41">
        <v>780000</v>
      </c>
    </row>
    <row r="9216" spans="1:9" ht="16.5" customHeight="1">
      <c r="A9216" s="8" t="s">
        <v>1128</v>
      </c>
      <c r="B9216" s="4">
        <v>1611580</v>
      </c>
      <c r="E9216" s="37">
        <v>1</v>
      </c>
      <c r="F9216" s="38" t="str">
        <f t="shared" si="53"/>
        <v>41,790000</v>
      </c>
      <c r="I9216" s="41">
        <v>790000</v>
      </c>
    </row>
    <row r="9217" spans="1:9" ht="16.5" customHeight="1">
      <c r="A9217" s="8" t="s">
        <v>1128</v>
      </c>
      <c r="B9217" s="4">
        <v>1611600</v>
      </c>
      <c r="E9217" s="37">
        <v>1</v>
      </c>
      <c r="F9217" s="38" t="str">
        <f t="shared" si="53"/>
        <v>41,800000</v>
      </c>
      <c r="I9217" s="41">
        <v>800000</v>
      </c>
    </row>
    <row r="9218" spans="1:9" ht="16.5" customHeight="1">
      <c r="A9218" s="8" t="s">
        <v>1128</v>
      </c>
      <c r="B9218" s="4">
        <v>1611620</v>
      </c>
      <c r="E9218" s="37">
        <v>1</v>
      </c>
      <c r="F9218" s="38" t="str">
        <f t="shared" si="53"/>
        <v>41,810000</v>
      </c>
      <c r="I9218" s="41">
        <v>810000</v>
      </c>
    </row>
    <row r="9219" spans="1:9" ht="16.5" customHeight="1">
      <c r="A9219" s="8" t="s">
        <v>1128</v>
      </c>
      <c r="B9219" s="4">
        <v>1611640</v>
      </c>
      <c r="E9219" s="37">
        <v>1</v>
      </c>
      <c r="F9219" s="38" t="str">
        <f t="shared" si="53"/>
        <v>41,820000</v>
      </c>
      <c r="I9219" s="41">
        <v>820000</v>
      </c>
    </row>
    <row r="9220" spans="1:9" ht="16.5" customHeight="1">
      <c r="A9220" s="8" t="s">
        <v>1128</v>
      </c>
      <c r="B9220" s="4">
        <v>1611660</v>
      </c>
      <c r="E9220" s="37">
        <v>1</v>
      </c>
      <c r="F9220" s="38" t="str">
        <f t="shared" si="53"/>
        <v>41,830000</v>
      </c>
      <c r="I9220" s="41">
        <v>830000</v>
      </c>
    </row>
    <row r="9221" spans="1:9" ht="16.5" customHeight="1">
      <c r="A9221" s="8" t="s">
        <v>1128</v>
      </c>
      <c r="B9221" s="4">
        <v>1611680</v>
      </c>
      <c r="E9221" s="37">
        <v>1</v>
      </c>
      <c r="F9221" s="38" t="str">
        <f t="shared" si="53"/>
        <v>41,840000</v>
      </c>
      <c r="I9221" s="41">
        <v>840000</v>
      </c>
    </row>
    <row r="9222" spans="1:9" ht="16.5" customHeight="1">
      <c r="A9222" s="8" t="s">
        <v>1128</v>
      </c>
      <c r="B9222" s="4">
        <v>1611700</v>
      </c>
      <c r="E9222" s="37">
        <v>1</v>
      </c>
      <c r="F9222" s="38" t="str">
        <f t="shared" si="53"/>
        <v>41,850000</v>
      </c>
      <c r="I9222" s="41">
        <v>850000</v>
      </c>
    </row>
    <row r="9223" spans="1:9" ht="16.5" customHeight="1">
      <c r="A9223" s="8" t="s">
        <v>1128</v>
      </c>
      <c r="B9223" s="4">
        <v>1611720</v>
      </c>
      <c r="E9223" s="37">
        <v>1</v>
      </c>
      <c r="F9223" s="38" t="str">
        <f t="shared" si="53"/>
        <v>41,860000</v>
      </c>
      <c r="I9223" s="41">
        <v>860000</v>
      </c>
    </row>
    <row r="9224" spans="1:9" ht="16.5" customHeight="1">
      <c r="A9224" s="8" t="s">
        <v>1128</v>
      </c>
      <c r="B9224" s="4">
        <v>1611740</v>
      </c>
      <c r="E9224" s="37">
        <v>1</v>
      </c>
      <c r="F9224" s="38" t="str">
        <f t="shared" si="53"/>
        <v>41,870000</v>
      </c>
      <c r="I9224" s="41">
        <v>870000</v>
      </c>
    </row>
    <row r="9225" spans="1:9" ht="16.5" customHeight="1">
      <c r="A9225" s="8" t="s">
        <v>1128</v>
      </c>
      <c r="B9225" s="4">
        <v>1611760</v>
      </c>
      <c r="E9225" s="37">
        <v>1</v>
      </c>
      <c r="F9225" s="38" t="str">
        <f t="shared" si="53"/>
        <v>41,880000</v>
      </c>
      <c r="I9225" s="41">
        <v>880000</v>
      </c>
    </row>
    <row r="9226" spans="1:9" ht="16.5" customHeight="1">
      <c r="A9226" s="8" t="s">
        <v>1128</v>
      </c>
      <c r="B9226" s="4">
        <v>1611780</v>
      </c>
      <c r="E9226" s="37">
        <v>1</v>
      </c>
      <c r="F9226" s="38" t="str">
        <f t="shared" si="53"/>
        <v>41,890000</v>
      </c>
      <c r="I9226" s="41">
        <v>890000</v>
      </c>
    </row>
    <row r="9227" spans="1:9" ht="16.5" customHeight="1">
      <c r="A9227" s="8" t="s">
        <v>1128</v>
      </c>
      <c r="B9227" s="4">
        <v>1611800</v>
      </c>
      <c r="E9227" s="37">
        <v>1</v>
      </c>
      <c r="F9227" s="38" t="str">
        <f t="shared" si="53"/>
        <v>41,900000</v>
      </c>
      <c r="I9227" s="41">
        <v>900000</v>
      </c>
    </row>
    <row r="9228" spans="1:9" ht="16.5" customHeight="1">
      <c r="A9228" s="8" t="s">
        <v>1128</v>
      </c>
      <c r="B9228" s="4">
        <v>1611820</v>
      </c>
      <c r="E9228" s="37">
        <v>1</v>
      </c>
      <c r="F9228" s="38" t="str">
        <f t="shared" si="53"/>
        <v>41,910000</v>
      </c>
      <c r="I9228" s="41">
        <v>910000</v>
      </c>
    </row>
    <row r="9229" spans="1:9" ht="16.5" customHeight="1">
      <c r="A9229" s="8" t="s">
        <v>1128</v>
      </c>
      <c r="B9229" s="4">
        <v>1611840</v>
      </c>
      <c r="E9229" s="37">
        <v>1</v>
      </c>
      <c r="F9229" s="38" t="str">
        <f t="shared" si="53"/>
        <v>41,920000</v>
      </c>
      <c r="I9229" s="41">
        <v>920000</v>
      </c>
    </row>
    <row r="9230" spans="1:9" ht="16.5" customHeight="1">
      <c r="A9230" s="8" t="s">
        <v>1128</v>
      </c>
      <c r="B9230" s="4">
        <v>1611860</v>
      </c>
      <c r="E9230" s="37">
        <v>1</v>
      </c>
      <c r="F9230" s="38" t="str">
        <f t="shared" si="53"/>
        <v>41,930000</v>
      </c>
      <c r="I9230" s="41">
        <v>930000</v>
      </c>
    </row>
    <row r="9231" spans="1:9" ht="16.5" customHeight="1">
      <c r="A9231" s="8" t="s">
        <v>1128</v>
      </c>
      <c r="B9231" s="4">
        <v>1611880</v>
      </c>
      <c r="E9231" s="37">
        <v>1</v>
      </c>
      <c r="F9231" s="38" t="str">
        <f t="shared" si="53"/>
        <v>41,940000</v>
      </c>
      <c r="I9231" s="41">
        <v>940000</v>
      </c>
    </row>
    <row r="9232" spans="1:9" ht="16.5" customHeight="1">
      <c r="A9232" s="8" t="s">
        <v>1128</v>
      </c>
      <c r="B9232" s="4">
        <v>1611900</v>
      </c>
      <c r="E9232" s="37">
        <v>1</v>
      </c>
      <c r="F9232" s="38" t="str">
        <f t="shared" si="53"/>
        <v>41,950000</v>
      </c>
      <c r="I9232" s="41">
        <v>950000</v>
      </c>
    </row>
    <row r="9233" spans="1:9" ht="16.5" customHeight="1">
      <c r="A9233" s="8" t="s">
        <v>1128</v>
      </c>
      <c r="B9233" s="4">
        <v>1611920</v>
      </c>
      <c r="E9233" s="37">
        <v>1</v>
      </c>
      <c r="F9233" s="38" t="str">
        <f t="shared" si="53"/>
        <v>41,960000</v>
      </c>
      <c r="I9233" s="41">
        <v>960000</v>
      </c>
    </row>
    <row r="9234" spans="1:9" ht="16.5" customHeight="1">
      <c r="A9234" s="8" t="s">
        <v>1128</v>
      </c>
      <c r="B9234" s="4">
        <v>1611940</v>
      </c>
      <c r="E9234" s="37">
        <v>1</v>
      </c>
      <c r="F9234" s="38" t="str">
        <f t="shared" si="53"/>
        <v>41,970000</v>
      </c>
      <c r="I9234" s="41">
        <v>970000</v>
      </c>
    </row>
    <row r="9235" spans="1:9" ht="16.5" customHeight="1">
      <c r="A9235" s="8" t="s">
        <v>1128</v>
      </c>
      <c r="B9235" s="4">
        <v>1611960</v>
      </c>
      <c r="E9235" s="37">
        <v>1</v>
      </c>
      <c r="F9235" s="38" t="str">
        <f t="shared" ref="F9235:F9298" si="54">"41,"&amp;I9235</f>
        <v>41,980000</v>
      </c>
      <c r="I9235" s="41">
        <v>980000</v>
      </c>
    </row>
    <row r="9236" spans="1:9" ht="16.5" customHeight="1">
      <c r="A9236" s="8" t="s">
        <v>1128</v>
      </c>
      <c r="B9236" s="4">
        <v>1611980</v>
      </c>
      <c r="E9236" s="37">
        <v>1</v>
      </c>
      <c r="F9236" s="38" t="str">
        <f t="shared" si="54"/>
        <v>41,990000</v>
      </c>
      <c r="I9236" s="41">
        <v>990000</v>
      </c>
    </row>
    <row r="9237" spans="1:9" ht="16.5" customHeight="1">
      <c r="A9237" s="8" t="s">
        <v>1128</v>
      </c>
      <c r="B9237" s="4">
        <v>1612000</v>
      </c>
      <c r="E9237" s="37">
        <v>1</v>
      </c>
      <c r="F9237" s="38" t="str">
        <f t="shared" si="54"/>
        <v>41,1000000</v>
      </c>
      <c r="I9237" s="41">
        <v>1000000</v>
      </c>
    </row>
    <row r="9238" spans="1:9" ht="16.5" customHeight="1">
      <c r="A9238" s="8" t="s">
        <v>1128</v>
      </c>
      <c r="B9238" s="4">
        <v>1612040</v>
      </c>
      <c r="E9238" s="37">
        <v>1</v>
      </c>
      <c r="F9238" s="38" t="str">
        <f t="shared" si="54"/>
        <v>41,1020000</v>
      </c>
      <c r="I9238" s="41">
        <v>1020000</v>
      </c>
    </row>
    <row r="9239" spans="1:9" ht="16.5" customHeight="1">
      <c r="A9239" s="8" t="s">
        <v>1128</v>
      </c>
      <c r="B9239" s="4">
        <v>1612080</v>
      </c>
      <c r="E9239" s="37">
        <v>1</v>
      </c>
      <c r="F9239" s="38" t="str">
        <f t="shared" si="54"/>
        <v>41,1040000</v>
      </c>
      <c r="I9239" s="41">
        <v>1040000</v>
      </c>
    </row>
    <row r="9240" spans="1:9" ht="16.5" customHeight="1">
      <c r="A9240" s="8" t="s">
        <v>1128</v>
      </c>
      <c r="B9240" s="4">
        <v>1612120</v>
      </c>
      <c r="E9240" s="37">
        <v>1</v>
      </c>
      <c r="F9240" s="38" t="str">
        <f t="shared" si="54"/>
        <v>41,1060000</v>
      </c>
      <c r="I9240" s="41">
        <v>1060000</v>
      </c>
    </row>
    <row r="9241" spans="1:9" ht="16.5" customHeight="1">
      <c r="A9241" s="8" t="s">
        <v>1128</v>
      </c>
      <c r="B9241" s="4">
        <v>1612160</v>
      </c>
      <c r="E9241" s="37">
        <v>1</v>
      </c>
      <c r="F9241" s="38" t="str">
        <f t="shared" si="54"/>
        <v>41,1080000</v>
      </c>
      <c r="I9241" s="41">
        <v>1080000</v>
      </c>
    </row>
    <row r="9242" spans="1:9" ht="16.5" customHeight="1">
      <c r="A9242" s="8" t="s">
        <v>1128</v>
      </c>
      <c r="B9242" s="4">
        <v>1612200</v>
      </c>
      <c r="E9242" s="37">
        <v>1</v>
      </c>
      <c r="F9242" s="38" t="str">
        <f t="shared" si="54"/>
        <v>41,1100000</v>
      </c>
      <c r="I9242" s="41">
        <v>1100000</v>
      </c>
    </row>
    <row r="9243" spans="1:9" ht="16.5" customHeight="1">
      <c r="A9243" s="8" t="s">
        <v>1128</v>
      </c>
      <c r="B9243" s="4">
        <v>1612240</v>
      </c>
      <c r="E9243" s="37">
        <v>1</v>
      </c>
      <c r="F9243" s="38" t="str">
        <f t="shared" si="54"/>
        <v>41,1120000</v>
      </c>
      <c r="I9243" s="41">
        <v>1120000</v>
      </c>
    </row>
    <row r="9244" spans="1:9" ht="16.5" customHeight="1">
      <c r="A9244" s="8" t="s">
        <v>1128</v>
      </c>
      <c r="B9244" s="4">
        <v>1612280</v>
      </c>
      <c r="E9244" s="37">
        <v>1</v>
      </c>
      <c r="F9244" s="38" t="str">
        <f t="shared" si="54"/>
        <v>41,1140000</v>
      </c>
      <c r="I9244" s="41">
        <v>1140000</v>
      </c>
    </row>
    <row r="9245" spans="1:9" ht="16.5" customHeight="1">
      <c r="A9245" s="8" t="s">
        <v>1128</v>
      </c>
      <c r="B9245" s="4">
        <v>1612320</v>
      </c>
      <c r="E9245" s="37">
        <v>1</v>
      </c>
      <c r="F9245" s="38" t="str">
        <f t="shared" si="54"/>
        <v>41,1160000</v>
      </c>
      <c r="I9245" s="41">
        <v>1160000</v>
      </c>
    </row>
    <row r="9246" spans="1:9" ht="16.5" customHeight="1">
      <c r="A9246" s="8" t="s">
        <v>1128</v>
      </c>
      <c r="B9246" s="4">
        <v>1612360</v>
      </c>
      <c r="E9246" s="37">
        <v>1</v>
      </c>
      <c r="F9246" s="38" t="str">
        <f t="shared" si="54"/>
        <v>41,1180000</v>
      </c>
      <c r="I9246" s="41">
        <v>1180000</v>
      </c>
    </row>
    <row r="9247" spans="1:9" ht="16.5" customHeight="1">
      <c r="A9247" s="8" t="s">
        <v>1128</v>
      </c>
      <c r="B9247" s="4">
        <v>1612400</v>
      </c>
      <c r="E9247" s="37">
        <v>1</v>
      </c>
      <c r="F9247" s="38" t="str">
        <f t="shared" si="54"/>
        <v>41,1200000</v>
      </c>
      <c r="I9247" s="41">
        <v>1200000</v>
      </c>
    </row>
    <row r="9248" spans="1:9" ht="16.5" customHeight="1">
      <c r="A9248" s="8" t="s">
        <v>1128</v>
      </c>
      <c r="B9248" s="4">
        <v>1612440</v>
      </c>
      <c r="E9248" s="37">
        <v>1</v>
      </c>
      <c r="F9248" s="38" t="str">
        <f t="shared" si="54"/>
        <v>41,1220000</v>
      </c>
      <c r="I9248" s="41">
        <v>1220000</v>
      </c>
    </row>
    <row r="9249" spans="1:9" ht="16.5" customHeight="1">
      <c r="A9249" s="8" t="s">
        <v>1128</v>
      </c>
      <c r="B9249" s="4">
        <v>1612480</v>
      </c>
      <c r="E9249" s="37">
        <v>1</v>
      </c>
      <c r="F9249" s="38" t="str">
        <f t="shared" si="54"/>
        <v>41,1240000</v>
      </c>
      <c r="I9249" s="41">
        <v>1240000</v>
      </c>
    </row>
    <row r="9250" spans="1:9" ht="16.5" customHeight="1">
      <c r="A9250" s="8" t="s">
        <v>1128</v>
      </c>
      <c r="B9250" s="4">
        <v>1612520</v>
      </c>
      <c r="E9250" s="37">
        <v>1</v>
      </c>
      <c r="F9250" s="38" t="str">
        <f t="shared" si="54"/>
        <v>41,1260000</v>
      </c>
      <c r="I9250" s="41">
        <v>1260000</v>
      </c>
    </row>
    <row r="9251" spans="1:9" ht="16.5" customHeight="1">
      <c r="A9251" s="8" t="s">
        <v>1128</v>
      </c>
      <c r="B9251" s="4">
        <v>1612560</v>
      </c>
      <c r="E9251" s="37">
        <v>1</v>
      </c>
      <c r="F9251" s="38" t="str">
        <f t="shared" si="54"/>
        <v>41,1280000</v>
      </c>
      <c r="I9251" s="41">
        <v>1280000</v>
      </c>
    </row>
    <row r="9252" spans="1:9" ht="16.5" customHeight="1">
      <c r="A9252" s="8" t="s">
        <v>1128</v>
      </c>
      <c r="B9252" s="4">
        <v>1612600</v>
      </c>
      <c r="E9252" s="37">
        <v>1</v>
      </c>
      <c r="F9252" s="38" t="str">
        <f t="shared" si="54"/>
        <v>41,1300000</v>
      </c>
      <c r="I9252" s="41">
        <v>1300000</v>
      </c>
    </row>
    <row r="9253" spans="1:9" ht="16.5" customHeight="1">
      <c r="A9253" s="8" t="s">
        <v>1128</v>
      </c>
      <c r="B9253" s="4">
        <v>1612640</v>
      </c>
      <c r="E9253" s="37">
        <v>1</v>
      </c>
      <c r="F9253" s="38" t="str">
        <f t="shared" si="54"/>
        <v>41,1320000</v>
      </c>
      <c r="I9253" s="41">
        <v>1320000</v>
      </c>
    </row>
    <row r="9254" spans="1:9" ht="16.5" customHeight="1">
      <c r="A9254" s="8" t="s">
        <v>1128</v>
      </c>
      <c r="B9254" s="4">
        <v>1612680</v>
      </c>
      <c r="E9254" s="37">
        <v>1</v>
      </c>
      <c r="F9254" s="38" t="str">
        <f t="shared" si="54"/>
        <v>41,1340000</v>
      </c>
      <c r="I9254" s="41">
        <v>1340000</v>
      </c>
    </row>
    <row r="9255" spans="1:9" ht="16.5" customHeight="1">
      <c r="A9255" s="8" t="s">
        <v>1128</v>
      </c>
      <c r="B9255" s="4">
        <v>1612720</v>
      </c>
      <c r="E9255" s="37">
        <v>1</v>
      </c>
      <c r="F9255" s="38" t="str">
        <f t="shared" si="54"/>
        <v>41,1360000</v>
      </c>
      <c r="I9255" s="41">
        <v>1360000</v>
      </c>
    </row>
    <row r="9256" spans="1:9" ht="16.5" customHeight="1">
      <c r="A9256" s="8" t="s">
        <v>1128</v>
      </c>
      <c r="B9256" s="4">
        <v>1612760</v>
      </c>
      <c r="E9256" s="37">
        <v>1</v>
      </c>
      <c r="F9256" s="38" t="str">
        <f t="shared" si="54"/>
        <v>41,1380000</v>
      </c>
      <c r="I9256" s="41">
        <v>1380000</v>
      </c>
    </row>
    <row r="9257" spans="1:9" ht="16.5" customHeight="1">
      <c r="A9257" s="8" t="s">
        <v>1128</v>
      </c>
      <c r="B9257" s="4">
        <v>1612800</v>
      </c>
      <c r="E9257" s="37">
        <v>1</v>
      </c>
      <c r="F9257" s="38" t="str">
        <f t="shared" si="54"/>
        <v>41,1400000</v>
      </c>
      <c r="I9257" s="41">
        <v>1400000</v>
      </c>
    </row>
    <row r="9258" spans="1:9" ht="16.5" customHeight="1">
      <c r="A9258" s="8" t="s">
        <v>1128</v>
      </c>
      <c r="B9258" s="4">
        <v>1612840</v>
      </c>
      <c r="E9258" s="37">
        <v>1</v>
      </c>
      <c r="F9258" s="38" t="str">
        <f t="shared" si="54"/>
        <v>41,1420000</v>
      </c>
      <c r="I9258" s="41">
        <v>1420000</v>
      </c>
    </row>
    <row r="9259" spans="1:9" ht="16.5" customHeight="1">
      <c r="A9259" s="8" t="s">
        <v>1128</v>
      </c>
      <c r="B9259" s="4">
        <v>1612880</v>
      </c>
      <c r="E9259" s="37">
        <v>1</v>
      </c>
      <c r="F9259" s="38" t="str">
        <f t="shared" si="54"/>
        <v>41,1440000</v>
      </c>
      <c r="I9259" s="41">
        <v>1440000</v>
      </c>
    </row>
    <row r="9260" spans="1:9" ht="16.5" customHeight="1">
      <c r="A9260" s="8" t="s">
        <v>1128</v>
      </c>
      <c r="B9260" s="4">
        <v>1612920</v>
      </c>
      <c r="E9260" s="37">
        <v>1</v>
      </c>
      <c r="F9260" s="38" t="str">
        <f t="shared" si="54"/>
        <v>41,1460000</v>
      </c>
      <c r="I9260" s="41">
        <v>1460000</v>
      </c>
    </row>
    <row r="9261" spans="1:9" ht="16.5" customHeight="1">
      <c r="A9261" s="8" t="s">
        <v>1128</v>
      </c>
      <c r="B9261" s="4">
        <v>1612960</v>
      </c>
      <c r="E9261" s="37">
        <v>1</v>
      </c>
      <c r="F9261" s="38" t="str">
        <f t="shared" si="54"/>
        <v>41,1480000</v>
      </c>
      <c r="I9261" s="41">
        <v>1480000</v>
      </c>
    </row>
    <row r="9262" spans="1:9" ht="16.5" customHeight="1">
      <c r="A9262" s="8" t="s">
        <v>1128</v>
      </c>
      <c r="B9262" s="4">
        <v>1613000</v>
      </c>
      <c r="E9262" s="37">
        <v>1</v>
      </c>
      <c r="F9262" s="38" t="str">
        <f t="shared" si="54"/>
        <v>41,1500000</v>
      </c>
      <c r="I9262" s="41">
        <v>1500000</v>
      </c>
    </row>
    <row r="9263" spans="1:9" ht="16.5" customHeight="1">
      <c r="A9263" s="8" t="s">
        <v>1128</v>
      </c>
      <c r="B9263" s="4">
        <v>1613040</v>
      </c>
      <c r="E9263" s="37">
        <v>1</v>
      </c>
      <c r="F9263" s="38" t="str">
        <f t="shared" si="54"/>
        <v>41,1520000</v>
      </c>
      <c r="I9263" s="41">
        <v>1520000</v>
      </c>
    </row>
    <row r="9264" spans="1:9" ht="16.5" customHeight="1">
      <c r="A9264" s="8" t="s">
        <v>1128</v>
      </c>
      <c r="B9264" s="4">
        <v>1613080</v>
      </c>
      <c r="E9264" s="37">
        <v>1</v>
      </c>
      <c r="F9264" s="38" t="str">
        <f t="shared" si="54"/>
        <v>41,1540000</v>
      </c>
      <c r="I9264" s="41">
        <v>1540000</v>
      </c>
    </row>
    <row r="9265" spans="1:9" ht="16.5" customHeight="1">
      <c r="A9265" s="8" t="s">
        <v>1128</v>
      </c>
      <c r="B9265" s="4">
        <v>1613120</v>
      </c>
      <c r="E9265" s="37">
        <v>1</v>
      </c>
      <c r="F9265" s="38" t="str">
        <f t="shared" si="54"/>
        <v>41,1560000</v>
      </c>
      <c r="I9265" s="41">
        <v>1560000</v>
      </c>
    </row>
    <row r="9266" spans="1:9" ht="16.5" customHeight="1">
      <c r="A9266" s="8" t="s">
        <v>1128</v>
      </c>
      <c r="B9266" s="4">
        <v>1613160</v>
      </c>
      <c r="E9266" s="37">
        <v>1</v>
      </c>
      <c r="F9266" s="38" t="str">
        <f t="shared" si="54"/>
        <v>41,1580000</v>
      </c>
      <c r="I9266" s="41">
        <v>1580000</v>
      </c>
    </row>
    <row r="9267" spans="1:9" ht="16.5" customHeight="1">
      <c r="A9267" s="8" t="s">
        <v>1128</v>
      </c>
      <c r="B9267" s="4">
        <v>1613200</v>
      </c>
      <c r="E9267" s="37">
        <v>1</v>
      </c>
      <c r="F9267" s="38" t="str">
        <f t="shared" si="54"/>
        <v>41,1600000</v>
      </c>
      <c r="I9267" s="41">
        <v>1600000</v>
      </c>
    </row>
    <row r="9268" spans="1:9" ht="16.5" customHeight="1">
      <c r="A9268" s="8" t="s">
        <v>1128</v>
      </c>
      <c r="B9268" s="4">
        <v>1613240</v>
      </c>
      <c r="E9268" s="37">
        <v>1</v>
      </c>
      <c r="F9268" s="38" t="str">
        <f t="shared" si="54"/>
        <v>41,1620000</v>
      </c>
      <c r="I9268" s="41">
        <v>1620000</v>
      </c>
    </row>
    <row r="9269" spans="1:9" ht="16.5" customHeight="1">
      <c r="A9269" s="8" t="s">
        <v>1128</v>
      </c>
      <c r="B9269" s="4">
        <v>1613280</v>
      </c>
      <c r="E9269" s="37">
        <v>1</v>
      </c>
      <c r="F9269" s="38" t="str">
        <f t="shared" si="54"/>
        <v>41,1640000</v>
      </c>
      <c r="I9269" s="41">
        <v>1640000</v>
      </c>
    </row>
    <row r="9270" spans="1:9" ht="16.5" customHeight="1">
      <c r="A9270" s="8" t="s">
        <v>1128</v>
      </c>
      <c r="B9270" s="4">
        <v>1613320</v>
      </c>
      <c r="E9270" s="37">
        <v>1</v>
      </c>
      <c r="F9270" s="38" t="str">
        <f t="shared" si="54"/>
        <v>41,1660000</v>
      </c>
      <c r="I9270" s="41">
        <v>1660000</v>
      </c>
    </row>
    <row r="9271" spans="1:9" ht="16.5" customHeight="1">
      <c r="A9271" s="8" t="s">
        <v>1128</v>
      </c>
      <c r="B9271" s="4">
        <v>1613360</v>
      </c>
      <c r="E9271" s="37">
        <v>1</v>
      </c>
      <c r="F9271" s="38" t="str">
        <f t="shared" si="54"/>
        <v>41,1680000</v>
      </c>
      <c r="I9271" s="41">
        <v>1680000</v>
      </c>
    </row>
    <row r="9272" spans="1:9" ht="16.5" customHeight="1">
      <c r="A9272" s="8" t="s">
        <v>1128</v>
      </c>
      <c r="B9272" s="4">
        <v>1613400</v>
      </c>
      <c r="E9272" s="37">
        <v>1</v>
      </c>
      <c r="F9272" s="38" t="str">
        <f t="shared" si="54"/>
        <v>41,1700000</v>
      </c>
      <c r="I9272" s="41">
        <v>1700000</v>
      </c>
    </row>
    <row r="9273" spans="1:9" ht="16.5" customHeight="1">
      <c r="A9273" s="8" t="s">
        <v>1128</v>
      </c>
      <c r="B9273" s="4">
        <v>1613440</v>
      </c>
      <c r="E9273" s="37">
        <v>1</v>
      </c>
      <c r="F9273" s="38" t="str">
        <f t="shared" si="54"/>
        <v>41,1720000</v>
      </c>
      <c r="I9273" s="41">
        <v>1720000</v>
      </c>
    </row>
    <row r="9274" spans="1:9" ht="16.5" customHeight="1">
      <c r="A9274" s="8" t="s">
        <v>1128</v>
      </c>
      <c r="B9274" s="4">
        <v>1613480</v>
      </c>
      <c r="E9274" s="37">
        <v>1</v>
      </c>
      <c r="F9274" s="38" t="str">
        <f t="shared" si="54"/>
        <v>41,1740000</v>
      </c>
      <c r="I9274" s="41">
        <v>1740000</v>
      </c>
    </row>
    <row r="9275" spans="1:9" ht="16.5" customHeight="1">
      <c r="A9275" s="8" t="s">
        <v>1128</v>
      </c>
      <c r="B9275" s="4">
        <v>1613520</v>
      </c>
      <c r="E9275" s="37">
        <v>1</v>
      </c>
      <c r="F9275" s="38" t="str">
        <f t="shared" si="54"/>
        <v>41,1760000</v>
      </c>
      <c r="I9275" s="41">
        <v>1760000</v>
      </c>
    </row>
    <row r="9276" spans="1:9" ht="16.5" customHeight="1">
      <c r="A9276" s="8" t="s">
        <v>1128</v>
      </c>
      <c r="B9276" s="4">
        <v>1613560</v>
      </c>
      <c r="E9276" s="37">
        <v>1</v>
      </c>
      <c r="F9276" s="38" t="str">
        <f t="shared" si="54"/>
        <v>41,1780000</v>
      </c>
      <c r="I9276" s="41">
        <v>1780000</v>
      </c>
    </row>
    <row r="9277" spans="1:9" ht="16.5" customHeight="1">
      <c r="A9277" s="8" t="s">
        <v>1128</v>
      </c>
      <c r="B9277" s="4">
        <v>1613600</v>
      </c>
      <c r="E9277" s="37">
        <v>1</v>
      </c>
      <c r="F9277" s="38" t="str">
        <f t="shared" si="54"/>
        <v>41,1800000</v>
      </c>
      <c r="I9277" s="41">
        <v>1800000</v>
      </c>
    </row>
    <row r="9278" spans="1:9" ht="16.5" customHeight="1">
      <c r="A9278" s="8" t="s">
        <v>1128</v>
      </c>
      <c r="B9278" s="4">
        <v>1613640</v>
      </c>
      <c r="E9278" s="37">
        <v>1</v>
      </c>
      <c r="F9278" s="38" t="str">
        <f t="shared" si="54"/>
        <v>41,1820000</v>
      </c>
      <c r="I9278" s="41">
        <v>1820000</v>
      </c>
    </row>
    <row r="9279" spans="1:9" ht="16.5" customHeight="1">
      <c r="A9279" s="8" t="s">
        <v>1128</v>
      </c>
      <c r="B9279" s="4">
        <v>1613680</v>
      </c>
      <c r="E9279" s="37">
        <v>1</v>
      </c>
      <c r="F9279" s="38" t="str">
        <f t="shared" si="54"/>
        <v>41,1840000</v>
      </c>
      <c r="I9279" s="41">
        <v>1840000</v>
      </c>
    </row>
    <row r="9280" spans="1:9" ht="16.5" customHeight="1">
      <c r="A9280" s="8" t="s">
        <v>1128</v>
      </c>
      <c r="B9280" s="4">
        <v>1613720</v>
      </c>
      <c r="E9280" s="37">
        <v>1</v>
      </c>
      <c r="F9280" s="38" t="str">
        <f t="shared" si="54"/>
        <v>41,1860000</v>
      </c>
      <c r="I9280" s="41">
        <v>1860000</v>
      </c>
    </row>
    <row r="9281" spans="1:9" ht="16.5" customHeight="1">
      <c r="A9281" s="8" t="s">
        <v>1128</v>
      </c>
      <c r="B9281" s="4">
        <v>1613760</v>
      </c>
      <c r="E9281" s="37">
        <v>1</v>
      </c>
      <c r="F9281" s="38" t="str">
        <f t="shared" si="54"/>
        <v>41,1880000</v>
      </c>
      <c r="I9281" s="41">
        <v>1880000</v>
      </c>
    </row>
    <row r="9282" spans="1:9" ht="16.5" customHeight="1">
      <c r="A9282" s="8" t="s">
        <v>1128</v>
      </c>
      <c r="B9282" s="4">
        <v>1613800</v>
      </c>
      <c r="E9282" s="37">
        <v>1</v>
      </c>
      <c r="F9282" s="38" t="str">
        <f t="shared" si="54"/>
        <v>41,1900000</v>
      </c>
      <c r="I9282" s="41">
        <v>1900000</v>
      </c>
    </row>
    <row r="9283" spans="1:9" ht="16.5" customHeight="1">
      <c r="A9283" s="8" t="s">
        <v>1128</v>
      </c>
      <c r="B9283" s="4">
        <v>1613840</v>
      </c>
      <c r="E9283" s="37">
        <v>1</v>
      </c>
      <c r="F9283" s="38" t="str">
        <f t="shared" si="54"/>
        <v>41,1920000</v>
      </c>
      <c r="I9283" s="41">
        <v>1920000</v>
      </c>
    </row>
    <row r="9284" spans="1:9" ht="16.5" customHeight="1">
      <c r="A9284" s="8" t="s">
        <v>1128</v>
      </c>
      <c r="B9284" s="4">
        <v>1613880</v>
      </c>
      <c r="E9284" s="37">
        <v>1</v>
      </c>
      <c r="F9284" s="38" t="str">
        <f t="shared" si="54"/>
        <v>41,1940000</v>
      </c>
      <c r="I9284" s="41">
        <v>1940000</v>
      </c>
    </row>
    <row r="9285" spans="1:9" ht="16.5" customHeight="1">
      <c r="A9285" s="8" t="s">
        <v>1128</v>
      </c>
      <c r="B9285" s="4">
        <v>1613920</v>
      </c>
      <c r="E9285" s="37">
        <v>1</v>
      </c>
      <c r="F9285" s="38" t="str">
        <f t="shared" si="54"/>
        <v>41,1960000</v>
      </c>
      <c r="I9285" s="41">
        <v>1960000</v>
      </c>
    </row>
    <row r="9286" spans="1:9" ht="16.5" customHeight="1">
      <c r="A9286" s="8" t="s">
        <v>1128</v>
      </c>
      <c r="B9286" s="4">
        <v>1613960</v>
      </c>
      <c r="E9286" s="37">
        <v>1</v>
      </c>
      <c r="F9286" s="38" t="str">
        <f t="shared" si="54"/>
        <v>41,1980000</v>
      </c>
      <c r="I9286" s="41">
        <v>1980000</v>
      </c>
    </row>
    <row r="9287" spans="1:9" ht="16.5" customHeight="1">
      <c r="A9287" s="8" t="s">
        <v>1128</v>
      </c>
      <c r="B9287" s="4">
        <v>1614000</v>
      </c>
      <c r="E9287" s="37">
        <v>1</v>
      </c>
      <c r="F9287" s="38" t="str">
        <f t="shared" si="54"/>
        <v>41,2000000</v>
      </c>
      <c r="I9287" s="41">
        <v>2000000</v>
      </c>
    </row>
    <row r="9288" spans="1:9" ht="16.5" customHeight="1">
      <c r="A9288" s="8" t="s">
        <v>1128</v>
      </c>
      <c r="B9288" s="4">
        <v>1614080</v>
      </c>
      <c r="E9288" s="37">
        <v>1</v>
      </c>
      <c r="F9288" s="38" t="str">
        <f t="shared" si="54"/>
        <v>41,2040000</v>
      </c>
      <c r="I9288" s="41">
        <v>2040000</v>
      </c>
    </row>
    <row r="9289" spans="1:9" ht="16.5" customHeight="1">
      <c r="A9289" s="8" t="s">
        <v>1128</v>
      </c>
      <c r="B9289" s="4">
        <v>1614160</v>
      </c>
      <c r="E9289" s="37">
        <v>1</v>
      </c>
      <c r="F9289" s="38" t="str">
        <f t="shared" si="54"/>
        <v>41,2080000</v>
      </c>
      <c r="I9289" s="41">
        <v>2080000</v>
      </c>
    </row>
    <row r="9290" spans="1:9" ht="16.5" customHeight="1">
      <c r="A9290" s="8" t="s">
        <v>1128</v>
      </c>
      <c r="B9290" s="4">
        <v>1614240</v>
      </c>
      <c r="E9290" s="37">
        <v>1</v>
      </c>
      <c r="F9290" s="38" t="str">
        <f t="shared" si="54"/>
        <v>41,2120000</v>
      </c>
      <c r="I9290" s="41">
        <v>2120000</v>
      </c>
    </row>
    <row r="9291" spans="1:9" ht="16.5" customHeight="1">
      <c r="A9291" s="8" t="s">
        <v>1128</v>
      </c>
      <c r="B9291" s="4">
        <v>1614320</v>
      </c>
      <c r="E9291" s="37">
        <v>1</v>
      </c>
      <c r="F9291" s="38" t="str">
        <f t="shared" si="54"/>
        <v>41,2160000</v>
      </c>
      <c r="I9291" s="41">
        <v>2160000</v>
      </c>
    </row>
    <row r="9292" spans="1:9" ht="16.5" customHeight="1">
      <c r="A9292" s="8" t="s">
        <v>1128</v>
      </c>
      <c r="B9292" s="4">
        <v>1614400</v>
      </c>
      <c r="E9292" s="37">
        <v>1</v>
      </c>
      <c r="F9292" s="38" t="str">
        <f t="shared" si="54"/>
        <v>41,2200000</v>
      </c>
      <c r="I9292" s="41">
        <v>2200000</v>
      </c>
    </row>
    <row r="9293" spans="1:9" ht="16.5" customHeight="1">
      <c r="A9293" s="8" t="s">
        <v>1128</v>
      </c>
      <c r="B9293" s="4">
        <v>1614480</v>
      </c>
      <c r="E9293" s="37">
        <v>1</v>
      </c>
      <c r="F9293" s="38" t="str">
        <f t="shared" si="54"/>
        <v>41,2240000</v>
      </c>
      <c r="I9293" s="41">
        <v>2240000</v>
      </c>
    </row>
    <row r="9294" spans="1:9" ht="16.5" customHeight="1">
      <c r="A9294" s="8" t="s">
        <v>1128</v>
      </c>
      <c r="B9294" s="4">
        <v>1614560</v>
      </c>
      <c r="E9294" s="37">
        <v>1</v>
      </c>
      <c r="F9294" s="38" t="str">
        <f t="shared" si="54"/>
        <v>41,2280000</v>
      </c>
      <c r="I9294" s="41">
        <v>2280000</v>
      </c>
    </row>
    <row r="9295" spans="1:9" ht="16.5" customHeight="1">
      <c r="A9295" s="8" t="s">
        <v>1128</v>
      </c>
      <c r="B9295" s="4">
        <v>1614640</v>
      </c>
      <c r="E9295" s="37">
        <v>1</v>
      </c>
      <c r="F9295" s="38" t="str">
        <f t="shared" si="54"/>
        <v>41,2320000</v>
      </c>
      <c r="I9295" s="41">
        <v>2320000</v>
      </c>
    </row>
    <row r="9296" spans="1:9" ht="16.5" customHeight="1">
      <c r="A9296" s="8" t="s">
        <v>1128</v>
      </c>
      <c r="B9296" s="4">
        <v>1614720</v>
      </c>
      <c r="E9296" s="37">
        <v>1</v>
      </c>
      <c r="F9296" s="38" t="str">
        <f t="shared" si="54"/>
        <v>41,2360000</v>
      </c>
      <c r="I9296" s="41">
        <v>2360000</v>
      </c>
    </row>
    <row r="9297" spans="1:9" ht="16.5" customHeight="1">
      <c r="A9297" s="8" t="s">
        <v>1128</v>
      </c>
      <c r="B9297" s="4">
        <v>1614800</v>
      </c>
      <c r="E9297" s="37">
        <v>1</v>
      </c>
      <c r="F9297" s="38" t="str">
        <f t="shared" si="54"/>
        <v>41,2400000</v>
      </c>
      <c r="I9297" s="41">
        <v>2400000</v>
      </c>
    </row>
    <row r="9298" spans="1:9" ht="16.5" customHeight="1">
      <c r="A9298" s="8" t="s">
        <v>1128</v>
      </c>
      <c r="B9298" s="4">
        <v>1614880</v>
      </c>
      <c r="E9298" s="37">
        <v>1</v>
      </c>
      <c r="F9298" s="38" t="str">
        <f t="shared" si="54"/>
        <v>41,2440000</v>
      </c>
      <c r="I9298" s="41">
        <v>2440000</v>
      </c>
    </row>
    <row r="9299" spans="1:9" ht="16.5" customHeight="1">
      <c r="A9299" s="8" t="s">
        <v>1128</v>
      </c>
      <c r="B9299" s="4">
        <v>1614960</v>
      </c>
      <c r="E9299" s="37">
        <v>1</v>
      </c>
      <c r="F9299" s="38" t="str">
        <f t="shared" ref="F9299:F9362" si="55">"41,"&amp;I9299</f>
        <v>41,2480000</v>
      </c>
      <c r="I9299" s="41">
        <v>2480000</v>
      </c>
    </row>
    <row r="9300" spans="1:9" ht="16.5" customHeight="1">
      <c r="A9300" s="8" t="s">
        <v>1128</v>
      </c>
      <c r="B9300" s="4">
        <v>1615040</v>
      </c>
      <c r="E9300" s="37">
        <v>1</v>
      </c>
      <c r="F9300" s="38" t="str">
        <f t="shared" si="55"/>
        <v>41,2520000</v>
      </c>
      <c r="I9300" s="41">
        <v>2520000</v>
      </c>
    </row>
    <row r="9301" spans="1:9" ht="16.5" customHeight="1">
      <c r="A9301" s="8" t="s">
        <v>1128</v>
      </c>
      <c r="B9301" s="4">
        <v>1615120</v>
      </c>
      <c r="E9301" s="37">
        <v>1</v>
      </c>
      <c r="F9301" s="38" t="str">
        <f t="shared" si="55"/>
        <v>41,2560000</v>
      </c>
      <c r="I9301" s="41">
        <v>2560000</v>
      </c>
    </row>
    <row r="9302" spans="1:9" ht="16.5" customHeight="1">
      <c r="A9302" s="8" t="s">
        <v>1128</v>
      </c>
      <c r="B9302" s="4">
        <v>1615200</v>
      </c>
      <c r="E9302" s="37">
        <v>1</v>
      </c>
      <c r="F9302" s="38" t="str">
        <f t="shared" si="55"/>
        <v>41,2600000</v>
      </c>
      <c r="I9302" s="41">
        <v>2600000</v>
      </c>
    </row>
    <row r="9303" spans="1:9" ht="16.5" customHeight="1">
      <c r="A9303" s="8" t="s">
        <v>1128</v>
      </c>
      <c r="B9303" s="4">
        <v>1615280</v>
      </c>
      <c r="E9303" s="37">
        <v>1</v>
      </c>
      <c r="F9303" s="38" t="str">
        <f t="shared" si="55"/>
        <v>41,2640000</v>
      </c>
      <c r="I9303" s="41">
        <v>2640000</v>
      </c>
    </row>
    <row r="9304" spans="1:9" ht="16.5" customHeight="1">
      <c r="A9304" s="8" t="s">
        <v>1128</v>
      </c>
      <c r="B9304" s="4">
        <v>1615360</v>
      </c>
      <c r="E9304" s="37">
        <v>1</v>
      </c>
      <c r="F9304" s="38" t="str">
        <f t="shared" si="55"/>
        <v>41,2680000</v>
      </c>
      <c r="I9304" s="41">
        <v>2680000</v>
      </c>
    </row>
    <row r="9305" spans="1:9" ht="16.5" customHeight="1">
      <c r="A9305" s="8" t="s">
        <v>1128</v>
      </c>
      <c r="B9305" s="4">
        <v>1615440</v>
      </c>
      <c r="E9305" s="37">
        <v>1</v>
      </c>
      <c r="F9305" s="38" t="str">
        <f t="shared" si="55"/>
        <v>41,2720000</v>
      </c>
      <c r="I9305" s="41">
        <v>2720000</v>
      </c>
    </row>
    <row r="9306" spans="1:9" ht="16.5" customHeight="1">
      <c r="A9306" s="8" t="s">
        <v>1128</v>
      </c>
      <c r="B9306" s="4">
        <v>1615520</v>
      </c>
      <c r="E9306" s="37">
        <v>1</v>
      </c>
      <c r="F9306" s="38" t="str">
        <f t="shared" si="55"/>
        <v>41,2760000</v>
      </c>
      <c r="I9306" s="41">
        <v>2760000</v>
      </c>
    </row>
    <row r="9307" spans="1:9" ht="16.5" customHeight="1">
      <c r="A9307" s="8" t="s">
        <v>1128</v>
      </c>
      <c r="B9307" s="4">
        <v>1615600</v>
      </c>
      <c r="E9307" s="37">
        <v>1</v>
      </c>
      <c r="F9307" s="38" t="str">
        <f t="shared" si="55"/>
        <v>41,2800000</v>
      </c>
      <c r="I9307" s="41">
        <v>2800000</v>
      </c>
    </row>
    <row r="9308" spans="1:9" ht="16.5" customHeight="1">
      <c r="A9308" s="8" t="s">
        <v>1128</v>
      </c>
      <c r="B9308" s="4">
        <v>1615680</v>
      </c>
      <c r="E9308" s="37">
        <v>1</v>
      </c>
      <c r="F9308" s="38" t="str">
        <f t="shared" si="55"/>
        <v>41,2840000</v>
      </c>
      <c r="I9308" s="41">
        <v>2840000</v>
      </c>
    </row>
    <row r="9309" spans="1:9" ht="16.5" customHeight="1">
      <c r="A9309" s="8" t="s">
        <v>1128</v>
      </c>
      <c r="B9309" s="4">
        <v>1615760</v>
      </c>
      <c r="E9309" s="37">
        <v>1</v>
      </c>
      <c r="F9309" s="38" t="str">
        <f t="shared" si="55"/>
        <v>41,2880000</v>
      </c>
      <c r="I9309" s="41">
        <v>2880000</v>
      </c>
    </row>
    <row r="9310" spans="1:9" ht="16.5" customHeight="1">
      <c r="A9310" s="8" t="s">
        <v>1128</v>
      </c>
      <c r="B9310" s="4">
        <v>1615840</v>
      </c>
      <c r="E9310" s="37">
        <v>1</v>
      </c>
      <c r="F9310" s="38" t="str">
        <f t="shared" si="55"/>
        <v>41,2920000</v>
      </c>
      <c r="I9310" s="41">
        <v>2920000</v>
      </c>
    </row>
    <row r="9311" spans="1:9" ht="16.5" customHeight="1">
      <c r="A9311" s="8" t="s">
        <v>1128</v>
      </c>
      <c r="B9311" s="4">
        <v>1615920</v>
      </c>
      <c r="E9311" s="37">
        <v>1</v>
      </c>
      <c r="F9311" s="38" t="str">
        <f t="shared" si="55"/>
        <v>41,2960000</v>
      </c>
      <c r="I9311" s="41">
        <v>2960000</v>
      </c>
    </row>
    <row r="9312" spans="1:9" ht="16.5" customHeight="1">
      <c r="A9312" s="8" t="s">
        <v>1128</v>
      </c>
      <c r="B9312" s="4">
        <v>1616000</v>
      </c>
      <c r="E9312" s="37">
        <v>1</v>
      </c>
      <c r="F9312" s="38" t="str">
        <f t="shared" si="55"/>
        <v>41,3000000</v>
      </c>
      <c r="I9312" s="41">
        <v>3000000</v>
      </c>
    </row>
    <row r="9313" spans="1:9" ht="16.5" customHeight="1">
      <c r="A9313" s="8" t="s">
        <v>1128</v>
      </c>
      <c r="B9313" s="4">
        <v>1616080</v>
      </c>
      <c r="E9313" s="37">
        <v>1</v>
      </c>
      <c r="F9313" s="38" t="str">
        <f t="shared" si="55"/>
        <v>41,3040000</v>
      </c>
      <c r="I9313" s="41">
        <v>3040000</v>
      </c>
    </row>
    <row r="9314" spans="1:9" ht="16.5" customHeight="1">
      <c r="A9314" s="8" t="s">
        <v>1128</v>
      </c>
      <c r="B9314" s="4">
        <v>1616160</v>
      </c>
      <c r="E9314" s="37">
        <v>1</v>
      </c>
      <c r="F9314" s="38" t="str">
        <f t="shared" si="55"/>
        <v>41,3080000</v>
      </c>
      <c r="I9314" s="41">
        <v>3080000</v>
      </c>
    </row>
    <row r="9315" spans="1:9" ht="16.5" customHeight="1">
      <c r="A9315" s="8" t="s">
        <v>1128</v>
      </c>
      <c r="B9315" s="4">
        <v>1616240</v>
      </c>
      <c r="E9315" s="37">
        <v>1</v>
      </c>
      <c r="F9315" s="38" t="str">
        <f t="shared" si="55"/>
        <v>41,3120000</v>
      </c>
      <c r="I9315" s="41">
        <v>3120000</v>
      </c>
    </row>
    <row r="9316" spans="1:9" ht="16.5" customHeight="1">
      <c r="A9316" s="8" t="s">
        <v>1128</v>
      </c>
      <c r="B9316" s="4">
        <v>1616320</v>
      </c>
      <c r="E9316" s="37">
        <v>1</v>
      </c>
      <c r="F9316" s="38" t="str">
        <f t="shared" si="55"/>
        <v>41,3160000</v>
      </c>
      <c r="I9316" s="41">
        <v>3160000</v>
      </c>
    </row>
    <row r="9317" spans="1:9" ht="16.5" customHeight="1">
      <c r="A9317" s="8" t="s">
        <v>1128</v>
      </c>
      <c r="B9317" s="4">
        <v>1616400</v>
      </c>
      <c r="E9317" s="37">
        <v>1</v>
      </c>
      <c r="F9317" s="38" t="str">
        <f t="shared" si="55"/>
        <v>41,3200000</v>
      </c>
      <c r="I9317" s="41">
        <v>3200000</v>
      </c>
    </row>
    <row r="9318" spans="1:9" ht="16.5" customHeight="1">
      <c r="A9318" s="8" t="s">
        <v>1128</v>
      </c>
      <c r="B9318" s="4">
        <v>1616480</v>
      </c>
      <c r="E9318" s="37">
        <v>1</v>
      </c>
      <c r="F9318" s="38" t="str">
        <f t="shared" si="55"/>
        <v>41,3240000</v>
      </c>
      <c r="I9318" s="41">
        <v>3240000</v>
      </c>
    </row>
    <row r="9319" spans="1:9" ht="16.5" customHeight="1">
      <c r="A9319" s="8" t="s">
        <v>1128</v>
      </c>
      <c r="B9319" s="4">
        <v>1616560</v>
      </c>
      <c r="E9319" s="37">
        <v>1</v>
      </c>
      <c r="F9319" s="38" t="str">
        <f t="shared" si="55"/>
        <v>41,3280000</v>
      </c>
      <c r="I9319" s="41">
        <v>3280000</v>
      </c>
    </row>
    <row r="9320" spans="1:9" ht="16.5" customHeight="1">
      <c r="A9320" s="8" t="s">
        <v>1128</v>
      </c>
      <c r="B9320" s="4">
        <v>1616640</v>
      </c>
      <c r="E9320" s="37">
        <v>1</v>
      </c>
      <c r="F9320" s="38" t="str">
        <f t="shared" si="55"/>
        <v>41,3320000</v>
      </c>
      <c r="I9320" s="41">
        <v>3320000</v>
      </c>
    </row>
    <row r="9321" spans="1:9" ht="16.5" customHeight="1">
      <c r="A9321" s="8" t="s">
        <v>1128</v>
      </c>
      <c r="B9321" s="4">
        <v>1616720</v>
      </c>
      <c r="E9321" s="37">
        <v>1</v>
      </c>
      <c r="F9321" s="38" t="str">
        <f t="shared" si="55"/>
        <v>41,3360000</v>
      </c>
      <c r="I9321" s="41">
        <v>3360000</v>
      </c>
    </row>
    <row r="9322" spans="1:9" ht="16.5" customHeight="1">
      <c r="A9322" s="8" t="s">
        <v>1128</v>
      </c>
      <c r="B9322" s="4">
        <v>1616800</v>
      </c>
      <c r="E9322" s="37">
        <v>1</v>
      </c>
      <c r="F9322" s="38" t="str">
        <f t="shared" si="55"/>
        <v>41,3400000</v>
      </c>
      <c r="I9322" s="41">
        <v>3400000</v>
      </c>
    </row>
    <row r="9323" spans="1:9" ht="16.5" customHeight="1">
      <c r="A9323" s="8" t="s">
        <v>1128</v>
      </c>
      <c r="B9323" s="4">
        <v>1616880</v>
      </c>
      <c r="E9323" s="37">
        <v>1</v>
      </c>
      <c r="F9323" s="38" t="str">
        <f t="shared" si="55"/>
        <v>41,3440000</v>
      </c>
      <c r="I9323" s="41">
        <v>3440000</v>
      </c>
    </row>
    <row r="9324" spans="1:9" ht="16.5" customHeight="1">
      <c r="A9324" s="8" t="s">
        <v>1128</v>
      </c>
      <c r="B9324" s="4">
        <v>1616960</v>
      </c>
      <c r="E9324" s="37">
        <v>1</v>
      </c>
      <c r="F9324" s="38" t="str">
        <f t="shared" si="55"/>
        <v>41,3480000</v>
      </c>
      <c r="I9324" s="41">
        <v>3480000</v>
      </c>
    </row>
    <row r="9325" spans="1:9" ht="16.5" customHeight="1">
      <c r="A9325" s="8" t="s">
        <v>1128</v>
      </c>
      <c r="B9325" s="4">
        <v>1617040</v>
      </c>
      <c r="E9325" s="37">
        <v>1</v>
      </c>
      <c r="F9325" s="38" t="str">
        <f t="shared" si="55"/>
        <v>41,3520000</v>
      </c>
      <c r="I9325" s="41">
        <v>3520000</v>
      </c>
    </row>
    <row r="9326" spans="1:9" ht="16.5" customHeight="1">
      <c r="A9326" s="8" t="s">
        <v>1128</v>
      </c>
      <c r="B9326" s="4">
        <v>1617120</v>
      </c>
      <c r="E9326" s="37">
        <v>1</v>
      </c>
      <c r="F9326" s="38" t="str">
        <f t="shared" si="55"/>
        <v>41,3560000</v>
      </c>
      <c r="I9326" s="41">
        <v>3560000</v>
      </c>
    </row>
    <row r="9327" spans="1:9" ht="16.5" customHeight="1">
      <c r="A9327" s="8" t="s">
        <v>1128</v>
      </c>
      <c r="B9327" s="4">
        <v>1617200</v>
      </c>
      <c r="E9327" s="37">
        <v>1</v>
      </c>
      <c r="F9327" s="38" t="str">
        <f t="shared" si="55"/>
        <v>41,3600000</v>
      </c>
      <c r="I9327" s="41">
        <v>3600000</v>
      </c>
    </row>
    <row r="9328" spans="1:9" ht="16.5" customHeight="1">
      <c r="A9328" s="8" t="s">
        <v>1128</v>
      </c>
      <c r="B9328" s="4">
        <v>1617280</v>
      </c>
      <c r="E9328" s="37">
        <v>1</v>
      </c>
      <c r="F9328" s="38" t="str">
        <f t="shared" si="55"/>
        <v>41,3640000</v>
      </c>
      <c r="I9328" s="41">
        <v>3640000</v>
      </c>
    </row>
    <row r="9329" spans="1:9" ht="16.5" customHeight="1">
      <c r="A9329" s="8" t="s">
        <v>1128</v>
      </c>
      <c r="B9329" s="4">
        <v>1617360</v>
      </c>
      <c r="E9329" s="37">
        <v>1</v>
      </c>
      <c r="F9329" s="38" t="str">
        <f t="shared" si="55"/>
        <v>41,3680000</v>
      </c>
      <c r="I9329" s="41">
        <v>3680000</v>
      </c>
    </row>
    <row r="9330" spans="1:9" ht="16.5" customHeight="1">
      <c r="A9330" s="8" t="s">
        <v>1128</v>
      </c>
      <c r="B9330" s="4">
        <v>1617440</v>
      </c>
      <c r="E9330" s="37">
        <v>1</v>
      </c>
      <c r="F9330" s="38" t="str">
        <f t="shared" si="55"/>
        <v>41,3720000</v>
      </c>
      <c r="I9330" s="41">
        <v>3720000</v>
      </c>
    </row>
    <row r="9331" spans="1:9" ht="16.5" customHeight="1">
      <c r="A9331" s="8" t="s">
        <v>1128</v>
      </c>
      <c r="B9331" s="4">
        <v>1617520</v>
      </c>
      <c r="E9331" s="37">
        <v>1</v>
      </c>
      <c r="F9331" s="38" t="str">
        <f t="shared" si="55"/>
        <v>41,3760000</v>
      </c>
      <c r="I9331" s="41">
        <v>3760000</v>
      </c>
    </row>
    <row r="9332" spans="1:9" ht="16.5" customHeight="1">
      <c r="A9332" s="8" t="s">
        <v>1128</v>
      </c>
      <c r="B9332" s="4">
        <v>1617600</v>
      </c>
      <c r="E9332" s="37">
        <v>1</v>
      </c>
      <c r="F9332" s="38" t="str">
        <f t="shared" si="55"/>
        <v>41,3800000</v>
      </c>
      <c r="I9332" s="41">
        <v>3800000</v>
      </c>
    </row>
    <row r="9333" spans="1:9" ht="16.5" customHeight="1">
      <c r="A9333" s="8" t="s">
        <v>1128</v>
      </c>
      <c r="B9333" s="4">
        <v>1617680</v>
      </c>
      <c r="E9333" s="37">
        <v>1</v>
      </c>
      <c r="F9333" s="38" t="str">
        <f t="shared" si="55"/>
        <v>41,3840000</v>
      </c>
      <c r="I9333" s="41">
        <v>3840000</v>
      </c>
    </row>
    <row r="9334" spans="1:9" ht="16.5" customHeight="1">
      <c r="A9334" s="8" t="s">
        <v>1128</v>
      </c>
      <c r="B9334" s="4">
        <v>1617760</v>
      </c>
      <c r="E9334" s="37">
        <v>1</v>
      </c>
      <c r="F9334" s="38" t="str">
        <f t="shared" si="55"/>
        <v>41,3880000</v>
      </c>
      <c r="I9334" s="41">
        <v>3880000</v>
      </c>
    </row>
    <row r="9335" spans="1:9" ht="16.5" customHeight="1">
      <c r="A9335" s="8" t="s">
        <v>1128</v>
      </c>
      <c r="B9335" s="4">
        <v>1617840</v>
      </c>
      <c r="E9335" s="37">
        <v>1</v>
      </c>
      <c r="F9335" s="38" t="str">
        <f t="shared" si="55"/>
        <v>41,3920000</v>
      </c>
      <c r="I9335" s="41">
        <v>3920000</v>
      </c>
    </row>
    <row r="9336" spans="1:9" ht="16.5" customHeight="1">
      <c r="A9336" s="8" t="s">
        <v>1128</v>
      </c>
      <c r="B9336" s="4">
        <v>1617920</v>
      </c>
      <c r="E9336" s="37">
        <v>1</v>
      </c>
      <c r="F9336" s="38" t="str">
        <f t="shared" si="55"/>
        <v>41,3960000</v>
      </c>
      <c r="I9336" s="41">
        <v>3960000</v>
      </c>
    </row>
    <row r="9337" spans="1:9" ht="16.5" customHeight="1">
      <c r="A9337" s="8" t="s">
        <v>1128</v>
      </c>
      <c r="B9337" s="4">
        <v>1618000</v>
      </c>
      <c r="E9337" s="37">
        <v>1</v>
      </c>
      <c r="F9337" s="38" t="str">
        <f t="shared" si="55"/>
        <v>41,4000000</v>
      </c>
      <c r="I9337" s="41">
        <v>4000000</v>
      </c>
    </row>
    <row r="9338" spans="1:9" ht="16.5" customHeight="1">
      <c r="A9338" s="8" t="s">
        <v>1128</v>
      </c>
      <c r="B9338" s="4">
        <v>1618080</v>
      </c>
      <c r="E9338" s="37">
        <v>1</v>
      </c>
      <c r="F9338" s="38" t="str">
        <f t="shared" si="55"/>
        <v>41,4040000</v>
      </c>
      <c r="I9338" s="41">
        <v>4040000</v>
      </c>
    </row>
    <row r="9339" spans="1:9" ht="16.5" customHeight="1">
      <c r="A9339" s="8" t="s">
        <v>1128</v>
      </c>
      <c r="B9339" s="4">
        <v>1618160</v>
      </c>
      <c r="E9339" s="37">
        <v>1</v>
      </c>
      <c r="F9339" s="38" t="str">
        <f t="shared" si="55"/>
        <v>41,4080000</v>
      </c>
      <c r="I9339" s="41">
        <v>4080000</v>
      </c>
    </row>
    <row r="9340" spans="1:9" ht="16.5" customHeight="1">
      <c r="A9340" s="8" t="s">
        <v>1128</v>
      </c>
      <c r="B9340" s="4">
        <v>1618240</v>
      </c>
      <c r="E9340" s="37">
        <v>1</v>
      </c>
      <c r="F9340" s="38" t="str">
        <f t="shared" si="55"/>
        <v>41,4120000</v>
      </c>
      <c r="I9340" s="41">
        <v>4120000</v>
      </c>
    </row>
    <row r="9341" spans="1:9" ht="16.5" customHeight="1">
      <c r="A9341" s="8" t="s">
        <v>1128</v>
      </c>
      <c r="B9341" s="4">
        <v>1618320</v>
      </c>
      <c r="E9341" s="37">
        <v>1</v>
      </c>
      <c r="F9341" s="38" t="str">
        <f t="shared" si="55"/>
        <v>41,4160000</v>
      </c>
      <c r="I9341" s="41">
        <v>4160000</v>
      </c>
    </row>
    <row r="9342" spans="1:9" ht="16.5" customHeight="1">
      <c r="A9342" s="8" t="s">
        <v>1128</v>
      </c>
      <c r="B9342" s="4">
        <v>1618400</v>
      </c>
      <c r="E9342" s="37">
        <v>1</v>
      </c>
      <c r="F9342" s="38" t="str">
        <f t="shared" si="55"/>
        <v>41,4200000</v>
      </c>
      <c r="I9342" s="41">
        <v>4200000</v>
      </c>
    </row>
    <row r="9343" spans="1:9" ht="16.5" customHeight="1">
      <c r="A9343" s="8" t="s">
        <v>1128</v>
      </c>
      <c r="B9343" s="4">
        <v>1618480</v>
      </c>
      <c r="E9343" s="37">
        <v>1</v>
      </c>
      <c r="F9343" s="38" t="str">
        <f t="shared" si="55"/>
        <v>41,4240000</v>
      </c>
      <c r="I9343" s="41">
        <v>4240000</v>
      </c>
    </row>
    <row r="9344" spans="1:9" ht="16.5" customHeight="1">
      <c r="A9344" s="8" t="s">
        <v>1128</v>
      </c>
      <c r="B9344" s="4">
        <v>1618560</v>
      </c>
      <c r="E9344" s="37">
        <v>1</v>
      </c>
      <c r="F9344" s="38" t="str">
        <f t="shared" si="55"/>
        <v>41,4280000</v>
      </c>
      <c r="I9344" s="41">
        <v>4280000</v>
      </c>
    </row>
    <row r="9345" spans="1:9" ht="16.5" customHeight="1">
      <c r="A9345" s="8" t="s">
        <v>1128</v>
      </c>
      <c r="B9345" s="4">
        <v>1618640</v>
      </c>
      <c r="E9345" s="37">
        <v>1</v>
      </c>
      <c r="F9345" s="38" t="str">
        <f t="shared" si="55"/>
        <v>41,4320000</v>
      </c>
      <c r="I9345" s="41">
        <v>4320000</v>
      </c>
    </row>
    <row r="9346" spans="1:9" ht="16.5" customHeight="1">
      <c r="A9346" s="8" t="s">
        <v>1128</v>
      </c>
      <c r="B9346" s="4">
        <v>1618720</v>
      </c>
      <c r="E9346" s="37">
        <v>1</v>
      </c>
      <c r="F9346" s="38" t="str">
        <f t="shared" si="55"/>
        <v>41,4360000</v>
      </c>
      <c r="I9346" s="41">
        <v>4360000</v>
      </c>
    </row>
    <row r="9347" spans="1:9" ht="16.5" customHeight="1">
      <c r="A9347" s="8" t="s">
        <v>1128</v>
      </c>
      <c r="B9347" s="4">
        <v>1618800</v>
      </c>
      <c r="E9347" s="37">
        <v>1</v>
      </c>
      <c r="F9347" s="38" t="str">
        <f t="shared" si="55"/>
        <v>41,4400000</v>
      </c>
      <c r="I9347" s="41">
        <v>4400000</v>
      </c>
    </row>
    <row r="9348" spans="1:9" ht="16.5" customHeight="1">
      <c r="A9348" s="8" t="s">
        <v>1128</v>
      </c>
      <c r="B9348" s="4">
        <v>1618880</v>
      </c>
      <c r="E9348" s="37">
        <v>1</v>
      </c>
      <c r="F9348" s="38" t="str">
        <f t="shared" si="55"/>
        <v>41,4440000</v>
      </c>
      <c r="I9348" s="41">
        <v>4440000</v>
      </c>
    </row>
    <row r="9349" spans="1:9" ht="16.5" customHeight="1">
      <c r="A9349" s="8" t="s">
        <v>1128</v>
      </c>
      <c r="B9349" s="4">
        <v>1618960</v>
      </c>
      <c r="E9349" s="37">
        <v>1</v>
      </c>
      <c r="F9349" s="38" t="str">
        <f t="shared" si="55"/>
        <v>41,4480000</v>
      </c>
      <c r="I9349" s="41">
        <v>4480000</v>
      </c>
    </row>
    <row r="9350" spans="1:9" ht="16.5" customHeight="1">
      <c r="A9350" s="8" t="s">
        <v>1128</v>
      </c>
      <c r="B9350" s="4">
        <v>1619040</v>
      </c>
      <c r="E9350" s="37">
        <v>1</v>
      </c>
      <c r="F9350" s="38" t="str">
        <f t="shared" si="55"/>
        <v>41,4520000</v>
      </c>
      <c r="I9350" s="41">
        <v>4520000</v>
      </c>
    </row>
    <row r="9351" spans="1:9" ht="16.5" customHeight="1">
      <c r="A9351" s="8" t="s">
        <v>1128</v>
      </c>
      <c r="B9351" s="4">
        <v>1619120</v>
      </c>
      <c r="E9351" s="37">
        <v>1</v>
      </c>
      <c r="F9351" s="38" t="str">
        <f t="shared" si="55"/>
        <v>41,4560000</v>
      </c>
      <c r="I9351" s="41">
        <v>4560000</v>
      </c>
    </row>
    <row r="9352" spans="1:9" ht="16.5" customHeight="1">
      <c r="A9352" s="8" t="s">
        <v>1128</v>
      </c>
      <c r="B9352" s="4">
        <v>1619200</v>
      </c>
      <c r="E9352" s="37">
        <v>1</v>
      </c>
      <c r="F9352" s="38" t="str">
        <f t="shared" si="55"/>
        <v>41,4600000</v>
      </c>
      <c r="I9352" s="41">
        <v>4600000</v>
      </c>
    </row>
    <row r="9353" spans="1:9" ht="16.5" customHeight="1">
      <c r="A9353" s="8" t="s">
        <v>1128</v>
      </c>
      <c r="B9353" s="4">
        <v>1619280</v>
      </c>
      <c r="E9353" s="37">
        <v>1</v>
      </c>
      <c r="F9353" s="38" t="str">
        <f t="shared" si="55"/>
        <v>41,4640000</v>
      </c>
      <c r="I9353" s="41">
        <v>4640000</v>
      </c>
    </row>
    <row r="9354" spans="1:9" ht="16.5" customHeight="1">
      <c r="A9354" s="8" t="s">
        <v>1128</v>
      </c>
      <c r="B9354" s="4">
        <v>1619360</v>
      </c>
      <c r="E9354" s="37">
        <v>1</v>
      </c>
      <c r="F9354" s="38" t="str">
        <f t="shared" si="55"/>
        <v>41,4680000</v>
      </c>
      <c r="I9354" s="41">
        <v>4680000</v>
      </c>
    </row>
    <row r="9355" spans="1:9" ht="16.5" customHeight="1">
      <c r="A9355" s="8" t="s">
        <v>1128</v>
      </c>
      <c r="B9355" s="4">
        <v>1619440</v>
      </c>
      <c r="E9355" s="37">
        <v>1</v>
      </c>
      <c r="F9355" s="38" t="str">
        <f t="shared" si="55"/>
        <v>41,4720000</v>
      </c>
      <c r="I9355" s="41">
        <v>4720000</v>
      </c>
    </row>
    <row r="9356" spans="1:9" ht="16.5" customHeight="1">
      <c r="A9356" s="8" t="s">
        <v>1128</v>
      </c>
      <c r="B9356" s="4">
        <v>1619520</v>
      </c>
      <c r="E9356" s="37">
        <v>1</v>
      </c>
      <c r="F9356" s="38" t="str">
        <f t="shared" si="55"/>
        <v>41,4760000</v>
      </c>
      <c r="I9356" s="41">
        <v>4760000</v>
      </c>
    </row>
    <row r="9357" spans="1:9" ht="16.5" customHeight="1">
      <c r="A9357" s="8" t="s">
        <v>1128</v>
      </c>
      <c r="B9357" s="4">
        <v>1619600</v>
      </c>
      <c r="E9357" s="37">
        <v>1</v>
      </c>
      <c r="F9357" s="38" t="str">
        <f t="shared" si="55"/>
        <v>41,4800000</v>
      </c>
      <c r="I9357" s="41">
        <v>4800000</v>
      </c>
    </row>
    <row r="9358" spans="1:9" ht="16.5" customHeight="1">
      <c r="A9358" s="8" t="s">
        <v>1128</v>
      </c>
      <c r="B9358" s="4">
        <v>1619680</v>
      </c>
      <c r="E9358" s="37">
        <v>1</v>
      </c>
      <c r="F9358" s="38" t="str">
        <f t="shared" si="55"/>
        <v>41,4840000</v>
      </c>
      <c r="I9358" s="41">
        <v>4840000</v>
      </c>
    </row>
    <row r="9359" spans="1:9" ht="16.5" customHeight="1">
      <c r="A9359" s="8" t="s">
        <v>1128</v>
      </c>
      <c r="B9359" s="4">
        <v>1619760</v>
      </c>
      <c r="E9359" s="37">
        <v>1</v>
      </c>
      <c r="F9359" s="38" t="str">
        <f t="shared" si="55"/>
        <v>41,4880000</v>
      </c>
      <c r="I9359" s="41">
        <v>4880000</v>
      </c>
    </row>
    <row r="9360" spans="1:9" ht="16.5" customHeight="1">
      <c r="A9360" s="8" t="s">
        <v>1128</v>
      </c>
      <c r="B9360" s="4">
        <v>1619840</v>
      </c>
      <c r="E9360" s="37">
        <v>1</v>
      </c>
      <c r="F9360" s="38" t="str">
        <f t="shared" si="55"/>
        <v>41,4920000</v>
      </c>
      <c r="I9360" s="41">
        <v>4920000</v>
      </c>
    </row>
    <row r="9361" spans="1:9" ht="16.5" customHeight="1">
      <c r="A9361" s="8" t="s">
        <v>1128</v>
      </c>
      <c r="B9361" s="4">
        <v>1619920</v>
      </c>
      <c r="E9361" s="37">
        <v>1</v>
      </c>
      <c r="F9361" s="38" t="str">
        <f t="shared" si="55"/>
        <v>41,4960000</v>
      </c>
      <c r="I9361" s="41">
        <v>4960000</v>
      </c>
    </row>
    <row r="9362" spans="1:9" ht="16.5" customHeight="1">
      <c r="A9362" s="8" t="s">
        <v>1128</v>
      </c>
      <c r="B9362" s="4">
        <v>1620000</v>
      </c>
      <c r="E9362" s="37">
        <v>1</v>
      </c>
      <c r="F9362" s="38" t="str">
        <f t="shared" si="55"/>
        <v>41,5000000</v>
      </c>
      <c r="I9362" s="41">
        <v>5000000</v>
      </c>
    </row>
    <row r="9363" spans="1:9" ht="16.5" customHeight="1">
      <c r="A9363" s="8" t="s">
        <v>1128</v>
      </c>
      <c r="B9363" s="4">
        <v>1620200</v>
      </c>
      <c r="E9363" s="37">
        <v>1</v>
      </c>
      <c r="F9363" s="38" t="str">
        <f t="shared" ref="F9363:F9412" si="56">"41,"&amp;I9363</f>
        <v>41,5100000</v>
      </c>
      <c r="I9363" s="41">
        <v>5100000</v>
      </c>
    </row>
    <row r="9364" spans="1:9" ht="16.5" customHeight="1">
      <c r="A9364" s="8" t="s">
        <v>1128</v>
      </c>
      <c r="B9364" s="4">
        <v>1620400</v>
      </c>
      <c r="E9364" s="37">
        <v>1</v>
      </c>
      <c r="F9364" s="38" t="str">
        <f t="shared" si="56"/>
        <v>41,5200000</v>
      </c>
      <c r="I9364" s="41">
        <v>5200000</v>
      </c>
    </row>
    <row r="9365" spans="1:9" ht="16.5" customHeight="1">
      <c r="A9365" s="8" t="s">
        <v>1128</v>
      </c>
      <c r="B9365" s="4">
        <v>1620600</v>
      </c>
      <c r="E9365" s="37">
        <v>1</v>
      </c>
      <c r="F9365" s="38" t="str">
        <f t="shared" si="56"/>
        <v>41,5300000</v>
      </c>
      <c r="I9365" s="41">
        <v>5300000</v>
      </c>
    </row>
    <row r="9366" spans="1:9" ht="16.5" customHeight="1">
      <c r="A9366" s="8" t="s">
        <v>1128</v>
      </c>
      <c r="B9366" s="4">
        <v>1620800</v>
      </c>
      <c r="E9366" s="37">
        <v>1</v>
      </c>
      <c r="F9366" s="38" t="str">
        <f t="shared" si="56"/>
        <v>41,5400000</v>
      </c>
      <c r="I9366" s="41">
        <v>5400000</v>
      </c>
    </row>
    <row r="9367" spans="1:9" ht="16.5" customHeight="1">
      <c r="A9367" s="8" t="s">
        <v>1128</v>
      </c>
      <c r="B9367" s="4">
        <v>1621000</v>
      </c>
      <c r="E9367" s="37">
        <v>1</v>
      </c>
      <c r="F9367" s="38" t="str">
        <f t="shared" si="56"/>
        <v>41,5500000</v>
      </c>
      <c r="I9367" s="41">
        <v>5500000</v>
      </c>
    </row>
    <row r="9368" spans="1:9" ht="16.5" customHeight="1">
      <c r="A9368" s="8" t="s">
        <v>1128</v>
      </c>
      <c r="B9368" s="4">
        <v>1621200</v>
      </c>
      <c r="E9368" s="37">
        <v>1</v>
      </c>
      <c r="F9368" s="38" t="str">
        <f t="shared" si="56"/>
        <v>41,5600000</v>
      </c>
      <c r="I9368" s="41">
        <v>5600000</v>
      </c>
    </row>
    <row r="9369" spans="1:9" ht="16.5" customHeight="1">
      <c r="A9369" s="8" t="s">
        <v>1128</v>
      </c>
      <c r="B9369" s="4">
        <v>1621400</v>
      </c>
      <c r="E9369" s="37">
        <v>1</v>
      </c>
      <c r="F9369" s="38" t="str">
        <f t="shared" si="56"/>
        <v>41,5700000</v>
      </c>
      <c r="I9369" s="41">
        <v>5700000</v>
      </c>
    </row>
    <row r="9370" spans="1:9" ht="16.5" customHeight="1">
      <c r="A9370" s="8" t="s">
        <v>1128</v>
      </c>
      <c r="B9370" s="4">
        <v>1621600</v>
      </c>
      <c r="E9370" s="37">
        <v>1</v>
      </c>
      <c r="F9370" s="38" t="str">
        <f t="shared" si="56"/>
        <v>41,5800000</v>
      </c>
      <c r="I9370" s="41">
        <v>5800000</v>
      </c>
    </row>
    <row r="9371" spans="1:9" ht="16.5" customHeight="1">
      <c r="A9371" s="8" t="s">
        <v>1128</v>
      </c>
      <c r="B9371" s="4">
        <v>1621800</v>
      </c>
      <c r="E9371" s="37">
        <v>1</v>
      </c>
      <c r="F9371" s="38" t="str">
        <f t="shared" si="56"/>
        <v>41,5900000</v>
      </c>
      <c r="I9371" s="41">
        <v>5900000</v>
      </c>
    </row>
    <row r="9372" spans="1:9" ht="16.5" customHeight="1">
      <c r="A9372" s="8" t="s">
        <v>1128</v>
      </c>
      <c r="B9372" s="4">
        <v>1622000</v>
      </c>
      <c r="E9372" s="37">
        <v>1</v>
      </c>
      <c r="F9372" s="38" t="str">
        <f t="shared" si="56"/>
        <v>41,6000000</v>
      </c>
      <c r="I9372" s="41">
        <v>6000000</v>
      </c>
    </row>
    <row r="9373" spans="1:9" ht="16.5" customHeight="1">
      <c r="A9373" s="8" t="s">
        <v>1128</v>
      </c>
      <c r="B9373" s="4">
        <v>1622200</v>
      </c>
      <c r="E9373" s="37">
        <v>1</v>
      </c>
      <c r="F9373" s="38" t="str">
        <f t="shared" si="56"/>
        <v>41,6100000</v>
      </c>
      <c r="I9373" s="41">
        <v>6100000</v>
      </c>
    </row>
    <row r="9374" spans="1:9" ht="16.5" customHeight="1">
      <c r="A9374" s="8" t="s">
        <v>1128</v>
      </c>
      <c r="B9374" s="4">
        <v>1622400</v>
      </c>
      <c r="E9374" s="37">
        <v>1</v>
      </c>
      <c r="F9374" s="38" t="str">
        <f t="shared" si="56"/>
        <v>41,6200000</v>
      </c>
      <c r="I9374" s="41">
        <v>6200000</v>
      </c>
    </row>
    <row r="9375" spans="1:9" ht="16.5" customHeight="1">
      <c r="A9375" s="8" t="s">
        <v>1128</v>
      </c>
      <c r="B9375" s="4">
        <v>1622600</v>
      </c>
      <c r="E9375" s="37">
        <v>1</v>
      </c>
      <c r="F9375" s="38" t="str">
        <f t="shared" si="56"/>
        <v>41,6300000</v>
      </c>
      <c r="I9375" s="41">
        <v>6300000</v>
      </c>
    </row>
    <row r="9376" spans="1:9" ht="16.5" customHeight="1">
      <c r="A9376" s="8" t="s">
        <v>1128</v>
      </c>
      <c r="B9376" s="4">
        <v>1622800</v>
      </c>
      <c r="E9376" s="37">
        <v>1</v>
      </c>
      <c r="F9376" s="38" t="str">
        <f t="shared" si="56"/>
        <v>41,6400000</v>
      </c>
      <c r="I9376" s="41">
        <v>6400000</v>
      </c>
    </row>
    <row r="9377" spans="1:9" ht="16.5" customHeight="1">
      <c r="A9377" s="8" t="s">
        <v>1128</v>
      </c>
      <c r="B9377" s="4">
        <v>1623000</v>
      </c>
      <c r="E9377" s="37">
        <v>1</v>
      </c>
      <c r="F9377" s="38" t="str">
        <f t="shared" si="56"/>
        <v>41,6500000</v>
      </c>
      <c r="I9377" s="41">
        <v>6500000</v>
      </c>
    </row>
    <row r="9378" spans="1:9" ht="16.5" customHeight="1">
      <c r="A9378" s="8" t="s">
        <v>1128</v>
      </c>
      <c r="B9378" s="4">
        <v>1623200</v>
      </c>
      <c r="E9378" s="37">
        <v>1</v>
      </c>
      <c r="F9378" s="38" t="str">
        <f t="shared" si="56"/>
        <v>41,6600000</v>
      </c>
      <c r="I9378" s="41">
        <v>6600000</v>
      </c>
    </row>
    <row r="9379" spans="1:9" ht="16.5" customHeight="1">
      <c r="A9379" s="8" t="s">
        <v>1128</v>
      </c>
      <c r="B9379" s="4">
        <v>1623400</v>
      </c>
      <c r="E9379" s="37">
        <v>1</v>
      </c>
      <c r="F9379" s="38" t="str">
        <f t="shared" si="56"/>
        <v>41,6700000</v>
      </c>
      <c r="I9379" s="41">
        <v>6700000</v>
      </c>
    </row>
    <row r="9380" spans="1:9" ht="16.5" customHeight="1">
      <c r="A9380" s="8" t="s">
        <v>1128</v>
      </c>
      <c r="B9380" s="4">
        <v>1623600</v>
      </c>
      <c r="E9380" s="37">
        <v>1</v>
      </c>
      <c r="F9380" s="38" t="str">
        <f t="shared" si="56"/>
        <v>41,6800000</v>
      </c>
      <c r="I9380" s="41">
        <v>6800000</v>
      </c>
    </row>
    <row r="9381" spans="1:9" ht="16.5" customHeight="1">
      <c r="A9381" s="8" t="s">
        <v>1128</v>
      </c>
      <c r="B9381" s="4">
        <v>1623800</v>
      </c>
      <c r="E9381" s="37">
        <v>1</v>
      </c>
      <c r="F9381" s="38" t="str">
        <f t="shared" si="56"/>
        <v>41,6900000</v>
      </c>
      <c r="I9381" s="41">
        <v>6900000</v>
      </c>
    </row>
    <row r="9382" spans="1:9" ht="16.5" customHeight="1">
      <c r="A9382" s="8" t="s">
        <v>1128</v>
      </c>
      <c r="B9382" s="4">
        <v>1624000</v>
      </c>
      <c r="E9382" s="37">
        <v>1</v>
      </c>
      <c r="F9382" s="38" t="str">
        <f t="shared" si="56"/>
        <v>41,7000000</v>
      </c>
      <c r="I9382" s="41">
        <v>7000000</v>
      </c>
    </row>
    <row r="9383" spans="1:9" ht="16.5" customHeight="1">
      <c r="A9383" s="8" t="s">
        <v>1128</v>
      </c>
      <c r="B9383" s="4">
        <v>1624200</v>
      </c>
      <c r="E9383" s="37">
        <v>1</v>
      </c>
      <c r="F9383" s="38" t="str">
        <f t="shared" si="56"/>
        <v>41,7100000</v>
      </c>
      <c r="I9383" s="41">
        <v>7100000</v>
      </c>
    </row>
    <row r="9384" spans="1:9" ht="16.5" customHeight="1">
      <c r="A9384" s="8" t="s">
        <v>1128</v>
      </c>
      <c r="B9384" s="4">
        <v>1624400</v>
      </c>
      <c r="E9384" s="37">
        <v>1</v>
      </c>
      <c r="F9384" s="38" t="str">
        <f t="shared" si="56"/>
        <v>41,7200000</v>
      </c>
      <c r="I9384" s="41">
        <v>7200000</v>
      </c>
    </row>
    <row r="9385" spans="1:9" ht="16.5" customHeight="1">
      <c r="A9385" s="8" t="s">
        <v>1128</v>
      </c>
      <c r="B9385" s="4">
        <v>1624600</v>
      </c>
      <c r="E9385" s="37">
        <v>1</v>
      </c>
      <c r="F9385" s="38" t="str">
        <f t="shared" si="56"/>
        <v>41,7300000</v>
      </c>
      <c r="I9385" s="41">
        <v>7300000</v>
      </c>
    </row>
    <row r="9386" spans="1:9" ht="16.5" customHeight="1">
      <c r="A9386" s="8" t="s">
        <v>1128</v>
      </c>
      <c r="B9386" s="4">
        <v>1624800</v>
      </c>
      <c r="E9386" s="37">
        <v>1</v>
      </c>
      <c r="F9386" s="38" t="str">
        <f t="shared" si="56"/>
        <v>41,7400000</v>
      </c>
      <c r="I9386" s="41">
        <v>7400000</v>
      </c>
    </row>
    <row r="9387" spans="1:9" ht="16.5" customHeight="1">
      <c r="A9387" s="8" t="s">
        <v>1128</v>
      </c>
      <c r="B9387" s="4">
        <v>1625000</v>
      </c>
      <c r="E9387" s="37">
        <v>1</v>
      </c>
      <c r="F9387" s="38" t="str">
        <f t="shared" si="56"/>
        <v>41,7500000</v>
      </c>
      <c r="I9387" s="41">
        <v>7500000</v>
      </c>
    </row>
    <row r="9388" spans="1:9" ht="16.5" customHeight="1">
      <c r="A9388" s="8" t="s">
        <v>1128</v>
      </c>
      <c r="B9388" s="4">
        <v>1625200</v>
      </c>
      <c r="E9388" s="37">
        <v>1</v>
      </c>
      <c r="F9388" s="38" t="str">
        <f t="shared" si="56"/>
        <v>41,7600000</v>
      </c>
      <c r="I9388" s="41">
        <v>7600000</v>
      </c>
    </row>
    <row r="9389" spans="1:9" ht="16.5" customHeight="1">
      <c r="A9389" s="8" t="s">
        <v>1128</v>
      </c>
      <c r="B9389" s="4">
        <v>1625400</v>
      </c>
      <c r="E9389" s="37">
        <v>1</v>
      </c>
      <c r="F9389" s="38" t="str">
        <f t="shared" si="56"/>
        <v>41,7700000</v>
      </c>
      <c r="I9389" s="41">
        <v>7700000</v>
      </c>
    </row>
    <row r="9390" spans="1:9" ht="16.5" customHeight="1">
      <c r="A9390" s="8" t="s">
        <v>1128</v>
      </c>
      <c r="B9390" s="4">
        <v>1625600</v>
      </c>
      <c r="E9390" s="37">
        <v>1</v>
      </c>
      <c r="F9390" s="38" t="str">
        <f t="shared" si="56"/>
        <v>41,7800000</v>
      </c>
      <c r="I9390" s="41">
        <v>7800000</v>
      </c>
    </row>
    <row r="9391" spans="1:9" ht="16.5" customHeight="1">
      <c r="A9391" s="8" t="s">
        <v>1128</v>
      </c>
      <c r="B9391" s="4">
        <v>1625800</v>
      </c>
      <c r="E9391" s="37">
        <v>1</v>
      </c>
      <c r="F9391" s="38" t="str">
        <f t="shared" si="56"/>
        <v>41,7900000</v>
      </c>
      <c r="I9391" s="41">
        <v>7900000</v>
      </c>
    </row>
    <row r="9392" spans="1:9" ht="16.5" customHeight="1">
      <c r="A9392" s="8" t="s">
        <v>1128</v>
      </c>
      <c r="B9392" s="4">
        <v>1626000</v>
      </c>
      <c r="E9392" s="37">
        <v>1</v>
      </c>
      <c r="F9392" s="38" t="str">
        <f t="shared" si="56"/>
        <v>41,8000000</v>
      </c>
      <c r="I9392" s="41">
        <v>8000000</v>
      </c>
    </row>
    <row r="9393" spans="1:9" ht="16.5" customHeight="1">
      <c r="A9393" s="8" t="s">
        <v>1128</v>
      </c>
      <c r="B9393" s="4">
        <v>1626200</v>
      </c>
      <c r="E9393" s="37">
        <v>1</v>
      </c>
      <c r="F9393" s="38" t="str">
        <f t="shared" si="56"/>
        <v>41,8100000</v>
      </c>
      <c r="I9393" s="41">
        <v>8100000</v>
      </c>
    </row>
    <row r="9394" spans="1:9" ht="16.5" customHeight="1">
      <c r="A9394" s="8" t="s">
        <v>1128</v>
      </c>
      <c r="B9394" s="4">
        <v>1626400</v>
      </c>
      <c r="E9394" s="37">
        <v>1</v>
      </c>
      <c r="F9394" s="38" t="str">
        <f t="shared" si="56"/>
        <v>41,8200000</v>
      </c>
      <c r="I9394" s="41">
        <v>8200000</v>
      </c>
    </row>
    <row r="9395" spans="1:9" ht="16.5" customHeight="1">
      <c r="A9395" s="8" t="s">
        <v>1128</v>
      </c>
      <c r="B9395" s="4">
        <v>1626600</v>
      </c>
      <c r="E9395" s="37">
        <v>1</v>
      </c>
      <c r="F9395" s="38" t="str">
        <f t="shared" si="56"/>
        <v>41,8300000</v>
      </c>
      <c r="I9395" s="41">
        <v>8300000</v>
      </c>
    </row>
    <row r="9396" spans="1:9" ht="16.5" customHeight="1">
      <c r="A9396" s="8" t="s">
        <v>1128</v>
      </c>
      <c r="B9396" s="4">
        <v>1626800</v>
      </c>
      <c r="E9396" s="37">
        <v>1</v>
      </c>
      <c r="F9396" s="38" t="str">
        <f t="shared" si="56"/>
        <v>41,8400000</v>
      </c>
      <c r="I9396" s="41">
        <v>8400000</v>
      </c>
    </row>
    <row r="9397" spans="1:9" ht="16.5" customHeight="1">
      <c r="A9397" s="8" t="s">
        <v>1128</v>
      </c>
      <c r="B9397" s="4">
        <v>1627000</v>
      </c>
      <c r="E9397" s="37">
        <v>1</v>
      </c>
      <c r="F9397" s="38" t="str">
        <f t="shared" si="56"/>
        <v>41,8500000</v>
      </c>
      <c r="I9397" s="41">
        <v>8500000</v>
      </c>
    </row>
    <row r="9398" spans="1:9" ht="16.5" customHeight="1">
      <c r="A9398" s="8" t="s">
        <v>1128</v>
      </c>
      <c r="B9398" s="4">
        <v>1627200</v>
      </c>
      <c r="E9398" s="37">
        <v>1</v>
      </c>
      <c r="F9398" s="38" t="str">
        <f t="shared" si="56"/>
        <v>41,8600000</v>
      </c>
      <c r="I9398" s="41">
        <v>8600000</v>
      </c>
    </row>
    <row r="9399" spans="1:9" ht="16.5" customHeight="1">
      <c r="A9399" s="8" t="s">
        <v>1128</v>
      </c>
      <c r="B9399" s="4">
        <v>1627400</v>
      </c>
      <c r="E9399" s="37">
        <v>1</v>
      </c>
      <c r="F9399" s="38" t="str">
        <f t="shared" si="56"/>
        <v>41,8700000</v>
      </c>
      <c r="I9399" s="41">
        <v>8700000</v>
      </c>
    </row>
    <row r="9400" spans="1:9" ht="16.5" customHeight="1">
      <c r="A9400" s="8" t="s">
        <v>1128</v>
      </c>
      <c r="B9400" s="4">
        <v>1627600</v>
      </c>
      <c r="E9400" s="37">
        <v>1</v>
      </c>
      <c r="F9400" s="38" t="str">
        <f t="shared" si="56"/>
        <v>41,8800000</v>
      </c>
      <c r="I9400" s="41">
        <v>8800000</v>
      </c>
    </row>
    <row r="9401" spans="1:9" ht="16.5" customHeight="1">
      <c r="A9401" s="8" t="s">
        <v>1128</v>
      </c>
      <c r="B9401" s="4">
        <v>1627800</v>
      </c>
      <c r="E9401" s="37">
        <v>1</v>
      </c>
      <c r="F9401" s="38" t="str">
        <f t="shared" si="56"/>
        <v>41,8900000</v>
      </c>
      <c r="I9401" s="41">
        <v>8900000</v>
      </c>
    </row>
    <row r="9402" spans="1:9" ht="16.5" customHeight="1">
      <c r="A9402" s="8" t="s">
        <v>1128</v>
      </c>
      <c r="B9402" s="4">
        <v>1628000</v>
      </c>
      <c r="E9402" s="37">
        <v>1</v>
      </c>
      <c r="F9402" s="38" t="str">
        <f t="shared" si="56"/>
        <v>41,9000000</v>
      </c>
      <c r="I9402" s="41">
        <v>9000000</v>
      </c>
    </row>
    <row r="9403" spans="1:9" ht="16.5" customHeight="1">
      <c r="A9403" s="8" t="s">
        <v>1128</v>
      </c>
      <c r="B9403" s="4">
        <v>1628200</v>
      </c>
      <c r="E9403" s="37">
        <v>1</v>
      </c>
      <c r="F9403" s="38" t="str">
        <f t="shared" si="56"/>
        <v>41,9100000</v>
      </c>
      <c r="I9403" s="41">
        <v>9100000</v>
      </c>
    </row>
    <row r="9404" spans="1:9" ht="16.5" customHeight="1">
      <c r="A9404" s="8" t="s">
        <v>1128</v>
      </c>
      <c r="B9404" s="4">
        <v>1628400</v>
      </c>
      <c r="E9404" s="37">
        <v>1</v>
      </c>
      <c r="F9404" s="38" t="str">
        <f t="shared" si="56"/>
        <v>41,9200000</v>
      </c>
      <c r="I9404" s="41">
        <v>9200000</v>
      </c>
    </row>
    <row r="9405" spans="1:9" ht="16.5" customHeight="1">
      <c r="A9405" s="8" t="s">
        <v>1128</v>
      </c>
      <c r="B9405" s="4">
        <v>1628600</v>
      </c>
      <c r="E9405" s="37">
        <v>1</v>
      </c>
      <c r="F9405" s="38" t="str">
        <f t="shared" si="56"/>
        <v>41,9300000</v>
      </c>
      <c r="I9405" s="41">
        <v>9300000</v>
      </c>
    </row>
    <row r="9406" spans="1:9" ht="16.5" customHeight="1">
      <c r="A9406" s="8" t="s">
        <v>1128</v>
      </c>
      <c r="B9406" s="4">
        <v>1628800</v>
      </c>
      <c r="E9406" s="37">
        <v>1</v>
      </c>
      <c r="F9406" s="38" t="str">
        <f t="shared" si="56"/>
        <v>41,9400000</v>
      </c>
      <c r="I9406" s="41">
        <v>9400000</v>
      </c>
    </row>
    <row r="9407" spans="1:9" ht="16.5" customHeight="1">
      <c r="A9407" s="8" t="s">
        <v>1128</v>
      </c>
      <c r="B9407" s="4">
        <v>1629000</v>
      </c>
      <c r="E9407" s="37">
        <v>1</v>
      </c>
      <c r="F9407" s="38" t="str">
        <f t="shared" si="56"/>
        <v>41,9500000</v>
      </c>
      <c r="I9407" s="41">
        <v>9500000</v>
      </c>
    </row>
    <row r="9408" spans="1:9" ht="16.5" customHeight="1">
      <c r="A9408" s="8" t="s">
        <v>1128</v>
      </c>
      <c r="B9408" s="4">
        <v>1629200</v>
      </c>
      <c r="E9408" s="37">
        <v>1</v>
      </c>
      <c r="F9408" s="38" t="str">
        <f t="shared" si="56"/>
        <v>41,9600000</v>
      </c>
      <c r="I9408" s="41">
        <v>9600000</v>
      </c>
    </row>
    <row r="9409" spans="1:9" ht="16.5" customHeight="1">
      <c r="A9409" s="8" t="s">
        <v>1128</v>
      </c>
      <c r="B9409" s="4">
        <v>1629400</v>
      </c>
      <c r="E9409" s="37">
        <v>1</v>
      </c>
      <c r="F9409" s="38" t="str">
        <f t="shared" si="56"/>
        <v>41,9700000</v>
      </c>
      <c r="I9409" s="41">
        <v>9700000</v>
      </c>
    </row>
    <row r="9410" spans="1:9" ht="16.5" customHeight="1">
      <c r="A9410" s="8" t="s">
        <v>1128</v>
      </c>
      <c r="B9410" s="4">
        <v>1629600</v>
      </c>
      <c r="E9410" s="37">
        <v>1</v>
      </c>
      <c r="F9410" s="38" t="str">
        <f t="shared" si="56"/>
        <v>41,9800000</v>
      </c>
      <c r="I9410" s="41">
        <v>9800000</v>
      </c>
    </row>
    <row r="9411" spans="1:9" ht="16.5" customHeight="1">
      <c r="A9411" s="8" t="s">
        <v>1128</v>
      </c>
      <c r="B9411" s="4">
        <v>1629800</v>
      </c>
      <c r="E9411" s="37">
        <v>1</v>
      </c>
      <c r="F9411" s="38" t="str">
        <f t="shared" si="56"/>
        <v>41,9900000</v>
      </c>
      <c r="I9411" s="41">
        <v>9900000</v>
      </c>
    </row>
    <row r="9412" spans="1:9" ht="16.5" customHeight="1">
      <c r="A9412" s="8" t="s">
        <v>1128</v>
      </c>
      <c r="B9412" s="4">
        <v>1630000</v>
      </c>
      <c r="E9412" s="37">
        <v>1</v>
      </c>
      <c r="F9412" s="38" t="str">
        <f t="shared" si="56"/>
        <v>41,10000000</v>
      </c>
      <c r="I9412" s="41">
        <v>10000000</v>
      </c>
    </row>
    <row r="9413" spans="1:9" ht="16.5" customHeight="1">
      <c r="A9413" s="8" t="s">
        <v>1220</v>
      </c>
      <c r="B9413" s="35">
        <v>2100001</v>
      </c>
      <c r="E9413" s="17">
        <v>1</v>
      </c>
      <c r="F9413" s="42" t="str">
        <f>"1100000,"&amp;I9413</f>
        <v>1100000,500</v>
      </c>
      <c r="G9413" s="17"/>
      <c r="H9413" s="37"/>
      <c r="I9413" s="41">
        <v>500</v>
      </c>
    </row>
    <row r="9414" spans="1:9" ht="16.5" customHeight="1">
      <c r="A9414" s="8" t="s">
        <v>1220</v>
      </c>
      <c r="B9414" s="35">
        <v>2100002</v>
      </c>
      <c r="E9414" s="17">
        <v>1</v>
      </c>
      <c r="F9414" s="42" t="str">
        <f t="shared" ref="F9414:F9477" si="57">"1100000,"&amp;I9414</f>
        <v>1100000,1000</v>
      </c>
      <c r="G9414" s="17"/>
      <c r="H9414" s="37"/>
      <c r="I9414" s="41">
        <v>1000</v>
      </c>
    </row>
    <row r="9415" spans="1:9" ht="16.5" customHeight="1">
      <c r="A9415" s="8" t="s">
        <v>1220</v>
      </c>
      <c r="B9415" s="35">
        <v>2100003</v>
      </c>
      <c r="E9415" s="17">
        <v>1</v>
      </c>
      <c r="F9415" s="42" t="str">
        <f t="shared" si="57"/>
        <v>1100000,1500</v>
      </c>
      <c r="G9415" s="17"/>
      <c r="H9415" s="37"/>
      <c r="I9415" s="41">
        <v>1500</v>
      </c>
    </row>
    <row r="9416" spans="1:9" ht="16.5" customHeight="1">
      <c r="A9416" s="8" t="s">
        <v>1220</v>
      </c>
      <c r="B9416" s="35">
        <v>2100004</v>
      </c>
      <c r="E9416" s="17">
        <v>1</v>
      </c>
      <c r="F9416" s="42" t="str">
        <f t="shared" si="57"/>
        <v>1100000,2000</v>
      </c>
      <c r="G9416" s="17"/>
      <c r="H9416" s="37"/>
      <c r="I9416" s="41">
        <v>2000</v>
      </c>
    </row>
    <row r="9417" spans="1:9" ht="16.5" customHeight="1">
      <c r="A9417" s="8" t="s">
        <v>1220</v>
      </c>
      <c r="B9417" s="35">
        <v>2100005</v>
      </c>
      <c r="E9417" s="17">
        <v>1</v>
      </c>
      <c r="F9417" s="42" t="str">
        <f t="shared" si="57"/>
        <v>1100000,2500</v>
      </c>
      <c r="G9417" s="17"/>
      <c r="H9417" s="37"/>
      <c r="I9417" s="41">
        <v>2500</v>
      </c>
    </row>
    <row r="9418" spans="1:9" ht="16.5" customHeight="1">
      <c r="A9418" s="8" t="s">
        <v>1220</v>
      </c>
      <c r="B9418" s="35">
        <v>2100006</v>
      </c>
      <c r="E9418" s="17">
        <v>1</v>
      </c>
      <c r="F9418" s="42" t="str">
        <f t="shared" si="57"/>
        <v>1100000,3000</v>
      </c>
      <c r="G9418" s="17"/>
      <c r="H9418" s="37"/>
      <c r="I9418" s="41">
        <v>3000</v>
      </c>
    </row>
    <row r="9419" spans="1:9" ht="16.5" customHeight="1">
      <c r="A9419" s="8" t="s">
        <v>1220</v>
      </c>
      <c r="B9419" s="35">
        <v>2100007</v>
      </c>
      <c r="E9419" s="17">
        <v>1</v>
      </c>
      <c r="F9419" s="42" t="str">
        <f t="shared" si="57"/>
        <v>1100000,3500</v>
      </c>
      <c r="G9419" s="17"/>
      <c r="H9419" s="37"/>
      <c r="I9419" s="41">
        <v>3500</v>
      </c>
    </row>
    <row r="9420" spans="1:9" ht="16.5" customHeight="1">
      <c r="A9420" s="8" t="s">
        <v>1220</v>
      </c>
      <c r="B9420" s="35">
        <v>2100008</v>
      </c>
      <c r="E9420" s="17">
        <v>1</v>
      </c>
      <c r="F9420" s="42" t="str">
        <f t="shared" si="57"/>
        <v>1100000,4000</v>
      </c>
      <c r="G9420" s="17"/>
      <c r="H9420" s="37"/>
      <c r="I9420" s="41">
        <v>4000</v>
      </c>
    </row>
    <row r="9421" spans="1:9" ht="16.5" customHeight="1">
      <c r="A9421" s="8" t="s">
        <v>1220</v>
      </c>
      <c r="B9421" s="35">
        <v>2100009</v>
      </c>
      <c r="E9421" s="17">
        <v>1</v>
      </c>
      <c r="F9421" s="42" t="str">
        <f t="shared" si="57"/>
        <v>1100000,4500</v>
      </c>
      <c r="G9421" s="17"/>
      <c r="H9421" s="37"/>
      <c r="I9421" s="41">
        <v>4500</v>
      </c>
    </row>
    <row r="9422" spans="1:9" ht="16.5" customHeight="1">
      <c r="A9422" s="8" t="s">
        <v>1220</v>
      </c>
      <c r="B9422" s="35">
        <v>2100010</v>
      </c>
      <c r="E9422" s="17">
        <v>1</v>
      </c>
      <c r="F9422" s="42" t="str">
        <f t="shared" si="57"/>
        <v>1100000,5000</v>
      </c>
      <c r="G9422" s="17"/>
      <c r="H9422" s="37"/>
      <c r="I9422" s="41">
        <v>5000</v>
      </c>
    </row>
    <row r="9423" spans="1:9" ht="16.5" customHeight="1">
      <c r="A9423" s="8" t="s">
        <v>1220</v>
      </c>
      <c r="B9423" s="35">
        <v>2100011</v>
      </c>
      <c r="E9423" s="17">
        <v>1</v>
      </c>
      <c r="F9423" s="42" t="str">
        <f t="shared" si="57"/>
        <v>1100000,5500</v>
      </c>
      <c r="G9423" s="17"/>
      <c r="H9423" s="37"/>
      <c r="I9423" s="41">
        <v>5500</v>
      </c>
    </row>
    <row r="9424" spans="1:9" ht="16.5" customHeight="1">
      <c r="A9424" s="8" t="s">
        <v>1220</v>
      </c>
      <c r="B9424" s="35">
        <v>2100012</v>
      </c>
      <c r="E9424" s="17">
        <v>1</v>
      </c>
      <c r="F9424" s="42" t="str">
        <f t="shared" si="57"/>
        <v>1100000,6000</v>
      </c>
      <c r="G9424" s="17"/>
      <c r="H9424" s="37"/>
      <c r="I9424" s="41">
        <v>6000</v>
      </c>
    </row>
    <row r="9425" spans="1:9" ht="16.5" customHeight="1">
      <c r="A9425" s="8" t="s">
        <v>1220</v>
      </c>
      <c r="B9425" s="35">
        <v>2100013</v>
      </c>
      <c r="E9425" s="17">
        <v>1</v>
      </c>
      <c r="F9425" s="42" t="str">
        <f t="shared" si="57"/>
        <v>1100000,6500</v>
      </c>
      <c r="G9425" s="17"/>
      <c r="H9425" s="37"/>
      <c r="I9425" s="41">
        <v>6500</v>
      </c>
    </row>
    <row r="9426" spans="1:9" ht="16.5" customHeight="1">
      <c r="A9426" s="8" t="s">
        <v>1220</v>
      </c>
      <c r="B9426" s="35">
        <v>2100014</v>
      </c>
      <c r="E9426" s="17">
        <v>1</v>
      </c>
      <c r="F9426" s="42" t="str">
        <f t="shared" si="57"/>
        <v>1100000,7000</v>
      </c>
      <c r="G9426" s="17"/>
      <c r="H9426" s="37"/>
      <c r="I9426" s="41">
        <v>7000</v>
      </c>
    </row>
    <row r="9427" spans="1:9" ht="16.5" customHeight="1">
      <c r="A9427" s="8" t="s">
        <v>1220</v>
      </c>
      <c r="B9427" s="35">
        <v>2100015</v>
      </c>
      <c r="E9427" s="17">
        <v>1</v>
      </c>
      <c r="F9427" s="42" t="str">
        <f t="shared" si="57"/>
        <v>1100000,7500</v>
      </c>
      <c r="G9427" s="17"/>
      <c r="H9427" s="37"/>
      <c r="I9427" s="41">
        <v>7500</v>
      </c>
    </row>
    <row r="9428" spans="1:9" ht="16.5" customHeight="1">
      <c r="A9428" s="8" t="s">
        <v>1220</v>
      </c>
      <c r="B9428" s="35">
        <v>2100016</v>
      </c>
      <c r="E9428" s="17">
        <v>1</v>
      </c>
      <c r="F9428" s="42" t="str">
        <f t="shared" si="57"/>
        <v>1100000,8000</v>
      </c>
      <c r="G9428" s="17"/>
      <c r="H9428" s="37"/>
      <c r="I9428" s="41">
        <v>8000</v>
      </c>
    </row>
    <row r="9429" spans="1:9" ht="16.5" customHeight="1">
      <c r="A9429" s="8" t="s">
        <v>1220</v>
      </c>
      <c r="B9429" s="35">
        <v>2100017</v>
      </c>
      <c r="E9429" s="17">
        <v>1</v>
      </c>
      <c r="F9429" s="42" t="str">
        <f t="shared" si="57"/>
        <v>1100000,8500</v>
      </c>
      <c r="G9429" s="17"/>
      <c r="H9429" s="37"/>
      <c r="I9429" s="41">
        <v>8500</v>
      </c>
    </row>
    <row r="9430" spans="1:9" ht="16.5" customHeight="1">
      <c r="A9430" s="8" t="s">
        <v>1220</v>
      </c>
      <c r="B9430" s="35">
        <v>2100018</v>
      </c>
      <c r="E9430" s="17">
        <v>1</v>
      </c>
      <c r="F9430" s="42" t="str">
        <f t="shared" si="57"/>
        <v>1100000,9000</v>
      </c>
      <c r="G9430" s="17"/>
      <c r="H9430" s="37"/>
      <c r="I9430" s="41">
        <v>9000</v>
      </c>
    </row>
    <row r="9431" spans="1:9" ht="16.5" customHeight="1">
      <c r="A9431" s="8" t="s">
        <v>1220</v>
      </c>
      <c r="B9431" s="35">
        <v>2100019</v>
      </c>
      <c r="E9431" s="17">
        <v>1</v>
      </c>
      <c r="F9431" s="42" t="str">
        <f t="shared" si="57"/>
        <v>1100000,9500</v>
      </c>
      <c r="G9431" s="17"/>
      <c r="H9431" s="37"/>
      <c r="I9431" s="41">
        <v>9500</v>
      </c>
    </row>
    <row r="9432" spans="1:9" ht="16.5" customHeight="1">
      <c r="A9432" s="8" t="s">
        <v>1220</v>
      </c>
      <c r="B9432" s="35">
        <v>2100020</v>
      </c>
      <c r="E9432" s="17">
        <v>1</v>
      </c>
      <c r="F9432" s="42" t="str">
        <f t="shared" si="57"/>
        <v>1100000,10000</v>
      </c>
      <c r="G9432" s="17"/>
      <c r="H9432" s="37"/>
      <c r="I9432" s="41">
        <v>10000</v>
      </c>
    </row>
    <row r="9433" spans="1:9" ht="16.5" customHeight="1">
      <c r="A9433" s="8" t="s">
        <v>1220</v>
      </c>
      <c r="B9433" s="35">
        <v>2100021</v>
      </c>
      <c r="E9433" s="17">
        <v>1</v>
      </c>
      <c r="F9433" s="42" t="str">
        <f t="shared" si="57"/>
        <v>1100000,10500</v>
      </c>
      <c r="G9433" s="17"/>
      <c r="H9433" s="37"/>
      <c r="I9433" s="41">
        <v>10500</v>
      </c>
    </row>
    <row r="9434" spans="1:9" ht="16.5" customHeight="1">
      <c r="A9434" s="8" t="s">
        <v>1220</v>
      </c>
      <c r="B9434" s="35">
        <v>2100022</v>
      </c>
      <c r="E9434" s="17">
        <v>1</v>
      </c>
      <c r="F9434" s="42" t="str">
        <f t="shared" si="57"/>
        <v>1100000,11000</v>
      </c>
      <c r="G9434" s="17"/>
      <c r="H9434" s="37"/>
      <c r="I9434" s="41">
        <v>11000</v>
      </c>
    </row>
    <row r="9435" spans="1:9" ht="16.5" customHeight="1">
      <c r="A9435" s="8" t="s">
        <v>1220</v>
      </c>
      <c r="B9435" s="35">
        <v>2100023</v>
      </c>
      <c r="E9435" s="17">
        <v>1</v>
      </c>
      <c r="F9435" s="42" t="str">
        <f t="shared" si="57"/>
        <v>1100000,11500</v>
      </c>
      <c r="G9435" s="17"/>
      <c r="H9435" s="37"/>
      <c r="I9435" s="41">
        <v>11500</v>
      </c>
    </row>
    <row r="9436" spans="1:9" ht="16.5" customHeight="1">
      <c r="A9436" s="8" t="s">
        <v>1220</v>
      </c>
      <c r="B9436" s="35">
        <v>2100024</v>
      </c>
      <c r="E9436" s="17">
        <v>1</v>
      </c>
      <c r="F9436" s="42" t="str">
        <f t="shared" si="57"/>
        <v>1100000,12000</v>
      </c>
      <c r="G9436" s="17"/>
      <c r="H9436" s="37"/>
      <c r="I9436" s="41">
        <v>12000</v>
      </c>
    </row>
    <row r="9437" spans="1:9" ht="16.5" customHeight="1">
      <c r="A9437" s="8" t="s">
        <v>1220</v>
      </c>
      <c r="B9437" s="35">
        <v>2100025</v>
      </c>
      <c r="E9437" s="17">
        <v>1</v>
      </c>
      <c r="F9437" s="42" t="str">
        <f t="shared" si="57"/>
        <v>1100000,12500</v>
      </c>
      <c r="G9437" s="17"/>
      <c r="H9437" s="37"/>
      <c r="I9437" s="41">
        <v>12500</v>
      </c>
    </row>
    <row r="9438" spans="1:9" ht="16.5" customHeight="1">
      <c r="A9438" s="8" t="s">
        <v>1220</v>
      </c>
      <c r="B9438" s="35">
        <v>2100026</v>
      </c>
      <c r="E9438" s="17">
        <v>1</v>
      </c>
      <c r="F9438" s="42" t="str">
        <f t="shared" si="57"/>
        <v>1100000,13000</v>
      </c>
      <c r="G9438" s="17"/>
      <c r="H9438" s="37"/>
      <c r="I9438" s="41">
        <v>13000</v>
      </c>
    </row>
    <row r="9439" spans="1:9" ht="16.5" customHeight="1">
      <c r="A9439" s="8" t="s">
        <v>1220</v>
      </c>
      <c r="B9439" s="35">
        <v>2100027</v>
      </c>
      <c r="E9439" s="17">
        <v>1</v>
      </c>
      <c r="F9439" s="42" t="str">
        <f t="shared" si="57"/>
        <v>1100000,13500</v>
      </c>
      <c r="G9439" s="17"/>
      <c r="H9439" s="37"/>
      <c r="I9439" s="41">
        <v>13500</v>
      </c>
    </row>
    <row r="9440" spans="1:9" ht="16.5" customHeight="1">
      <c r="A9440" s="8" t="s">
        <v>1220</v>
      </c>
      <c r="B9440" s="35">
        <v>2100028</v>
      </c>
      <c r="E9440" s="17">
        <v>1</v>
      </c>
      <c r="F9440" s="42" t="str">
        <f t="shared" si="57"/>
        <v>1100000,14000</v>
      </c>
      <c r="G9440" s="17"/>
      <c r="H9440" s="37"/>
      <c r="I9440" s="41">
        <v>14000</v>
      </c>
    </row>
    <row r="9441" spans="1:9" ht="16.5" customHeight="1">
      <c r="A9441" s="8" t="s">
        <v>1220</v>
      </c>
      <c r="B9441" s="35">
        <v>2100029</v>
      </c>
      <c r="E9441" s="17">
        <v>1</v>
      </c>
      <c r="F9441" s="42" t="str">
        <f t="shared" si="57"/>
        <v>1100000,14500</v>
      </c>
      <c r="G9441" s="17"/>
      <c r="H9441" s="37"/>
      <c r="I9441" s="41">
        <v>14500</v>
      </c>
    </row>
    <row r="9442" spans="1:9" ht="16.5" customHeight="1">
      <c r="A9442" s="8" t="s">
        <v>1220</v>
      </c>
      <c r="B9442" s="35">
        <v>2100030</v>
      </c>
      <c r="E9442" s="17">
        <v>1</v>
      </c>
      <c r="F9442" s="42" t="str">
        <f t="shared" si="57"/>
        <v>1100000,15000</v>
      </c>
      <c r="G9442" s="17"/>
      <c r="H9442" s="37"/>
      <c r="I9442" s="41">
        <v>15000</v>
      </c>
    </row>
    <row r="9443" spans="1:9" ht="16.5" customHeight="1">
      <c r="A9443" s="8" t="s">
        <v>1220</v>
      </c>
      <c r="B9443" s="35">
        <v>2100031</v>
      </c>
      <c r="E9443" s="17">
        <v>1</v>
      </c>
      <c r="F9443" s="42" t="str">
        <f t="shared" si="57"/>
        <v>1100000,15500</v>
      </c>
      <c r="G9443" s="17"/>
      <c r="H9443" s="37"/>
      <c r="I9443" s="41">
        <v>15500</v>
      </c>
    </row>
    <row r="9444" spans="1:9" ht="16.5" customHeight="1">
      <c r="A9444" s="8" t="s">
        <v>1220</v>
      </c>
      <c r="B9444" s="35">
        <v>2100032</v>
      </c>
      <c r="E9444" s="17">
        <v>1</v>
      </c>
      <c r="F9444" s="42" t="str">
        <f t="shared" si="57"/>
        <v>1100000,16000</v>
      </c>
      <c r="G9444" s="17"/>
      <c r="H9444" s="37"/>
      <c r="I9444" s="41">
        <v>16000</v>
      </c>
    </row>
    <row r="9445" spans="1:9" ht="16.5" customHeight="1">
      <c r="A9445" s="8" t="s">
        <v>1220</v>
      </c>
      <c r="B9445" s="35">
        <v>2100033</v>
      </c>
      <c r="E9445" s="17">
        <v>1</v>
      </c>
      <c r="F9445" s="42" t="str">
        <f t="shared" si="57"/>
        <v>1100000,16500</v>
      </c>
      <c r="G9445" s="17"/>
      <c r="H9445" s="37"/>
      <c r="I9445" s="41">
        <v>16500</v>
      </c>
    </row>
    <row r="9446" spans="1:9" ht="16.5" customHeight="1">
      <c r="A9446" s="8" t="s">
        <v>1220</v>
      </c>
      <c r="B9446" s="35">
        <v>2100034</v>
      </c>
      <c r="E9446" s="17">
        <v>1</v>
      </c>
      <c r="F9446" s="42" t="str">
        <f t="shared" si="57"/>
        <v>1100000,17000</v>
      </c>
      <c r="G9446" s="17"/>
      <c r="H9446" s="37"/>
      <c r="I9446" s="41">
        <v>17000</v>
      </c>
    </row>
    <row r="9447" spans="1:9" ht="16.5" customHeight="1">
      <c r="A9447" s="8" t="s">
        <v>1220</v>
      </c>
      <c r="B9447" s="35">
        <v>2100035</v>
      </c>
      <c r="E9447" s="17">
        <v>1</v>
      </c>
      <c r="F9447" s="42" t="str">
        <f t="shared" si="57"/>
        <v>1100000,17500</v>
      </c>
      <c r="G9447" s="17"/>
      <c r="H9447" s="37"/>
      <c r="I9447" s="41">
        <v>17500</v>
      </c>
    </row>
    <row r="9448" spans="1:9" ht="16.5" customHeight="1">
      <c r="A9448" s="8" t="s">
        <v>1220</v>
      </c>
      <c r="B9448" s="35">
        <v>2100036</v>
      </c>
      <c r="E9448" s="17">
        <v>1</v>
      </c>
      <c r="F9448" s="42" t="str">
        <f t="shared" si="57"/>
        <v>1100000,18000</v>
      </c>
      <c r="G9448" s="17"/>
      <c r="H9448" s="37"/>
      <c r="I9448" s="41">
        <v>18000</v>
      </c>
    </row>
    <row r="9449" spans="1:9" ht="16.5" customHeight="1">
      <c r="A9449" s="8" t="s">
        <v>1220</v>
      </c>
      <c r="B9449" s="35">
        <v>2100037</v>
      </c>
      <c r="E9449" s="17">
        <v>1</v>
      </c>
      <c r="F9449" s="42" t="str">
        <f t="shared" si="57"/>
        <v>1100000,18500</v>
      </c>
      <c r="G9449" s="17"/>
      <c r="H9449" s="37"/>
      <c r="I9449" s="41">
        <v>18500</v>
      </c>
    </row>
    <row r="9450" spans="1:9" ht="16.5" customHeight="1">
      <c r="A9450" s="8" t="s">
        <v>1220</v>
      </c>
      <c r="B9450" s="35">
        <v>2100038</v>
      </c>
      <c r="E9450" s="17">
        <v>1</v>
      </c>
      <c r="F9450" s="42" t="str">
        <f t="shared" si="57"/>
        <v>1100000,19000</v>
      </c>
      <c r="G9450" s="17"/>
      <c r="H9450" s="37"/>
      <c r="I9450" s="41">
        <v>19000</v>
      </c>
    </row>
    <row r="9451" spans="1:9" ht="16.5" customHeight="1">
      <c r="A9451" s="8" t="s">
        <v>1220</v>
      </c>
      <c r="B9451" s="35">
        <v>2100039</v>
      </c>
      <c r="E9451" s="17">
        <v>1</v>
      </c>
      <c r="F9451" s="42" t="str">
        <f t="shared" si="57"/>
        <v>1100000,19500</v>
      </c>
      <c r="G9451" s="17"/>
      <c r="H9451" s="37"/>
      <c r="I9451" s="41">
        <v>19500</v>
      </c>
    </row>
    <row r="9452" spans="1:9" ht="16.5" customHeight="1">
      <c r="A9452" s="8" t="s">
        <v>1220</v>
      </c>
      <c r="B9452" s="35">
        <v>2100040</v>
      </c>
      <c r="E9452" s="17">
        <v>1</v>
      </c>
      <c r="F9452" s="42" t="str">
        <f t="shared" si="57"/>
        <v>1100000,20000</v>
      </c>
      <c r="G9452" s="17"/>
      <c r="H9452" s="37"/>
      <c r="I9452" s="41">
        <v>20000</v>
      </c>
    </row>
    <row r="9453" spans="1:9" ht="16.5" customHeight="1">
      <c r="A9453" s="8" t="s">
        <v>1220</v>
      </c>
      <c r="B9453" s="35">
        <v>2100041</v>
      </c>
      <c r="E9453" s="17">
        <v>1</v>
      </c>
      <c r="F9453" s="42" t="str">
        <f t="shared" si="57"/>
        <v>1100000,20500</v>
      </c>
      <c r="G9453" s="17"/>
      <c r="H9453" s="37"/>
      <c r="I9453" s="41">
        <v>20500</v>
      </c>
    </row>
    <row r="9454" spans="1:9" ht="16.5" customHeight="1">
      <c r="A9454" s="8" t="s">
        <v>1220</v>
      </c>
      <c r="B9454" s="35">
        <v>2100042</v>
      </c>
      <c r="E9454" s="17">
        <v>1</v>
      </c>
      <c r="F9454" s="42" t="str">
        <f t="shared" si="57"/>
        <v>1100000,21000</v>
      </c>
      <c r="G9454" s="17"/>
      <c r="H9454" s="37"/>
      <c r="I9454" s="41">
        <v>21000</v>
      </c>
    </row>
    <row r="9455" spans="1:9" ht="16.5" customHeight="1">
      <c r="A9455" s="8" t="s">
        <v>1220</v>
      </c>
      <c r="B9455" s="35">
        <v>2100043</v>
      </c>
      <c r="E9455" s="17">
        <v>1</v>
      </c>
      <c r="F9455" s="42" t="str">
        <f t="shared" si="57"/>
        <v>1100000,21500</v>
      </c>
      <c r="G9455" s="17"/>
      <c r="H9455" s="37"/>
      <c r="I9455" s="41">
        <v>21500</v>
      </c>
    </row>
    <row r="9456" spans="1:9" ht="16.5" customHeight="1">
      <c r="A9456" s="8" t="s">
        <v>1220</v>
      </c>
      <c r="B9456" s="35">
        <v>2100044</v>
      </c>
      <c r="E9456" s="17">
        <v>1</v>
      </c>
      <c r="F9456" s="42" t="str">
        <f t="shared" si="57"/>
        <v>1100000,22000</v>
      </c>
      <c r="G9456" s="17"/>
      <c r="H9456" s="37"/>
      <c r="I9456" s="41">
        <v>22000</v>
      </c>
    </row>
    <row r="9457" spans="1:9" ht="16.5" customHeight="1">
      <c r="A9457" s="8" t="s">
        <v>1220</v>
      </c>
      <c r="B9457" s="35">
        <v>2100045</v>
      </c>
      <c r="E9457" s="17">
        <v>1</v>
      </c>
      <c r="F9457" s="42" t="str">
        <f t="shared" si="57"/>
        <v>1100000,22500</v>
      </c>
      <c r="G9457" s="17"/>
      <c r="H9457" s="37"/>
      <c r="I9457" s="41">
        <v>22500</v>
      </c>
    </row>
    <row r="9458" spans="1:9" ht="16.5" customHeight="1">
      <c r="A9458" s="8" t="s">
        <v>1220</v>
      </c>
      <c r="B9458" s="35">
        <v>2100046</v>
      </c>
      <c r="E9458" s="17">
        <v>1</v>
      </c>
      <c r="F9458" s="42" t="str">
        <f t="shared" si="57"/>
        <v>1100000,23000</v>
      </c>
      <c r="G9458" s="17"/>
      <c r="H9458" s="37"/>
      <c r="I9458" s="41">
        <v>23000</v>
      </c>
    </row>
    <row r="9459" spans="1:9" ht="16.5" customHeight="1">
      <c r="A9459" s="8" t="s">
        <v>1220</v>
      </c>
      <c r="B9459" s="35">
        <v>2100047</v>
      </c>
      <c r="E9459" s="17">
        <v>1</v>
      </c>
      <c r="F9459" s="42" t="str">
        <f t="shared" si="57"/>
        <v>1100000,23500</v>
      </c>
      <c r="G9459" s="17"/>
      <c r="H9459" s="37"/>
      <c r="I9459" s="41">
        <v>23500</v>
      </c>
    </row>
    <row r="9460" spans="1:9" ht="16.5" customHeight="1">
      <c r="A9460" s="8" t="s">
        <v>1220</v>
      </c>
      <c r="B9460" s="35">
        <v>2100048</v>
      </c>
      <c r="E9460" s="17">
        <v>1</v>
      </c>
      <c r="F9460" s="42" t="str">
        <f t="shared" si="57"/>
        <v>1100000,24000</v>
      </c>
      <c r="G9460" s="17"/>
      <c r="H9460" s="37"/>
      <c r="I9460" s="41">
        <v>24000</v>
      </c>
    </row>
    <row r="9461" spans="1:9" ht="16.5" customHeight="1">
      <c r="A9461" s="8" t="s">
        <v>1220</v>
      </c>
      <c r="B9461" s="35">
        <v>2100049</v>
      </c>
      <c r="E9461" s="17">
        <v>1</v>
      </c>
      <c r="F9461" s="42" t="str">
        <f t="shared" si="57"/>
        <v>1100000,24500</v>
      </c>
      <c r="G9461" s="17"/>
      <c r="H9461" s="37"/>
      <c r="I9461" s="41">
        <v>24500</v>
      </c>
    </row>
    <row r="9462" spans="1:9" ht="16.5" customHeight="1">
      <c r="A9462" s="8" t="s">
        <v>1220</v>
      </c>
      <c r="B9462" s="35">
        <v>2100050</v>
      </c>
      <c r="E9462" s="17">
        <v>1</v>
      </c>
      <c r="F9462" s="42" t="str">
        <f t="shared" si="57"/>
        <v>1100000,25000</v>
      </c>
      <c r="G9462" s="17"/>
      <c r="H9462" s="37"/>
      <c r="I9462" s="41">
        <v>25000</v>
      </c>
    </row>
    <row r="9463" spans="1:9" ht="16.5" customHeight="1">
      <c r="A9463" s="8" t="s">
        <v>1220</v>
      </c>
      <c r="B9463" s="35">
        <v>2100051</v>
      </c>
      <c r="E9463" s="17">
        <v>1</v>
      </c>
      <c r="F9463" s="42" t="str">
        <f t="shared" si="57"/>
        <v>1100000,25500</v>
      </c>
      <c r="G9463" s="17"/>
      <c r="H9463" s="37"/>
      <c r="I9463" s="41">
        <v>25500</v>
      </c>
    </row>
    <row r="9464" spans="1:9" ht="16.5" customHeight="1">
      <c r="A9464" s="8" t="s">
        <v>1220</v>
      </c>
      <c r="B9464" s="35">
        <v>2100052</v>
      </c>
      <c r="E9464" s="17">
        <v>1</v>
      </c>
      <c r="F9464" s="42" t="str">
        <f t="shared" si="57"/>
        <v>1100000,26000</v>
      </c>
      <c r="G9464" s="17"/>
      <c r="H9464" s="37"/>
      <c r="I9464" s="41">
        <v>26000</v>
      </c>
    </row>
    <row r="9465" spans="1:9" ht="16.5" customHeight="1">
      <c r="A9465" s="8" t="s">
        <v>1220</v>
      </c>
      <c r="B9465" s="35">
        <v>2100053</v>
      </c>
      <c r="E9465" s="17">
        <v>1</v>
      </c>
      <c r="F9465" s="42" t="str">
        <f t="shared" si="57"/>
        <v>1100000,26500</v>
      </c>
      <c r="G9465" s="17"/>
      <c r="H9465" s="37"/>
      <c r="I9465" s="41">
        <v>26500</v>
      </c>
    </row>
    <row r="9466" spans="1:9" ht="16.5" customHeight="1">
      <c r="A9466" s="8" t="s">
        <v>1220</v>
      </c>
      <c r="B9466" s="35">
        <v>2100054</v>
      </c>
      <c r="E9466" s="17">
        <v>1</v>
      </c>
      <c r="F9466" s="42" t="str">
        <f t="shared" si="57"/>
        <v>1100000,27000</v>
      </c>
      <c r="G9466" s="17"/>
      <c r="H9466" s="37"/>
      <c r="I9466" s="41">
        <v>27000</v>
      </c>
    </row>
    <row r="9467" spans="1:9" ht="16.5" customHeight="1">
      <c r="A9467" s="8" t="s">
        <v>1220</v>
      </c>
      <c r="B9467" s="35">
        <v>2100055</v>
      </c>
      <c r="E9467" s="17">
        <v>1</v>
      </c>
      <c r="F9467" s="42" t="str">
        <f t="shared" si="57"/>
        <v>1100000,27500</v>
      </c>
      <c r="G9467" s="17"/>
      <c r="H9467" s="37"/>
      <c r="I9467" s="41">
        <v>27500</v>
      </c>
    </row>
    <row r="9468" spans="1:9" ht="16.5" customHeight="1">
      <c r="A9468" s="8" t="s">
        <v>1220</v>
      </c>
      <c r="B9468" s="35">
        <v>2100056</v>
      </c>
      <c r="E9468" s="17">
        <v>1</v>
      </c>
      <c r="F9468" s="42" t="str">
        <f t="shared" si="57"/>
        <v>1100000,28000</v>
      </c>
      <c r="G9468" s="17"/>
      <c r="H9468" s="37"/>
      <c r="I9468" s="41">
        <v>28000</v>
      </c>
    </row>
    <row r="9469" spans="1:9" ht="16.5" customHeight="1">
      <c r="A9469" s="8" t="s">
        <v>1220</v>
      </c>
      <c r="B9469" s="35">
        <v>2100057</v>
      </c>
      <c r="E9469" s="17">
        <v>1</v>
      </c>
      <c r="F9469" s="42" t="str">
        <f t="shared" si="57"/>
        <v>1100000,28500</v>
      </c>
      <c r="G9469" s="17"/>
      <c r="H9469" s="37"/>
      <c r="I9469" s="41">
        <v>28500</v>
      </c>
    </row>
    <row r="9470" spans="1:9" ht="16.5" customHeight="1">
      <c r="A9470" s="8" t="s">
        <v>1220</v>
      </c>
      <c r="B9470" s="35">
        <v>2100058</v>
      </c>
      <c r="E9470" s="17">
        <v>1</v>
      </c>
      <c r="F9470" s="42" t="str">
        <f t="shared" si="57"/>
        <v>1100000,29000</v>
      </c>
      <c r="G9470" s="17"/>
      <c r="H9470" s="37"/>
      <c r="I9470" s="41">
        <v>29000</v>
      </c>
    </row>
    <row r="9471" spans="1:9" ht="16.5" customHeight="1">
      <c r="A9471" s="8" t="s">
        <v>1220</v>
      </c>
      <c r="B9471" s="35">
        <v>2100059</v>
      </c>
      <c r="E9471" s="17">
        <v>1</v>
      </c>
      <c r="F9471" s="42" t="str">
        <f t="shared" si="57"/>
        <v>1100000,29500</v>
      </c>
      <c r="G9471" s="17"/>
      <c r="H9471" s="37"/>
      <c r="I9471" s="41">
        <v>29500</v>
      </c>
    </row>
    <row r="9472" spans="1:9" ht="16.5" customHeight="1">
      <c r="A9472" s="8" t="s">
        <v>1220</v>
      </c>
      <c r="B9472" s="35">
        <v>2100060</v>
      </c>
      <c r="E9472" s="17">
        <v>1</v>
      </c>
      <c r="F9472" s="42" t="str">
        <f t="shared" si="57"/>
        <v>1100000,30000</v>
      </c>
      <c r="G9472" s="17"/>
      <c r="H9472" s="37"/>
      <c r="I9472" s="41">
        <v>30000</v>
      </c>
    </row>
    <row r="9473" spans="1:9" ht="16.5" customHeight="1">
      <c r="A9473" s="8" t="s">
        <v>1220</v>
      </c>
      <c r="B9473" s="35">
        <v>2100061</v>
      </c>
      <c r="E9473" s="17">
        <v>1</v>
      </c>
      <c r="F9473" s="42" t="str">
        <f t="shared" si="57"/>
        <v>1100000,30500</v>
      </c>
      <c r="G9473" s="17"/>
      <c r="H9473" s="37"/>
      <c r="I9473" s="41">
        <v>30500</v>
      </c>
    </row>
    <row r="9474" spans="1:9" ht="16.5" customHeight="1">
      <c r="A9474" s="8" t="s">
        <v>1220</v>
      </c>
      <c r="B9474" s="35">
        <v>2100062</v>
      </c>
      <c r="E9474" s="17">
        <v>1</v>
      </c>
      <c r="F9474" s="42" t="str">
        <f t="shared" si="57"/>
        <v>1100000,31000</v>
      </c>
      <c r="G9474" s="17"/>
      <c r="H9474" s="37"/>
      <c r="I9474" s="41">
        <v>31000</v>
      </c>
    </row>
    <row r="9475" spans="1:9" ht="16.5" customHeight="1">
      <c r="A9475" s="8" t="s">
        <v>1220</v>
      </c>
      <c r="B9475" s="35">
        <v>2100063</v>
      </c>
      <c r="E9475" s="17">
        <v>1</v>
      </c>
      <c r="F9475" s="42" t="str">
        <f t="shared" si="57"/>
        <v>1100000,31500</v>
      </c>
      <c r="G9475" s="17"/>
      <c r="H9475" s="37"/>
      <c r="I9475" s="41">
        <v>31500</v>
      </c>
    </row>
    <row r="9476" spans="1:9" ht="16.5" customHeight="1">
      <c r="A9476" s="8" t="s">
        <v>1220</v>
      </c>
      <c r="B9476" s="35">
        <v>2100064</v>
      </c>
      <c r="E9476" s="17">
        <v>1</v>
      </c>
      <c r="F9476" s="42" t="str">
        <f t="shared" si="57"/>
        <v>1100000,32000</v>
      </c>
      <c r="G9476" s="17"/>
      <c r="H9476" s="37"/>
      <c r="I9476" s="41">
        <v>32000</v>
      </c>
    </row>
    <row r="9477" spans="1:9" ht="16.5" customHeight="1">
      <c r="A9477" s="8" t="s">
        <v>1220</v>
      </c>
      <c r="B9477" s="35">
        <v>2100065</v>
      </c>
      <c r="E9477" s="17">
        <v>1</v>
      </c>
      <c r="F9477" s="42" t="str">
        <f t="shared" si="57"/>
        <v>1100000,32500</v>
      </c>
      <c r="G9477" s="17"/>
      <c r="H9477" s="37"/>
      <c r="I9477" s="41">
        <v>32500</v>
      </c>
    </row>
    <row r="9478" spans="1:9" ht="16.5" customHeight="1">
      <c r="A9478" s="8" t="s">
        <v>1220</v>
      </c>
      <c r="B9478" s="35">
        <v>2100066</v>
      </c>
      <c r="E9478" s="17">
        <v>1</v>
      </c>
      <c r="F9478" s="42" t="str">
        <f t="shared" ref="F9478:F9541" si="58">"1100000,"&amp;I9478</f>
        <v>1100000,33000</v>
      </c>
      <c r="G9478" s="17"/>
      <c r="H9478" s="37"/>
      <c r="I9478" s="41">
        <v>33000</v>
      </c>
    </row>
    <row r="9479" spans="1:9" ht="16.5" customHeight="1">
      <c r="A9479" s="8" t="s">
        <v>1220</v>
      </c>
      <c r="B9479" s="35">
        <v>2100067</v>
      </c>
      <c r="E9479" s="17">
        <v>1</v>
      </c>
      <c r="F9479" s="42" t="str">
        <f t="shared" si="58"/>
        <v>1100000,33500</v>
      </c>
      <c r="G9479" s="17"/>
      <c r="H9479" s="37"/>
      <c r="I9479" s="41">
        <v>33500</v>
      </c>
    </row>
    <row r="9480" spans="1:9" ht="16.5" customHeight="1">
      <c r="A9480" s="8" t="s">
        <v>1220</v>
      </c>
      <c r="B9480" s="35">
        <v>2100068</v>
      </c>
      <c r="E9480" s="17">
        <v>1</v>
      </c>
      <c r="F9480" s="42" t="str">
        <f t="shared" si="58"/>
        <v>1100000,34000</v>
      </c>
      <c r="G9480" s="17"/>
      <c r="H9480" s="37"/>
      <c r="I9480" s="41">
        <v>34000</v>
      </c>
    </row>
    <row r="9481" spans="1:9" ht="16.5" customHeight="1">
      <c r="A9481" s="8" t="s">
        <v>1220</v>
      </c>
      <c r="B9481" s="35">
        <v>2100069</v>
      </c>
      <c r="E9481" s="17">
        <v>1</v>
      </c>
      <c r="F9481" s="42" t="str">
        <f t="shared" si="58"/>
        <v>1100000,34500</v>
      </c>
      <c r="G9481" s="17"/>
      <c r="H9481" s="37"/>
      <c r="I9481" s="41">
        <v>34500</v>
      </c>
    </row>
    <row r="9482" spans="1:9" ht="16.5" customHeight="1">
      <c r="A9482" s="8" t="s">
        <v>1220</v>
      </c>
      <c r="B9482" s="35">
        <v>2100070</v>
      </c>
      <c r="E9482" s="17">
        <v>1</v>
      </c>
      <c r="F9482" s="42" t="str">
        <f t="shared" si="58"/>
        <v>1100000,35000</v>
      </c>
      <c r="G9482" s="17"/>
      <c r="H9482" s="37"/>
      <c r="I9482" s="41">
        <v>35000</v>
      </c>
    </row>
    <row r="9483" spans="1:9" ht="16.5" customHeight="1">
      <c r="A9483" s="8" t="s">
        <v>1220</v>
      </c>
      <c r="B9483" s="35">
        <v>2100071</v>
      </c>
      <c r="E9483" s="17">
        <v>1</v>
      </c>
      <c r="F9483" s="42" t="str">
        <f t="shared" si="58"/>
        <v>1100000,35500</v>
      </c>
      <c r="G9483" s="17"/>
      <c r="H9483" s="37"/>
      <c r="I9483" s="41">
        <v>35500</v>
      </c>
    </row>
    <row r="9484" spans="1:9" ht="16.5" customHeight="1">
      <c r="A9484" s="8" t="s">
        <v>1220</v>
      </c>
      <c r="B9484" s="35">
        <v>2100072</v>
      </c>
      <c r="E9484" s="17">
        <v>1</v>
      </c>
      <c r="F9484" s="42" t="str">
        <f t="shared" si="58"/>
        <v>1100000,36000</v>
      </c>
      <c r="G9484" s="17"/>
      <c r="H9484" s="37"/>
      <c r="I9484" s="41">
        <v>36000</v>
      </c>
    </row>
    <row r="9485" spans="1:9" ht="16.5" customHeight="1">
      <c r="A9485" s="8" t="s">
        <v>1220</v>
      </c>
      <c r="B9485" s="35">
        <v>2100073</v>
      </c>
      <c r="E9485" s="17">
        <v>1</v>
      </c>
      <c r="F9485" s="42" t="str">
        <f t="shared" si="58"/>
        <v>1100000,36500</v>
      </c>
      <c r="G9485" s="17"/>
      <c r="H9485" s="37"/>
      <c r="I9485" s="41">
        <v>36500</v>
      </c>
    </row>
    <row r="9486" spans="1:9" ht="16.5" customHeight="1">
      <c r="A9486" s="8" t="s">
        <v>1220</v>
      </c>
      <c r="B9486" s="35">
        <v>2100074</v>
      </c>
      <c r="E9486" s="17">
        <v>1</v>
      </c>
      <c r="F9486" s="42" t="str">
        <f t="shared" si="58"/>
        <v>1100000,37000</v>
      </c>
      <c r="G9486" s="17"/>
      <c r="H9486" s="37"/>
      <c r="I9486" s="41">
        <v>37000</v>
      </c>
    </row>
    <row r="9487" spans="1:9" ht="16.5" customHeight="1">
      <c r="A9487" s="8" t="s">
        <v>1220</v>
      </c>
      <c r="B9487" s="35">
        <v>2100075</v>
      </c>
      <c r="E9487" s="17">
        <v>1</v>
      </c>
      <c r="F9487" s="42" t="str">
        <f t="shared" si="58"/>
        <v>1100000,37500</v>
      </c>
      <c r="G9487" s="17"/>
      <c r="H9487" s="37"/>
      <c r="I9487" s="41">
        <v>37500</v>
      </c>
    </row>
    <row r="9488" spans="1:9" ht="16.5" customHeight="1">
      <c r="A9488" s="8" t="s">
        <v>1220</v>
      </c>
      <c r="B9488" s="35">
        <v>2100076</v>
      </c>
      <c r="E9488" s="17">
        <v>1</v>
      </c>
      <c r="F9488" s="42" t="str">
        <f t="shared" si="58"/>
        <v>1100000,38000</v>
      </c>
      <c r="G9488" s="17"/>
      <c r="H9488" s="37"/>
      <c r="I9488" s="41">
        <v>38000</v>
      </c>
    </row>
    <row r="9489" spans="1:9" ht="16.5" customHeight="1">
      <c r="A9489" s="8" t="s">
        <v>1220</v>
      </c>
      <c r="B9489" s="35">
        <v>2100077</v>
      </c>
      <c r="E9489" s="17">
        <v>1</v>
      </c>
      <c r="F9489" s="42" t="str">
        <f t="shared" si="58"/>
        <v>1100000,38500</v>
      </c>
      <c r="G9489" s="17"/>
      <c r="H9489" s="37"/>
      <c r="I9489" s="41">
        <v>38500</v>
      </c>
    </row>
    <row r="9490" spans="1:9" ht="16.5" customHeight="1">
      <c r="A9490" s="8" t="s">
        <v>1220</v>
      </c>
      <c r="B9490" s="35">
        <v>2100078</v>
      </c>
      <c r="E9490" s="17">
        <v>1</v>
      </c>
      <c r="F9490" s="42" t="str">
        <f t="shared" si="58"/>
        <v>1100000,39000</v>
      </c>
      <c r="G9490" s="17"/>
      <c r="H9490" s="37"/>
      <c r="I9490" s="41">
        <v>39000</v>
      </c>
    </row>
    <row r="9491" spans="1:9" ht="16.5" customHeight="1">
      <c r="A9491" s="8" t="s">
        <v>1220</v>
      </c>
      <c r="B9491" s="35">
        <v>2100079</v>
      </c>
      <c r="E9491" s="17">
        <v>1</v>
      </c>
      <c r="F9491" s="42" t="str">
        <f t="shared" si="58"/>
        <v>1100000,39500</v>
      </c>
      <c r="G9491" s="17"/>
      <c r="H9491" s="37"/>
      <c r="I9491" s="41">
        <v>39500</v>
      </c>
    </row>
    <row r="9492" spans="1:9" ht="16.5" customHeight="1">
      <c r="A9492" s="8" t="s">
        <v>1220</v>
      </c>
      <c r="B9492" s="35">
        <v>2100080</v>
      </c>
      <c r="E9492" s="17">
        <v>1</v>
      </c>
      <c r="F9492" s="42" t="str">
        <f t="shared" si="58"/>
        <v>1100000,40000</v>
      </c>
      <c r="G9492" s="17"/>
      <c r="H9492" s="37"/>
      <c r="I9492" s="41">
        <v>40000</v>
      </c>
    </row>
    <row r="9493" spans="1:9" ht="16.5" customHeight="1">
      <c r="A9493" s="8" t="s">
        <v>1220</v>
      </c>
      <c r="B9493" s="35">
        <v>2100081</v>
      </c>
      <c r="E9493" s="17">
        <v>1</v>
      </c>
      <c r="F9493" s="42" t="str">
        <f t="shared" si="58"/>
        <v>1100000,40500</v>
      </c>
      <c r="G9493" s="17"/>
      <c r="H9493" s="37"/>
      <c r="I9493" s="41">
        <v>40500</v>
      </c>
    </row>
    <row r="9494" spans="1:9" ht="16.5" customHeight="1">
      <c r="A9494" s="8" t="s">
        <v>1220</v>
      </c>
      <c r="B9494" s="35">
        <v>2100082</v>
      </c>
      <c r="E9494" s="17">
        <v>1</v>
      </c>
      <c r="F9494" s="42" t="str">
        <f t="shared" si="58"/>
        <v>1100000,41000</v>
      </c>
      <c r="G9494" s="17"/>
      <c r="H9494" s="37"/>
      <c r="I9494" s="41">
        <v>41000</v>
      </c>
    </row>
    <row r="9495" spans="1:9" ht="16.5" customHeight="1">
      <c r="A9495" s="8" t="s">
        <v>1220</v>
      </c>
      <c r="B9495" s="35">
        <v>2100083</v>
      </c>
      <c r="E9495" s="17">
        <v>1</v>
      </c>
      <c r="F9495" s="42" t="str">
        <f t="shared" si="58"/>
        <v>1100000,41500</v>
      </c>
      <c r="G9495" s="17"/>
      <c r="H9495" s="37"/>
      <c r="I9495" s="41">
        <v>41500</v>
      </c>
    </row>
    <row r="9496" spans="1:9" ht="16.5" customHeight="1">
      <c r="A9496" s="8" t="s">
        <v>1220</v>
      </c>
      <c r="B9496" s="35">
        <v>2100084</v>
      </c>
      <c r="E9496" s="17">
        <v>1</v>
      </c>
      <c r="F9496" s="42" t="str">
        <f t="shared" si="58"/>
        <v>1100000,42000</v>
      </c>
      <c r="G9496" s="17"/>
      <c r="H9496" s="37"/>
      <c r="I9496" s="41">
        <v>42000</v>
      </c>
    </row>
    <row r="9497" spans="1:9" ht="16.5" customHeight="1">
      <c r="A9497" s="8" t="s">
        <v>1220</v>
      </c>
      <c r="B9497" s="35">
        <v>2100085</v>
      </c>
      <c r="E9497" s="17">
        <v>1</v>
      </c>
      <c r="F9497" s="42" t="str">
        <f t="shared" si="58"/>
        <v>1100000,42500</v>
      </c>
      <c r="G9497" s="17"/>
      <c r="H9497" s="37"/>
      <c r="I9497" s="41">
        <v>42500</v>
      </c>
    </row>
    <row r="9498" spans="1:9" ht="16.5" customHeight="1">
      <c r="A9498" s="8" t="s">
        <v>1220</v>
      </c>
      <c r="B9498" s="35">
        <v>2100086</v>
      </c>
      <c r="E9498" s="17">
        <v>1</v>
      </c>
      <c r="F9498" s="42" t="str">
        <f t="shared" si="58"/>
        <v>1100000,43000</v>
      </c>
      <c r="G9498" s="17"/>
      <c r="H9498" s="37"/>
      <c r="I9498" s="41">
        <v>43000</v>
      </c>
    </row>
    <row r="9499" spans="1:9" ht="16.5" customHeight="1">
      <c r="A9499" s="8" t="s">
        <v>1220</v>
      </c>
      <c r="B9499" s="35">
        <v>2100087</v>
      </c>
      <c r="E9499" s="17">
        <v>1</v>
      </c>
      <c r="F9499" s="42" t="str">
        <f t="shared" si="58"/>
        <v>1100000,43500</v>
      </c>
      <c r="G9499" s="17"/>
      <c r="H9499" s="37"/>
      <c r="I9499" s="41">
        <v>43500</v>
      </c>
    </row>
    <row r="9500" spans="1:9" ht="16.5" customHeight="1">
      <c r="A9500" s="8" t="s">
        <v>1220</v>
      </c>
      <c r="B9500" s="35">
        <v>2100088</v>
      </c>
      <c r="E9500" s="17">
        <v>1</v>
      </c>
      <c r="F9500" s="42" t="str">
        <f t="shared" si="58"/>
        <v>1100000,44000</v>
      </c>
      <c r="G9500" s="17"/>
      <c r="H9500" s="37"/>
      <c r="I9500" s="41">
        <v>44000</v>
      </c>
    </row>
    <row r="9501" spans="1:9" ht="16.5" customHeight="1">
      <c r="A9501" s="8" t="s">
        <v>1220</v>
      </c>
      <c r="B9501" s="35">
        <v>2100089</v>
      </c>
      <c r="E9501" s="17">
        <v>1</v>
      </c>
      <c r="F9501" s="42" t="str">
        <f t="shared" si="58"/>
        <v>1100000,44500</v>
      </c>
      <c r="G9501" s="17"/>
      <c r="H9501" s="37"/>
      <c r="I9501" s="41">
        <v>44500</v>
      </c>
    </row>
    <row r="9502" spans="1:9" ht="16.5" customHeight="1">
      <c r="A9502" s="8" t="s">
        <v>1220</v>
      </c>
      <c r="B9502" s="35">
        <v>2100090</v>
      </c>
      <c r="E9502" s="17">
        <v>1</v>
      </c>
      <c r="F9502" s="42" t="str">
        <f t="shared" si="58"/>
        <v>1100000,45000</v>
      </c>
      <c r="G9502" s="17"/>
      <c r="H9502" s="37"/>
      <c r="I9502" s="41">
        <v>45000</v>
      </c>
    </row>
    <row r="9503" spans="1:9" ht="16.5" customHeight="1">
      <c r="A9503" s="8" t="s">
        <v>1220</v>
      </c>
      <c r="B9503" s="35">
        <v>2100091</v>
      </c>
      <c r="E9503" s="17">
        <v>1</v>
      </c>
      <c r="F9503" s="42" t="str">
        <f t="shared" si="58"/>
        <v>1100000,45500</v>
      </c>
      <c r="G9503" s="17"/>
      <c r="H9503" s="37"/>
      <c r="I9503" s="41">
        <v>45500</v>
      </c>
    </row>
    <row r="9504" spans="1:9" ht="16.5" customHeight="1">
      <c r="A9504" s="8" t="s">
        <v>1220</v>
      </c>
      <c r="B9504" s="35">
        <v>2100092</v>
      </c>
      <c r="E9504" s="17">
        <v>1</v>
      </c>
      <c r="F9504" s="42" t="str">
        <f t="shared" si="58"/>
        <v>1100000,46000</v>
      </c>
      <c r="G9504" s="17"/>
      <c r="H9504" s="37"/>
      <c r="I9504" s="41">
        <v>46000</v>
      </c>
    </row>
    <row r="9505" spans="1:9" ht="16.5" customHeight="1">
      <c r="A9505" s="8" t="s">
        <v>1220</v>
      </c>
      <c r="B9505" s="35">
        <v>2100093</v>
      </c>
      <c r="E9505" s="17">
        <v>1</v>
      </c>
      <c r="F9505" s="42" t="str">
        <f t="shared" si="58"/>
        <v>1100000,46500</v>
      </c>
      <c r="G9505" s="17"/>
      <c r="H9505" s="37"/>
      <c r="I9505" s="41">
        <v>46500</v>
      </c>
    </row>
    <row r="9506" spans="1:9" ht="16.5" customHeight="1">
      <c r="A9506" s="8" t="s">
        <v>1220</v>
      </c>
      <c r="B9506" s="35">
        <v>2100094</v>
      </c>
      <c r="E9506" s="17">
        <v>1</v>
      </c>
      <c r="F9506" s="42" t="str">
        <f t="shared" si="58"/>
        <v>1100000,47000</v>
      </c>
      <c r="G9506" s="17"/>
      <c r="H9506" s="37"/>
      <c r="I9506" s="41">
        <v>47000</v>
      </c>
    </row>
    <row r="9507" spans="1:9" ht="16.5" customHeight="1">
      <c r="A9507" s="8" t="s">
        <v>1220</v>
      </c>
      <c r="B9507" s="35">
        <v>2100095</v>
      </c>
      <c r="E9507" s="17">
        <v>1</v>
      </c>
      <c r="F9507" s="42" t="str">
        <f t="shared" si="58"/>
        <v>1100000,47500</v>
      </c>
      <c r="G9507" s="17"/>
      <c r="H9507" s="37"/>
      <c r="I9507" s="41">
        <v>47500</v>
      </c>
    </row>
    <row r="9508" spans="1:9" ht="16.5" customHeight="1">
      <c r="A9508" s="8" t="s">
        <v>1220</v>
      </c>
      <c r="B9508" s="35">
        <v>2100096</v>
      </c>
      <c r="E9508" s="17">
        <v>1</v>
      </c>
      <c r="F9508" s="42" t="str">
        <f t="shared" si="58"/>
        <v>1100000,48000</v>
      </c>
      <c r="G9508" s="17"/>
      <c r="H9508" s="37"/>
      <c r="I9508" s="41">
        <v>48000</v>
      </c>
    </row>
    <row r="9509" spans="1:9" ht="16.5" customHeight="1">
      <c r="A9509" s="8" t="s">
        <v>1220</v>
      </c>
      <c r="B9509" s="35">
        <v>2100097</v>
      </c>
      <c r="E9509" s="17">
        <v>1</v>
      </c>
      <c r="F9509" s="42" t="str">
        <f t="shared" si="58"/>
        <v>1100000,48500</v>
      </c>
      <c r="G9509" s="17"/>
      <c r="H9509" s="37"/>
      <c r="I9509" s="41">
        <v>48500</v>
      </c>
    </row>
    <row r="9510" spans="1:9" ht="16.5" customHeight="1">
      <c r="A9510" s="8" t="s">
        <v>1220</v>
      </c>
      <c r="B9510" s="35">
        <v>2100098</v>
      </c>
      <c r="E9510" s="17">
        <v>1</v>
      </c>
      <c r="F9510" s="42" t="str">
        <f t="shared" si="58"/>
        <v>1100000,49000</v>
      </c>
      <c r="G9510" s="17"/>
      <c r="H9510" s="37"/>
      <c r="I9510" s="41">
        <v>49000</v>
      </c>
    </row>
    <row r="9511" spans="1:9" ht="16.5" customHeight="1">
      <c r="A9511" s="8" t="s">
        <v>1220</v>
      </c>
      <c r="B9511" s="35">
        <v>2100099</v>
      </c>
      <c r="E9511" s="17">
        <v>1</v>
      </c>
      <c r="F9511" s="42" t="str">
        <f t="shared" si="58"/>
        <v>1100000,49500</v>
      </c>
      <c r="G9511" s="17"/>
      <c r="H9511" s="37"/>
      <c r="I9511" s="41">
        <v>49500</v>
      </c>
    </row>
    <row r="9512" spans="1:9" ht="16.5" customHeight="1">
      <c r="A9512" s="8" t="s">
        <v>1220</v>
      </c>
      <c r="B9512" s="35">
        <v>2100100</v>
      </c>
      <c r="E9512" s="17">
        <v>1</v>
      </c>
      <c r="F9512" s="42" t="str">
        <f t="shared" si="58"/>
        <v>1100000,50000</v>
      </c>
      <c r="G9512" s="17"/>
      <c r="H9512" s="37"/>
      <c r="I9512" s="41">
        <v>50000</v>
      </c>
    </row>
    <row r="9513" spans="1:9" ht="16.5" customHeight="1">
      <c r="A9513" s="8" t="s">
        <v>1220</v>
      </c>
      <c r="B9513" s="35">
        <v>2100102</v>
      </c>
      <c r="E9513" s="17">
        <v>1</v>
      </c>
      <c r="F9513" s="42" t="str">
        <f t="shared" si="58"/>
        <v>1100000,51000</v>
      </c>
      <c r="G9513" s="17"/>
      <c r="H9513" s="37"/>
      <c r="I9513" s="41">
        <v>51000</v>
      </c>
    </row>
    <row r="9514" spans="1:9" ht="16.5" customHeight="1">
      <c r="A9514" s="8" t="s">
        <v>1220</v>
      </c>
      <c r="B9514" s="35">
        <v>2100104</v>
      </c>
      <c r="E9514" s="17">
        <v>1</v>
      </c>
      <c r="F9514" s="42" t="str">
        <f t="shared" si="58"/>
        <v>1100000,52000</v>
      </c>
      <c r="G9514" s="17"/>
      <c r="H9514" s="37"/>
      <c r="I9514" s="41">
        <v>52000</v>
      </c>
    </row>
    <row r="9515" spans="1:9" ht="16.5" customHeight="1">
      <c r="A9515" s="8" t="s">
        <v>1220</v>
      </c>
      <c r="B9515" s="35">
        <v>2100106</v>
      </c>
      <c r="E9515" s="17">
        <v>1</v>
      </c>
      <c r="F9515" s="42" t="str">
        <f t="shared" si="58"/>
        <v>1100000,53000</v>
      </c>
      <c r="G9515" s="17"/>
      <c r="H9515" s="37"/>
      <c r="I9515" s="41">
        <v>53000</v>
      </c>
    </row>
    <row r="9516" spans="1:9" ht="16.5" customHeight="1">
      <c r="A9516" s="8" t="s">
        <v>1220</v>
      </c>
      <c r="B9516" s="35">
        <v>2100108</v>
      </c>
      <c r="E9516" s="17">
        <v>1</v>
      </c>
      <c r="F9516" s="42" t="str">
        <f t="shared" si="58"/>
        <v>1100000,54000</v>
      </c>
      <c r="G9516" s="17"/>
      <c r="H9516" s="37"/>
      <c r="I9516" s="41">
        <v>54000</v>
      </c>
    </row>
    <row r="9517" spans="1:9" ht="16.5" customHeight="1">
      <c r="A9517" s="8" t="s">
        <v>1220</v>
      </c>
      <c r="B9517" s="35">
        <v>2100110</v>
      </c>
      <c r="E9517" s="17">
        <v>1</v>
      </c>
      <c r="F9517" s="42" t="str">
        <f t="shared" si="58"/>
        <v>1100000,55000</v>
      </c>
      <c r="G9517" s="17"/>
      <c r="H9517" s="37"/>
      <c r="I9517" s="41">
        <v>55000</v>
      </c>
    </row>
    <row r="9518" spans="1:9" ht="16.5" customHeight="1">
      <c r="A9518" s="8" t="s">
        <v>1220</v>
      </c>
      <c r="B9518" s="35">
        <v>2100112</v>
      </c>
      <c r="E9518" s="17">
        <v>1</v>
      </c>
      <c r="F9518" s="42" t="str">
        <f t="shared" si="58"/>
        <v>1100000,56000</v>
      </c>
      <c r="G9518" s="17"/>
      <c r="H9518" s="37"/>
      <c r="I9518" s="41">
        <v>56000</v>
      </c>
    </row>
    <row r="9519" spans="1:9" ht="16.5" customHeight="1">
      <c r="A9519" s="8" t="s">
        <v>1220</v>
      </c>
      <c r="B9519" s="35">
        <v>2100114</v>
      </c>
      <c r="E9519" s="17">
        <v>1</v>
      </c>
      <c r="F9519" s="42" t="str">
        <f t="shared" si="58"/>
        <v>1100000,57000</v>
      </c>
      <c r="G9519" s="17"/>
      <c r="H9519" s="37"/>
      <c r="I9519" s="41">
        <v>57000</v>
      </c>
    </row>
    <row r="9520" spans="1:9" ht="16.5" customHeight="1">
      <c r="A9520" s="8" t="s">
        <v>1220</v>
      </c>
      <c r="B9520" s="35">
        <v>2100116</v>
      </c>
      <c r="E9520" s="17">
        <v>1</v>
      </c>
      <c r="F9520" s="42" t="str">
        <f t="shared" si="58"/>
        <v>1100000,58000</v>
      </c>
      <c r="G9520" s="17"/>
      <c r="H9520" s="37"/>
      <c r="I9520" s="41">
        <v>58000</v>
      </c>
    </row>
    <row r="9521" spans="1:9" ht="16.5" customHeight="1">
      <c r="A9521" s="8" t="s">
        <v>1220</v>
      </c>
      <c r="B9521" s="35">
        <v>2100118</v>
      </c>
      <c r="E9521" s="17">
        <v>1</v>
      </c>
      <c r="F9521" s="42" t="str">
        <f t="shared" si="58"/>
        <v>1100000,59000</v>
      </c>
      <c r="G9521" s="17"/>
      <c r="H9521" s="37"/>
      <c r="I9521" s="41">
        <v>59000</v>
      </c>
    </row>
    <row r="9522" spans="1:9" ht="16.5" customHeight="1">
      <c r="A9522" s="8" t="s">
        <v>1220</v>
      </c>
      <c r="B9522" s="35">
        <v>2100120</v>
      </c>
      <c r="E9522" s="17">
        <v>1</v>
      </c>
      <c r="F9522" s="42" t="str">
        <f t="shared" si="58"/>
        <v>1100000,60000</v>
      </c>
      <c r="G9522" s="17"/>
      <c r="H9522" s="37"/>
      <c r="I9522" s="41">
        <v>60000</v>
      </c>
    </row>
    <row r="9523" spans="1:9" ht="16.5" customHeight="1">
      <c r="A9523" s="8" t="s">
        <v>1220</v>
      </c>
      <c r="B9523" s="35">
        <v>2100122</v>
      </c>
      <c r="E9523" s="17">
        <v>1</v>
      </c>
      <c r="F9523" s="42" t="str">
        <f t="shared" si="58"/>
        <v>1100000,61000</v>
      </c>
      <c r="G9523" s="17"/>
      <c r="H9523" s="37"/>
      <c r="I9523" s="41">
        <v>61000</v>
      </c>
    </row>
    <row r="9524" spans="1:9" ht="16.5" customHeight="1">
      <c r="A9524" s="8" t="s">
        <v>1220</v>
      </c>
      <c r="B9524" s="35">
        <v>2100124</v>
      </c>
      <c r="E9524" s="17">
        <v>1</v>
      </c>
      <c r="F9524" s="42" t="str">
        <f t="shared" si="58"/>
        <v>1100000,62000</v>
      </c>
      <c r="G9524" s="17"/>
      <c r="H9524" s="37"/>
      <c r="I9524" s="41">
        <v>62000</v>
      </c>
    </row>
    <row r="9525" spans="1:9" ht="16.5" customHeight="1">
      <c r="A9525" s="8" t="s">
        <v>1220</v>
      </c>
      <c r="B9525" s="35">
        <v>2100126</v>
      </c>
      <c r="E9525" s="17">
        <v>1</v>
      </c>
      <c r="F9525" s="42" t="str">
        <f t="shared" si="58"/>
        <v>1100000,63000</v>
      </c>
      <c r="G9525" s="17"/>
      <c r="H9525" s="37"/>
      <c r="I9525" s="41">
        <v>63000</v>
      </c>
    </row>
    <row r="9526" spans="1:9" ht="16.5" customHeight="1">
      <c r="A9526" s="8" t="s">
        <v>1220</v>
      </c>
      <c r="B9526" s="35">
        <v>2100128</v>
      </c>
      <c r="E9526" s="17">
        <v>1</v>
      </c>
      <c r="F9526" s="42" t="str">
        <f t="shared" si="58"/>
        <v>1100000,64000</v>
      </c>
      <c r="G9526" s="17"/>
      <c r="H9526" s="37"/>
      <c r="I9526" s="41">
        <v>64000</v>
      </c>
    </row>
    <row r="9527" spans="1:9" ht="16.5" customHeight="1">
      <c r="A9527" s="8" t="s">
        <v>1220</v>
      </c>
      <c r="B9527" s="35">
        <v>2100130</v>
      </c>
      <c r="E9527" s="17">
        <v>1</v>
      </c>
      <c r="F9527" s="42" t="str">
        <f t="shared" si="58"/>
        <v>1100000,65000</v>
      </c>
      <c r="G9527" s="17"/>
      <c r="H9527" s="37"/>
      <c r="I9527" s="41">
        <v>65000</v>
      </c>
    </row>
    <row r="9528" spans="1:9" ht="16.5" customHeight="1">
      <c r="A9528" s="8" t="s">
        <v>1220</v>
      </c>
      <c r="B9528" s="35">
        <v>2100132</v>
      </c>
      <c r="E9528" s="17">
        <v>1</v>
      </c>
      <c r="F9528" s="42" t="str">
        <f t="shared" si="58"/>
        <v>1100000,66000</v>
      </c>
      <c r="G9528" s="17"/>
      <c r="H9528" s="37"/>
      <c r="I9528" s="41">
        <v>66000</v>
      </c>
    </row>
    <row r="9529" spans="1:9" ht="16.5" customHeight="1">
      <c r="A9529" s="8" t="s">
        <v>1220</v>
      </c>
      <c r="B9529" s="35">
        <v>2100134</v>
      </c>
      <c r="E9529" s="17">
        <v>1</v>
      </c>
      <c r="F9529" s="42" t="str">
        <f t="shared" si="58"/>
        <v>1100000,67000</v>
      </c>
      <c r="G9529" s="17"/>
      <c r="H9529" s="37"/>
      <c r="I9529" s="41">
        <v>67000</v>
      </c>
    </row>
    <row r="9530" spans="1:9" ht="16.5" customHeight="1">
      <c r="A9530" s="8" t="s">
        <v>1220</v>
      </c>
      <c r="B9530" s="35">
        <v>2100136</v>
      </c>
      <c r="E9530" s="17">
        <v>1</v>
      </c>
      <c r="F9530" s="42" t="str">
        <f t="shared" si="58"/>
        <v>1100000,68000</v>
      </c>
      <c r="G9530" s="17"/>
      <c r="H9530" s="37"/>
      <c r="I9530" s="41">
        <v>68000</v>
      </c>
    </row>
    <row r="9531" spans="1:9" ht="16.5" customHeight="1">
      <c r="A9531" s="8" t="s">
        <v>1220</v>
      </c>
      <c r="B9531" s="35">
        <v>2100138</v>
      </c>
      <c r="E9531" s="17">
        <v>1</v>
      </c>
      <c r="F9531" s="42" t="str">
        <f t="shared" si="58"/>
        <v>1100000,69000</v>
      </c>
      <c r="G9531" s="17"/>
      <c r="H9531" s="37"/>
      <c r="I9531" s="41">
        <v>69000</v>
      </c>
    </row>
    <row r="9532" spans="1:9" ht="16.5" customHeight="1">
      <c r="A9532" s="8" t="s">
        <v>1220</v>
      </c>
      <c r="B9532" s="35">
        <v>2100140</v>
      </c>
      <c r="E9532" s="17">
        <v>1</v>
      </c>
      <c r="F9532" s="42" t="str">
        <f t="shared" si="58"/>
        <v>1100000,70000</v>
      </c>
      <c r="G9532" s="17"/>
      <c r="H9532" s="37"/>
      <c r="I9532" s="41">
        <v>70000</v>
      </c>
    </row>
    <row r="9533" spans="1:9" ht="16.5" customHeight="1">
      <c r="A9533" s="8" t="s">
        <v>1220</v>
      </c>
      <c r="B9533" s="35">
        <v>2100142</v>
      </c>
      <c r="E9533" s="17">
        <v>1</v>
      </c>
      <c r="F9533" s="42" t="str">
        <f t="shared" si="58"/>
        <v>1100000,71000</v>
      </c>
      <c r="G9533" s="17"/>
      <c r="H9533" s="37"/>
      <c r="I9533" s="41">
        <v>71000</v>
      </c>
    </row>
    <row r="9534" spans="1:9" ht="16.5" customHeight="1">
      <c r="A9534" s="8" t="s">
        <v>1220</v>
      </c>
      <c r="B9534" s="35">
        <v>2100144</v>
      </c>
      <c r="E9534" s="17">
        <v>1</v>
      </c>
      <c r="F9534" s="42" t="str">
        <f t="shared" si="58"/>
        <v>1100000,72000</v>
      </c>
      <c r="G9534" s="17"/>
      <c r="H9534" s="37"/>
      <c r="I9534" s="41">
        <v>72000</v>
      </c>
    </row>
    <row r="9535" spans="1:9" ht="16.5" customHeight="1">
      <c r="A9535" s="8" t="s">
        <v>1220</v>
      </c>
      <c r="B9535" s="35">
        <v>2100146</v>
      </c>
      <c r="E9535" s="17">
        <v>1</v>
      </c>
      <c r="F9535" s="42" t="str">
        <f t="shared" si="58"/>
        <v>1100000,73000</v>
      </c>
      <c r="G9535" s="17"/>
      <c r="H9535" s="37"/>
      <c r="I9535" s="41">
        <v>73000</v>
      </c>
    </row>
    <row r="9536" spans="1:9" ht="16.5" customHeight="1">
      <c r="A9536" s="8" t="s">
        <v>1220</v>
      </c>
      <c r="B9536" s="35">
        <v>2100148</v>
      </c>
      <c r="E9536" s="17">
        <v>1</v>
      </c>
      <c r="F9536" s="42" t="str">
        <f t="shared" si="58"/>
        <v>1100000,74000</v>
      </c>
      <c r="G9536" s="17"/>
      <c r="H9536" s="37"/>
      <c r="I9536" s="41">
        <v>74000</v>
      </c>
    </row>
    <row r="9537" spans="1:9" ht="16.5" customHeight="1">
      <c r="A9537" s="8" t="s">
        <v>1220</v>
      </c>
      <c r="B9537" s="35">
        <v>2100150</v>
      </c>
      <c r="E9537" s="17">
        <v>1</v>
      </c>
      <c r="F9537" s="42" t="str">
        <f t="shared" si="58"/>
        <v>1100000,75000</v>
      </c>
      <c r="G9537" s="17"/>
      <c r="H9537" s="37"/>
      <c r="I9537" s="41">
        <v>75000</v>
      </c>
    </row>
    <row r="9538" spans="1:9" ht="16.5" customHeight="1">
      <c r="A9538" s="8" t="s">
        <v>1220</v>
      </c>
      <c r="B9538" s="35">
        <v>2100152</v>
      </c>
      <c r="E9538" s="17">
        <v>1</v>
      </c>
      <c r="F9538" s="42" t="str">
        <f t="shared" si="58"/>
        <v>1100000,76000</v>
      </c>
      <c r="G9538" s="17"/>
      <c r="H9538" s="37"/>
      <c r="I9538" s="41">
        <v>76000</v>
      </c>
    </row>
    <row r="9539" spans="1:9" ht="16.5" customHeight="1">
      <c r="A9539" s="8" t="s">
        <v>1220</v>
      </c>
      <c r="B9539" s="35">
        <v>2100154</v>
      </c>
      <c r="E9539" s="17">
        <v>1</v>
      </c>
      <c r="F9539" s="42" t="str">
        <f t="shared" si="58"/>
        <v>1100000,77000</v>
      </c>
      <c r="G9539" s="17"/>
      <c r="H9539" s="37"/>
      <c r="I9539" s="41">
        <v>77000</v>
      </c>
    </row>
    <row r="9540" spans="1:9" ht="16.5" customHeight="1">
      <c r="A9540" s="8" t="s">
        <v>1220</v>
      </c>
      <c r="B9540" s="35">
        <v>2100156</v>
      </c>
      <c r="E9540" s="17">
        <v>1</v>
      </c>
      <c r="F9540" s="42" t="str">
        <f t="shared" si="58"/>
        <v>1100000,78000</v>
      </c>
      <c r="G9540" s="17"/>
      <c r="H9540" s="37"/>
      <c r="I9540" s="41">
        <v>78000</v>
      </c>
    </row>
    <row r="9541" spans="1:9" ht="16.5" customHeight="1">
      <c r="A9541" s="8" t="s">
        <v>1220</v>
      </c>
      <c r="B9541" s="35">
        <v>2100158</v>
      </c>
      <c r="E9541" s="17">
        <v>1</v>
      </c>
      <c r="F9541" s="42" t="str">
        <f t="shared" si="58"/>
        <v>1100000,79000</v>
      </c>
      <c r="G9541" s="17"/>
      <c r="H9541" s="37"/>
      <c r="I9541" s="41">
        <v>79000</v>
      </c>
    </row>
    <row r="9542" spans="1:9" ht="16.5" customHeight="1">
      <c r="A9542" s="8" t="s">
        <v>1220</v>
      </c>
      <c r="B9542" s="35">
        <v>2100160</v>
      </c>
      <c r="E9542" s="17">
        <v>1</v>
      </c>
      <c r="F9542" s="42" t="str">
        <f t="shared" ref="F9542:F9605" si="59">"1100000,"&amp;I9542</f>
        <v>1100000,80000</v>
      </c>
      <c r="G9542" s="17"/>
      <c r="H9542" s="37"/>
      <c r="I9542" s="41">
        <v>80000</v>
      </c>
    </row>
    <row r="9543" spans="1:9" ht="16.5" customHeight="1">
      <c r="A9543" s="8" t="s">
        <v>1220</v>
      </c>
      <c r="B9543" s="35">
        <v>2100162</v>
      </c>
      <c r="E9543" s="17">
        <v>1</v>
      </c>
      <c r="F9543" s="42" t="str">
        <f t="shared" si="59"/>
        <v>1100000,81000</v>
      </c>
      <c r="G9543" s="17"/>
      <c r="H9543" s="37"/>
      <c r="I9543" s="41">
        <v>81000</v>
      </c>
    </row>
    <row r="9544" spans="1:9" ht="16.5" customHeight="1">
      <c r="A9544" s="8" t="s">
        <v>1220</v>
      </c>
      <c r="B9544" s="35">
        <v>2100164</v>
      </c>
      <c r="E9544" s="17">
        <v>1</v>
      </c>
      <c r="F9544" s="42" t="str">
        <f t="shared" si="59"/>
        <v>1100000,82000</v>
      </c>
      <c r="G9544" s="17"/>
      <c r="H9544" s="37"/>
      <c r="I9544" s="41">
        <v>82000</v>
      </c>
    </row>
    <row r="9545" spans="1:9" ht="16.5" customHeight="1">
      <c r="A9545" s="8" t="s">
        <v>1220</v>
      </c>
      <c r="B9545" s="35">
        <v>2100166</v>
      </c>
      <c r="E9545" s="17">
        <v>1</v>
      </c>
      <c r="F9545" s="42" t="str">
        <f t="shared" si="59"/>
        <v>1100000,83000</v>
      </c>
      <c r="G9545" s="17"/>
      <c r="H9545" s="37"/>
      <c r="I9545" s="41">
        <v>83000</v>
      </c>
    </row>
    <row r="9546" spans="1:9" ht="16.5" customHeight="1">
      <c r="A9546" s="8" t="s">
        <v>1220</v>
      </c>
      <c r="B9546" s="35">
        <v>2100168</v>
      </c>
      <c r="E9546" s="17">
        <v>1</v>
      </c>
      <c r="F9546" s="42" t="str">
        <f t="shared" si="59"/>
        <v>1100000,84000</v>
      </c>
      <c r="G9546" s="17"/>
      <c r="H9546" s="37"/>
      <c r="I9546" s="41">
        <v>84000</v>
      </c>
    </row>
    <row r="9547" spans="1:9" ht="16.5" customHeight="1">
      <c r="A9547" s="8" t="s">
        <v>1220</v>
      </c>
      <c r="B9547" s="35">
        <v>2100170</v>
      </c>
      <c r="E9547" s="17">
        <v>1</v>
      </c>
      <c r="F9547" s="42" t="str">
        <f t="shared" si="59"/>
        <v>1100000,85000</v>
      </c>
      <c r="G9547" s="17"/>
      <c r="H9547" s="37"/>
      <c r="I9547" s="41">
        <v>85000</v>
      </c>
    </row>
    <row r="9548" spans="1:9" ht="16.5" customHeight="1">
      <c r="A9548" s="8" t="s">
        <v>1220</v>
      </c>
      <c r="B9548" s="35">
        <v>2100172</v>
      </c>
      <c r="E9548" s="17">
        <v>1</v>
      </c>
      <c r="F9548" s="42" t="str">
        <f t="shared" si="59"/>
        <v>1100000,86000</v>
      </c>
      <c r="G9548" s="17"/>
      <c r="H9548" s="37"/>
      <c r="I9548" s="41">
        <v>86000</v>
      </c>
    </row>
    <row r="9549" spans="1:9" ht="16.5" customHeight="1">
      <c r="A9549" s="8" t="s">
        <v>1220</v>
      </c>
      <c r="B9549" s="35">
        <v>2100174</v>
      </c>
      <c r="E9549" s="17">
        <v>1</v>
      </c>
      <c r="F9549" s="42" t="str">
        <f t="shared" si="59"/>
        <v>1100000,87000</v>
      </c>
      <c r="G9549" s="17"/>
      <c r="H9549" s="37"/>
      <c r="I9549" s="41">
        <v>87000</v>
      </c>
    </row>
    <row r="9550" spans="1:9" ht="16.5" customHeight="1">
      <c r="A9550" s="8" t="s">
        <v>1220</v>
      </c>
      <c r="B9550" s="35">
        <v>2100176</v>
      </c>
      <c r="E9550" s="17">
        <v>1</v>
      </c>
      <c r="F9550" s="42" t="str">
        <f t="shared" si="59"/>
        <v>1100000,88000</v>
      </c>
      <c r="G9550" s="17"/>
      <c r="H9550" s="37"/>
      <c r="I9550" s="41">
        <v>88000</v>
      </c>
    </row>
    <row r="9551" spans="1:9" ht="16.5" customHeight="1">
      <c r="A9551" s="8" t="s">
        <v>1220</v>
      </c>
      <c r="B9551" s="35">
        <v>2100178</v>
      </c>
      <c r="E9551" s="17">
        <v>1</v>
      </c>
      <c r="F9551" s="42" t="str">
        <f t="shared" si="59"/>
        <v>1100000,89000</v>
      </c>
      <c r="G9551" s="17"/>
      <c r="H9551" s="37"/>
      <c r="I9551" s="41">
        <v>89000</v>
      </c>
    </row>
    <row r="9552" spans="1:9" ht="16.5" customHeight="1">
      <c r="A9552" s="8" t="s">
        <v>1220</v>
      </c>
      <c r="B9552" s="35">
        <v>2100180</v>
      </c>
      <c r="E9552" s="17">
        <v>1</v>
      </c>
      <c r="F9552" s="42" t="str">
        <f t="shared" si="59"/>
        <v>1100000,90000</v>
      </c>
      <c r="G9552" s="17"/>
      <c r="H9552" s="37"/>
      <c r="I9552" s="41">
        <v>90000</v>
      </c>
    </row>
    <row r="9553" spans="1:9" ht="16.5" customHeight="1">
      <c r="A9553" s="8" t="s">
        <v>1220</v>
      </c>
      <c r="B9553" s="35">
        <v>2100182</v>
      </c>
      <c r="E9553" s="17">
        <v>1</v>
      </c>
      <c r="F9553" s="42" t="str">
        <f t="shared" si="59"/>
        <v>1100000,91000</v>
      </c>
      <c r="G9553" s="17"/>
      <c r="H9553" s="37"/>
      <c r="I9553" s="41">
        <v>91000</v>
      </c>
    </row>
    <row r="9554" spans="1:9" ht="16.5" customHeight="1">
      <c r="A9554" s="8" t="s">
        <v>1220</v>
      </c>
      <c r="B9554" s="35">
        <v>2100184</v>
      </c>
      <c r="E9554" s="17">
        <v>1</v>
      </c>
      <c r="F9554" s="42" t="str">
        <f t="shared" si="59"/>
        <v>1100000,92000</v>
      </c>
      <c r="G9554" s="17"/>
      <c r="H9554" s="37"/>
      <c r="I9554" s="41">
        <v>92000</v>
      </c>
    </row>
    <row r="9555" spans="1:9" ht="16.5" customHeight="1">
      <c r="A9555" s="8" t="s">
        <v>1220</v>
      </c>
      <c r="B9555" s="35">
        <v>2100186</v>
      </c>
      <c r="E9555" s="17">
        <v>1</v>
      </c>
      <c r="F9555" s="42" t="str">
        <f t="shared" si="59"/>
        <v>1100000,93000</v>
      </c>
      <c r="G9555" s="17"/>
      <c r="H9555" s="37"/>
      <c r="I9555" s="41">
        <v>93000</v>
      </c>
    </row>
    <row r="9556" spans="1:9" ht="16.5" customHeight="1">
      <c r="A9556" s="8" t="s">
        <v>1220</v>
      </c>
      <c r="B9556" s="35">
        <v>2100188</v>
      </c>
      <c r="E9556" s="17">
        <v>1</v>
      </c>
      <c r="F9556" s="42" t="str">
        <f t="shared" si="59"/>
        <v>1100000,94000</v>
      </c>
      <c r="G9556" s="17"/>
      <c r="H9556" s="37"/>
      <c r="I9556" s="41">
        <v>94000</v>
      </c>
    </row>
    <row r="9557" spans="1:9" ht="16.5" customHeight="1">
      <c r="A9557" s="8" t="s">
        <v>1220</v>
      </c>
      <c r="B9557" s="35">
        <v>2100190</v>
      </c>
      <c r="E9557" s="17">
        <v>1</v>
      </c>
      <c r="F9557" s="42" t="str">
        <f t="shared" si="59"/>
        <v>1100000,95000</v>
      </c>
      <c r="G9557" s="17"/>
      <c r="H9557" s="37"/>
      <c r="I9557" s="41">
        <v>95000</v>
      </c>
    </row>
    <row r="9558" spans="1:9" ht="16.5" customHeight="1">
      <c r="A9558" s="8" t="s">
        <v>1220</v>
      </c>
      <c r="B9558" s="35">
        <v>2100192</v>
      </c>
      <c r="E9558" s="17">
        <v>1</v>
      </c>
      <c r="F9558" s="42" t="str">
        <f t="shared" si="59"/>
        <v>1100000,96000</v>
      </c>
      <c r="G9558" s="17"/>
      <c r="H9558" s="37"/>
      <c r="I9558" s="41">
        <v>96000</v>
      </c>
    </row>
    <row r="9559" spans="1:9" ht="16.5" customHeight="1">
      <c r="A9559" s="8" t="s">
        <v>1220</v>
      </c>
      <c r="B9559" s="35">
        <v>2100194</v>
      </c>
      <c r="E9559" s="17">
        <v>1</v>
      </c>
      <c r="F9559" s="42" t="str">
        <f t="shared" si="59"/>
        <v>1100000,97000</v>
      </c>
      <c r="G9559" s="17"/>
      <c r="H9559" s="37"/>
      <c r="I9559" s="41">
        <v>97000</v>
      </c>
    </row>
    <row r="9560" spans="1:9" ht="16.5" customHeight="1">
      <c r="A9560" s="8" t="s">
        <v>1220</v>
      </c>
      <c r="B9560" s="35">
        <v>2100196</v>
      </c>
      <c r="E9560" s="17">
        <v>1</v>
      </c>
      <c r="F9560" s="42" t="str">
        <f t="shared" si="59"/>
        <v>1100000,98000</v>
      </c>
      <c r="G9560" s="17"/>
      <c r="H9560" s="37"/>
      <c r="I9560" s="41">
        <v>98000</v>
      </c>
    </row>
    <row r="9561" spans="1:9" ht="16.5" customHeight="1">
      <c r="A9561" s="8" t="s">
        <v>1220</v>
      </c>
      <c r="B9561" s="35">
        <v>2100198</v>
      </c>
      <c r="E9561" s="17">
        <v>1</v>
      </c>
      <c r="F9561" s="42" t="str">
        <f t="shared" si="59"/>
        <v>1100000,99000</v>
      </c>
      <c r="G9561" s="17"/>
      <c r="H9561" s="37"/>
      <c r="I9561" s="41">
        <v>99000</v>
      </c>
    </row>
    <row r="9562" spans="1:9" ht="16.5" customHeight="1">
      <c r="A9562" s="8" t="s">
        <v>1220</v>
      </c>
      <c r="B9562" s="35">
        <v>2100200</v>
      </c>
      <c r="E9562" s="17">
        <v>1</v>
      </c>
      <c r="F9562" s="42" t="str">
        <f t="shared" si="59"/>
        <v>1100000,100000</v>
      </c>
      <c r="G9562" s="17"/>
      <c r="H9562" s="37"/>
      <c r="I9562" s="41">
        <v>100000</v>
      </c>
    </row>
    <row r="9563" spans="1:9" ht="16.5" customHeight="1">
      <c r="A9563" s="8" t="s">
        <v>1220</v>
      </c>
      <c r="B9563" s="35">
        <v>2100204</v>
      </c>
      <c r="E9563" s="17">
        <v>1</v>
      </c>
      <c r="F9563" s="42" t="str">
        <f t="shared" si="59"/>
        <v>1100000,102000</v>
      </c>
      <c r="G9563" s="17"/>
      <c r="H9563" s="37"/>
      <c r="I9563" s="41">
        <v>102000</v>
      </c>
    </row>
    <row r="9564" spans="1:9" ht="16.5" customHeight="1">
      <c r="A9564" s="8" t="s">
        <v>1220</v>
      </c>
      <c r="B9564" s="35">
        <v>2100208</v>
      </c>
      <c r="E9564" s="17">
        <v>1</v>
      </c>
      <c r="F9564" s="42" t="str">
        <f t="shared" si="59"/>
        <v>1100000,104000</v>
      </c>
      <c r="G9564" s="17"/>
      <c r="H9564" s="37"/>
      <c r="I9564" s="41">
        <v>104000</v>
      </c>
    </row>
    <row r="9565" spans="1:9" ht="16.5" customHeight="1">
      <c r="A9565" s="8" t="s">
        <v>1220</v>
      </c>
      <c r="B9565" s="35">
        <v>2100212</v>
      </c>
      <c r="E9565" s="17">
        <v>1</v>
      </c>
      <c r="F9565" s="42" t="str">
        <f t="shared" si="59"/>
        <v>1100000,106000</v>
      </c>
      <c r="G9565" s="17"/>
      <c r="H9565" s="37"/>
      <c r="I9565" s="41">
        <v>106000</v>
      </c>
    </row>
    <row r="9566" spans="1:9" ht="16.5" customHeight="1">
      <c r="A9566" s="8" t="s">
        <v>1220</v>
      </c>
      <c r="B9566" s="35">
        <v>2100216</v>
      </c>
      <c r="E9566" s="17">
        <v>1</v>
      </c>
      <c r="F9566" s="42" t="str">
        <f t="shared" si="59"/>
        <v>1100000,108000</v>
      </c>
      <c r="G9566" s="17"/>
      <c r="H9566" s="37"/>
      <c r="I9566" s="41">
        <v>108000</v>
      </c>
    </row>
    <row r="9567" spans="1:9" ht="16.5" customHeight="1">
      <c r="A9567" s="8" t="s">
        <v>1220</v>
      </c>
      <c r="B9567" s="35">
        <v>2100220</v>
      </c>
      <c r="E9567" s="17">
        <v>1</v>
      </c>
      <c r="F9567" s="42" t="str">
        <f t="shared" si="59"/>
        <v>1100000,110000</v>
      </c>
      <c r="G9567" s="17"/>
      <c r="H9567" s="37"/>
      <c r="I9567" s="41">
        <v>110000</v>
      </c>
    </row>
    <row r="9568" spans="1:9" ht="16.5" customHeight="1">
      <c r="A9568" s="8" t="s">
        <v>1220</v>
      </c>
      <c r="B9568" s="35">
        <v>2100224</v>
      </c>
      <c r="E9568" s="17">
        <v>1</v>
      </c>
      <c r="F9568" s="42" t="str">
        <f t="shared" si="59"/>
        <v>1100000,112000</v>
      </c>
      <c r="G9568" s="17"/>
      <c r="H9568" s="37"/>
      <c r="I9568" s="41">
        <v>112000</v>
      </c>
    </row>
    <row r="9569" spans="1:9" ht="16.5" customHeight="1">
      <c r="A9569" s="8" t="s">
        <v>1220</v>
      </c>
      <c r="B9569" s="35">
        <v>2100228</v>
      </c>
      <c r="E9569" s="17">
        <v>1</v>
      </c>
      <c r="F9569" s="42" t="str">
        <f t="shared" si="59"/>
        <v>1100000,114000</v>
      </c>
      <c r="G9569" s="17"/>
      <c r="H9569" s="37"/>
      <c r="I9569" s="41">
        <v>114000</v>
      </c>
    </row>
    <row r="9570" spans="1:9" ht="16.5" customHeight="1">
      <c r="A9570" s="8" t="s">
        <v>1220</v>
      </c>
      <c r="B9570" s="35">
        <v>2100232</v>
      </c>
      <c r="E9570" s="17">
        <v>1</v>
      </c>
      <c r="F9570" s="42" t="str">
        <f t="shared" si="59"/>
        <v>1100000,116000</v>
      </c>
      <c r="G9570" s="17"/>
      <c r="H9570" s="37"/>
      <c r="I9570" s="41">
        <v>116000</v>
      </c>
    </row>
    <row r="9571" spans="1:9" ht="16.5" customHeight="1">
      <c r="A9571" s="8" t="s">
        <v>1220</v>
      </c>
      <c r="B9571" s="35">
        <v>2100236</v>
      </c>
      <c r="E9571" s="17">
        <v>1</v>
      </c>
      <c r="F9571" s="42" t="str">
        <f t="shared" si="59"/>
        <v>1100000,118000</v>
      </c>
      <c r="G9571" s="17"/>
      <c r="H9571" s="37"/>
      <c r="I9571" s="41">
        <v>118000</v>
      </c>
    </row>
    <row r="9572" spans="1:9" ht="16.5" customHeight="1">
      <c r="A9572" s="8" t="s">
        <v>1220</v>
      </c>
      <c r="B9572" s="35">
        <v>2100240</v>
      </c>
      <c r="E9572" s="17">
        <v>1</v>
      </c>
      <c r="F9572" s="42" t="str">
        <f t="shared" si="59"/>
        <v>1100000,120000</v>
      </c>
      <c r="G9572" s="17"/>
      <c r="H9572" s="37"/>
      <c r="I9572" s="41">
        <v>120000</v>
      </c>
    </row>
    <row r="9573" spans="1:9" ht="16.5" customHeight="1">
      <c r="A9573" s="8" t="s">
        <v>1220</v>
      </c>
      <c r="B9573" s="35">
        <v>2100244</v>
      </c>
      <c r="E9573" s="17">
        <v>1</v>
      </c>
      <c r="F9573" s="42" t="str">
        <f t="shared" si="59"/>
        <v>1100000,122000</v>
      </c>
      <c r="G9573" s="17"/>
      <c r="H9573" s="37"/>
      <c r="I9573" s="41">
        <v>122000</v>
      </c>
    </row>
    <row r="9574" spans="1:9" ht="16.5" customHeight="1">
      <c r="A9574" s="8" t="s">
        <v>1220</v>
      </c>
      <c r="B9574" s="35">
        <v>2100248</v>
      </c>
      <c r="E9574" s="17">
        <v>1</v>
      </c>
      <c r="F9574" s="42" t="str">
        <f t="shared" si="59"/>
        <v>1100000,124000</v>
      </c>
      <c r="G9574" s="17"/>
      <c r="H9574" s="37"/>
      <c r="I9574" s="41">
        <v>124000</v>
      </c>
    </row>
    <row r="9575" spans="1:9" ht="16.5" customHeight="1">
      <c r="A9575" s="8" t="s">
        <v>1220</v>
      </c>
      <c r="B9575" s="35">
        <v>2100252</v>
      </c>
      <c r="E9575" s="17">
        <v>1</v>
      </c>
      <c r="F9575" s="42" t="str">
        <f t="shared" si="59"/>
        <v>1100000,126000</v>
      </c>
      <c r="G9575" s="17"/>
      <c r="H9575" s="37"/>
      <c r="I9575" s="41">
        <v>126000</v>
      </c>
    </row>
    <row r="9576" spans="1:9" ht="16.5" customHeight="1">
      <c r="A9576" s="8" t="s">
        <v>1220</v>
      </c>
      <c r="B9576" s="35">
        <v>2100256</v>
      </c>
      <c r="E9576" s="17">
        <v>1</v>
      </c>
      <c r="F9576" s="42" t="str">
        <f t="shared" si="59"/>
        <v>1100000,128000</v>
      </c>
      <c r="G9576" s="17"/>
      <c r="H9576" s="37"/>
      <c r="I9576" s="41">
        <v>128000</v>
      </c>
    </row>
    <row r="9577" spans="1:9" ht="16.5" customHeight="1">
      <c r="A9577" s="8" t="s">
        <v>1220</v>
      </c>
      <c r="B9577" s="35">
        <v>2100260</v>
      </c>
      <c r="E9577" s="17">
        <v>1</v>
      </c>
      <c r="F9577" s="42" t="str">
        <f t="shared" si="59"/>
        <v>1100000,130000</v>
      </c>
      <c r="G9577" s="17"/>
      <c r="H9577" s="37"/>
      <c r="I9577" s="41">
        <v>130000</v>
      </c>
    </row>
    <row r="9578" spans="1:9" ht="16.5" customHeight="1">
      <c r="A9578" s="8" t="s">
        <v>1220</v>
      </c>
      <c r="B9578" s="35">
        <v>2100264</v>
      </c>
      <c r="E9578" s="17">
        <v>1</v>
      </c>
      <c r="F9578" s="42" t="str">
        <f t="shared" si="59"/>
        <v>1100000,132000</v>
      </c>
      <c r="G9578" s="17"/>
      <c r="H9578" s="37"/>
      <c r="I9578" s="41">
        <v>132000</v>
      </c>
    </row>
    <row r="9579" spans="1:9" ht="16.5" customHeight="1">
      <c r="A9579" s="8" t="s">
        <v>1220</v>
      </c>
      <c r="B9579" s="35">
        <v>2100268</v>
      </c>
      <c r="E9579" s="17">
        <v>1</v>
      </c>
      <c r="F9579" s="42" t="str">
        <f t="shared" si="59"/>
        <v>1100000,134000</v>
      </c>
      <c r="G9579" s="17"/>
      <c r="H9579" s="37"/>
      <c r="I9579" s="41">
        <v>134000</v>
      </c>
    </row>
    <row r="9580" spans="1:9" ht="16.5" customHeight="1">
      <c r="A9580" s="8" t="s">
        <v>1220</v>
      </c>
      <c r="B9580" s="35">
        <v>2100272</v>
      </c>
      <c r="E9580" s="17">
        <v>1</v>
      </c>
      <c r="F9580" s="42" t="str">
        <f t="shared" si="59"/>
        <v>1100000,136000</v>
      </c>
      <c r="G9580" s="17"/>
      <c r="H9580" s="37"/>
      <c r="I9580" s="41">
        <v>136000</v>
      </c>
    </row>
    <row r="9581" spans="1:9" ht="16.5" customHeight="1">
      <c r="A9581" s="8" t="s">
        <v>1220</v>
      </c>
      <c r="B9581" s="35">
        <v>2100276</v>
      </c>
      <c r="E9581" s="17">
        <v>1</v>
      </c>
      <c r="F9581" s="42" t="str">
        <f t="shared" si="59"/>
        <v>1100000,138000</v>
      </c>
      <c r="G9581" s="17"/>
      <c r="H9581" s="37"/>
      <c r="I9581" s="41">
        <v>138000</v>
      </c>
    </row>
    <row r="9582" spans="1:9" ht="16.5" customHeight="1">
      <c r="A9582" s="8" t="s">
        <v>1220</v>
      </c>
      <c r="B9582" s="35">
        <v>2100280</v>
      </c>
      <c r="E9582" s="17">
        <v>1</v>
      </c>
      <c r="F9582" s="42" t="str">
        <f t="shared" si="59"/>
        <v>1100000,140000</v>
      </c>
      <c r="G9582" s="17"/>
      <c r="H9582" s="37"/>
      <c r="I9582" s="41">
        <v>140000</v>
      </c>
    </row>
    <row r="9583" spans="1:9" ht="16.5" customHeight="1">
      <c r="A9583" s="8" t="s">
        <v>1220</v>
      </c>
      <c r="B9583" s="35">
        <v>2100284</v>
      </c>
      <c r="E9583" s="17">
        <v>1</v>
      </c>
      <c r="F9583" s="42" t="str">
        <f t="shared" si="59"/>
        <v>1100000,142000</v>
      </c>
      <c r="G9583" s="17"/>
      <c r="H9583" s="37"/>
      <c r="I9583" s="41">
        <v>142000</v>
      </c>
    </row>
    <row r="9584" spans="1:9" ht="16.5" customHeight="1">
      <c r="A9584" s="8" t="s">
        <v>1220</v>
      </c>
      <c r="B9584" s="35">
        <v>2100288</v>
      </c>
      <c r="E9584" s="17">
        <v>1</v>
      </c>
      <c r="F9584" s="42" t="str">
        <f t="shared" si="59"/>
        <v>1100000,144000</v>
      </c>
      <c r="G9584" s="17"/>
      <c r="H9584" s="37"/>
      <c r="I9584" s="41">
        <v>144000</v>
      </c>
    </row>
    <row r="9585" spans="1:9" ht="16.5" customHeight="1">
      <c r="A9585" s="8" t="s">
        <v>1220</v>
      </c>
      <c r="B9585" s="35">
        <v>2100292</v>
      </c>
      <c r="E9585" s="17">
        <v>1</v>
      </c>
      <c r="F9585" s="42" t="str">
        <f t="shared" si="59"/>
        <v>1100000,146000</v>
      </c>
      <c r="G9585" s="17"/>
      <c r="H9585" s="37"/>
      <c r="I9585" s="41">
        <v>146000</v>
      </c>
    </row>
    <row r="9586" spans="1:9" ht="16.5" customHeight="1">
      <c r="A9586" s="8" t="s">
        <v>1220</v>
      </c>
      <c r="B9586" s="35">
        <v>2100296</v>
      </c>
      <c r="E9586" s="17">
        <v>1</v>
      </c>
      <c r="F9586" s="42" t="str">
        <f t="shared" si="59"/>
        <v>1100000,148000</v>
      </c>
      <c r="G9586" s="17"/>
      <c r="H9586" s="37"/>
      <c r="I9586" s="41">
        <v>148000</v>
      </c>
    </row>
    <row r="9587" spans="1:9" ht="16.5" customHeight="1">
      <c r="A9587" s="8" t="s">
        <v>1220</v>
      </c>
      <c r="B9587" s="35">
        <v>2100300</v>
      </c>
      <c r="E9587" s="17">
        <v>1</v>
      </c>
      <c r="F9587" s="42" t="str">
        <f t="shared" si="59"/>
        <v>1100000,150000</v>
      </c>
      <c r="G9587" s="17"/>
      <c r="H9587" s="37"/>
      <c r="I9587" s="41">
        <v>150000</v>
      </c>
    </row>
    <row r="9588" spans="1:9" ht="16.5" customHeight="1">
      <c r="A9588" s="8" t="s">
        <v>1220</v>
      </c>
      <c r="B9588" s="35">
        <v>2100304</v>
      </c>
      <c r="E9588" s="17">
        <v>1</v>
      </c>
      <c r="F9588" s="42" t="str">
        <f t="shared" si="59"/>
        <v>1100000,152000</v>
      </c>
      <c r="G9588" s="17"/>
      <c r="H9588" s="37"/>
      <c r="I9588" s="41">
        <v>152000</v>
      </c>
    </row>
    <row r="9589" spans="1:9" ht="16.5" customHeight="1">
      <c r="A9589" s="8" t="s">
        <v>1220</v>
      </c>
      <c r="B9589" s="35">
        <v>2100308</v>
      </c>
      <c r="E9589" s="17">
        <v>1</v>
      </c>
      <c r="F9589" s="42" t="str">
        <f t="shared" si="59"/>
        <v>1100000,154000</v>
      </c>
      <c r="G9589" s="17"/>
      <c r="H9589" s="37"/>
      <c r="I9589" s="41">
        <v>154000</v>
      </c>
    </row>
    <row r="9590" spans="1:9" ht="16.5" customHeight="1">
      <c r="A9590" s="8" t="s">
        <v>1220</v>
      </c>
      <c r="B9590" s="35">
        <v>2100312</v>
      </c>
      <c r="E9590" s="17">
        <v>1</v>
      </c>
      <c r="F9590" s="42" t="str">
        <f t="shared" si="59"/>
        <v>1100000,156000</v>
      </c>
      <c r="G9590" s="17"/>
      <c r="H9590" s="37"/>
      <c r="I9590" s="41">
        <v>156000</v>
      </c>
    </row>
    <row r="9591" spans="1:9" ht="16.5" customHeight="1">
      <c r="A9591" s="8" t="s">
        <v>1220</v>
      </c>
      <c r="B9591" s="35">
        <v>2100316</v>
      </c>
      <c r="E9591" s="17">
        <v>1</v>
      </c>
      <c r="F9591" s="42" t="str">
        <f t="shared" si="59"/>
        <v>1100000,158000</v>
      </c>
      <c r="G9591" s="17"/>
      <c r="H9591" s="37"/>
      <c r="I9591" s="41">
        <v>158000</v>
      </c>
    </row>
    <row r="9592" spans="1:9" ht="16.5" customHeight="1">
      <c r="A9592" s="8" t="s">
        <v>1220</v>
      </c>
      <c r="B9592" s="35">
        <v>2100320</v>
      </c>
      <c r="E9592" s="17">
        <v>1</v>
      </c>
      <c r="F9592" s="42" t="str">
        <f t="shared" si="59"/>
        <v>1100000,160000</v>
      </c>
      <c r="G9592" s="17"/>
      <c r="H9592" s="37"/>
      <c r="I9592" s="41">
        <v>160000</v>
      </c>
    </row>
    <row r="9593" spans="1:9" ht="16.5" customHeight="1">
      <c r="A9593" s="8" t="s">
        <v>1220</v>
      </c>
      <c r="B9593" s="35">
        <v>2100324</v>
      </c>
      <c r="E9593" s="17">
        <v>1</v>
      </c>
      <c r="F9593" s="42" t="str">
        <f t="shared" si="59"/>
        <v>1100000,162000</v>
      </c>
      <c r="G9593" s="17"/>
      <c r="H9593" s="37"/>
      <c r="I9593" s="41">
        <v>162000</v>
      </c>
    </row>
    <row r="9594" spans="1:9" ht="16.5" customHeight="1">
      <c r="A9594" s="8" t="s">
        <v>1220</v>
      </c>
      <c r="B9594" s="35">
        <v>2100328</v>
      </c>
      <c r="E9594" s="17">
        <v>1</v>
      </c>
      <c r="F9594" s="42" t="str">
        <f t="shared" si="59"/>
        <v>1100000,164000</v>
      </c>
      <c r="G9594" s="17"/>
      <c r="H9594" s="37"/>
      <c r="I9594" s="41">
        <v>164000</v>
      </c>
    </row>
    <row r="9595" spans="1:9" ht="16.5" customHeight="1">
      <c r="A9595" s="8" t="s">
        <v>1220</v>
      </c>
      <c r="B9595" s="35">
        <v>2100332</v>
      </c>
      <c r="E9595" s="17">
        <v>1</v>
      </c>
      <c r="F9595" s="42" t="str">
        <f t="shared" si="59"/>
        <v>1100000,166000</v>
      </c>
      <c r="G9595" s="17"/>
      <c r="H9595" s="37"/>
      <c r="I9595" s="41">
        <v>166000</v>
      </c>
    </row>
    <row r="9596" spans="1:9" ht="16.5" customHeight="1">
      <c r="A9596" s="8" t="s">
        <v>1220</v>
      </c>
      <c r="B9596" s="35">
        <v>2100336</v>
      </c>
      <c r="E9596" s="17">
        <v>1</v>
      </c>
      <c r="F9596" s="42" t="str">
        <f t="shared" si="59"/>
        <v>1100000,168000</v>
      </c>
      <c r="G9596" s="17"/>
      <c r="H9596" s="37"/>
      <c r="I9596" s="41">
        <v>168000</v>
      </c>
    </row>
    <row r="9597" spans="1:9" ht="16.5" customHeight="1">
      <c r="A9597" s="8" t="s">
        <v>1220</v>
      </c>
      <c r="B9597" s="35">
        <v>2100340</v>
      </c>
      <c r="E9597" s="17">
        <v>1</v>
      </c>
      <c r="F9597" s="42" t="str">
        <f t="shared" si="59"/>
        <v>1100000,170000</v>
      </c>
      <c r="G9597" s="17"/>
      <c r="H9597" s="37"/>
      <c r="I9597" s="41">
        <v>170000</v>
      </c>
    </row>
    <row r="9598" spans="1:9" ht="16.5" customHeight="1">
      <c r="A9598" s="8" t="s">
        <v>1220</v>
      </c>
      <c r="B9598" s="35">
        <v>2100344</v>
      </c>
      <c r="E9598" s="17">
        <v>1</v>
      </c>
      <c r="F9598" s="42" t="str">
        <f t="shared" si="59"/>
        <v>1100000,172000</v>
      </c>
      <c r="G9598" s="17"/>
      <c r="H9598" s="37"/>
      <c r="I9598" s="41">
        <v>172000</v>
      </c>
    </row>
    <row r="9599" spans="1:9" ht="16.5" customHeight="1">
      <c r="A9599" s="8" t="s">
        <v>1220</v>
      </c>
      <c r="B9599" s="35">
        <v>2100348</v>
      </c>
      <c r="E9599" s="17">
        <v>1</v>
      </c>
      <c r="F9599" s="42" t="str">
        <f t="shared" si="59"/>
        <v>1100000,174000</v>
      </c>
      <c r="G9599" s="17"/>
      <c r="H9599" s="37"/>
      <c r="I9599" s="41">
        <v>174000</v>
      </c>
    </row>
    <row r="9600" spans="1:9" ht="16.5" customHeight="1">
      <c r="A9600" s="8" t="s">
        <v>1220</v>
      </c>
      <c r="B9600" s="35">
        <v>2100352</v>
      </c>
      <c r="E9600" s="17">
        <v>1</v>
      </c>
      <c r="F9600" s="42" t="str">
        <f t="shared" si="59"/>
        <v>1100000,176000</v>
      </c>
      <c r="G9600" s="17"/>
      <c r="H9600" s="37"/>
      <c r="I9600" s="41">
        <v>176000</v>
      </c>
    </row>
    <row r="9601" spans="1:9" ht="16.5" customHeight="1">
      <c r="A9601" s="8" t="s">
        <v>1220</v>
      </c>
      <c r="B9601" s="35">
        <v>2100356</v>
      </c>
      <c r="E9601" s="17">
        <v>1</v>
      </c>
      <c r="F9601" s="42" t="str">
        <f t="shared" si="59"/>
        <v>1100000,178000</v>
      </c>
      <c r="G9601" s="17"/>
      <c r="H9601" s="37"/>
      <c r="I9601" s="41">
        <v>178000</v>
      </c>
    </row>
    <row r="9602" spans="1:9" ht="16.5" customHeight="1">
      <c r="A9602" s="8" t="s">
        <v>1220</v>
      </c>
      <c r="B9602" s="35">
        <v>2100360</v>
      </c>
      <c r="E9602" s="17">
        <v>1</v>
      </c>
      <c r="F9602" s="42" t="str">
        <f t="shared" si="59"/>
        <v>1100000,180000</v>
      </c>
      <c r="G9602" s="17"/>
      <c r="H9602" s="37"/>
      <c r="I9602" s="41">
        <v>180000</v>
      </c>
    </row>
    <row r="9603" spans="1:9" ht="16.5" customHeight="1">
      <c r="A9603" s="8" t="s">
        <v>1220</v>
      </c>
      <c r="B9603" s="35">
        <v>2100364</v>
      </c>
      <c r="E9603" s="17">
        <v>1</v>
      </c>
      <c r="F9603" s="42" t="str">
        <f t="shared" si="59"/>
        <v>1100000,182000</v>
      </c>
      <c r="G9603" s="17"/>
      <c r="H9603" s="37"/>
      <c r="I9603" s="41">
        <v>182000</v>
      </c>
    </row>
    <row r="9604" spans="1:9" ht="16.5" customHeight="1">
      <c r="A9604" s="8" t="s">
        <v>1220</v>
      </c>
      <c r="B9604" s="35">
        <v>2100368</v>
      </c>
      <c r="E9604" s="17">
        <v>1</v>
      </c>
      <c r="F9604" s="42" t="str">
        <f t="shared" si="59"/>
        <v>1100000,184000</v>
      </c>
      <c r="G9604" s="17"/>
      <c r="H9604" s="37"/>
      <c r="I9604" s="41">
        <v>184000</v>
      </c>
    </row>
    <row r="9605" spans="1:9" ht="16.5" customHeight="1">
      <c r="A9605" s="8" t="s">
        <v>1220</v>
      </c>
      <c r="B9605" s="35">
        <v>2100372</v>
      </c>
      <c r="E9605" s="17">
        <v>1</v>
      </c>
      <c r="F9605" s="42" t="str">
        <f t="shared" si="59"/>
        <v>1100000,186000</v>
      </c>
      <c r="G9605" s="17"/>
      <c r="H9605" s="37"/>
      <c r="I9605" s="41">
        <v>186000</v>
      </c>
    </row>
    <row r="9606" spans="1:9" ht="16.5" customHeight="1">
      <c r="A9606" s="8" t="s">
        <v>1220</v>
      </c>
      <c r="B9606" s="35">
        <v>2100376</v>
      </c>
      <c r="E9606" s="17">
        <v>1</v>
      </c>
      <c r="F9606" s="42" t="str">
        <f t="shared" ref="F9606:F9669" si="60">"1100000,"&amp;I9606</f>
        <v>1100000,188000</v>
      </c>
      <c r="G9606" s="17"/>
      <c r="H9606" s="37"/>
      <c r="I9606" s="41">
        <v>188000</v>
      </c>
    </row>
    <row r="9607" spans="1:9" ht="16.5" customHeight="1">
      <c r="A9607" s="8" t="s">
        <v>1220</v>
      </c>
      <c r="B9607" s="35">
        <v>2100380</v>
      </c>
      <c r="E9607" s="17">
        <v>1</v>
      </c>
      <c r="F9607" s="42" t="str">
        <f t="shared" si="60"/>
        <v>1100000,190000</v>
      </c>
      <c r="G9607" s="17"/>
      <c r="H9607" s="37"/>
      <c r="I9607" s="41">
        <v>190000</v>
      </c>
    </row>
    <row r="9608" spans="1:9" ht="16.5" customHeight="1">
      <c r="A9608" s="8" t="s">
        <v>1220</v>
      </c>
      <c r="B9608" s="35">
        <v>2100384</v>
      </c>
      <c r="E9608" s="17">
        <v>1</v>
      </c>
      <c r="F9608" s="42" t="str">
        <f t="shared" si="60"/>
        <v>1100000,192000</v>
      </c>
      <c r="G9608" s="17"/>
      <c r="H9608" s="37"/>
      <c r="I9608" s="41">
        <v>192000</v>
      </c>
    </row>
    <row r="9609" spans="1:9" ht="16.5" customHeight="1">
      <c r="A9609" s="8" t="s">
        <v>1220</v>
      </c>
      <c r="B9609" s="35">
        <v>2100388</v>
      </c>
      <c r="E9609" s="17">
        <v>1</v>
      </c>
      <c r="F9609" s="42" t="str">
        <f t="shared" si="60"/>
        <v>1100000,194000</v>
      </c>
      <c r="G9609" s="17"/>
      <c r="H9609" s="37"/>
      <c r="I9609" s="41">
        <v>194000</v>
      </c>
    </row>
    <row r="9610" spans="1:9" ht="16.5" customHeight="1">
      <c r="A9610" s="8" t="s">
        <v>1220</v>
      </c>
      <c r="B9610" s="35">
        <v>2100392</v>
      </c>
      <c r="E9610" s="17">
        <v>1</v>
      </c>
      <c r="F9610" s="42" t="str">
        <f t="shared" si="60"/>
        <v>1100000,196000</v>
      </c>
      <c r="G9610" s="17"/>
      <c r="H9610" s="37"/>
      <c r="I9610" s="41">
        <v>196000</v>
      </c>
    </row>
    <row r="9611" spans="1:9" ht="16.5" customHeight="1">
      <c r="A9611" s="8" t="s">
        <v>1220</v>
      </c>
      <c r="B9611" s="35">
        <v>2100396</v>
      </c>
      <c r="E9611" s="17">
        <v>1</v>
      </c>
      <c r="F9611" s="42" t="str">
        <f t="shared" si="60"/>
        <v>1100000,198000</v>
      </c>
      <c r="G9611" s="17"/>
      <c r="H9611" s="37"/>
      <c r="I9611" s="41">
        <v>198000</v>
      </c>
    </row>
    <row r="9612" spans="1:9" ht="16.5" customHeight="1">
      <c r="A9612" s="8" t="s">
        <v>1220</v>
      </c>
      <c r="B9612" s="35">
        <v>2100400</v>
      </c>
      <c r="E9612" s="17">
        <v>1</v>
      </c>
      <c r="F9612" s="42" t="str">
        <f t="shared" si="60"/>
        <v>1100000,200000</v>
      </c>
      <c r="G9612" s="17"/>
      <c r="H9612" s="37"/>
      <c r="I9612" s="41">
        <v>200000</v>
      </c>
    </row>
    <row r="9613" spans="1:9" ht="16.5" customHeight="1">
      <c r="A9613" s="8" t="s">
        <v>1220</v>
      </c>
      <c r="B9613" s="35">
        <v>2100408</v>
      </c>
      <c r="E9613" s="17">
        <v>1</v>
      </c>
      <c r="F9613" s="42" t="str">
        <f t="shared" si="60"/>
        <v>1100000,204000</v>
      </c>
      <c r="G9613" s="17"/>
      <c r="H9613" s="37"/>
      <c r="I9613" s="41">
        <v>204000</v>
      </c>
    </row>
    <row r="9614" spans="1:9" ht="16.5" customHeight="1">
      <c r="A9614" s="8" t="s">
        <v>1220</v>
      </c>
      <c r="B9614" s="35">
        <v>2100416</v>
      </c>
      <c r="E9614" s="17">
        <v>1</v>
      </c>
      <c r="F9614" s="42" t="str">
        <f t="shared" si="60"/>
        <v>1100000,208000</v>
      </c>
      <c r="G9614" s="17"/>
      <c r="H9614" s="37"/>
      <c r="I9614" s="41">
        <v>208000</v>
      </c>
    </row>
    <row r="9615" spans="1:9" ht="16.5" customHeight="1">
      <c r="A9615" s="8" t="s">
        <v>1220</v>
      </c>
      <c r="B9615" s="35">
        <v>2100424</v>
      </c>
      <c r="E9615" s="17">
        <v>1</v>
      </c>
      <c r="F9615" s="42" t="str">
        <f t="shared" si="60"/>
        <v>1100000,212000</v>
      </c>
      <c r="G9615" s="17"/>
      <c r="H9615" s="37"/>
      <c r="I9615" s="41">
        <v>212000</v>
      </c>
    </row>
    <row r="9616" spans="1:9" ht="16.5" customHeight="1">
      <c r="A9616" s="8" t="s">
        <v>1220</v>
      </c>
      <c r="B9616" s="35">
        <v>2100432</v>
      </c>
      <c r="E9616" s="17">
        <v>1</v>
      </c>
      <c r="F9616" s="42" t="str">
        <f t="shared" si="60"/>
        <v>1100000,216000</v>
      </c>
      <c r="G9616" s="17"/>
      <c r="H9616" s="37"/>
      <c r="I9616" s="41">
        <v>216000</v>
      </c>
    </row>
    <row r="9617" spans="1:9" ht="16.5" customHeight="1">
      <c r="A9617" s="8" t="s">
        <v>1220</v>
      </c>
      <c r="B9617" s="35">
        <v>2100440</v>
      </c>
      <c r="E9617" s="17">
        <v>1</v>
      </c>
      <c r="F9617" s="42" t="str">
        <f t="shared" si="60"/>
        <v>1100000,220000</v>
      </c>
      <c r="G9617" s="17"/>
      <c r="H9617" s="37"/>
      <c r="I9617" s="41">
        <v>220000</v>
      </c>
    </row>
    <row r="9618" spans="1:9" ht="16.5" customHeight="1">
      <c r="A9618" s="8" t="s">
        <v>1220</v>
      </c>
      <c r="B9618" s="35">
        <v>2100448</v>
      </c>
      <c r="E9618" s="17">
        <v>1</v>
      </c>
      <c r="F9618" s="42" t="str">
        <f t="shared" si="60"/>
        <v>1100000,224000</v>
      </c>
      <c r="G9618" s="17"/>
      <c r="H9618" s="37"/>
      <c r="I9618" s="41">
        <v>224000</v>
      </c>
    </row>
    <row r="9619" spans="1:9" ht="16.5" customHeight="1">
      <c r="A9619" s="8" t="s">
        <v>1220</v>
      </c>
      <c r="B9619" s="35">
        <v>2100456</v>
      </c>
      <c r="E9619" s="17">
        <v>1</v>
      </c>
      <c r="F9619" s="42" t="str">
        <f t="shared" si="60"/>
        <v>1100000,228000</v>
      </c>
      <c r="G9619" s="17"/>
      <c r="H9619" s="37"/>
      <c r="I9619" s="41">
        <v>228000</v>
      </c>
    </row>
    <row r="9620" spans="1:9" ht="16.5" customHeight="1">
      <c r="A9620" s="8" t="s">
        <v>1220</v>
      </c>
      <c r="B9620" s="35">
        <v>2100464</v>
      </c>
      <c r="E9620" s="17">
        <v>1</v>
      </c>
      <c r="F9620" s="42" t="str">
        <f t="shared" si="60"/>
        <v>1100000,232000</v>
      </c>
      <c r="G9620" s="17"/>
      <c r="H9620" s="37"/>
      <c r="I9620" s="41">
        <v>232000</v>
      </c>
    </row>
    <row r="9621" spans="1:9" ht="16.5" customHeight="1">
      <c r="A9621" s="8" t="s">
        <v>1220</v>
      </c>
      <c r="B9621" s="35">
        <v>2100472</v>
      </c>
      <c r="E9621" s="17">
        <v>1</v>
      </c>
      <c r="F9621" s="42" t="str">
        <f t="shared" si="60"/>
        <v>1100000,236000</v>
      </c>
      <c r="G9621" s="17"/>
      <c r="H9621" s="37"/>
      <c r="I9621" s="41">
        <v>236000</v>
      </c>
    </row>
    <row r="9622" spans="1:9" ht="16.5" customHeight="1">
      <c r="A9622" s="8" t="s">
        <v>1220</v>
      </c>
      <c r="B9622" s="35">
        <v>2100480</v>
      </c>
      <c r="E9622" s="17">
        <v>1</v>
      </c>
      <c r="F9622" s="42" t="str">
        <f t="shared" si="60"/>
        <v>1100000,240000</v>
      </c>
      <c r="G9622" s="17"/>
      <c r="H9622" s="37"/>
      <c r="I9622" s="41">
        <v>240000</v>
      </c>
    </row>
    <row r="9623" spans="1:9" ht="16.5" customHeight="1">
      <c r="A9623" s="8" t="s">
        <v>1220</v>
      </c>
      <c r="B9623" s="35">
        <v>2100488</v>
      </c>
      <c r="E9623" s="17">
        <v>1</v>
      </c>
      <c r="F9623" s="42" t="str">
        <f t="shared" si="60"/>
        <v>1100000,244000</v>
      </c>
      <c r="G9623" s="17"/>
      <c r="H9623" s="37"/>
      <c r="I9623" s="41">
        <v>244000</v>
      </c>
    </row>
    <row r="9624" spans="1:9" ht="16.5" customHeight="1">
      <c r="A9624" s="8" t="s">
        <v>1220</v>
      </c>
      <c r="B9624" s="35">
        <v>2100496</v>
      </c>
      <c r="E9624" s="17">
        <v>1</v>
      </c>
      <c r="F9624" s="42" t="str">
        <f t="shared" si="60"/>
        <v>1100000,248000</v>
      </c>
      <c r="G9624" s="17"/>
      <c r="H9624" s="37"/>
      <c r="I9624" s="41">
        <v>248000</v>
      </c>
    </row>
    <row r="9625" spans="1:9" ht="16.5" customHeight="1">
      <c r="A9625" s="8" t="s">
        <v>1220</v>
      </c>
      <c r="B9625" s="35">
        <v>2100504</v>
      </c>
      <c r="E9625" s="17">
        <v>1</v>
      </c>
      <c r="F9625" s="42" t="str">
        <f t="shared" si="60"/>
        <v>1100000,252000</v>
      </c>
      <c r="G9625" s="17"/>
      <c r="H9625" s="37"/>
      <c r="I9625" s="41">
        <v>252000</v>
      </c>
    </row>
    <row r="9626" spans="1:9" ht="16.5" customHeight="1">
      <c r="A9626" s="8" t="s">
        <v>1220</v>
      </c>
      <c r="B9626" s="35">
        <v>2100512</v>
      </c>
      <c r="E9626" s="17">
        <v>1</v>
      </c>
      <c r="F9626" s="42" t="str">
        <f t="shared" si="60"/>
        <v>1100000,256000</v>
      </c>
      <c r="G9626" s="17"/>
      <c r="H9626" s="37"/>
      <c r="I9626" s="41">
        <v>256000</v>
      </c>
    </row>
    <row r="9627" spans="1:9" ht="16.5" customHeight="1">
      <c r="A9627" s="8" t="s">
        <v>1220</v>
      </c>
      <c r="B9627" s="35">
        <v>2100520</v>
      </c>
      <c r="E9627" s="17">
        <v>1</v>
      </c>
      <c r="F9627" s="42" t="str">
        <f t="shared" si="60"/>
        <v>1100000,260000</v>
      </c>
      <c r="G9627" s="17"/>
      <c r="H9627" s="37"/>
      <c r="I9627" s="41">
        <v>260000</v>
      </c>
    </row>
    <row r="9628" spans="1:9" ht="16.5" customHeight="1">
      <c r="A9628" s="8" t="s">
        <v>1220</v>
      </c>
      <c r="B9628" s="35">
        <v>2100528</v>
      </c>
      <c r="E9628" s="17">
        <v>1</v>
      </c>
      <c r="F9628" s="42" t="str">
        <f t="shared" si="60"/>
        <v>1100000,264000</v>
      </c>
      <c r="G9628" s="17"/>
      <c r="H9628" s="37"/>
      <c r="I9628" s="41">
        <v>264000</v>
      </c>
    </row>
    <row r="9629" spans="1:9" ht="16.5" customHeight="1">
      <c r="A9629" s="8" t="s">
        <v>1220</v>
      </c>
      <c r="B9629" s="35">
        <v>2100536</v>
      </c>
      <c r="E9629" s="17">
        <v>1</v>
      </c>
      <c r="F9629" s="42" t="str">
        <f t="shared" si="60"/>
        <v>1100000,268000</v>
      </c>
      <c r="G9629" s="17"/>
      <c r="H9629" s="37"/>
      <c r="I9629" s="41">
        <v>268000</v>
      </c>
    </row>
    <row r="9630" spans="1:9" ht="16.5" customHeight="1">
      <c r="A9630" s="8" t="s">
        <v>1220</v>
      </c>
      <c r="B9630" s="35">
        <v>2100544</v>
      </c>
      <c r="E9630" s="17">
        <v>1</v>
      </c>
      <c r="F9630" s="42" t="str">
        <f t="shared" si="60"/>
        <v>1100000,272000</v>
      </c>
      <c r="G9630" s="17"/>
      <c r="H9630" s="37"/>
      <c r="I9630" s="41">
        <v>272000</v>
      </c>
    </row>
    <row r="9631" spans="1:9" ht="16.5" customHeight="1">
      <c r="A9631" s="8" t="s">
        <v>1220</v>
      </c>
      <c r="B9631" s="35">
        <v>2100552</v>
      </c>
      <c r="E9631" s="17">
        <v>1</v>
      </c>
      <c r="F9631" s="42" t="str">
        <f t="shared" si="60"/>
        <v>1100000,276000</v>
      </c>
      <c r="G9631" s="17"/>
      <c r="H9631" s="37"/>
      <c r="I9631" s="41">
        <v>276000</v>
      </c>
    </row>
    <row r="9632" spans="1:9" ht="16.5" customHeight="1">
      <c r="A9632" s="8" t="s">
        <v>1220</v>
      </c>
      <c r="B9632" s="35">
        <v>2100560</v>
      </c>
      <c r="E9632" s="17">
        <v>1</v>
      </c>
      <c r="F9632" s="42" t="str">
        <f t="shared" si="60"/>
        <v>1100000,280000</v>
      </c>
      <c r="G9632" s="17"/>
      <c r="H9632" s="37"/>
      <c r="I9632" s="41">
        <v>280000</v>
      </c>
    </row>
    <row r="9633" spans="1:9" ht="16.5" customHeight="1">
      <c r="A9633" s="8" t="s">
        <v>1220</v>
      </c>
      <c r="B9633" s="35">
        <v>2100568</v>
      </c>
      <c r="E9633" s="17">
        <v>1</v>
      </c>
      <c r="F9633" s="42" t="str">
        <f t="shared" si="60"/>
        <v>1100000,284000</v>
      </c>
      <c r="G9633" s="17"/>
      <c r="H9633" s="37"/>
      <c r="I9633" s="41">
        <v>284000</v>
      </c>
    </row>
    <row r="9634" spans="1:9" ht="16.5" customHeight="1">
      <c r="A9634" s="8" t="s">
        <v>1220</v>
      </c>
      <c r="B9634" s="35">
        <v>2100576</v>
      </c>
      <c r="E9634" s="17">
        <v>1</v>
      </c>
      <c r="F9634" s="42" t="str">
        <f t="shared" si="60"/>
        <v>1100000,288000</v>
      </c>
      <c r="G9634" s="17"/>
      <c r="H9634" s="37"/>
      <c r="I9634" s="41">
        <v>288000</v>
      </c>
    </row>
    <row r="9635" spans="1:9" ht="16.5" customHeight="1">
      <c r="A9635" s="8" t="s">
        <v>1220</v>
      </c>
      <c r="B9635" s="35">
        <v>2100584</v>
      </c>
      <c r="E9635" s="17">
        <v>1</v>
      </c>
      <c r="F9635" s="42" t="str">
        <f t="shared" si="60"/>
        <v>1100000,292000</v>
      </c>
      <c r="G9635" s="17"/>
      <c r="H9635" s="37"/>
      <c r="I9635" s="41">
        <v>292000</v>
      </c>
    </row>
    <row r="9636" spans="1:9" ht="16.5" customHeight="1">
      <c r="A9636" s="8" t="s">
        <v>1220</v>
      </c>
      <c r="B9636" s="35">
        <v>2100592</v>
      </c>
      <c r="E9636" s="17">
        <v>1</v>
      </c>
      <c r="F9636" s="42" t="str">
        <f t="shared" si="60"/>
        <v>1100000,296000</v>
      </c>
      <c r="G9636" s="17"/>
      <c r="H9636" s="37"/>
      <c r="I9636" s="41">
        <v>296000</v>
      </c>
    </row>
    <row r="9637" spans="1:9" ht="16.5" customHeight="1">
      <c r="A9637" s="8" t="s">
        <v>1220</v>
      </c>
      <c r="B9637" s="35">
        <v>2100600</v>
      </c>
      <c r="E9637" s="17">
        <v>1</v>
      </c>
      <c r="F9637" s="42" t="str">
        <f t="shared" si="60"/>
        <v>1100000,300000</v>
      </c>
      <c r="G9637" s="17"/>
      <c r="H9637" s="37"/>
      <c r="I9637" s="41">
        <v>300000</v>
      </c>
    </row>
    <row r="9638" spans="1:9" ht="16.5" customHeight="1">
      <c r="A9638" s="8" t="s">
        <v>1220</v>
      </c>
      <c r="B9638" s="35">
        <v>2100608</v>
      </c>
      <c r="E9638" s="17">
        <v>1</v>
      </c>
      <c r="F9638" s="42" t="str">
        <f t="shared" si="60"/>
        <v>1100000,304000</v>
      </c>
      <c r="G9638" s="17"/>
      <c r="H9638" s="37"/>
      <c r="I9638" s="41">
        <v>304000</v>
      </c>
    </row>
    <row r="9639" spans="1:9" ht="16.5" customHeight="1">
      <c r="A9639" s="8" t="s">
        <v>1220</v>
      </c>
      <c r="B9639" s="35">
        <v>2100616</v>
      </c>
      <c r="E9639" s="17">
        <v>1</v>
      </c>
      <c r="F9639" s="42" t="str">
        <f t="shared" si="60"/>
        <v>1100000,308000</v>
      </c>
      <c r="G9639" s="17"/>
      <c r="H9639" s="37"/>
      <c r="I9639" s="41">
        <v>308000</v>
      </c>
    </row>
    <row r="9640" spans="1:9" ht="16.5" customHeight="1">
      <c r="A9640" s="8" t="s">
        <v>1220</v>
      </c>
      <c r="B9640" s="35">
        <v>2100624</v>
      </c>
      <c r="E9640" s="17">
        <v>1</v>
      </c>
      <c r="F9640" s="42" t="str">
        <f t="shared" si="60"/>
        <v>1100000,312000</v>
      </c>
      <c r="G9640" s="17"/>
      <c r="H9640" s="37"/>
      <c r="I9640" s="41">
        <v>312000</v>
      </c>
    </row>
    <row r="9641" spans="1:9" ht="16.5" customHeight="1">
      <c r="A9641" s="8" t="s">
        <v>1220</v>
      </c>
      <c r="B9641" s="35">
        <v>2100632</v>
      </c>
      <c r="E9641" s="17">
        <v>1</v>
      </c>
      <c r="F9641" s="42" t="str">
        <f t="shared" si="60"/>
        <v>1100000,316000</v>
      </c>
      <c r="G9641" s="17"/>
      <c r="H9641" s="37"/>
      <c r="I9641" s="41">
        <v>316000</v>
      </c>
    </row>
    <row r="9642" spans="1:9" ht="16.5" customHeight="1">
      <c r="A9642" s="8" t="s">
        <v>1220</v>
      </c>
      <c r="B9642" s="35">
        <v>2100640</v>
      </c>
      <c r="E9642" s="17">
        <v>1</v>
      </c>
      <c r="F9642" s="42" t="str">
        <f t="shared" si="60"/>
        <v>1100000,320000</v>
      </c>
      <c r="G9642" s="17"/>
      <c r="H9642" s="37"/>
      <c r="I9642" s="41">
        <v>320000</v>
      </c>
    </row>
    <row r="9643" spans="1:9" ht="16.5" customHeight="1">
      <c r="A9643" s="8" t="s">
        <v>1220</v>
      </c>
      <c r="B9643" s="35">
        <v>2100648</v>
      </c>
      <c r="E9643" s="17">
        <v>1</v>
      </c>
      <c r="F9643" s="42" t="str">
        <f t="shared" si="60"/>
        <v>1100000,324000</v>
      </c>
      <c r="G9643" s="17"/>
      <c r="H9643" s="37"/>
      <c r="I9643" s="41">
        <v>324000</v>
      </c>
    </row>
    <row r="9644" spans="1:9" ht="16.5" customHeight="1">
      <c r="A9644" s="8" t="s">
        <v>1220</v>
      </c>
      <c r="B9644" s="35">
        <v>2100656</v>
      </c>
      <c r="E9644" s="17">
        <v>1</v>
      </c>
      <c r="F9644" s="42" t="str">
        <f t="shared" si="60"/>
        <v>1100000,328000</v>
      </c>
      <c r="G9644" s="17"/>
      <c r="H9644" s="37"/>
      <c r="I9644" s="41">
        <v>328000</v>
      </c>
    </row>
    <row r="9645" spans="1:9" ht="16.5" customHeight="1">
      <c r="A9645" s="8" t="s">
        <v>1220</v>
      </c>
      <c r="B9645" s="35">
        <v>2100664</v>
      </c>
      <c r="E9645" s="17">
        <v>1</v>
      </c>
      <c r="F9645" s="42" t="str">
        <f t="shared" si="60"/>
        <v>1100000,332000</v>
      </c>
      <c r="G9645" s="17"/>
      <c r="H9645" s="37"/>
      <c r="I9645" s="41">
        <v>332000</v>
      </c>
    </row>
    <row r="9646" spans="1:9" ht="16.5" customHeight="1">
      <c r="A9646" s="8" t="s">
        <v>1220</v>
      </c>
      <c r="B9646" s="35">
        <v>2100672</v>
      </c>
      <c r="E9646" s="17">
        <v>1</v>
      </c>
      <c r="F9646" s="42" t="str">
        <f t="shared" si="60"/>
        <v>1100000,336000</v>
      </c>
      <c r="G9646" s="17"/>
      <c r="H9646" s="37"/>
      <c r="I9646" s="41">
        <v>336000</v>
      </c>
    </row>
    <row r="9647" spans="1:9" ht="16.5" customHeight="1">
      <c r="A9647" s="8" t="s">
        <v>1220</v>
      </c>
      <c r="B9647" s="35">
        <v>2100680</v>
      </c>
      <c r="E9647" s="17">
        <v>1</v>
      </c>
      <c r="F9647" s="42" t="str">
        <f t="shared" si="60"/>
        <v>1100000,340000</v>
      </c>
      <c r="G9647" s="17"/>
      <c r="H9647" s="37"/>
      <c r="I9647" s="41">
        <v>340000</v>
      </c>
    </row>
    <row r="9648" spans="1:9" ht="16.5" customHeight="1">
      <c r="A9648" s="8" t="s">
        <v>1220</v>
      </c>
      <c r="B9648" s="35">
        <v>2100688</v>
      </c>
      <c r="E9648" s="17">
        <v>1</v>
      </c>
      <c r="F9648" s="42" t="str">
        <f t="shared" si="60"/>
        <v>1100000,344000</v>
      </c>
      <c r="G9648" s="17"/>
      <c r="H9648" s="37"/>
      <c r="I9648" s="41">
        <v>344000</v>
      </c>
    </row>
    <row r="9649" spans="1:9" ht="16.5" customHeight="1">
      <c r="A9649" s="8" t="s">
        <v>1220</v>
      </c>
      <c r="B9649" s="35">
        <v>2100696</v>
      </c>
      <c r="E9649" s="17">
        <v>1</v>
      </c>
      <c r="F9649" s="42" t="str">
        <f t="shared" si="60"/>
        <v>1100000,348000</v>
      </c>
      <c r="G9649" s="17"/>
      <c r="H9649" s="37"/>
      <c r="I9649" s="41">
        <v>348000</v>
      </c>
    </row>
    <row r="9650" spans="1:9" ht="16.5" customHeight="1">
      <c r="A9650" s="8" t="s">
        <v>1220</v>
      </c>
      <c r="B9650" s="35">
        <v>2100704</v>
      </c>
      <c r="E9650" s="17">
        <v>1</v>
      </c>
      <c r="F9650" s="42" t="str">
        <f t="shared" si="60"/>
        <v>1100000,352000</v>
      </c>
      <c r="G9650" s="17"/>
      <c r="H9650" s="37"/>
      <c r="I9650" s="41">
        <v>352000</v>
      </c>
    </row>
    <row r="9651" spans="1:9" ht="16.5" customHeight="1">
      <c r="A9651" s="8" t="s">
        <v>1220</v>
      </c>
      <c r="B9651" s="35">
        <v>2100712</v>
      </c>
      <c r="E9651" s="17">
        <v>1</v>
      </c>
      <c r="F9651" s="42" t="str">
        <f t="shared" si="60"/>
        <v>1100000,356000</v>
      </c>
      <c r="G9651" s="17"/>
      <c r="H9651" s="37"/>
      <c r="I9651" s="41">
        <v>356000</v>
      </c>
    </row>
    <row r="9652" spans="1:9" ht="16.5" customHeight="1">
      <c r="A9652" s="8" t="s">
        <v>1220</v>
      </c>
      <c r="B9652" s="35">
        <v>2100720</v>
      </c>
      <c r="E9652" s="17">
        <v>1</v>
      </c>
      <c r="F9652" s="42" t="str">
        <f t="shared" si="60"/>
        <v>1100000,360000</v>
      </c>
      <c r="G9652" s="17"/>
      <c r="H9652" s="37"/>
      <c r="I9652" s="41">
        <v>360000</v>
      </c>
    </row>
    <row r="9653" spans="1:9" ht="16.5" customHeight="1">
      <c r="A9653" s="8" t="s">
        <v>1220</v>
      </c>
      <c r="B9653" s="35">
        <v>2100728</v>
      </c>
      <c r="E9653" s="17">
        <v>1</v>
      </c>
      <c r="F9653" s="42" t="str">
        <f t="shared" si="60"/>
        <v>1100000,364000</v>
      </c>
      <c r="G9653" s="17"/>
      <c r="H9653" s="37"/>
      <c r="I9653" s="41">
        <v>364000</v>
      </c>
    </row>
    <row r="9654" spans="1:9" ht="16.5" customHeight="1">
      <c r="A9654" s="8" t="s">
        <v>1220</v>
      </c>
      <c r="B9654" s="35">
        <v>2100736</v>
      </c>
      <c r="E9654" s="17">
        <v>1</v>
      </c>
      <c r="F9654" s="42" t="str">
        <f t="shared" si="60"/>
        <v>1100000,368000</v>
      </c>
      <c r="G9654" s="17"/>
      <c r="H9654" s="37"/>
      <c r="I9654" s="41">
        <v>368000</v>
      </c>
    </row>
    <row r="9655" spans="1:9" ht="16.5" customHeight="1">
      <c r="A9655" s="8" t="s">
        <v>1220</v>
      </c>
      <c r="B9655" s="35">
        <v>2100744</v>
      </c>
      <c r="E9655" s="17">
        <v>1</v>
      </c>
      <c r="F9655" s="42" t="str">
        <f t="shared" si="60"/>
        <v>1100000,372000</v>
      </c>
      <c r="G9655" s="17"/>
      <c r="H9655" s="37"/>
      <c r="I9655" s="41">
        <v>372000</v>
      </c>
    </row>
    <row r="9656" spans="1:9" ht="16.5" customHeight="1">
      <c r="A9656" s="8" t="s">
        <v>1220</v>
      </c>
      <c r="B9656" s="35">
        <v>2100752</v>
      </c>
      <c r="E9656" s="17">
        <v>1</v>
      </c>
      <c r="F9656" s="42" t="str">
        <f t="shared" si="60"/>
        <v>1100000,376000</v>
      </c>
      <c r="G9656" s="17"/>
      <c r="H9656" s="37"/>
      <c r="I9656" s="41">
        <v>376000</v>
      </c>
    </row>
    <row r="9657" spans="1:9" ht="16.5" customHeight="1">
      <c r="A9657" s="8" t="s">
        <v>1220</v>
      </c>
      <c r="B9657" s="35">
        <v>2100760</v>
      </c>
      <c r="E9657" s="17">
        <v>1</v>
      </c>
      <c r="F9657" s="42" t="str">
        <f t="shared" si="60"/>
        <v>1100000,380000</v>
      </c>
      <c r="G9657" s="17"/>
      <c r="H9657" s="37"/>
      <c r="I9657" s="41">
        <v>380000</v>
      </c>
    </row>
    <row r="9658" spans="1:9" ht="16.5" customHeight="1">
      <c r="A9658" s="8" t="s">
        <v>1220</v>
      </c>
      <c r="B9658" s="35">
        <v>2100768</v>
      </c>
      <c r="E9658" s="17">
        <v>1</v>
      </c>
      <c r="F9658" s="42" t="str">
        <f t="shared" si="60"/>
        <v>1100000,384000</v>
      </c>
      <c r="G9658" s="17"/>
      <c r="H9658" s="37"/>
      <c r="I9658" s="41">
        <v>384000</v>
      </c>
    </row>
    <row r="9659" spans="1:9" ht="16.5" customHeight="1">
      <c r="A9659" s="8" t="s">
        <v>1220</v>
      </c>
      <c r="B9659" s="35">
        <v>2100776</v>
      </c>
      <c r="E9659" s="17">
        <v>1</v>
      </c>
      <c r="F9659" s="42" t="str">
        <f t="shared" si="60"/>
        <v>1100000,388000</v>
      </c>
      <c r="G9659" s="17"/>
      <c r="H9659" s="37"/>
      <c r="I9659" s="41">
        <v>388000</v>
      </c>
    </row>
    <row r="9660" spans="1:9" ht="16.5" customHeight="1">
      <c r="A9660" s="8" t="s">
        <v>1220</v>
      </c>
      <c r="B9660" s="35">
        <v>2100784</v>
      </c>
      <c r="E9660" s="17">
        <v>1</v>
      </c>
      <c r="F9660" s="42" t="str">
        <f t="shared" si="60"/>
        <v>1100000,392000</v>
      </c>
      <c r="G9660" s="17"/>
      <c r="H9660" s="37"/>
      <c r="I9660" s="41">
        <v>392000</v>
      </c>
    </row>
    <row r="9661" spans="1:9" ht="16.5" customHeight="1">
      <c r="A9661" s="8" t="s">
        <v>1220</v>
      </c>
      <c r="B9661" s="35">
        <v>2100792</v>
      </c>
      <c r="E9661" s="17">
        <v>1</v>
      </c>
      <c r="F9661" s="42" t="str">
        <f t="shared" si="60"/>
        <v>1100000,396000</v>
      </c>
      <c r="G9661" s="17"/>
      <c r="H9661" s="37"/>
      <c r="I9661" s="41">
        <v>396000</v>
      </c>
    </row>
    <row r="9662" spans="1:9" ht="16.5" customHeight="1">
      <c r="A9662" s="8" t="s">
        <v>1220</v>
      </c>
      <c r="B9662" s="35">
        <v>2100800</v>
      </c>
      <c r="E9662" s="17">
        <v>1</v>
      </c>
      <c r="F9662" s="42" t="str">
        <f t="shared" si="60"/>
        <v>1100000,400000</v>
      </c>
      <c r="G9662" s="17"/>
      <c r="H9662" s="37"/>
      <c r="I9662" s="41">
        <v>400000</v>
      </c>
    </row>
    <row r="9663" spans="1:9" ht="16.5" customHeight="1">
      <c r="A9663" s="8" t="s">
        <v>1220</v>
      </c>
      <c r="B9663" s="35">
        <v>2100808</v>
      </c>
      <c r="E9663" s="17">
        <v>1</v>
      </c>
      <c r="F9663" s="42" t="str">
        <f t="shared" si="60"/>
        <v>1100000,404000</v>
      </c>
      <c r="G9663" s="17"/>
      <c r="H9663" s="37"/>
      <c r="I9663" s="41">
        <v>404000</v>
      </c>
    </row>
    <row r="9664" spans="1:9" ht="16.5" customHeight="1">
      <c r="A9664" s="8" t="s">
        <v>1220</v>
      </c>
      <c r="B9664" s="35">
        <v>2100816</v>
      </c>
      <c r="E9664" s="17">
        <v>1</v>
      </c>
      <c r="F9664" s="42" t="str">
        <f t="shared" si="60"/>
        <v>1100000,408000</v>
      </c>
      <c r="G9664" s="17"/>
      <c r="H9664" s="37"/>
      <c r="I9664" s="41">
        <v>408000</v>
      </c>
    </row>
    <row r="9665" spans="1:9" ht="16.5" customHeight="1">
      <c r="A9665" s="8" t="s">
        <v>1220</v>
      </c>
      <c r="B9665" s="35">
        <v>2100824</v>
      </c>
      <c r="E9665" s="17">
        <v>1</v>
      </c>
      <c r="F9665" s="42" t="str">
        <f t="shared" si="60"/>
        <v>1100000,412000</v>
      </c>
      <c r="G9665" s="17"/>
      <c r="H9665" s="37"/>
      <c r="I9665" s="41">
        <v>412000</v>
      </c>
    </row>
    <row r="9666" spans="1:9" ht="16.5" customHeight="1">
      <c r="A9666" s="8" t="s">
        <v>1220</v>
      </c>
      <c r="B9666" s="35">
        <v>2100832</v>
      </c>
      <c r="E9666" s="17">
        <v>1</v>
      </c>
      <c r="F9666" s="42" t="str">
        <f t="shared" si="60"/>
        <v>1100000,416000</v>
      </c>
      <c r="G9666" s="17"/>
      <c r="H9666" s="37"/>
      <c r="I9666" s="41">
        <v>416000</v>
      </c>
    </row>
    <row r="9667" spans="1:9" ht="16.5" customHeight="1">
      <c r="A9667" s="8" t="s">
        <v>1220</v>
      </c>
      <c r="B9667" s="35">
        <v>2100840</v>
      </c>
      <c r="E9667" s="17">
        <v>1</v>
      </c>
      <c r="F9667" s="42" t="str">
        <f t="shared" si="60"/>
        <v>1100000,420000</v>
      </c>
      <c r="G9667" s="17"/>
      <c r="H9667" s="37"/>
      <c r="I9667" s="41">
        <v>420000</v>
      </c>
    </row>
    <row r="9668" spans="1:9" ht="16.5" customHeight="1">
      <c r="A9668" s="8" t="s">
        <v>1220</v>
      </c>
      <c r="B9668" s="35">
        <v>2100848</v>
      </c>
      <c r="E9668" s="17">
        <v>1</v>
      </c>
      <c r="F9668" s="42" t="str">
        <f t="shared" si="60"/>
        <v>1100000,424000</v>
      </c>
      <c r="G9668" s="17"/>
      <c r="H9668" s="37"/>
      <c r="I9668" s="41">
        <v>424000</v>
      </c>
    </row>
    <row r="9669" spans="1:9" ht="16.5" customHeight="1">
      <c r="A9669" s="8" t="s">
        <v>1220</v>
      </c>
      <c r="B9669" s="35">
        <v>2100856</v>
      </c>
      <c r="E9669" s="17">
        <v>1</v>
      </c>
      <c r="F9669" s="42" t="str">
        <f t="shared" si="60"/>
        <v>1100000,428000</v>
      </c>
      <c r="G9669" s="17"/>
      <c r="H9669" s="37"/>
      <c r="I9669" s="41">
        <v>428000</v>
      </c>
    </row>
    <row r="9670" spans="1:9" ht="16.5" customHeight="1">
      <c r="A9670" s="8" t="s">
        <v>1220</v>
      </c>
      <c r="B9670" s="35">
        <v>2100864</v>
      </c>
      <c r="E9670" s="17">
        <v>1</v>
      </c>
      <c r="F9670" s="42" t="str">
        <f t="shared" ref="F9670:F9733" si="61">"1100000,"&amp;I9670</f>
        <v>1100000,432000</v>
      </c>
      <c r="G9670" s="17"/>
      <c r="H9670" s="37"/>
      <c r="I9670" s="41">
        <v>432000</v>
      </c>
    </row>
    <row r="9671" spans="1:9" ht="16.5" customHeight="1">
      <c r="A9671" s="8" t="s">
        <v>1220</v>
      </c>
      <c r="B9671" s="35">
        <v>2100872</v>
      </c>
      <c r="E9671" s="17">
        <v>1</v>
      </c>
      <c r="F9671" s="42" t="str">
        <f t="shared" si="61"/>
        <v>1100000,436000</v>
      </c>
      <c r="G9671" s="17"/>
      <c r="H9671" s="37"/>
      <c r="I9671" s="41">
        <v>436000</v>
      </c>
    </row>
    <row r="9672" spans="1:9" ht="16.5" customHeight="1">
      <c r="A9672" s="8" t="s">
        <v>1220</v>
      </c>
      <c r="B9672" s="35">
        <v>2100880</v>
      </c>
      <c r="E9672" s="17">
        <v>1</v>
      </c>
      <c r="F9672" s="42" t="str">
        <f t="shared" si="61"/>
        <v>1100000,440000</v>
      </c>
      <c r="G9672" s="17"/>
      <c r="H9672" s="37"/>
      <c r="I9672" s="41">
        <v>440000</v>
      </c>
    </row>
    <row r="9673" spans="1:9" ht="16.5" customHeight="1">
      <c r="A9673" s="8" t="s">
        <v>1220</v>
      </c>
      <c r="B9673" s="35">
        <v>2100888</v>
      </c>
      <c r="E9673" s="17">
        <v>1</v>
      </c>
      <c r="F9673" s="42" t="str">
        <f t="shared" si="61"/>
        <v>1100000,444000</v>
      </c>
      <c r="G9673" s="17"/>
      <c r="H9673" s="37"/>
      <c r="I9673" s="41">
        <v>444000</v>
      </c>
    </row>
    <row r="9674" spans="1:9" ht="16.5" customHeight="1">
      <c r="A9674" s="8" t="s">
        <v>1220</v>
      </c>
      <c r="B9674" s="35">
        <v>2100896</v>
      </c>
      <c r="E9674" s="17">
        <v>1</v>
      </c>
      <c r="F9674" s="42" t="str">
        <f t="shared" si="61"/>
        <v>1100000,448000</v>
      </c>
      <c r="G9674" s="17"/>
      <c r="H9674" s="37"/>
      <c r="I9674" s="41">
        <v>448000</v>
      </c>
    </row>
    <row r="9675" spans="1:9" ht="16.5" customHeight="1">
      <c r="A9675" s="8" t="s">
        <v>1220</v>
      </c>
      <c r="B9675" s="35">
        <v>2100904</v>
      </c>
      <c r="E9675" s="17">
        <v>1</v>
      </c>
      <c r="F9675" s="42" t="str">
        <f t="shared" si="61"/>
        <v>1100000,452000</v>
      </c>
      <c r="G9675" s="17"/>
      <c r="H9675" s="37"/>
      <c r="I9675" s="41">
        <v>452000</v>
      </c>
    </row>
    <row r="9676" spans="1:9" ht="16.5" customHeight="1">
      <c r="A9676" s="8" t="s">
        <v>1220</v>
      </c>
      <c r="B9676" s="35">
        <v>2100912</v>
      </c>
      <c r="E9676" s="17">
        <v>1</v>
      </c>
      <c r="F9676" s="42" t="str">
        <f t="shared" si="61"/>
        <v>1100000,456000</v>
      </c>
      <c r="G9676" s="17"/>
      <c r="H9676" s="37"/>
      <c r="I9676" s="41">
        <v>456000</v>
      </c>
    </row>
    <row r="9677" spans="1:9" ht="16.5" customHeight="1">
      <c r="A9677" s="8" t="s">
        <v>1220</v>
      </c>
      <c r="B9677" s="35">
        <v>2100920</v>
      </c>
      <c r="E9677" s="17">
        <v>1</v>
      </c>
      <c r="F9677" s="42" t="str">
        <f t="shared" si="61"/>
        <v>1100000,460000</v>
      </c>
      <c r="G9677" s="17"/>
      <c r="H9677" s="37"/>
      <c r="I9677" s="41">
        <v>460000</v>
      </c>
    </row>
    <row r="9678" spans="1:9" ht="16.5" customHeight="1">
      <c r="A9678" s="8" t="s">
        <v>1220</v>
      </c>
      <c r="B9678" s="35">
        <v>2100928</v>
      </c>
      <c r="E9678" s="17">
        <v>1</v>
      </c>
      <c r="F9678" s="42" t="str">
        <f t="shared" si="61"/>
        <v>1100000,464000</v>
      </c>
      <c r="G9678" s="17"/>
      <c r="H9678" s="37"/>
      <c r="I9678" s="41">
        <v>464000</v>
      </c>
    </row>
    <row r="9679" spans="1:9" ht="16.5" customHeight="1">
      <c r="A9679" s="8" t="s">
        <v>1220</v>
      </c>
      <c r="B9679" s="35">
        <v>2100936</v>
      </c>
      <c r="E9679" s="17">
        <v>1</v>
      </c>
      <c r="F9679" s="42" t="str">
        <f t="shared" si="61"/>
        <v>1100000,468000</v>
      </c>
      <c r="G9679" s="17"/>
      <c r="H9679" s="37"/>
      <c r="I9679" s="41">
        <v>468000</v>
      </c>
    </row>
    <row r="9680" spans="1:9" ht="16.5" customHeight="1">
      <c r="A9680" s="8" t="s">
        <v>1220</v>
      </c>
      <c r="B9680" s="35">
        <v>2100944</v>
      </c>
      <c r="E9680" s="17">
        <v>1</v>
      </c>
      <c r="F9680" s="42" t="str">
        <f t="shared" si="61"/>
        <v>1100000,472000</v>
      </c>
      <c r="G9680" s="17"/>
      <c r="H9680" s="37"/>
      <c r="I9680" s="41">
        <v>472000</v>
      </c>
    </row>
    <row r="9681" spans="1:9" ht="16.5" customHeight="1">
      <c r="A9681" s="8" t="s">
        <v>1220</v>
      </c>
      <c r="B9681" s="35">
        <v>2100952</v>
      </c>
      <c r="E9681" s="17">
        <v>1</v>
      </c>
      <c r="F9681" s="42" t="str">
        <f t="shared" si="61"/>
        <v>1100000,476000</v>
      </c>
      <c r="G9681" s="17"/>
      <c r="H9681" s="37"/>
      <c r="I9681" s="41">
        <v>476000</v>
      </c>
    </row>
    <row r="9682" spans="1:9" ht="16.5" customHeight="1">
      <c r="A9682" s="8" t="s">
        <v>1220</v>
      </c>
      <c r="B9682" s="35">
        <v>2100960</v>
      </c>
      <c r="E9682" s="17">
        <v>1</v>
      </c>
      <c r="F9682" s="42" t="str">
        <f t="shared" si="61"/>
        <v>1100000,480000</v>
      </c>
      <c r="G9682" s="17"/>
      <c r="H9682" s="37"/>
      <c r="I9682" s="41">
        <v>480000</v>
      </c>
    </row>
    <row r="9683" spans="1:9" ht="16.5" customHeight="1">
      <c r="A9683" s="8" t="s">
        <v>1220</v>
      </c>
      <c r="B9683" s="35">
        <v>2100968</v>
      </c>
      <c r="E9683" s="17">
        <v>1</v>
      </c>
      <c r="F9683" s="42" t="str">
        <f t="shared" si="61"/>
        <v>1100000,484000</v>
      </c>
      <c r="G9683" s="17"/>
      <c r="H9683" s="37"/>
      <c r="I9683" s="41">
        <v>484000</v>
      </c>
    </row>
    <row r="9684" spans="1:9" ht="16.5" customHeight="1">
      <c r="A9684" s="8" t="s">
        <v>1220</v>
      </c>
      <c r="B9684" s="35">
        <v>2100976</v>
      </c>
      <c r="E9684" s="17">
        <v>1</v>
      </c>
      <c r="F9684" s="42" t="str">
        <f t="shared" si="61"/>
        <v>1100000,488000</v>
      </c>
      <c r="G9684" s="17"/>
      <c r="H9684" s="37"/>
      <c r="I9684" s="41">
        <v>488000</v>
      </c>
    </row>
    <row r="9685" spans="1:9" ht="16.5" customHeight="1">
      <c r="A9685" s="8" t="s">
        <v>1220</v>
      </c>
      <c r="B9685" s="35">
        <v>2100984</v>
      </c>
      <c r="E9685" s="17">
        <v>1</v>
      </c>
      <c r="F9685" s="42" t="str">
        <f t="shared" si="61"/>
        <v>1100000,492000</v>
      </c>
      <c r="G9685" s="17"/>
      <c r="H9685" s="37"/>
      <c r="I9685" s="41">
        <v>492000</v>
      </c>
    </row>
    <row r="9686" spans="1:9" ht="16.5" customHeight="1">
      <c r="A9686" s="8" t="s">
        <v>1220</v>
      </c>
      <c r="B9686" s="35">
        <v>2100992</v>
      </c>
      <c r="E9686" s="17">
        <v>1</v>
      </c>
      <c r="F9686" s="42" t="str">
        <f t="shared" si="61"/>
        <v>1100000,496000</v>
      </c>
      <c r="G9686" s="17"/>
      <c r="H9686" s="37"/>
      <c r="I9686" s="41">
        <v>496000</v>
      </c>
    </row>
    <row r="9687" spans="1:9" ht="16.5" customHeight="1">
      <c r="A9687" s="8" t="s">
        <v>1220</v>
      </c>
      <c r="B9687" s="35">
        <v>2101000</v>
      </c>
      <c r="E9687" s="17">
        <v>1</v>
      </c>
      <c r="F9687" s="42" t="str">
        <f t="shared" si="61"/>
        <v>1100000,500000</v>
      </c>
      <c r="G9687" s="17"/>
      <c r="H9687" s="37"/>
      <c r="I9687" s="41">
        <v>500000</v>
      </c>
    </row>
    <row r="9688" spans="1:9" ht="16.5" customHeight="1">
      <c r="A9688" s="8" t="s">
        <v>1220</v>
      </c>
      <c r="B9688" s="35">
        <v>2101020</v>
      </c>
      <c r="E9688" s="17">
        <v>1</v>
      </c>
      <c r="F9688" s="42" t="str">
        <f t="shared" si="61"/>
        <v>1100000,510000</v>
      </c>
      <c r="G9688" s="17"/>
      <c r="H9688" s="37"/>
      <c r="I9688" s="41">
        <v>510000</v>
      </c>
    </row>
    <row r="9689" spans="1:9" ht="16.5" customHeight="1">
      <c r="A9689" s="8" t="s">
        <v>1220</v>
      </c>
      <c r="B9689" s="35">
        <v>2101040</v>
      </c>
      <c r="E9689" s="17">
        <v>1</v>
      </c>
      <c r="F9689" s="42" t="str">
        <f t="shared" si="61"/>
        <v>1100000,520000</v>
      </c>
      <c r="G9689" s="17"/>
      <c r="H9689" s="37"/>
      <c r="I9689" s="41">
        <v>520000</v>
      </c>
    </row>
    <row r="9690" spans="1:9" ht="16.5" customHeight="1">
      <c r="A9690" s="8" t="s">
        <v>1220</v>
      </c>
      <c r="B9690" s="35">
        <v>2101060</v>
      </c>
      <c r="E9690" s="17">
        <v>1</v>
      </c>
      <c r="F9690" s="42" t="str">
        <f t="shared" si="61"/>
        <v>1100000,530000</v>
      </c>
      <c r="G9690" s="17"/>
      <c r="H9690" s="37"/>
      <c r="I9690" s="41">
        <v>530000</v>
      </c>
    </row>
    <row r="9691" spans="1:9" ht="16.5" customHeight="1">
      <c r="A9691" s="8" t="s">
        <v>1220</v>
      </c>
      <c r="B9691" s="35">
        <v>2101080</v>
      </c>
      <c r="E9691" s="17">
        <v>1</v>
      </c>
      <c r="F9691" s="42" t="str">
        <f t="shared" si="61"/>
        <v>1100000,540000</v>
      </c>
      <c r="G9691" s="17"/>
      <c r="H9691" s="37"/>
      <c r="I9691" s="41">
        <v>540000</v>
      </c>
    </row>
    <row r="9692" spans="1:9" ht="16.5" customHeight="1">
      <c r="A9692" s="8" t="s">
        <v>1220</v>
      </c>
      <c r="B9692" s="35">
        <v>2101100</v>
      </c>
      <c r="E9692" s="17">
        <v>1</v>
      </c>
      <c r="F9692" s="42" t="str">
        <f t="shared" si="61"/>
        <v>1100000,550000</v>
      </c>
      <c r="G9692" s="17"/>
      <c r="H9692" s="37"/>
      <c r="I9692" s="41">
        <v>550000</v>
      </c>
    </row>
    <row r="9693" spans="1:9" ht="16.5" customHeight="1">
      <c r="A9693" s="8" t="s">
        <v>1220</v>
      </c>
      <c r="B9693" s="35">
        <v>2101120</v>
      </c>
      <c r="E9693" s="17">
        <v>1</v>
      </c>
      <c r="F9693" s="42" t="str">
        <f t="shared" si="61"/>
        <v>1100000,560000</v>
      </c>
      <c r="G9693" s="17"/>
      <c r="H9693" s="37"/>
      <c r="I9693" s="41">
        <v>560000</v>
      </c>
    </row>
    <row r="9694" spans="1:9" ht="16.5" customHeight="1">
      <c r="A9694" s="8" t="s">
        <v>1220</v>
      </c>
      <c r="B9694" s="35">
        <v>2101140</v>
      </c>
      <c r="E9694" s="17">
        <v>1</v>
      </c>
      <c r="F9694" s="42" t="str">
        <f t="shared" si="61"/>
        <v>1100000,570000</v>
      </c>
      <c r="G9694" s="17"/>
      <c r="H9694" s="37"/>
      <c r="I9694" s="41">
        <v>570000</v>
      </c>
    </row>
    <row r="9695" spans="1:9" ht="16.5" customHeight="1">
      <c r="A9695" s="8" t="s">
        <v>1220</v>
      </c>
      <c r="B9695" s="35">
        <v>2101160</v>
      </c>
      <c r="E9695" s="17">
        <v>1</v>
      </c>
      <c r="F9695" s="42" t="str">
        <f t="shared" si="61"/>
        <v>1100000,580000</v>
      </c>
      <c r="G9695" s="17"/>
      <c r="H9695" s="37"/>
      <c r="I9695" s="41">
        <v>580000</v>
      </c>
    </row>
    <row r="9696" spans="1:9" ht="16.5" customHeight="1">
      <c r="A9696" s="8" t="s">
        <v>1220</v>
      </c>
      <c r="B9696" s="35">
        <v>2101180</v>
      </c>
      <c r="E9696" s="17">
        <v>1</v>
      </c>
      <c r="F9696" s="42" t="str">
        <f t="shared" si="61"/>
        <v>1100000,590000</v>
      </c>
      <c r="G9696" s="17"/>
      <c r="H9696" s="37"/>
      <c r="I9696" s="41">
        <v>590000</v>
      </c>
    </row>
    <row r="9697" spans="1:9" ht="16.5" customHeight="1">
      <c r="A9697" s="8" t="s">
        <v>1220</v>
      </c>
      <c r="B9697" s="35">
        <v>2101200</v>
      </c>
      <c r="E9697" s="17">
        <v>1</v>
      </c>
      <c r="F9697" s="42" t="str">
        <f t="shared" si="61"/>
        <v>1100000,600000</v>
      </c>
      <c r="G9697" s="17"/>
      <c r="H9697" s="37"/>
      <c r="I9697" s="41">
        <v>600000</v>
      </c>
    </row>
    <row r="9698" spans="1:9" ht="16.5" customHeight="1">
      <c r="A9698" s="8" t="s">
        <v>1220</v>
      </c>
      <c r="B9698" s="35">
        <v>2101220</v>
      </c>
      <c r="E9698" s="17">
        <v>1</v>
      </c>
      <c r="F9698" s="42" t="str">
        <f t="shared" si="61"/>
        <v>1100000,610000</v>
      </c>
      <c r="G9698" s="17"/>
      <c r="H9698" s="37"/>
      <c r="I9698" s="41">
        <v>610000</v>
      </c>
    </row>
    <row r="9699" spans="1:9" ht="16.5" customHeight="1">
      <c r="A9699" s="8" t="s">
        <v>1220</v>
      </c>
      <c r="B9699" s="35">
        <v>2101240</v>
      </c>
      <c r="E9699" s="17">
        <v>1</v>
      </c>
      <c r="F9699" s="42" t="str">
        <f t="shared" si="61"/>
        <v>1100000,620000</v>
      </c>
      <c r="G9699" s="17"/>
      <c r="H9699" s="37"/>
      <c r="I9699" s="41">
        <v>620000</v>
      </c>
    </row>
    <row r="9700" spans="1:9" ht="16.5" customHeight="1">
      <c r="A9700" s="8" t="s">
        <v>1220</v>
      </c>
      <c r="B9700" s="35">
        <v>2101260</v>
      </c>
      <c r="E9700" s="17">
        <v>1</v>
      </c>
      <c r="F9700" s="42" t="str">
        <f t="shared" si="61"/>
        <v>1100000,630000</v>
      </c>
      <c r="G9700" s="17"/>
      <c r="H9700" s="37"/>
      <c r="I9700" s="41">
        <v>630000</v>
      </c>
    </row>
    <row r="9701" spans="1:9" ht="16.5" customHeight="1">
      <c r="A9701" s="8" t="s">
        <v>1220</v>
      </c>
      <c r="B9701" s="35">
        <v>2101280</v>
      </c>
      <c r="E9701" s="17">
        <v>1</v>
      </c>
      <c r="F9701" s="42" t="str">
        <f t="shared" si="61"/>
        <v>1100000,640000</v>
      </c>
      <c r="G9701" s="17"/>
      <c r="H9701" s="37"/>
      <c r="I9701" s="41">
        <v>640000</v>
      </c>
    </row>
    <row r="9702" spans="1:9" ht="16.5" customHeight="1">
      <c r="A9702" s="8" t="s">
        <v>1220</v>
      </c>
      <c r="B9702" s="35">
        <v>2101300</v>
      </c>
      <c r="E9702" s="17">
        <v>1</v>
      </c>
      <c r="F9702" s="42" t="str">
        <f t="shared" si="61"/>
        <v>1100000,650000</v>
      </c>
      <c r="G9702" s="17"/>
      <c r="H9702" s="37"/>
      <c r="I9702" s="41">
        <v>650000</v>
      </c>
    </row>
    <row r="9703" spans="1:9" ht="16.5" customHeight="1">
      <c r="A9703" s="8" t="s">
        <v>1220</v>
      </c>
      <c r="B9703" s="35">
        <v>2101320</v>
      </c>
      <c r="E9703" s="17">
        <v>1</v>
      </c>
      <c r="F9703" s="42" t="str">
        <f t="shared" si="61"/>
        <v>1100000,660000</v>
      </c>
      <c r="G9703" s="17"/>
      <c r="H9703" s="37"/>
      <c r="I9703" s="41">
        <v>660000</v>
      </c>
    </row>
    <row r="9704" spans="1:9" ht="16.5" customHeight="1">
      <c r="A9704" s="8" t="s">
        <v>1220</v>
      </c>
      <c r="B9704" s="35">
        <v>2101340</v>
      </c>
      <c r="E9704" s="17">
        <v>1</v>
      </c>
      <c r="F9704" s="42" t="str">
        <f t="shared" si="61"/>
        <v>1100000,670000</v>
      </c>
      <c r="G9704" s="17"/>
      <c r="H9704" s="37"/>
      <c r="I9704" s="41">
        <v>670000</v>
      </c>
    </row>
    <row r="9705" spans="1:9" ht="16.5" customHeight="1">
      <c r="A9705" s="8" t="s">
        <v>1220</v>
      </c>
      <c r="B9705" s="35">
        <v>2101360</v>
      </c>
      <c r="E9705" s="17">
        <v>1</v>
      </c>
      <c r="F9705" s="42" t="str">
        <f t="shared" si="61"/>
        <v>1100000,680000</v>
      </c>
      <c r="G9705" s="17"/>
      <c r="H9705" s="37"/>
      <c r="I9705" s="41">
        <v>680000</v>
      </c>
    </row>
    <row r="9706" spans="1:9" ht="16.5" customHeight="1">
      <c r="A9706" s="8" t="s">
        <v>1220</v>
      </c>
      <c r="B9706" s="35">
        <v>2101380</v>
      </c>
      <c r="E9706" s="17">
        <v>1</v>
      </c>
      <c r="F9706" s="42" t="str">
        <f t="shared" si="61"/>
        <v>1100000,690000</v>
      </c>
      <c r="G9706" s="17"/>
      <c r="H9706" s="37"/>
      <c r="I9706" s="41">
        <v>690000</v>
      </c>
    </row>
    <row r="9707" spans="1:9" ht="16.5" customHeight="1">
      <c r="A9707" s="8" t="s">
        <v>1220</v>
      </c>
      <c r="B9707" s="35">
        <v>2101400</v>
      </c>
      <c r="E9707" s="17">
        <v>1</v>
      </c>
      <c r="F9707" s="42" t="str">
        <f t="shared" si="61"/>
        <v>1100000,700000</v>
      </c>
      <c r="G9707" s="17"/>
      <c r="H9707" s="37"/>
      <c r="I9707" s="41">
        <v>700000</v>
      </c>
    </row>
    <row r="9708" spans="1:9" ht="16.5" customHeight="1">
      <c r="A9708" s="8" t="s">
        <v>1220</v>
      </c>
      <c r="B9708" s="35">
        <v>2101420</v>
      </c>
      <c r="E9708" s="17">
        <v>1</v>
      </c>
      <c r="F9708" s="42" t="str">
        <f t="shared" si="61"/>
        <v>1100000,710000</v>
      </c>
      <c r="G9708" s="17"/>
      <c r="H9708" s="37"/>
      <c r="I9708" s="41">
        <v>710000</v>
      </c>
    </row>
    <row r="9709" spans="1:9" ht="16.5" customHeight="1">
      <c r="A9709" s="8" t="s">
        <v>1220</v>
      </c>
      <c r="B9709" s="35">
        <v>2101440</v>
      </c>
      <c r="E9709" s="17">
        <v>1</v>
      </c>
      <c r="F9709" s="42" t="str">
        <f t="shared" si="61"/>
        <v>1100000,720000</v>
      </c>
      <c r="G9709" s="17"/>
      <c r="H9709" s="37"/>
      <c r="I9709" s="41">
        <v>720000</v>
      </c>
    </row>
    <row r="9710" spans="1:9" ht="16.5" customHeight="1">
      <c r="A9710" s="8" t="s">
        <v>1220</v>
      </c>
      <c r="B9710" s="35">
        <v>2101460</v>
      </c>
      <c r="E9710" s="17">
        <v>1</v>
      </c>
      <c r="F9710" s="42" t="str">
        <f t="shared" si="61"/>
        <v>1100000,730000</v>
      </c>
      <c r="G9710" s="17"/>
      <c r="H9710" s="37"/>
      <c r="I9710" s="41">
        <v>730000</v>
      </c>
    </row>
    <row r="9711" spans="1:9" ht="16.5" customHeight="1">
      <c r="A9711" s="8" t="s">
        <v>1220</v>
      </c>
      <c r="B9711" s="35">
        <v>2101480</v>
      </c>
      <c r="E9711" s="17">
        <v>1</v>
      </c>
      <c r="F9711" s="42" t="str">
        <f t="shared" si="61"/>
        <v>1100000,740000</v>
      </c>
      <c r="G9711" s="17"/>
      <c r="H9711" s="37"/>
      <c r="I9711" s="41">
        <v>740000</v>
      </c>
    </row>
    <row r="9712" spans="1:9" ht="16.5" customHeight="1">
      <c r="A9712" s="8" t="s">
        <v>1220</v>
      </c>
      <c r="B9712" s="35">
        <v>2101500</v>
      </c>
      <c r="E9712" s="17">
        <v>1</v>
      </c>
      <c r="F9712" s="42" t="str">
        <f t="shared" si="61"/>
        <v>1100000,750000</v>
      </c>
      <c r="G9712" s="17"/>
      <c r="H9712" s="37"/>
      <c r="I9712" s="41">
        <v>750000</v>
      </c>
    </row>
    <row r="9713" spans="1:9" ht="16.5" customHeight="1">
      <c r="A9713" s="8" t="s">
        <v>1220</v>
      </c>
      <c r="B9713" s="35">
        <v>2101520</v>
      </c>
      <c r="E9713" s="17">
        <v>1</v>
      </c>
      <c r="F9713" s="42" t="str">
        <f t="shared" si="61"/>
        <v>1100000,760000</v>
      </c>
      <c r="G9713" s="17"/>
      <c r="H9713" s="37"/>
      <c r="I9713" s="41">
        <v>760000</v>
      </c>
    </row>
    <row r="9714" spans="1:9" ht="16.5" customHeight="1">
      <c r="A9714" s="8" t="s">
        <v>1220</v>
      </c>
      <c r="B9714" s="35">
        <v>2101540</v>
      </c>
      <c r="E9714" s="17">
        <v>1</v>
      </c>
      <c r="F9714" s="42" t="str">
        <f t="shared" si="61"/>
        <v>1100000,770000</v>
      </c>
      <c r="G9714" s="17"/>
      <c r="H9714" s="37"/>
      <c r="I9714" s="41">
        <v>770000</v>
      </c>
    </row>
    <row r="9715" spans="1:9" ht="16.5" customHeight="1">
      <c r="A9715" s="8" t="s">
        <v>1220</v>
      </c>
      <c r="B9715" s="35">
        <v>2101560</v>
      </c>
      <c r="E9715" s="17">
        <v>1</v>
      </c>
      <c r="F9715" s="42" t="str">
        <f t="shared" si="61"/>
        <v>1100000,780000</v>
      </c>
      <c r="G9715" s="17"/>
      <c r="H9715" s="37"/>
      <c r="I9715" s="41">
        <v>780000</v>
      </c>
    </row>
    <row r="9716" spans="1:9" ht="16.5" customHeight="1">
      <c r="A9716" s="8" t="s">
        <v>1220</v>
      </c>
      <c r="B9716" s="35">
        <v>2101580</v>
      </c>
      <c r="E9716" s="17">
        <v>1</v>
      </c>
      <c r="F9716" s="42" t="str">
        <f t="shared" si="61"/>
        <v>1100000,790000</v>
      </c>
      <c r="G9716" s="17"/>
      <c r="H9716" s="37"/>
      <c r="I9716" s="41">
        <v>790000</v>
      </c>
    </row>
    <row r="9717" spans="1:9" ht="16.5" customHeight="1">
      <c r="A9717" s="8" t="s">
        <v>1220</v>
      </c>
      <c r="B9717" s="35">
        <v>2101600</v>
      </c>
      <c r="E9717" s="17">
        <v>1</v>
      </c>
      <c r="F9717" s="42" t="str">
        <f t="shared" si="61"/>
        <v>1100000,800000</v>
      </c>
      <c r="G9717" s="17"/>
      <c r="H9717" s="37"/>
      <c r="I9717" s="41">
        <v>800000</v>
      </c>
    </row>
    <row r="9718" spans="1:9" ht="16.5" customHeight="1">
      <c r="A9718" s="8" t="s">
        <v>1220</v>
      </c>
      <c r="B9718" s="35">
        <v>2101620</v>
      </c>
      <c r="E9718" s="17">
        <v>1</v>
      </c>
      <c r="F9718" s="42" t="str">
        <f t="shared" si="61"/>
        <v>1100000,810000</v>
      </c>
      <c r="G9718" s="17"/>
      <c r="H9718" s="37"/>
      <c r="I9718" s="41">
        <v>810000</v>
      </c>
    </row>
    <row r="9719" spans="1:9" ht="16.5" customHeight="1">
      <c r="A9719" s="8" t="s">
        <v>1220</v>
      </c>
      <c r="B9719" s="35">
        <v>2101640</v>
      </c>
      <c r="E9719" s="17">
        <v>1</v>
      </c>
      <c r="F9719" s="42" t="str">
        <f t="shared" si="61"/>
        <v>1100000,820000</v>
      </c>
      <c r="G9719" s="17"/>
      <c r="H9719" s="37"/>
      <c r="I9719" s="41">
        <v>820000</v>
      </c>
    </row>
    <row r="9720" spans="1:9" ht="16.5" customHeight="1">
      <c r="A9720" s="8" t="s">
        <v>1220</v>
      </c>
      <c r="B9720" s="35">
        <v>2101660</v>
      </c>
      <c r="E9720" s="17">
        <v>1</v>
      </c>
      <c r="F9720" s="42" t="str">
        <f t="shared" si="61"/>
        <v>1100000,830000</v>
      </c>
      <c r="G9720" s="17"/>
      <c r="H9720" s="37"/>
      <c r="I9720" s="41">
        <v>830000</v>
      </c>
    </row>
    <row r="9721" spans="1:9" ht="16.5" customHeight="1">
      <c r="A9721" s="8" t="s">
        <v>1220</v>
      </c>
      <c r="B9721" s="35">
        <v>2101680</v>
      </c>
      <c r="E9721" s="17">
        <v>1</v>
      </c>
      <c r="F9721" s="42" t="str">
        <f t="shared" si="61"/>
        <v>1100000,840000</v>
      </c>
      <c r="G9721" s="17"/>
      <c r="H9721" s="37"/>
      <c r="I9721" s="41">
        <v>840000</v>
      </c>
    </row>
    <row r="9722" spans="1:9" ht="16.5" customHeight="1">
      <c r="A9722" s="8" t="s">
        <v>1220</v>
      </c>
      <c r="B9722" s="35">
        <v>2101700</v>
      </c>
      <c r="E9722" s="17">
        <v>1</v>
      </c>
      <c r="F9722" s="42" t="str">
        <f t="shared" si="61"/>
        <v>1100000,850000</v>
      </c>
      <c r="G9722" s="17"/>
      <c r="H9722" s="37"/>
      <c r="I9722" s="41">
        <v>850000</v>
      </c>
    </row>
    <row r="9723" spans="1:9" ht="16.5" customHeight="1">
      <c r="A9723" s="8" t="s">
        <v>1220</v>
      </c>
      <c r="B9723" s="35">
        <v>2101720</v>
      </c>
      <c r="E9723" s="17">
        <v>1</v>
      </c>
      <c r="F9723" s="42" t="str">
        <f t="shared" si="61"/>
        <v>1100000,860000</v>
      </c>
      <c r="G9723" s="17"/>
      <c r="H9723" s="37"/>
      <c r="I9723" s="41">
        <v>860000</v>
      </c>
    </row>
    <row r="9724" spans="1:9" ht="16.5" customHeight="1">
      <c r="A9724" s="8" t="s">
        <v>1220</v>
      </c>
      <c r="B9724" s="35">
        <v>2101740</v>
      </c>
      <c r="E9724" s="17">
        <v>1</v>
      </c>
      <c r="F9724" s="42" t="str">
        <f t="shared" si="61"/>
        <v>1100000,870000</v>
      </c>
      <c r="G9724" s="17"/>
      <c r="H9724" s="37"/>
      <c r="I9724" s="41">
        <v>870000</v>
      </c>
    </row>
    <row r="9725" spans="1:9" ht="16.5" customHeight="1">
      <c r="A9725" s="8" t="s">
        <v>1220</v>
      </c>
      <c r="B9725" s="35">
        <v>2101760</v>
      </c>
      <c r="E9725" s="17">
        <v>1</v>
      </c>
      <c r="F9725" s="42" t="str">
        <f t="shared" si="61"/>
        <v>1100000,880000</v>
      </c>
      <c r="G9725" s="17"/>
      <c r="H9725" s="37"/>
      <c r="I9725" s="41">
        <v>880000</v>
      </c>
    </row>
    <row r="9726" spans="1:9" ht="16.5" customHeight="1">
      <c r="A9726" s="8" t="s">
        <v>1220</v>
      </c>
      <c r="B9726" s="35">
        <v>2101780</v>
      </c>
      <c r="E9726" s="17">
        <v>1</v>
      </c>
      <c r="F9726" s="42" t="str">
        <f t="shared" si="61"/>
        <v>1100000,890000</v>
      </c>
      <c r="G9726" s="17"/>
      <c r="H9726" s="37"/>
      <c r="I9726" s="41">
        <v>890000</v>
      </c>
    </row>
    <row r="9727" spans="1:9" ht="16.5" customHeight="1">
      <c r="A9727" s="8" t="s">
        <v>1220</v>
      </c>
      <c r="B9727" s="35">
        <v>2101800</v>
      </c>
      <c r="E9727" s="17">
        <v>1</v>
      </c>
      <c r="F9727" s="42" t="str">
        <f t="shared" si="61"/>
        <v>1100000,900000</v>
      </c>
      <c r="G9727" s="17"/>
      <c r="H9727" s="37"/>
      <c r="I9727" s="41">
        <v>900000</v>
      </c>
    </row>
    <row r="9728" spans="1:9" ht="16.5" customHeight="1">
      <c r="A9728" s="8" t="s">
        <v>1220</v>
      </c>
      <c r="B9728" s="35">
        <v>2101820</v>
      </c>
      <c r="E9728" s="17">
        <v>1</v>
      </c>
      <c r="F9728" s="42" t="str">
        <f t="shared" si="61"/>
        <v>1100000,910000</v>
      </c>
      <c r="G9728" s="17"/>
      <c r="H9728" s="37"/>
      <c r="I9728" s="41">
        <v>910000</v>
      </c>
    </row>
    <row r="9729" spans="1:9" ht="16.5" customHeight="1">
      <c r="A9729" s="8" t="s">
        <v>1220</v>
      </c>
      <c r="B9729" s="35">
        <v>2101840</v>
      </c>
      <c r="E9729" s="17">
        <v>1</v>
      </c>
      <c r="F9729" s="42" t="str">
        <f t="shared" si="61"/>
        <v>1100000,920000</v>
      </c>
      <c r="G9729" s="17"/>
      <c r="H9729" s="37"/>
      <c r="I9729" s="41">
        <v>920000</v>
      </c>
    </row>
    <row r="9730" spans="1:9" ht="16.5" customHeight="1">
      <c r="A9730" s="8" t="s">
        <v>1220</v>
      </c>
      <c r="B9730" s="35">
        <v>2101860</v>
      </c>
      <c r="E9730" s="17">
        <v>1</v>
      </c>
      <c r="F9730" s="42" t="str">
        <f t="shared" si="61"/>
        <v>1100000,930000</v>
      </c>
      <c r="G9730" s="17"/>
      <c r="H9730" s="37"/>
      <c r="I9730" s="41">
        <v>930000</v>
      </c>
    </row>
    <row r="9731" spans="1:9" ht="16.5" customHeight="1">
      <c r="A9731" s="8" t="s">
        <v>1220</v>
      </c>
      <c r="B9731" s="35">
        <v>2101880</v>
      </c>
      <c r="E9731" s="17">
        <v>1</v>
      </c>
      <c r="F9731" s="42" t="str">
        <f t="shared" si="61"/>
        <v>1100000,940000</v>
      </c>
      <c r="G9731" s="17"/>
      <c r="H9731" s="37"/>
      <c r="I9731" s="41">
        <v>940000</v>
      </c>
    </row>
    <row r="9732" spans="1:9" ht="16.5" customHeight="1">
      <c r="A9732" s="8" t="s">
        <v>1220</v>
      </c>
      <c r="B9732" s="35">
        <v>2101900</v>
      </c>
      <c r="E9732" s="17">
        <v>1</v>
      </c>
      <c r="F9732" s="42" t="str">
        <f t="shared" si="61"/>
        <v>1100000,950000</v>
      </c>
      <c r="G9732" s="17"/>
      <c r="H9732" s="37"/>
      <c r="I9732" s="41">
        <v>950000</v>
      </c>
    </row>
    <row r="9733" spans="1:9" ht="16.5" customHeight="1">
      <c r="A9733" s="8" t="s">
        <v>1220</v>
      </c>
      <c r="B9733" s="35">
        <v>2101920</v>
      </c>
      <c r="E9733" s="17">
        <v>1</v>
      </c>
      <c r="F9733" s="42" t="str">
        <f t="shared" si="61"/>
        <v>1100000,960000</v>
      </c>
      <c r="G9733" s="17"/>
      <c r="H9733" s="37"/>
      <c r="I9733" s="41">
        <v>960000</v>
      </c>
    </row>
    <row r="9734" spans="1:9" ht="16.5" customHeight="1">
      <c r="A9734" s="8" t="s">
        <v>1220</v>
      </c>
      <c r="B9734" s="35">
        <v>2101940</v>
      </c>
      <c r="E9734" s="17">
        <v>1</v>
      </c>
      <c r="F9734" s="42" t="str">
        <f t="shared" ref="F9734:F9797" si="62">"1100000,"&amp;I9734</f>
        <v>1100000,970000</v>
      </c>
      <c r="G9734" s="17"/>
      <c r="H9734" s="37"/>
      <c r="I9734" s="41">
        <v>970000</v>
      </c>
    </row>
    <row r="9735" spans="1:9" ht="16.5" customHeight="1">
      <c r="A9735" s="8" t="s">
        <v>1220</v>
      </c>
      <c r="B9735" s="35">
        <v>2101960</v>
      </c>
      <c r="E9735" s="17">
        <v>1</v>
      </c>
      <c r="F9735" s="42" t="str">
        <f t="shared" si="62"/>
        <v>1100000,980000</v>
      </c>
      <c r="G9735" s="17"/>
      <c r="H9735" s="37"/>
      <c r="I9735" s="41">
        <v>980000</v>
      </c>
    </row>
    <row r="9736" spans="1:9" ht="16.5" customHeight="1">
      <c r="A9736" s="8" t="s">
        <v>1220</v>
      </c>
      <c r="B9736" s="35">
        <v>2101980</v>
      </c>
      <c r="E9736" s="17">
        <v>1</v>
      </c>
      <c r="F9736" s="42" t="str">
        <f t="shared" si="62"/>
        <v>1100000,990000</v>
      </c>
      <c r="G9736" s="17"/>
      <c r="H9736" s="37"/>
      <c r="I9736" s="41">
        <v>990000</v>
      </c>
    </row>
    <row r="9737" spans="1:9" ht="16.5" customHeight="1">
      <c r="A9737" s="8" t="s">
        <v>1220</v>
      </c>
      <c r="B9737" s="35">
        <v>2102000</v>
      </c>
      <c r="E9737" s="17">
        <v>1</v>
      </c>
      <c r="F9737" s="42" t="str">
        <f t="shared" si="62"/>
        <v>1100000,1000000</v>
      </c>
      <c r="G9737" s="17"/>
      <c r="H9737" s="37"/>
      <c r="I9737" s="41">
        <v>1000000</v>
      </c>
    </row>
    <row r="9738" spans="1:9" ht="16.5" customHeight="1">
      <c r="A9738" s="8" t="s">
        <v>1220</v>
      </c>
      <c r="B9738" s="35">
        <v>2102040</v>
      </c>
      <c r="E9738" s="17">
        <v>1</v>
      </c>
      <c r="F9738" s="42" t="str">
        <f t="shared" si="62"/>
        <v>1100000,1020000</v>
      </c>
      <c r="G9738" s="17"/>
      <c r="H9738" s="37"/>
      <c r="I9738" s="41">
        <v>1020000</v>
      </c>
    </row>
    <row r="9739" spans="1:9" ht="16.5" customHeight="1">
      <c r="A9739" s="8" t="s">
        <v>1220</v>
      </c>
      <c r="B9739" s="35">
        <v>2102080</v>
      </c>
      <c r="E9739" s="17">
        <v>1</v>
      </c>
      <c r="F9739" s="42" t="str">
        <f t="shared" si="62"/>
        <v>1100000,1040000</v>
      </c>
      <c r="G9739" s="17"/>
      <c r="H9739" s="37"/>
      <c r="I9739" s="41">
        <v>1040000</v>
      </c>
    </row>
    <row r="9740" spans="1:9" ht="16.5" customHeight="1">
      <c r="A9740" s="8" t="s">
        <v>1220</v>
      </c>
      <c r="B9740" s="35">
        <v>2102120</v>
      </c>
      <c r="E9740" s="17">
        <v>1</v>
      </c>
      <c r="F9740" s="42" t="str">
        <f t="shared" si="62"/>
        <v>1100000,1060000</v>
      </c>
      <c r="G9740" s="17"/>
      <c r="H9740" s="37"/>
      <c r="I9740" s="41">
        <v>1060000</v>
      </c>
    </row>
    <row r="9741" spans="1:9" ht="16.5" customHeight="1">
      <c r="A9741" s="8" t="s">
        <v>1220</v>
      </c>
      <c r="B9741" s="35">
        <v>2102160</v>
      </c>
      <c r="E9741" s="17">
        <v>1</v>
      </c>
      <c r="F9741" s="42" t="str">
        <f t="shared" si="62"/>
        <v>1100000,1080000</v>
      </c>
      <c r="G9741" s="17"/>
      <c r="H9741" s="37"/>
      <c r="I9741" s="41">
        <v>1080000</v>
      </c>
    </row>
    <row r="9742" spans="1:9" ht="16.5" customHeight="1">
      <c r="A9742" s="8" t="s">
        <v>1220</v>
      </c>
      <c r="B9742" s="35">
        <v>2102200</v>
      </c>
      <c r="E9742" s="17">
        <v>1</v>
      </c>
      <c r="F9742" s="42" t="str">
        <f t="shared" si="62"/>
        <v>1100000,1100000</v>
      </c>
      <c r="G9742" s="17"/>
      <c r="H9742" s="37"/>
      <c r="I9742" s="41">
        <v>1100000</v>
      </c>
    </row>
    <row r="9743" spans="1:9" ht="16.5" customHeight="1">
      <c r="A9743" s="8" t="s">
        <v>1220</v>
      </c>
      <c r="B9743" s="35">
        <v>2102240</v>
      </c>
      <c r="E9743" s="17">
        <v>1</v>
      </c>
      <c r="F9743" s="42" t="str">
        <f t="shared" si="62"/>
        <v>1100000,1120000</v>
      </c>
      <c r="G9743" s="17"/>
      <c r="H9743" s="37"/>
      <c r="I9743" s="41">
        <v>1120000</v>
      </c>
    </row>
    <row r="9744" spans="1:9" ht="16.5" customHeight="1">
      <c r="A9744" s="8" t="s">
        <v>1220</v>
      </c>
      <c r="B9744" s="35">
        <v>2102280</v>
      </c>
      <c r="E9744" s="17">
        <v>1</v>
      </c>
      <c r="F9744" s="42" t="str">
        <f t="shared" si="62"/>
        <v>1100000,1140000</v>
      </c>
      <c r="G9744" s="17"/>
      <c r="H9744" s="37"/>
      <c r="I9744" s="41">
        <v>1140000</v>
      </c>
    </row>
    <row r="9745" spans="1:9" ht="16.5" customHeight="1">
      <c r="A9745" s="8" t="s">
        <v>1220</v>
      </c>
      <c r="B9745" s="35">
        <v>2102320</v>
      </c>
      <c r="E9745" s="17">
        <v>1</v>
      </c>
      <c r="F9745" s="42" t="str">
        <f t="shared" si="62"/>
        <v>1100000,1160000</v>
      </c>
      <c r="G9745" s="17"/>
      <c r="H9745" s="37"/>
      <c r="I9745" s="41">
        <v>1160000</v>
      </c>
    </row>
    <row r="9746" spans="1:9" ht="16.5" customHeight="1">
      <c r="A9746" s="8" t="s">
        <v>1220</v>
      </c>
      <c r="B9746" s="35">
        <v>2102360</v>
      </c>
      <c r="E9746" s="17">
        <v>1</v>
      </c>
      <c r="F9746" s="42" t="str">
        <f t="shared" si="62"/>
        <v>1100000,1180000</v>
      </c>
      <c r="G9746" s="17"/>
      <c r="H9746" s="37"/>
      <c r="I9746" s="41">
        <v>1180000</v>
      </c>
    </row>
    <row r="9747" spans="1:9" ht="16.5" customHeight="1">
      <c r="A9747" s="8" t="s">
        <v>1220</v>
      </c>
      <c r="B9747" s="35">
        <v>2102400</v>
      </c>
      <c r="E9747" s="17">
        <v>1</v>
      </c>
      <c r="F9747" s="42" t="str">
        <f t="shared" si="62"/>
        <v>1100000,1200000</v>
      </c>
      <c r="G9747" s="17"/>
      <c r="H9747" s="37"/>
      <c r="I9747" s="41">
        <v>1200000</v>
      </c>
    </row>
    <row r="9748" spans="1:9" ht="16.5" customHeight="1">
      <c r="A9748" s="8" t="s">
        <v>1220</v>
      </c>
      <c r="B9748" s="35">
        <v>2102440</v>
      </c>
      <c r="E9748" s="17">
        <v>1</v>
      </c>
      <c r="F9748" s="42" t="str">
        <f t="shared" si="62"/>
        <v>1100000,1220000</v>
      </c>
      <c r="G9748" s="17"/>
      <c r="H9748" s="37"/>
      <c r="I9748" s="41">
        <v>1220000</v>
      </c>
    </row>
    <row r="9749" spans="1:9" ht="16.5" customHeight="1">
      <c r="A9749" s="8" t="s">
        <v>1220</v>
      </c>
      <c r="B9749" s="35">
        <v>2102480</v>
      </c>
      <c r="E9749" s="17">
        <v>1</v>
      </c>
      <c r="F9749" s="42" t="str">
        <f t="shared" si="62"/>
        <v>1100000,1240000</v>
      </c>
      <c r="G9749" s="17"/>
      <c r="H9749" s="37"/>
      <c r="I9749" s="41">
        <v>1240000</v>
      </c>
    </row>
    <row r="9750" spans="1:9" ht="16.5" customHeight="1">
      <c r="A9750" s="8" t="s">
        <v>1220</v>
      </c>
      <c r="B9750" s="35">
        <v>2102520</v>
      </c>
      <c r="E9750" s="17">
        <v>1</v>
      </c>
      <c r="F9750" s="42" t="str">
        <f t="shared" si="62"/>
        <v>1100000,1260000</v>
      </c>
      <c r="G9750" s="17"/>
      <c r="H9750" s="37"/>
      <c r="I9750" s="41">
        <v>1260000</v>
      </c>
    </row>
    <row r="9751" spans="1:9" ht="16.5" customHeight="1">
      <c r="A9751" s="8" t="s">
        <v>1220</v>
      </c>
      <c r="B9751" s="35">
        <v>2102560</v>
      </c>
      <c r="E9751" s="17">
        <v>1</v>
      </c>
      <c r="F9751" s="42" t="str">
        <f t="shared" si="62"/>
        <v>1100000,1280000</v>
      </c>
      <c r="G9751" s="17"/>
      <c r="H9751" s="37"/>
      <c r="I9751" s="41">
        <v>1280000</v>
      </c>
    </row>
    <row r="9752" spans="1:9" ht="16.5" customHeight="1">
      <c r="A9752" s="8" t="s">
        <v>1220</v>
      </c>
      <c r="B9752" s="35">
        <v>2102600</v>
      </c>
      <c r="E9752" s="17">
        <v>1</v>
      </c>
      <c r="F9752" s="42" t="str">
        <f t="shared" si="62"/>
        <v>1100000,1300000</v>
      </c>
      <c r="G9752" s="17"/>
      <c r="H9752" s="37"/>
      <c r="I9752" s="41">
        <v>1300000</v>
      </c>
    </row>
    <row r="9753" spans="1:9" ht="16.5" customHeight="1">
      <c r="A9753" s="8" t="s">
        <v>1220</v>
      </c>
      <c r="B9753" s="35">
        <v>2102640</v>
      </c>
      <c r="E9753" s="17">
        <v>1</v>
      </c>
      <c r="F9753" s="42" t="str">
        <f t="shared" si="62"/>
        <v>1100000,1320000</v>
      </c>
      <c r="G9753" s="17"/>
      <c r="H9753" s="37"/>
      <c r="I9753" s="41">
        <v>1320000</v>
      </c>
    </row>
    <row r="9754" spans="1:9" ht="16.5" customHeight="1">
      <c r="A9754" s="8" t="s">
        <v>1220</v>
      </c>
      <c r="B9754" s="35">
        <v>2102680</v>
      </c>
      <c r="E9754" s="17">
        <v>1</v>
      </c>
      <c r="F9754" s="42" t="str">
        <f t="shared" si="62"/>
        <v>1100000,1340000</v>
      </c>
      <c r="G9754" s="17"/>
      <c r="H9754" s="37"/>
      <c r="I9754" s="41">
        <v>1340000</v>
      </c>
    </row>
    <row r="9755" spans="1:9" ht="16.5" customHeight="1">
      <c r="A9755" s="8" t="s">
        <v>1220</v>
      </c>
      <c r="B9755" s="35">
        <v>2102720</v>
      </c>
      <c r="E9755" s="17">
        <v>1</v>
      </c>
      <c r="F9755" s="42" t="str">
        <f t="shared" si="62"/>
        <v>1100000,1360000</v>
      </c>
      <c r="G9755" s="17"/>
      <c r="H9755" s="37"/>
      <c r="I9755" s="41">
        <v>1360000</v>
      </c>
    </row>
    <row r="9756" spans="1:9" ht="16.5" customHeight="1">
      <c r="A9756" s="8" t="s">
        <v>1220</v>
      </c>
      <c r="B9756" s="35">
        <v>2102760</v>
      </c>
      <c r="E9756" s="17">
        <v>1</v>
      </c>
      <c r="F9756" s="42" t="str">
        <f t="shared" si="62"/>
        <v>1100000,1380000</v>
      </c>
      <c r="G9756" s="17"/>
      <c r="H9756" s="37"/>
      <c r="I9756" s="41">
        <v>1380000</v>
      </c>
    </row>
    <row r="9757" spans="1:9" ht="16.5" customHeight="1">
      <c r="A9757" s="8" t="s">
        <v>1220</v>
      </c>
      <c r="B9757" s="35">
        <v>2102800</v>
      </c>
      <c r="E9757" s="17">
        <v>1</v>
      </c>
      <c r="F9757" s="42" t="str">
        <f t="shared" si="62"/>
        <v>1100000,1400000</v>
      </c>
      <c r="G9757" s="17"/>
      <c r="H9757" s="37"/>
      <c r="I9757" s="41">
        <v>1400000</v>
      </c>
    </row>
    <row r="9758" spans="1:9" ht="16.5" customHeight="1">
      <c r="A9758" s="8" t="s">
        <v>1220</v>
      </c>
      <c r="B9758" s="35">
        <v>2102840</v>
      </c>
      <c r="E9758" s="17">
        <v>1</v>
      </c>
      <c r="F9758" s="42" t="str">
        <f t="shared" si="62"/>
        <v>1100000,1420000</v>
      </c>
      <c r="G9758" s="17"/>
      <c r="H9758" s="37"/>
      <c r="I9758" s="41">
        <v>1420000</v>
      </c>
    </row>
    <row r="9759" spans="1:9" ht="16.5" customHeight="1">
      <c r="A9759" s="8" t="s">
        <v>1220</v>
      </c>
      <c r="B9759" s="35">
        <v>2102880</v>
      </c>
      <c r="E9759" s="17">
        <v>1</v>
      </c>
      <c r="F9759" s="42" t="str">
        <f t="shared" si="62"/>
        <v>1100000,1440000</v>
      </c>
      <c r="G9759" s="17"/>
      <c r="H9759" s="37"/>
      <c r="I9759" s="41">
        <v>1440000</v>
      </c>
    </row>
    <row r="9760" spans="1:9" ht="16.5" customHeight="1">
      <c r="A9760" s="8" t="s">
        <v>1220</v>
      </c>
      <c r="B9760" s="35">
        <v>2102920</v>
      </c>
      <c r="E9760" s="17">
        <v>1</v>
      </c>
      <c r="F9760" s="42" t="str">
        <f t="shared" si="62"/>
        <v>1100000,1460000</v>
      </c>
      <c r="G9760" s="17"/>
      <c r="H9760" s="37"/>
      <c r="I9760" s="41">
        <v>1460000</v>
      </c>
    </row>
    <row r="9761" spans="1:9" ht="16.5" customHeight="1">
      <c r="A9761" s="8" t="s">
        <v>1220</v>
      </c>
      <c r="B9761" s="35">
        <v>2102960</v>
      </c>
      <c r="E9761" s="17">
        <v>1</v>
      </c>
      <c r="F9761" s="42" t="str">
        <f t="shared" si="62"/>
        <v>1100000,1480000</v>
      </c>
      <c r="G9761" s="17"/>
      <c r="H9761" s="37"/>
      <c r="I9761" s="41">
        <v>1480000</v>
      </c>
    </row>
    <row r="9762" spans="1:9" ht="16.5" customHeight="1">
      <c r="A9762" s="8" t="s">
        <v>1220</v>
      </c>
      <c r="B9762" s="35">
        <v>2103000</v>
      </c>
      <c r="E9762" s="17">
        <v>1</v>
      </c>
      <c r="F9762" s="42" t="str">
        <f t="shared" si="62"/>
        <v>1100000,1500000</v>
      </c>
      <c r="G9762" s="17"/>
      <c r="H9762" s="37"/>
      <c r="I9762" s="41">
        <v>1500000</v>
      </c>
    </row>
    <row r="9763" spans="1:9" ht="16.5" customHeight="1">
      <c r="A9763" s="8" t="s">
        <v>1220</v>
      </c>
      <c r="B9763" s="35">
        <v>2103040</v>
      </c>
      <c r="E9763" s="17">
        <v>1</v>
      </c>
      <c r="F9763" s="42" t="str">
        <f t="shared" si="62"/>
        <v>1100000,1520000</v>
      </c>
      <c r="G9763" s="17"/>
      <c r="H9763" s="37"/>
      <c r="I9763" s="41">
        <v>1520000</v>
      </c>
    </row>
    <row r="9764" spans="1:9" ht="16.5" customHeight="1">
      <c r="A9764" s="8" t="s">
        <v>1220</v>
      </c>
      <c r="B9764" s="35">
        <v>2103080</v>
      </c>
      <c r="E9764" s="17">
        <v>1</v>
      </c>
      <c r="F9764" s="42" t="str">
        <f t="shared" si="62"/>
        <v>1100000,1540000</v>
      </c>
      <c r="G9764" s="17"/>
      <c r="H9764" s="37"/>
      <c r="I9764" s="41">
        <v>1540000</v>
      </c>
    </row>
    <row r="9765" spans="1:9" ht="16.5" customHeight="1">
      <c r="A9765" s="8" t="s">
        <v>1220</v>
      </c>
      <c r="B9765" s="35">
        <v>2103120</v>
      </c>
      <c r="E9765" s="17">
        <v>1</v>
      </c>
      <c r="F9765" s="42" t="str">
        <f t="shared" si="62"/>
        <v>1100000,1560000</v>
      </c>
      <c r="G9765" s="17"/>
      <c r="H9765" s="37"/>
      <c r="I9765" s="41">
        <v>1560000</v>
      </c>
    </row>
    <row r="9766" spans="1:9" ht="16.5" customHeight="1">
      <c r="A9766" s="8" t="s">
        <v>1220</v>
      </c>
      <c r="B9766" s="35">
        <v>2103160</v>
      </c>
      <c r="E9766" s="17">
        <v>1</v>
      </c>
      <c r="F9766" s="42" t="str">
        <f t="shared" si="62"/>
        <v>1100000,1580000</v>
      </c>
      <c r="G9766" s="17"/>
      <c r="H9766" s="37"/>
      <c r="I9766" s="41">
        <v>1580000</v>
      </c>
    </row>
    <row r="9767" spans="1:9" ht="16.5" customHeight="1">
      <c r="A9767" s="8" t="s">
        <v>1220</v>
      </c>
      <c r="B9767" s="35">
        <v>2103200</v>
      </c>
      <c r="E9767" s="17">
        <v>1</v>
      </c>
      <c r="F9767" s="42" t="str">
        <f t="shared" si="62"/>
        <v>1100000,1600000</v>
      </c>
      <c r="G9767" s="17"/>
      <c r="H9767" s="37"/>
      <c r="I9767" s="41">
        <v>1600000</v>
      </c>
    </row>
    <row r="9768" spans="1:9" ht="16.5" customHeight="1">
      <c r="A9768" s="8" t="s">
        <v>1220</v>
      </c>
      <c r="B9768" s="35">
        <v>2103240</v>
      </c>
      <c r="E9768" s="17">
        <v>1</v>
      </c>
      <c r="F9768" s="42" t="str">
        <f t="shared" si="62"/>
        <v>1100000,1620000</v>
      </c>
      <c r="G9768" s="17"/>
      <c r="H9768" s="37"/>
      <c r="I9768" s="41">
        <v>1620000</v>
      </c>
    </row>
    <row r="9769" spans="1:9" ht="16.5" customHeight="1">
      <c r="A9769" s="8" t="s">
        <v>1220</v>
      </c>
      <c r="B9769" s="35">
        <v>2103280</v>
      </c>
      <c r="E9769" s="17">
        <v>1</v>
      </c>
      <c r="F9769" s="42" t="str">
        <f t="shared" si="62"/>
        <v>1100000,1640000</v>
      </c>
      <c r="G9769" s="17"/>
      <c r="H9769" s="37"/>
      <c r="I9769" s="41">
        <v>1640000</v>
      </c>
    </row>
    <row r="9770" spans="1:9" ht="16.5" customHeight="1">
      <c r="A9770" s="8" t="s">
        <v>1220</v>
      </c>
      <c r="B9770" s="35">
        <v>2103320</v>
      </c>
      <c r="E9770" s="17">
        <v>1</v>
      </c>
      <c r="F9770" s="42" t="str">
        <f t="shared" si="62"/>
        <v>1100000,1660000</v>
      </c>
      <c r="G9770" s="17"/>
      <c r="H9770" s="37"/>
      <c r="I9770" s="41">
        <v>1660000</v>
      </c>
    </row>
    <row r="9771" spans="1:9" ht="16.5" customHeight="1">
      <c r="A9771" s="8" t="s">
        <v>1220</v>
      </c>
      <c r="B9771" s="35">
        <v>2103360</v>
      </c>
      <c r="E9771" s="17">
        <v>1</v>
      </c>
      <c r="F9771" s="42" t="str">
        <f t="shared" si="62"/>
        <v>1100000,1680000</v>
      </c>
      <c r="G9771" s="17"/>
      <c r="H9771" s="37"/>
      <c r="I9771" s="41">
        <v>1680000</v>
      </c>
    </row>
    <row r="9772" spans="1:9" ht="16.5" customHeight="1">
      <c r="A9772" s="8" t="s">
        <v>1220</v>
      </c>
      <c r="B9772" s="35">
        <v>2103400</v>
      </c>
      <c r="E9772" s="17">
        <v>1</v>
      </c>
      <c r="F9772" s="42" t="str">
        <f t="shared" si="62"/>
        <v>1100000,1700000</v>
      </c>
      <c r="G9772" s="17"/>
      <c r="H9772" s="37"/>
      <c r="I9772" s="41">
        <v>1700000</v>
      </c>
    </row>
    <row r="9773" spans="1:9" ht="16.5" customHeight="1">
      <c r="A9773" s="8" t="s">
        <v>1220</v>
      </c>
      <c r="B9773" s="35">
        <v>2103440</v>
      </c>
      <c r="E9773" s="17">
        <v>1</v>
      </c>
      <c r="F9773" s="42" t="str">
        <f t="shared" si="62"/>
        <v>1100000,1720000</v>
      </c>
      <c r="G9773" s="17"/>
      <c r="H9773" s="37"/>
      <c r="I9773" s="41">
        <v>1720000</v>
      </c>
    </row>
    <row r="9774" spans="1:9" ht="16.5" customHeight="1">
      <c r="A9774" s="8" t="s">
        <v>1220</v>
      </c>
      <c r="B9774" s="35">
        <v>2103480</v>
      </c>
      <c r="E9774" s="17">
        <v>1</v>
      </c>
      <c r="F9774" s="42" t="str">
        <f t="shared" si="62"/>
        <v>1100000,1740000</v>
      </c>
      <c r="G9774" s="17"/>
      <c r="H9774" s="37"/>
      <c r="I9774" s="41">
        <v>1740000</v>
      </c>
    </row>
    <row r="9775" spans="1:9" ht="16.5" customHeight="1">
      <c r="A9775" s="8" t="s">
        <v>1220</v>
      </c>
      <c r="B9775" s="35">
        <v>2103520</v>
      </c>
      <c r="E9775" s="17">
        <v>1</v>
      </c>
      <c r="F9775" s="42" t="str">
        <f t="shared" si="62"/>
        <v>1100000,1760000</v>
      </c>
      <c r="G9775" s="17"/>
      <c r="H9775" s="37"/>
      <c r="I9775" s="41">
        <v>1760000</v>
      </c>
    </row>
    <row r="9776" spans="1:9" ht="16.5" customHeight="1">
      <c r="A9776" s="8" t="s">
        <v>1220</v>
      </c>
      <c r="B9776" s="35">
        <v>2103560</v>
      </c>
      <c r="E9776" s="17">
        <v>1</v>
      </c>
      <c r="F9776" s="42" t="str">
        <f t="shared" si="62"/>
        <v>1100000,1780000</v>
      </c>
      <c r="G9776" s="17"/>
      <c r="H9776" s="37"/>
      <c r="I9776" s="41">
        <v>1780000</v>
      </c>
    </row>
    <row r="9777" spans="1:9" ht="16.5" customHeight="1">
      <c r="A9777" s="8" t="s">
        <v>1220</v>
      </c>
      <c r="B9777" s="35">
        <v>2103600</v>
      </c>
      <c r="E9777" s="17">
        <v>1</v>
      </c>
      <c r="F9777" s="42" t="str">
        <f t="shared" si="62"/>
        <v>1100000,1800000</v>
      </c>
      <c r="G9777" s="17"/>
      <c r="H9777" s="37"/>
      <c r="I9777" s="41">
        <v>1800000</v>
      </c>
    </row>
    <row r="9778" spans="1:9" ht="16.5" customHeight="1">
      <c r="A9778" s="8" t="s">
        <v>1220</v>
      </c>
      <c r="B9778" s="35">
        <v>2103640</v>
      </c>
      <c r="E9778" s="17">
        <v>1</v>
      </c>
      <c r="F9778" s="42" t="str">
        <f t="shared" si="62"/>
        <v>1100000,1820000</v>
      </c>
      <c r="G9778" s="17"/>
      <c r="H9778" s="37"/>
      <c r="I9778" s="41">
        <v>1820000</v>
      </c>
    </row>
    <row r="9779" spans="1:9" ht="16.5" customHeight="1">
      <c r="A9779" s="8" t="s">
        <v>1220</v>
      </c>
      <c r="B9779" s="35">
        <v>2103680</v>
      </c>
      <c r="E9779" s="17">
        <v>1</v>
      </c>
      <c r="F9779" s="42" t="str">
        <f t="shared" si="62"/>
        <v>1100000,1840000</v>
      </c>
      <c r="G9779" s="17"/>
      <c r="H9779" s="37"/>
      <c r="I9779" s="41">
        <v>1840000</v>
      </c>
    </row>
    <row r="9780" spans="1:9" ht="16.5" customHeight="1">
      <c r="A9780" s="8" t="s">
        <v>1220</v>
      </c>
      <c r="B9780" s="35">
        <v>2103720</v>
      </c>
      <c r="E9780" s="17">
        <v>1</v>
      </c>
      <c r="F9780" s="42" t="str">
        <f t="shared" si="62"/>
        <v>1100000,1860000</v>
      </c>
      <c r="G9780" s="17"/>
      <c r="H9780" s="37"/>
      <c r="I9780" s="41">
        <v>1860000</v>
      </c>
    </row>
    <row r="9781" spans="1:9" ht="16.5" customHeight="1">
      <c r="A9781" s="8" t="s">
        <v>1220</v>
      </c>
      <c r="B9781" s="35">
        <v>2103760</v>
      </c>
      <c r="E9781" s="17">
        <v>1</v>
      </c>
      <c r="F9781" s="42" t="str">
        <f t="shared" si="62"/>
        <v>1100000,1880000</v>
      </c>
      <c r="G9781" s="17"/>
      <c r="H9781" s="37"/>
      <c r="I9781" s="41">
        <v>1880000</v>
      </c>
    </row>
    <row r="9782" spans="1:9" ht="16.5" customHeight="1">
      <c r="A9782" s="8" t="s">
        <v>1220</v>
      </c>
      <c r="B9782" s="35">
        <v>2103800</v>
      </c>
      <c r="E9782" s="17">
        <v>1</v>
      </c>
      <c r="F9782" s="42" t="str">
        <f t="shared" si="62"/>
        <v>1100000,1900000</v>
      </c>
      <c r="G9782" s="17"/>
      <c r="H9782" s="37"/>
      <c r="I9782" s="41">
        <v>1900000</v>
      </c>
    </row>
    <row r="9783" spans="1:9" ht="16.5" customHeight="1">
      <c r="A9783" s="8" t="s">
        <v>1220</v>
      </c>
      <c r="B9783" s="35">
        <v>2103840</v>
      </c>
      <c r="E9783" s="17">
        <v>1</v>
      </c>
      <c r="F9783" s="42" t="str">
        <f t="shared" si="62"/>
        <v>1100000,1920000</v>
      </c>
      <c r="G9783" s="17"/>
      <c r="H9783" s="37"/>
      <c r="I9783" s="41">
        <v>1920000</v>
      </c>
    </row>
    <row r="9784" spans="1:9" ht="16.5" customHeight="1">
      <c r="A9784" s="8" t="s">
        <v>1220</v>
      </c>
      <c r="B9784" s="35">
        <v>2103880</v>
      </c>
      <c r="E9784" s="17">
        <v>1</v>
      </c>
      <c r="F9784" s="42" t="str">
        <f t="shared" si="62"/>
        <v>1100000,1940000</v>
      </c>
      <c r="G9784" s="17"/>
      <c r="H9784" s="37"/>
      <c r="I9784" s="41">
        <v>1940000</v>
      </c>
    </row>
    <row r="9785" spans="1:9" ht="16.5" customHeight="1">
      <c r="A9785" s="8" t="s">
        <v>1220</v>
      </c>
      <c r="B9785" s="35">
        <v>2103920</v>
      </c>
      <c r="E9785" s="17">
        <v>1</v>
      </c>
      <c r="F9785" s="42" t="str">
        <f t="shared" si="62"/>
        <v>1100000,1960000</v>
      </c>
      <c r="G9785" s="17"/>
      <c r="H9785" s="37"/>
      <c r="I9785" s="41">
        <v>1960000</v>
      </c>
    </row>
    <row r="9786" spans="1:9" ht="16.5" customHeight="1">
      <c r="A9786" s="8" t="s">
        <v>1220</v>
      </c>
      <c r="B9786" s="35">
        <v>2103960</v>
      </c>
      <c r="E9786" s="17">
        <v>1</v>
      </c>
      <c r="F9786" s="42" t="str">
        <f t="shared" si="62"/>
        <v>1100000,1980000</v>
      </c>
      <c r="G9786" s="17"/>
      <c r="H9786" s="37"/>
      <c r="I9786" s="41">
        <v>1980000</v>
      </c>
    </row>
    <row r="9787" spans="1:9" ht="16.5" customHeight="1">
      <c r="A9787" s="8" t="s">
        <v>1220</v>
      </c>
      <c r="B9787" s="35">
        <v>2104000</v>
      </c>
      <c r="E9787" s="17">
        <v>1</v>
      </c>
      <c r="F9787" s="42" t="str">
        <f t="shared" si="62"/>
        <v>1100000,2000000</v>
      </c>
      <c r="G9787" s="17"/>
      <c r="H9787" s="37"/>
      <c r="I9787" s="41">
        <v>2000000</v>
      </c>
    </row>
    <row r="9788" spans="1:9" ht="16.5" customHeight="1">
      <c r="A9788" s="8" t="s">
        <v>1220</v>
      </c>
      <c r="B9788" s="35">
        <v>2104080</v>
      </c>
      <c r="E9788" s="17">
        <v>1</v>
      </c>
      <c r="F9788" s="42" t="str">
        <f t="shared" si="62"/>
        <v>1100000,2040000</v>
      </c>
      <c r="G9788" s="17"/>
      <c r="H9788" s="37"/>
      <c r="I9788" s="41">
        <v>2040000</v>
      </c>
    </row>
    <row r="9789" spans="1:9" ht="16.5" customHeight="1">
      <c r="A9789" s="8" t="s">
        <v>1220</v>
      </c>
      <c r="B9789" s="35">
        <v>2104160</v>
      </c>
      <c r="E9789" s="17">
        <v>1</v>
      </c>
      <c r="F9789" s="42" t="str">
        <f t="shared" si="62"/>
        <v>1100000,2080000</v>
      </c>
      <c r="G9789" s="17"/>
      <c r="H9789" s="37"/>
      <c r="I9789" s="41">
        <v>2080000</v>
      </c>
    </row>
    <row r="9790" spans="1:9" ht="16.5" customHeight="1">
      <c r="A9790" s="8" t="s">
        <v>1220</v>
      </c>
      <c r="B9790" s="35">
        <v>2104240</v>
      </c>
      <c r="E9790" s="17">
        <v>1</v>
      </c>
      <c r="F9790" s="42" t="str">
        <f t="shared" si="62"/>
        <v>1100000,2120000</v>
      </c>
      <c r="G9790" s="17"/>
      <c r="H9790" s="37"/>
      <c r="I9790" s="41">
        <v>2120000</v>
      </c>
    </row>
    <row r="9791" spans="1:9" ht="16.5" customHeight="1">
      <c r="A9791" s="8" t="s">
        <v>1220</v>
      </c>
      <c r="B9791" s="35">
        <v>2104320</v>
      </c>
      <c r="E9791" s="17">
        <v>1</v>
      </c>
      <c r="F9791" s="42" t="str">
        <f t="shared" si="62"/>
        <v>1100000,2160000</v>
      </c>
      <c r="G9791" s="17"/>
      <c r="H9791" s="37"/>
      <c r="I9791" s="41">
        <v>2160000</v>
      </c>
    </row>
    <row r="9792" spans="1:9" ht="16.5" customHeight="1">
      <c r="A9792" s="8" t="s">
        <v>1220</v>
      </c>
      <c r="B9792" s="35">
        <v>2104400</v>
      </c>
      <c r="E9792" s="17">
        <v>1</v>
      </c>
      <c r="F9792" s="42" t="str">
        <f t="shared" si="62"/>
        <v>1100000,2200000</v>
      </c>
      <c r="G9792" s="17"/>
      <c r="H9792" s="37"/>
      <c r="I9792" s="41">
        <v>2200000</v>
      </c>
    </row>
    <row r="9793" spans="1:9" ht="16.5" customHeight="1">
      <c r="A9793" s="8" t="s">
        <v>1220</v>
      </c>
      <c r="B9793" s="35">
        <v>2104480</v>
      </c>
      <c r="E9793" s="17">
        <v>1</v>
      </c>
      <c r="F9793" s="42" t="str">
        <f t="shared" si="62"/>
        <v>1100000,2240000</v>
      </c>
      <c r="G9793" s="17"/>
      <c r="H9793" s="37"/>
      <c r="I9793" s="41">
        <v>2240000</v>
      </c>
    </row>
    <row r="9794" spans="1:9" ht="16.5" customHeight="1">
      <c r="A9794" s="8" t="s">
        <v>1220</v>
      </c>
      <c r="B9794" s="35">
        <v>2104560</v>
      </c>
      <c r="E9794" s="17">
        <v>1</v>
      </c>
      <c r="F9794" s="42" t="str">
        <f t="shared" si="62"/>
        <v>1100000,2280000</v>
      </c>
      <c r="G9794" s="17"/>
      <c r="H9794" s="37"/>
      <c r="I9794" s="41">
        <v>2280000</v>
      </c>
    </row>
    <row r="9795" spans="1:9" ht="16.5" customHeight="1">
      <c r="A9795" s="8" t="s">
        <v>1220</v>
      </c>
      <c r="B9795" s="35">
        <v>2104640</v>
      </c>
      <c r="E9795" s="17">
        <v>1</v>
      </c>
      <c r="F9795" s="42" t="str">
        <f t="shared" si="62"/>
        <v>1100000,2320000</v>
      </c>
      <c r="G9795" s="17"/>
      <c r="H9795" s="37"/>
      <c r="I9795" s="41">
        <v>2320000</v>
      </c>
    </row>
    <row r="9796" spans="1:9" ht="16.5" customHeight="1">
      <c r="A9796" s="8" t="s">
        <v>1220</v>
      </c>
      <c r="B9796" s="35">
        <v>2104720</v>
      </c>
      <c r="E9796" s="17">
        <v>1</v>
      </c>
      <c r="F9796" s="42" t="str">
        <f t="shared" si="62"/>
        <v>1100000,2360000</v>
      </c>
      <c r="G9796" s="17"/>
      <c r="H9796" s="37"/>
      <c r="I9796" s="41">
        <v>2360000</v>
      </c>
    </row>
    <row r="9797" spans="1:9" ht="16.5" customHeight="1">
      <c r="A9797" s="8" t="s">
        <v>1220</v>
      </c>
      <c r="B9797" s="35">
        <v>2104800</v>
      </c>
      <c r="E9797" s="17">
        <v>1</v>
      </c>
      <c r="F9797" s="42" t="str">
        <f t="shared" si="62"/>
        <v>1100000,2400000</v>
      </c>
      <c r="G9797" s="17"/>
      <c r="H9797" s="37"/>
      <c r="I9797" s="41">
        <v>2400000</v>
      </c>
    </row>
    <row r="9798" spans="1:9" ht="16.5" customHeight="1">
      <c r="A9798" s="8" t="s">
        <v>1220</v>
      </c>
      <c r="B9798" s="35">
        <v>2104880</v>
      </c>
      <c r="E9798" s="17">
        <v>1</v>
      </c>
      <c r="F9798" s="42" t="str">
        <f t="shared" ref="F9798:F9861" si="63">"1100000,"&amp;I9798</f>
        <v>1100000,2440000</v>
      </c>
      <c r="G9798" s="17"/>
      <c r="H9798" s="37"/>
      <c r="I9798" s="41">
        <v>2440000</v>
      </c>
    </row>
    <row r="9799" spans="1:9" ht="16.5" customHeight="1">
      <c r="A9799" s="8" t="s">
        <v>1220</v>
      </c>
      <c r="B9799" s="35">
        <v>2104960</v>
      </c>
      <c r="E9799" s="17">
        <v>1</v>
      </c>
      <c r="F9799" s="42" t="str">
        <f t="shared" si="63"/>
        <v>1100000,2480000</v>
      </c>
      <c r="G9799" s="17"/>
      <c r="H9799" s="37"/>
      <c r="I9799" s="41">
        <v>2480000</v>
      </c>
    </row>
    <row r="9800" spans="1:9" ht="16.5" customHeight="1">
      <c r="A9800" s="8" t="s">
        <v>1220</v>
      </c>
      <c r="B9800" s="35">
        <v>2105040</v>
      </c>
      <c r="E9800" s="17">
        <v>1</v>
      </c>
      <c r="F9800" s="42" t="str">
        <f t="shared" si="63"/>
        <v>1100000,2520000</v>
      </c>
      <c r="G9800" s="17"/>
      <c r="H9800" s="37"/>
      <c r="I9800" s="41">
        <v>2520000</v>
      </c>
    </row>
    <row r="9801" spans="1:9" ht="16.5" customHeight="1">
      <c r="A9801" s="8" t="s">
        <v>1220</v>
      </c>
      <c r="B9801" s="35">
        <v>2105120</v>
      </c>
      <c r="E9801" s="17">
        <v>1</v>
      </c>
      <c r="F9801" s="42" t="str">
        <f t="shared" si="63"/>
        <v>1100000,2560000</v>
      </c>
      <c r="G9801" s="17"/>
      <c r="H9801" s="37"/>
      <c r="I9801" s="41">
        <v>2560000</v>
      </c>
    </row>
    <row r="9802" spans="1:9" ht="16.5" customHeight="1">
      <c r="A9802" s="8" t="s">
        <v>1220</v>
      </c>
      <c r="B9802" s="35">
        <v>2105200</v>
      </c>
      <c r="E9802" s="17">
        <v>1</v>
      </c>
      <c r="F9802" s="42" t="str">
        <f t="shared" si="63"/>
        <v>1100000,2600000</v>
      </c>
      <c r="G9802" s="17"/>
      <c r="H9802" s="37"/>
      <c r="I9802" s="41">
        <v>2600000</v>
      </c>
    </row>
    <row r="9803" spans="1:9" ht="16.5" customHeight="1">
      <c r="A9803" s="8" t="s">
        <v>1220</v>
      </c>
      <c r="B9803" s="35">
        <v>2105280</v>
      </c>
      <c r="E9803" s="17">
        <v>1</v>
      </c>
      <c r="F9803" s="42" t="str">
        <f t="shared" si="63"/>
        <v>1100000,2640000</v>
      </c>
      <c r="G9803" s="17"/>
      <c r="H9803" s="37"/>
      <c r="I9803" s="41">
        <v>2640000</v>
      </c>
    </row>
    <row r="9804" spans="1:9" ht="16.5" customHeight="1">
      <c r="A9804" s="8" t="s">
        <v>1220</v>
      </c>
      <c r="B9804" s="35">
        <v>2105360</v>
      </c>
      <c r="E9804" s="17">
        <v>1</v>
      </c>
      <c r="F9804" s="42" t="str">
        <f t="shared" si="63"/>
        <v>1100000,2680000</v>
      </c>
      <c r="G9804" s="17"/>
      <c r="H9804" s="37"/>
      <c r="I9804" s="41">
        <v>2680000</v>
      </c>
    </row>
    <row r="9805" spans="1:9" ht="16.5" customHeight="1">
      <c r="A9805" s="8" t="s">
        <v>1220</v>
      </c>
      <c r="B9805" s="35">
        <v>2105440</v>
      </c>
      <c r="E9805" s="17">
        <v>1</v>
      </c>
      <c r="F9805" s="42" t="str">
        <f t="shared" si="63"/>
        <v>1100000,2720000</v>
      </c>
      <c r="G9805" s="17"/>
      <c r="H9805" s="37"/>
      <c r="I9805" s="41">
        <v>2720000</v>
      </c>
    </row>
    <row r="9806" spans="1:9" ht="16.5" customHeight="1">
      <c r="A9806" s="8" t="s">
        <v>1220</v>
      </c>
      <c r="B9806" s="35">
        <v>2105520</v>
      </c>
      <c r="E9806" s="17">
        <v>1</v>
      </c>
      <c r="F9806" s="42" t="str">
        <f t="shared" si="63"/>
        <v>1100000,2760000</v>
      </c>
      <c r="G9806" s="17"/>
      <c r="H9806" s="37"/>
      <c r="I9806" s="41">
        <v>2760000</v>
      </c>
    </row>
    <row r="9807" spans="1:9" ht="16.5" customHeight="1">
      <c r="A9807" s="8" t="s">
        <v>1220</v>
      </c>
      <c r="B9807" s="35">
        <v>2105600</v>
      </c>
      <c r="E9807" s="17">
        <v>1</v>
      </c>
      <c r="F9807" s="42" t="str">
        <f t="shared" si="63"/>
        <v>1100000,2800000</v>
      </c>
      <c r="G9807" s="17"/>
      <c r="H9807" s="37"/>
      <c r="I9807" s="41">
        <v>2800000</v>
      </c>
    </row>
    <row r="9808" spans="1:9" ht="16.5" customHeight="1">
      <c r="A9808" s="8" t="s">
        <v>1220</v>
      </c>
      <c r="B9808" s="35">
        <v>2105680</v>
      </c>
      <c r="E9808" s="17">
        <v>1</v>
      </c>
      <c r="F9808" s="42" t="str">
        <f t="shared" si="63"/>
        <v>1100000,2840000</v>
      </c>
      <c r="G9808" s="17"/>
      <c r="H9808" s="37"/>
      <c r="I9808" s="41">
        <v>2840000</v>
      </c>
    </row>
    <row r="9809" spans="1:9" ht="16.5" customHeight="1">
      <c r="A9809" s="8" t="s">
        <v>1220</v>
      </c>
      <c r="B9809" s="35">
        <v>2105760</v>
      </c>
      <c r="E9809" s="17">
        <v>1</v>
      </c>
      <c r="F9809" s="42" t="str">
        <f t="shared" si="63"/>
        <v>1100000,2880000</v>
      </c>
      <c r="G9809" s="17"/>
      <c r="H9809" s="37"/>
      <c r="I9809" s="41">
        <v>2880000</v>
      </c>
    </row>
    <row r="9810" spans="1:9" ht="16.5" customHeight="1">
      <c r="A9810" s="8" t="s">
        <v>1220</v>
      </c>
      <c r="B9810" s="35">
        <v>2105840</v>
      </c>
      <c r="E9810" s="17">
        <v>1</v>
      </c>
      <c r="F9810" s="42" t="str">
        <f t="shared" si="63"/>
        <v>1100000,2920000</v>
      </c>
      <c r="G9810" s="17"/>
      <c r="H9810" s="37"/>
      <c r="I9810" s="41">
        <v>2920000</v>
      </c>
    </row>
    <row r="9811" spans="1:9" ht="16.5" customHeight="1">
      <c r="A9811" s="8" t="s">
        <v>1220</v>
      </c>
      <c r="B9811" s="35">
        <v>2105920</v>
      </c>
      <c r="E9811" s="17">
        <v>1</v>
      </c>
      <c r="F9811" s="42" t="str">
        <f t="shared" si="63"/>
        <v>1100000,2960000</v>
      </c>
      <c r="G9811" s="17"/>
      <c r="H9811" s="37"/>
      <c r="I9811" s="41">
        <v>2960000</v>
      </c>
    </row>
    <row r="9812" spans="1:9" ht="16.5" customHeight="1">
      <c r="A9812" s="8" t="s">
        <v>1220</v>
      </c>
      <c r="B9812" s="35">
        <v>2106000</v>
      </c>
      <c r="E9812" s="17">
        <v>1</v>
      </c>
      <c r="F9812" s="42" t="str">
        <f t="shared" si="63"/>
        <v>1100000,3000000</v>
      </c>
      <c r="G9812" s="17"/>
      <c r="H9812" s="37"/>
      <c r="I9812" s="41">
        <v>3000000</v>
      </c>
    </row>
    <row r="9813" spans="1:9" ht="16.5" customHeight="1">
      <c r="A9813" s="8" t="s">
        <v>1220</v>
      </c>
      <c r="B9813" s="35">
        <v>2106080</v>
      </c>
      <c r="E9813" s="17">
        <v>1</v>
      </c>
      <c r="F9813" s="42" t="str">
        <f t="shared" si="63"/>
        <v>1100000,3040000</v>
      </c>
      <c r="G9813" s="17"/>
      <c r="H9813" s="37"/>
      <c r="I9813" s="41">
        <v>3040000</v>
      </c>
    </row>
    <row r="9814" spans="1:9" ht="16.5" customHeight="1">
      <c r="A9814" s="8" t="s">
        <v>1220</v>
      </c>
      <c r="B9814" s="35">
        <v>2106160</v>
      </c>
      <c r="E9814" s="17">
        <v>1</v>
      </c>
      <c r="F9814" s="42" t="str">
        <f t="shared" si="63"/>
        <v>1100000,3080000</v>
      </c>
      <c r="G9814" s="17"/>
      <c r="H9814" s="37"/>
      <c r="I9814" s="41">
        <v>3080000</v>
      </c>
    </row>
    <row r="9815" spans="1:9" ht="16.5" customHeight="1">
      <c r="A9815" s="8" t="s">
        <v>1220</v>
      </c>
      <c r="B9815" s="35">
        <v>2106240</v>
      </c>
      <c r="E9815" s="17">
        <v>1</v>
      </c>
      <c r="F9815" s="42" t="str">
        <f t="shared" si="63"/>
        <v>1100000,3120000</v>
      </c>
      <c r="G9815" s="17"/>
      <c r="H9815" s="37"/>
      <c r="I9815" s="41">
        <v>3120000</v>
      </c>
    </row>
    <row r="9816" spans="1:9" ht="16.5" customHeight="1">
      <c r="A9816" s="8" t="s">
        <v>1220</v>
      </c>
      <c r="B9816" s="35">
        <v>2106320</v>
      </c>
      <c r="E9816" s="17">
        <v>1</v>
      </c>
      <c r="F9816" s="42" t="str">
        <f t="shared" si="63"/>
        <v>1100000,3160000</v>
      </c>
      <c r="G9816" s="17"/>
      <c r="H9816" s="37"/>
      <c r="I9816" s="41">
        <v>3160000</v>
      </c>
    </row>
    <row r="9817" spans="1:9" ht="16.5" customHeight="1">
      <c r="A9817" s="8" t="s">
        <v>1220</v>
      </c>
      <c r="B9817" s="35">
        <v>2106400</v>
      </c>
      <c r="E9817" s="17">
        <v>1</v>
      </c>
      <c r="F9817" s="42" t="str">
        <f t="shared" si="63"/>
        <v>1100000,3200000</v>
      </c>
      <c r="G9817" s="17"/>
      <c r="H9817" s="37"/>
      <c r="I9817" s="41">
        <v>3200000</v>
      </c>
    </row>
    <row r="9818" spans="1:9" ht="16.5" customHeight="1">
      <c r="A9818" s="8" t="s">
        <v>1220</v>
      </c>
      <c r="B9818" s="35">
        <v>2106480</v>
      </c>
      <c r="E9818" s="17">
        <v>1</v>
      </c>
      <c r="F9818" s="42" t="str">
        <f t="shared" si="63"/>
        <v>1100000,3240000</v>
      </c>
      <c r="G9818" s="17"/>
      <c r="H9818" s="37"/>
      <c r="I9818" s="41">
        <v>3240000</v>
      </c>
    </row>
    <row r="9819" spans="1:9" ht="16.5" customHeight="1">
      <c r="A9819" s="8" t="s">
        <v>1220</v>
      </c>
      <c r="B9819" s="35">
        <v>2106560</v>
      </c>
      <c r="E9819" s="17">
        <v>1</v>
      </c>
      <c r="F9819" s="42" t="str">
        <f t="shared" si="63"/>
        <v>1100000,3280000</v>
      </c>
      <c r="G9819" s="17"/>
      <c r="H9819" s="37"/>
      <c r="I9819" s="41">
        <v>3280000</v>
      </c>
    </row>
    <row r="9820" spans="1:9" ht="16.5" customHeight="1">
      <c r="A9820" s="8" t="s">
        <v>1220</v>
      </c>
      <c r="B9820" s="35">
        <v>2106640</v>
      </c>
      <c r="E9820" s="17">
        <v>1</v>
      </c>
      <c r="F9820" s="42" t="str">
        <f t="shared" si="63"/>
        <v>1100000,3320000</v>
      </c>
      <c r="G9820" s="17"/>
      <c r="H9820" s="37"/>
      <c r="I9820" s="41">
        <v>3320000</v>
      </c>
    </row>
    <row r="9821" spans="1:9" ht="16.5" customHeight="1">
      <c r="A9821" s="8" t="s">
        <v>1220</v>
      </c>
      <c r="B9821" s="35">
        <v>2106720</v>
      </c>
      <c r="E9821" s="17">
        <v>1</v>
      </c>
      <c r="F9821" s="42" t="str">
        <f t="shared" si="63"/>
        <v>1100000,3360000</v>
      </c>
      <c r="G9821" s="17"/>
      <c r="H9821" s="37"/>
      <c r="I9821" s="41">
        <v>3360000</v>
      </c>
    </row>
    <row r="9822" spans="1:9" ht="16.5" customHeight="1">
      <c r="A9822" s="8" t="s">
        <v>1220</v>
      </c>
      <c r="B9822" s="35">
        <v>2106800</v>
      </c>
      <c r="E9822" s="17">
        <v>1</v>
      </c>
      <c r="F9822" s="42" t="str">
        <f t="shared" si="63"/>
        <v>1100000,3400000</v>
      </c>
      <c r="G9822" s="17"/>
      <c r="H9822" s="37"/>
      <c r="I9822" s="41">
        <v>3400000</v>
      </c>
    </row>
    <row r="9823" spans="1:9" ht="16.5" customHeight="1">
      <c r="A9823" s="8" t="s">
        <v>1220</v>
      </c>
      <c r="B9823" s="35">
        <v>2106880</v>
      </c>
      <c r="E9823" s="17">
        <v>1</v>
      </c>
      <c r="F9823" s="42" t="str">
        <f t="shared" si="63"/>
        <v>1100000,3440000</v>
      </c>
      <c r="G9823" s="17"/>
      <c r="H9823" s="37"/>
      <c r="I9823" s="41">
        <v>3440000</v>
      </c>
    </row>
    <row r="9824" spans="1:9" ht="16.5" customHeight="1">
      <c r="A9824" s="8" t="s">
        <v>1220</v>
      </c>
      <c r="B9824" s="35">
        <v>2106960</v>
      </c>
      <c r="E9824" s="17">
        <v>1</v>
      </c>
      <c r="F9824" s="42" t="str">
        <f t="shared" si="63"/>
        <v>1100000,3480000</v>
      </c>
      <c r="G9824" s="17"/>
      <c r="H9824" s="37"/>
      <c r="I9824" s="41">
        <v>3480000</v>
      </c>
    </row>
    <row r="9825" spans="1:9" ht="16.5" customHeight="1">
      <c r="A9825" s="8" t="s">
        <v>1220</v>
      </c>
      <c r="B9825" s="35">
        <v>2107040</v>
      </c>
      <c r="E9825" s="17">
        <v>1</v>
      </c>
      <c r="F9825" s="42" t="str">
        <f t="shared" si="63"/>
        <v>1100000,3520000</v>
      </c>
      <c r="G9825" s="17"/>
      <c r="H9825" s="37"/>
      <c r="I9825" s="41">
        <v>3520000</v>
      </c>
    </row>
    <row r="9826" spans="1:9" ht="16.5" customHeight="1">
      <c r="A9826" s="8" t="s">
        <v>1220</v>
      </c>
      <c r="B9826" s="35">
        <v>2107120</v>
      </c>
      <c r="E9826" s="17">
        <v>1</v>
      </c>
      <c r="F9826" s="42" t="str">
        <f t="shared" si="63"/>
        <v>1100000,3560000</v>
      </c>
      <c r="G9826" s="17"/>
      <c r="H9826" s="37"/>
      <c r="I9826" s="41">
        <v>3560000</v>
      </c>
    </row>
    <row r="9827" spans="1:9" ht="16.5" customHeight="1">
      <c r="A9827" s="8" t="s">
        <v>1220</v>
      </c>
      <c r="B9827" s="35">
        <v>2107200</v>
      </c>
      <c r="E9827" s="17">
        <v>1</v>
      </c>
      <c r="F9827" s="42" t="str">
        <f t="shared" si="63"/>
        <v>1100000,3600000</v>
      </c>
      <c r="G9827" s="17"/>
      <c r="H9827" s="37"/>
      <c r="I9827" s="41">
        <v>3600000</v>
      </c>
    </row>
    <row r="9828" spans="1:9" ht="16.5" customHeight="1">
      <c r="A9828" s="8" t="s">
        <v>1220</v>
      </c>
      <c r="B9828" s="35">
        <v>2107280</v>
      </c>
      <c r="E9828" s="17">
        <v>1</v>
      </c>
      <c r="F9828" s="42" t="str">
        <f t="shared" si="63"/>
        <v>1100000,3640000</v>
      </c>
      <c r="G9828" s="17"/>
      <c r="H9828" s="37"/>
      <c r="I9828" s="41">
        <v>3640000</v>
      </c>
    </row>
    <row r="9829" spans="1:9" ht="16.5" customHeight="1">
      <c r="A9829" s="8" t="s">
        <v>1220</v>
      </c>
      <c r="B9829" s="35">
        <v>2107360</v>
      </c>
      <c r="E9829" s="17">
        <v>1</v>
      </c>
      <c r="F9829" s="42" t="str">
        <f t="shared" si="63"/>
        <v>1100000,3680000</v>
      </c>
      <c r="G9829" s="17"/>
      <c r="H9829" s="37"/>
      <c r="I9829" s="41">
        <v>3680000</v>
      </c>
    </row>
    <row r="9830" spans="1:9" ht="16.5" customHeight="1">
      <c r="A9830" s="8" t="s">
        <v>1220</v>
      </c>
      <c r="B9830" s="35">
        <v>2107440</v>
      </c>
      <c r="E9830" s="17">
        <v>1</v>
      </c>
      <c r="F9830" s="42" t="str">
        <f t="shared" si="63"/>
        <v>1100000,3720000</v>
      </c>
      <c r="G9830" s="17"/>
      <c r="H9830" s="37"/>
      <c r="I9830" s="41">
        <v>3720000</v>
      </c>
    </row>
    <row r="9831" spans="1:9" ht="16.5" customHeight="1">
      <c r="A9831" s="8" t="s">
        <v>1220</v>
      </c>
      <c r="B9831" s="35">
        <v>2107520</v>
      </c>
      <c r="E9831" s="17">
        <v>1</v>
      </c>
      <c r="F9831" s="42" t="str">
        <f t="shared" si="63"/>
        <v>1100000,3760000</v>
      </c>
      <c r="G9831" s="17"/>
      <c r="H9831" s="37"/>
      <c r="I9831" s="41">
        <v>3760000</v>
      </c>
    </row>
    <row r="9832" spans="1:9" ht="16.5" customHeight="1">
      <c r="A9832" s="8" t="s">
        <v>1220</v>
      </c>
      <c r="B9832" s="35">
        <v>2107600</v>
      </c>
      <c r="E9832" s="17">
        <v>1</v>
      </c>
      <c r="F9832" s="42" t="str">
        <f t="shared" si="63"/>
        <v>1100000,3800000</v>
      </c>
      <c r="G9832" s="17"/>
      <c r="H9832" s="37"/>
      <c r="I9832" s="41">
        <v>3800000</v>
      </c>
    </row>
    <row r="9833" spans="1:9" ht="16.5" customHeight="1">
      <c r="A9833" s="8" t="s">
        <v>1220</v>
      </c>
      <c r="B9833" s="35">
        <v>2107680</v>
      </c>
      <c r="E9833" s="17">
        <v>1</v>
      </c>
      <c r="F9833" s="42" t="str">
        <f t="shared" si="63"/>
        <v>1100000,3840000</v>
      </c>
      <c r="G9833" s="17"/>
      <c r="H9833" s="37"/>
      <c r="I9833" s="41">
        <v>3840000</v>
      </c>
    </row>
    <row r="9834" spans="1:9" ht="16.5" customHeight="1">
      <c r="A9834" s="8" t="s">
        <v>1220</v>
      </c>
      <c r="B9834" s="35">
        <v>2107760</v>
      </c>
      <c r="E9834" s="17">
        <v>1</v>
      </c>
      <c r="F9834" s="42" t="str">
        <f t="shared" si="63"/>
        <v>1100000,3880000</v>
      </c>
      <c r="G9834" s="17"/>
      <c r="H9834" s="37"/>
      <c r="I9834" s="41">
        <v>3880000</v>
      </c>
    </row>
    <row r="9835" spans="1:9" ht="16.5" customHeight="1">
      <c r="A9835" s="8" t="s">
        <v>1220</v>
      </c>
      <c r="B9835" s="35">
        <v>2107840</v>
      </c>
      <c r="E9835" s="17">
        <v>1</v>
      </c>
      <c r="F9835" s="42" t="str">
        <f t="shared" si="63"/>
        <v>1100000,3920000</v>
      </c>
      <c r="G9835" s="17"/>
      <c r="H9835" s="37"/>
      <c r="I9835" s="41">
        <v>3920000</v>
      </c>
    </row>
    <row r="9836" spans="1:9" ht="16.5" customHeight="1">
      <c r="A9836" s="8" t="s">
        <v>1220</v>
      </c>
      <c r="B9836" s="35">
        <v>2107920</v>
      </c>
      <c r="E9836" s="17">
        <v>1</v>
      </c>
      <c r="F9836" s="42" t="str">
        <f t="shared" si="63"/>
        <v>1100000,3960000</v>
      </c>
      <c r="G9836" s="17"/>
      <c r="H9836" s="37"/>
      <c r="I9836" s="41">
        <v>3960000</v>
      </c>
    </row>
    <row r="9837" spans="1:9" ht="16.5" customHeight="1">
      <c r="A9837" s="8" t="s">
        <v>1220</v>
      </c>
      <c r="B9837" s="35">
        <v>2108000</v>
      </c>
      <c r="E9837" s="17">
        <v>1</v>
      </c>
      <c r="F9837" s="42" t="str">
        <f t="shared" si="63"/>
        <v>1100000,4000000</v>
      </c>
      <c r="G9837" s="17"/>
      <c r="H9837" s="37"/>
      <c r="I9837" s="41">
        <v>4000000</v>
      </c>
    </row>
    <row r="9838" spans="1:9" ht="16.5" customHeight="1">
      <c r="A9838" s="8" t="s">
        <v>1220</v>
      </c>
      <c r="B9838" s="35">
        <v>2108080</v>
      </c>
      <c r="E9838" s="17">
        <v>1</v>
      </c>
      <c r="F9838" s="42" t="str">
        <f t="shared" si="63"/>
        <v>1100000,4040000</v>
      </c>
      <c r="G9838" s="17"/>
      <c r="H9838" s="37"/>
      <c r="I9838" s="41">
        <v>4040000</v>
      </c>
    </row>
    <row r="9839" spans="1:9" ht="16.5" customHeight="1">
      <c r="A9839" s="8" t="s">
        <v>1220</v>
      </c>
      <c r="B9839" s="35">
        <v>2108160</v>
      </c>
      <c r="E9839" s="17">
        <v>1</v>
      </c>
      <c r="F9839" s="42" t="str">
        <f t="shared" si="63"/>
        <v>1100000,4080000</v>
      </c>
      <c r="G9839" s="17"/>
      <c r="H9839" s="37"/>
      <c r="I9839" s="41">
        <v>4080000</v>
      </c>
    </row>
    <row r="9840" spans="1:9" ht="16.5" customHeight="1">
      <c r="A9840" s="8" t="s">
        <v>1220</v>
      </c>
      <c r="B9840" s="35">
        <v>2108240</v>
      </c>
      <c r="E9840" s="17">
        <v>1</v>
      </c>
      <c r="F9840" s="42" t="str">
        <f t="shared" si="63"/>
        <v>1100000,4120000</v>
      </c>
      <c r="G9840" s="17"/>
      <c r="H9840" s="37"/>
      <c r="I9840" s="41">
        <v>4120000</v>
      </c>
    </row>
    <row r="9841" spans="1:9" ht="16.5" customHeight="1">
      <c r="A9841" s="8" t="s">
        <v>1220</v>
      </c>
      <c r="B9841" s="35">
        <v>2108320</v>
      </c>
      <c r="E9841" s="17">
        <v>1</v>
      </c>
      <c r="F9841" s="42" t="str">
        <f t="shared" si="63"/>
        <v>1100000,4160000</v>
      </c>
      <c r="G9841" s="17"/>
      <c r="H9841" s="37"/>
      <c r="I9841" s="41">
        <v>4160000</v>
      </c>
    </row>
    <row r="9842" spans="1:9" ht="16.5" customHeight="1">
      <c r="A9842" s="8" t="s">
        <v>1220</v>
      </c>
      <c r="B9842" s="35">
        <v>2108400</v>
      </c>
      <c r="E9842" s="17">
        <v>1</v>
      </c>
      <c r="F9842" s="42" t="str">
        <f t="shared" si="63"/>
        <v>1100000,4200000</v>
      </c>
      <c r="G9842" s="17"/>
      <c r="H9842" s="37"/>
      <c r="I9842" s="41">
        <v>4200000</v>
      </c>
    </row>
    <row r="9843" spans="1:9" ht="16.5" customHeight="1">
      <c r="A9843" s="8" t="s">
        <v>1220</v>
      </c>
      <c r="B9843" s="35">
        <v>2108480</v>
      </c>
      <c r="E9843" s="17">
        <v>1</v>
      </c>
      <c r="F9843" s="42" t="str">
        <f t="shared" si="63"/>
        <v>1100000,4240000</v>
      </c>
      <c r="G9843" s="17"/>
      <c r="H9843" s="37"/>
      <c r="I9843" s="41">
        <v>4240000</v>
      </c>
    </row>
    <row r="9844" spans="1:9" ht="16.5" customHeight="1">
      <c r="A9844" s="8" t="s">
        <v>1220</v>
      </c>
      <c r="B9844" s="35">
        <v>2108560</v>
      </c>
      <c r="E9844" s="17">
        <v>1</v>
      </c>
      <c r="F9844" s="42" t="str">
        <f t="shared" si="63"/>
        <v>1100000,4280000</v>
      </c>
      <c r="G9844" s="17"/>
      <c r="H9844" s="37"/>
      <c r="I9844" s="41">
        <v>4280000</v>
      </c>
    </row>
    <row r="9845" spans="1:9" ht="16.5" customHeight="1">
      <c r="A9845" s="8" t="s">
        <v>1220</v>
      </c>
      <c r="B9845" s="35">
        <v>2108640</v>
      </c>
      <c r="E9845" s="17">
        <v>1</v>
      </c>
      <c r="F9845" s="42" t="str">
        <f t="shared" si="63"/>
        <v>1100000,4320000</v>
      </c>
      <c r="G9845" s="17"/>
      <c r="H9845" s="37"/>
      <c r="I9845" s="41">
        <v>4320000</v>
      </c>
    </row>
    <row r="9846" spans="1:9" ht="16.5" customHeight="1">
      <c r="A9846" s="8" t="s">
        <v>1220</v>
      </c>
      <c r="B9846" s="35">
        <v>2108720</v>
      </c>
      <c r="E9846" s="17">
        <v>1</v>
      </c>
      <c r="F9846" s="42" t="str">
        <f t="shared" si="63"/>
        <v>1100000,4360000</v>
      </c>
      <c r="G9846" s="17"/>
      <c r="H9846" s="37"/>
      <c r="I9846" s="41">
        <v>4360000</v>
      </c>
    </row>
    <row r="9847" spans="1:9" ht="16.5" customHeight="1">
      <c r="A9847" s="8" t="s">
        <v>1220</v>
      </c>
      <c r="B9847" s="35">
        <v>2108800</v>
      </c>
      <c r="E9847" s="17">
        <v>1</v>
      </c>
      <c r="F9847" s="42" t="str">
        <f t="shared" si="63"/>
        <v>1100000,4400000</v>
      </c>
      <c r="G9847" s="17"/>
      <c r="H9847" s="37"/>
      <c r="I9847" s="41">
        <v>4400000</v>
      </c>
    </row>
    <row r="9848" spans="1:9" ht="16.5" customHeight="1">
      <c r="A9848" s="8" t="s">
        <v>1220</v>
      </c>
      <c r="B9848" s="35">
        <v>2108880</v>
      </c>
      <c r="E9848" s="17">
        <v>1</v>
      </c>
      <c r="F9848" s="42" t="str">
        <f t="shared" si="63"/>
        <v>1100000,4440000</v>
      </c>
      <c r="G9848" s="17"/>
      <c r="H9848" s="37"/>
      <c r="I9848" s="41">
        <v>4440000</v>
      </c>
    </row>
    <row r="9849" spans="1:9" ht="16.5" customHeight="1">
      <c r="A9849" s="8" t="s">
        <v>1220</v>
      </c>
      <c r="B9849" s="35">
        <v>2108960</v>
      </c>
      <c r="E9849" s="17">
        <v>1</v>
      </c>
      <c r="F9849" s="42" t="str">
        <f t="shared" si="63"/>
        <v>1100000,4480000</v>
      </c>
      <c r="G9849" s="17"/>
      <c r="H9849" s="37"/>
      <c r="I9849" s="41">
        <v>4480000</v>
      </c>
    </row>
    <row r="9850" spans="1:9" ht="16.5" customHeight="1">
      <c r="A9850" s="8" t="s">
        <v>1220</v>
      </c>
      <c r="B9850" s="35">
        <v>2109040</v>
      </c>
      <c r="E9850" s="17">
        <v>1</v>
      </c>
      <c r="F9850" s="42" t="str">
        <f t="shared" si="63"/>
        <v>1100000,4520000</v>
      </c>
      <c r="G9850" s="17"/>
      <c r="H9850" s="37"/>
      <c r="I9850" s="41">
        <v>4520000</v>
      </c>
    </row>
    <row r="9851" spans="1:9" ht="16.5" customHeight="1">
      <c r="A9851" s="8" t="s">
        <v>1220</v>
      </c>
      <c r="B9851" s="35">
        <v>2109120</v>
      </c>
      <c r="E9851" s="17">
        <v>1</v>
      </c>
      <c r="F9851" s="42" t="str">
        <f t="shared" si="63"/>
        <v>1100000,4560000</v>
      </c>
      <c r="G9851" s="17"/>
      <c r="H9851" s="37"/>
      <c r="I9851" s="41">
        <v>4560000</v>
      </c>
    </row>
    <row r="9852" spans="1:9" ht="16.5" customHeight="1">
      <c r="A9852" s="8" t="s">
        <v>1220</v>
      </c>
      <c r="B9852" s="35">
        <v>2109200</v>
      </c>
      <c r="E9852" s="17">
        <v>1</v>
      </c>
      <c r="F9852" s="42" t="str">
        <f t="shared" si="63"/>
        <v>1100000,4600000</v>
      </c>
      <c r="G9852" s="17"/>
      <c r="H9852" s="37"/>
      <c r="I9852" s="41">
        <v>4600000</v>
      </c>
    </row>
    <row r="9853" spans="1:9" ht="16.5" customHeight="1">
      <c r="A9853" s="8" t="s">
        <v>1220</v>
      </c>
      <c r="B9853" s="35">
        <v>2109280</v>
      </c>
      <c r="E9853" s="17">
        <v>1</v>
      </c>
      <c r="F9853" s="42" t="str">
        <f t="shared" si="63"/>
        <v>1100000,4640000</v>
      </c>
      <c r="G9853" s="17"/>
      <c r="H9853" s="37"/>
      <c r="I9853" s="41">
        <v>4640000</v>
      </c>
    </row>
    <row r="9854" spans="1:9" ht="16.5" customHeight="1">
      <c r="A9854" s="8" t="s">
        <v>1220</v>
      </c>
      <c r="B9854" s="35">
        <v>2109360</v>
      </c>
      <c r="E9854" s="17">
        <v>1</v>
      </c>
      <c r="F9854" s="42" t="str">
        <f t="shared" si="63"/>
        <v>1100000,4680000</v>
      </c>
      <c r="G9854" s="17"/>
      <c r="H9854" s="37"/>
      <c r="I9854" s="41">
        <v>4680000</v>
      </c>
    </row>
    <row r="9855" spans="1:9" ht="16.5" customHeight="1">
      <c r="A9855" s="8" t="s">
        <v>1220</v>
      </c>
      <c r="B9855" s="35">
        <v>2109440</v>
      </c>
      <c r="E9855" s="17">
        <v>1</v>
      </c>
      <c r="F9855" s="42" t="str">
        <f t="shared" si="63"/>
        <v>1100000,4720000</v>
      </c>
      <c r="G9855" s="17"/>
      <c r="H9855" s="37"/>
      <c r="I9855" s="41">
        <v>4720000</v>
      </c>
    </row>
    <row r="9856" spans="1:9" ht="16.5" customHeight="1">
      <c r="A9856" s="8" t="s">
        <v>1220</v>
      </c>
      <c r="B9856" s="35">
        <v>2109520</v>
      </c>
      <c r="E9856" s="17">
        <v>1</v>
      </c>
      <c r="F9856" s="42" t="str">
        <f t="shared" si="63"/>
        <v>1100000,4760000</v>
      </c>
      <c r="G9856" s="17"/>
      <c r="H9856" s="37"/>
      <c r="I9856" s="41">
        <v>4760000</v>
      </c>
    </row>
    <row r="9857" spans="1:9" ht="16.5" customHeight="1">
      <c r="A9857" s="8" t="s">
        <v>1220</v>
      </c>
      <c r="B9857" s="35">
        <v>2109600</v>
      </c>
      <c r="E9857" s="17">
        <v>1</v>
      </c>
      <c r="F9857" s="42" t="str">
        <f t="shared" si="63"/>
        <v>1100000,4800000</v>
      </c>
      <c r="G9857" s="17"/>
      <c r="H9857" s="37"/>
      <c r="I9857" s="41">
        <v>4800000</v>
      </c>
    </row>
    <row r="9858" spans="1:9" ht="16.5" customHeight="1">
      <c r="A9858" s="8" t="s">
        <v>1220</v>
      </c>
      <c r="B9858" s="35">
        <v>2109680</v>
      </c>
      <c r="E9858" s="17">
        <v>1</v>
      </c>
      <c r="F9858" s="42" t="str">
        <f t="shared" si="63"/>
        <v>1100000,4840000</v>
      </c>
      <c r="G9858" s="17"/>
      <c r="H9858" s="37"/>
      <c r="I9858" s="41">
        <v>4840000</v>
      </c>
    </row>
    <row r="9859" spans="1:9" ht="16.5" customHeight="1">
      <c r="A9859" s="8" t="s">
        <v>1220</v>
      </c>
      <c r="B9859" s="35">
        <v>2109760</v>
      </c>
      <c r="E9859" s="17">
        <v>1</v>
      </c>
      <c r="F9859" s="42" t="str">
        <f t="shared" si="63"/>
        <v>1100000,4880000</v>
      </c>
      <c r="G9859" s="17"/>
      <c r="H9859" s="37"/>
      <c r="I9859" s="41">
        <v>4880000</v>
      </c>
    </row>
    <row r="9860" spans="1:9" ht="16.5" customHeight="1">
      <c r="A9860" s="8" t="s">
        <v>1220</v>
      </c>
      <c r="B9860" s="35">
        <v>2109840</v>
      </c>
      <c r="E9860" s="17">
        <v>1</v>
      </c>
      <c r="F9860" s="42" t="str">
        <f t="shared" si="63"/>
        <v>1100000,4920000</v>
      </c>
      <c r="G9860" s="17"/>
      <c r="H9860" s="37"/>
      <c r="I9860" s="41">
        <v>4920000</v>
      </c>
    </row>
    <row r="9861" spans="1:9" ht="16.5" customHeight="1">
      <c r="A9861" s="8" t="s">
        <v>1220</v>
      </c>
      <c r="B9861" s="35">
        <v>2109920</v>
      </c>
      <c r="E9861" s="17">
        <v>1</v>
      </c>
      <c r="F9861" s="42" t="str">
        <f t="shared" si="63"/>
        <v>1100000,4960000</v>
      </c>
      <c r="G9861" s="17"/>
      <c r="H9861" s="37"/>
      <c r="I9861" s="41">
        <v>4960000</v>
      </c>
    </row>
    <row r="9862" spans="1:9" ht="16.5" customHeight="1">
      <c r="A9862" s="8" t="s">
        <v>1220</v>
      </c>
      <c r="B9862" s="35">
        <v>2110000</v>
      </c>
      <c r="E9862" s="17">
        <v>1</v>
      </c>
      <c r="F9862" s="42" t="str">
        <f t="shared" ref="F9862:F9912" si="64">"1100000,"&amp;I9862</f>
        <v>1100000,5000000</v>
      </c>
      <c r="G9862" s="17"/>
      <c r="H9862" s="37"/>
      <c r="I9862" s="41">
        <v>5000000</v>
      </c>
    </row>
    <row r="9863" spans="1:9" ht="16.5" customHeight="1">
      <c r="A9863" s="8" t="s">
        <v>1220</v>
      </c>
      <c r="B9863" s="35">
        <v>2110200</v>
      </c>
      <c r="E9863" s="17">
        <v>1</v>
      </c>
      <c r="F9863" s="42" t="str">
        <f t="shared" si="64"/>
        <v>1100000,5100000</v>
      </c>
      <c r="G9863" s="17"/>
      <c r="H9863" s="37"/>
      <c r="I9863" s="41">
        <v>5100000</v>
      </c>
    </row>
    <row r="9864" spans="1:9" ht="16.5" customHeight="1">
      <c r="A9864" s="8" t="s">
        <v>1220</v>
      </c>
      <c r="B9864" s="35">
        <v>2110400</v>
      </c>
      <c r="E9864" s="17">
        <v>1</v>
      </c>
      <c r="F9864" s="42" t="str">
        <f t="shared" si="64"/>
        <v>1100000,5200000</v>
      </c>
      <c r="G9864" s="17"/>
      <c r="H9864" s="37"/>
      <c r="I9864" s="41">
        <v>5200000</v>
      </c>
    </row>
    <row r="9865" spans="1:9" ht="16.5" customHeight="1">
      <c r="A9865" s="8" t="s">
        <v>1220</v>
      </c>
      <c r="B9865" s="35">
        <v>2110600</v>
      </c>
      <c r="E9865" s="17">
        <v>1</v>
      </c>
      <c r="F9865" s="42" t="str">
        <f t="shared" si="64"/>
        <v>1100000,5300000</v>
      </c>
      <c r="G9865" s="17"/>
      <c r="H9865" s="37"/>
      <c r="I9865" s="41">
        <v>5300000</v>
      </c>
    </row>
    <row r="9866" spans="1:9" ht="16.5" customHeight="1">
      <c r="A9866" s="8" t="s">
        <v>1220</v>
      </c>
      <c r="B9866" s="35">
        <v>2110800</v>
      </c>
      <c r="E9866" s="17">
        <v>1</v>
      </c>
      <c r="F9866" s="42" t="str">
        <f t="shared" si="64"/>
        <v>1100000,5400000</v>
      </c>
      <c r="G9866" s="17"/>
      <c r="H9866" s="37"/>
      <c r="I9866" s="41">
        <v>5400000</v>
      </c>
    </row>
    <row r="9867" spans="1:9" ht="16.5" customHeight="1">
      <c r="A9867" s="8" t="s">
        <v>1220</v>
      </c>
      <c r="B9867" s="35">
        <v>2111000</v>
      </c>
      <c r="E9867" s="17">
        <v>1</v>
      </c>
      <c r="F9867" s="42" t="str">
        <f t="shared" si="64"/>
        <v>1100000,5500000</v>
      </c>
      <c r="G9867" s="17"/>
      <c r="H9867" s="37"/>
      <c r="I9867" s="41">
        <v>5500000</v>
      </c>
    </row>
    <row r="9868" spans="1:9" ht="16.5" customHeight="1">
      <c r="A9868" s="8" t="s">
        <v>1220</v>
      </c>
      <c r="B9868" s="35">
        <v>2111200</v>
      </c>
      <c r="E9868" s="17">
        <v>1</v>
      </c>
      <c r="F9868" s="42" t="str">
        <f t="shared" si="64"/>
        <v>1100000,5600000</v>
      </c>
      <c r="G9868" s="17"/>
      <c r="H9868" s="37"/>
      <c r="I9868" s="41">
        <v>5600000</v>
      </c>
    </row>
    <row r="9869" spans="1:9" ht="16.5" customHeight="1">
      <c r="A9869" s="8" t="s">
        <v>1220</v>
      </c>
      <c r="B9869" s="35">
        <v>2111400</v>
      </c>
      <c r="E9869" s="17">
        <v>1</v>
      </c>
      <c r="F9869" s="42" t="str">
        <f t="shared" si="64"/>
        <v>1100000,5700000</v>
      </c>
      <c r="G9869" s="17"/>
      <c r="H9869" s="37"/>
      <c r="I9869" s="41">
        <v>5700000</v>
      </c>
    </row>
    <row r="9870" spans="1:9" ht="16.5" customHeight="1">
      <c r="A9870" s="8" t="s">
        <v>1220</v>
      </c>
      <c r="B9870" s="35">
        <v>2111600</v>
      </c>
      <c r="E9870" s="17">
        <v>1</v>
      </c>
      <c r="F9870" s="42" t="str">
        <f t="shared" si="64"/>
        <v>1100000,5800000</v>
      </c>
      <c r="G9870" s="17"/>
      <c r="H9870" s="37"/>
      <c r="I9870" s="41">
        <v>5800000</v>
      </c>
    </row>
    <row r="9871" spans="1:9" ht="16.5" customHeight="1">
      <c r="A9871" s="8" t="s">
        <v>1220</v>
      </c>
      <c r="B9871" s="35">
        <v>2111800</v>
      </c>
      <c r="E9871" s="17">
        <v>1</v>
      </c>
      <c r="F9871" s="42" t="str">
        <f t="shared" si="64"/>
        <v>1100000,5900000</v>
      </c>
      <c r="G9871" s="17"/>
      <c r="H9871" s="37"/>
      <c r="I9871" s="41">
        <v>5900000</v>
      </c>
    </row>
    <row r="9872" spans="1:9" ht="16.5" customHeight="1">
      <c r="A9872" s="8" t="s">
        <v>1220</v>
      </c>
      <c r="B9872" s="35">
        <v>2112000</v>
      </c>
      <c r="E9872" s="17">
        <v>1</v>
      </c>
      <c r="F9872" s="42" t="str">
        <f t="shared" si="64"/>
        <v>1100000,6000000</v>
      </c>
      <c r="G9872" s="17"/>
      <c r="H9872" s="37"/>
      <c r="I9872" s="41">
        <v>6000000</v>
      </c>
    </row>
    <row r="9873" spans="1:9" ht="16.5" customHeight="1">
      <c r="A9873" s="8" t="s">
        <v>1220</v>
      </c>
      <c r="B9873" s="35">
        <v>2112200</v>
      </c>
      <c r="E9873" s="17">
        <v>1</v>
      </c>
      <c r="F9873" s="42" t="str">
        <f t="shared" si="64"/>
        <v>1100000,6100000</v>
      </c>
      <c r="G9873" s="17"/>
      <c r="H9873" s="37"/>
      <c r="I9873" s="41">
        <v>6100000</v>
      </c>
    </row>
    <row r="9874" spans="1:9" ht="16.5" customHeight="1">
      <c r="A9874" s="8" t="s">
        <v>1220</v>
      </c>
      <c r="B9874" s="35">
        <v>2112400</v>
      </c>
      <c r="E9874" s="17">
        <v>1</v>
      </c>
      <c r="F9874" s="42" t="str">
        <f t="shared" si="64"/>
        <v>1100000,6200000</v>
      </c>
      <c r="G9874" s="17"/>
      <c r="H9874" s="37"/>
      <c r="I9874" s="41">
        <v>6200000</v>
      </c>
    </row>
    <row r="9875" spans="1:9" ht="16.5" customHeight="1">
      <c r="A9875" s="8" t="s">
        <v>1220</v>
      </c>
      <c r="B9875" s="35">
        <v>2112600</v>
      </c>
      <c r="E9875" s="17">
        <v>1</v>
      </c>
      <c r="F9875" s="42" t="str">
        <f t="shared" si="64"/>
        <v>1100000,6300000</v>
      </c>
      <c r="G9875" s="17"/>
      <c r="H9875" s="37"/>
      <c r="I9875" s="41">
        <v>6300000</v>
      </c>
    </row>
    <row r="9876" spans="1:9" ht="16.5" customHeight="1">
      <c r="A9876" s="8" t="s">
        <v>1220</v>
      </c>
      <c r="B9876" s="35">
        <v>2112800</v>
      </c>
      <c r="E9876" s="17">
        <v>1</v>
      </c>
      <c r="F9876" s="42" t="str">
        <f t="shared" si="64"/>
        <v>1100000,6400000</v>
      </c>
      <c r="G9876" s="17"/>
      <c r="H9876" s="37"/>
      <c r="I9876" s="41">
        <v>6400000</v>
      </c>
    </row>
    <row r="9877" spans="1:9" ht="16.5" customHeight="1">
      <c r="A9877" s="8" t="s">
        <v>1220</v>
      </c>
      <c r="B9877" s="35">
        <v>2113000</v>
      </c>
      <c r="E9877" s="17">
        <v>1</v>
      </c>
      <c r="F9877" s="42" t="str">
        <f t="shared" si="64"/>
        <v>1100000,6500000</v>
      </c>
      <c r="G9877" s="17"/>
      <c r="H9877" s="37"/>
      <c r="I9877" s="41">
        <v>6500000</v>
      </c>
    </row>
    <row r="9878" spans="1:9" ht="16.5" customHeight="1">
      <c r="A9878" s="8" t="s">
        <v>1220</v>
      </c>
      <c r="B9878" s="35">
        <v>2113200</v>
      </c>
      <c r="E9878" s="17">
        <v>1</v>
      </c>
      <c r="F9878" s="42" t="str">
        <f t="shared" si="64"/>
        <v>1100000,6600000</v>
      </c>
      <c r="G9878" s="17"/>
      <c r="H9878" s="37"/>
      <c r="I9878" s="41">
        <v>6600000</v>
      </c>
    </row>
    <row r="9879" spans="1:9" ht="16.5" customHeight="1">
      <c r="A9879" s="8" t="s">
        <v>1220</v>
      </c>
      <c r="B9879" s="35">
        <v>2113400</v>
      </c>
      <c r="E9879" s="17">
        <v>1</v>
      </c>
      <c r="F9879" s="42" t="str">
        <f t="shared" si="64"/>
        <v>1100000,6700000</v>
      </c>
      <c r="G9879" s="17"/>
      <c r="H9879" s="37"/>
      <c r="I9879" s="41">
        <v>6700000</v>
      </c>
    </row>
    <row r="9880" spans="1:9" ht="16.5" customHeight="1">
      <c r="A9880" s="8" t="s">
        <v>1220</v>
      </c>
      <c r="B9880" s="35">
        <v>2113600</v>
      </c>
      <c r="E9880" s="17">
        <v>1</v>
      </c>
      <c r="F9880" s="42" t="str">
        <f t="shared" si="64"/>
        <v>1100000,6800000</v>
      </c>
      <c r="G9880" s="17"/>
      <c r="H9880" s="37"/>
      <c r="I9880" s="41">
        <v>6800000</v>
      </c>
    </row>
    <row r="9881" spans="1:9" ht="16.5" customHeight="1">
      <c r="A9881" s="8" t="s">
        <v>1220</v>
      </c>
      <c r="B9881" s="35">
        <v>2113800</v>
      </c>
      <c r="E9881" s="17">
        <v>1</v>
      </c>
      <c r="F9881" s="42" t="str">
        <f t="shared" si="64"/>
        <v>1100000,6900000</v>
      </c>
      <c r="G9881" s="17"/>
      <c r="H9881" s="37"/>
      <c r="I9881" s="41">
        <v>6900000</v>
      </c>
    </row>
    <row r="9882" spans="1:9" ht="16.5" customHeight="1">
      <c r="A9882" s="8" t="s">
        <v>1220</v>
      </c>
      <c r="B9882" s="35">
        <v>2114000</v>
      </c>
      <c r="E9882" s="17">
        <v>1</v>
      </c>
      <c r="F9882" s="42" t="str">
        <f t="shared" si="64"/>
        <v>1100000,7000000</v>
      </c>
      <c r="G9882" s="17"/>
      <c r="H9882" s="37"/>
      <c r="I9882" s="41">
        <v>7000000</v>
      </c>
    </row>
    <row r="9883" spans="1:9" ht="16.5" customHeight="1">
      <c r="A9883" s="8" t="s">
        <v>1220</v>
      </c>
      <c r="B9883" s="35">
        <v>2114200</v>
      </c>
      <c r="E9883" s="17">
        <v>1</v>
      </c>
      <c r="F9883" s="42" t="str">
        <f t="shared" si="64"/>
        <v>1100000,7100000</v>
      </c>
      <c r="G9883" s="17"/>
      <c r="H9883" s="37"/>
      <c r="I9883" s="41">
        <v>7100000</v>
      </c>
    </row>
    <row r="9884" spans="1:9" ht="16.5" customHeight="1">
      <c r="A9884" s="8" t="s">
        <v>1220</v>
      </c>
      <c r="B9884" s="35">
        <v>2114400</v>
      </c>
      <c r="E9884" s="17">
        <v>1</v>
      </c>
      <c r="F9884" s="42" t="str">
        <f t="shared" si="64"/>
        <v>1100000,7200000</v>
      </c>
      <c r="G9884" s="17"/>
      <c r="H9884" s="37"/>
      <c r="I9884" s="41">
        <v>7200000</v>
      </c>
    </row>
    <row r="9885" spans="1:9" ht="16.5" customHeight="1">
      <c r="A9885" s="8" t="s">
        <v>1220</v>
      </c>
      <c r="B9885" s="35">
        <v>2114600</v>
      </c>
      <c r="E9885" s="17">
        <v>1</v>
      </c>
      <c r="F9885" s="42" t="str">
        <f t="shared" si="64"/>
        <v>1100000,7300000</v>
      </c>
      <c r="G9885" s="17"/>
      <c r="H9885" s="37"/>
      <c r="I9885" s="41">
        <v>7300000</v>
      </c>
    </row>
    <row r="9886" spans="1:9" ht="16.5" customHeight="1">
      <c r="A9886" s="8" t="s">
        <v>1220</v>
      </c>
      <c r="B9886" s="35">
        <v>2114800</v>
      </c>
      <c r="E9886" s="17">
        <v>1</v>
      </c>
      <c r="F9886" s="42" t="str">
        <f t="shared" si="64"/>
        <v>1100000,7400000</v>
      </c>
      <c r="G9886" s="17"/>
      <c r="H9886" s="37"/>
      <c r="I9886" s="41">
        <v>7400000</v>
      </c>
    </row>
    <row r="9887" spans="1:9" ht="16.5" customHeight="1">
      <c r="A9887" s="8" t="s">
        <v>1220</v>
      </c>
      <c r="B9887" s="35">
        <v>2115000</v>
      </c>
      <c r="E9887" s="17">
        <v>1</v>
      </c>
      <c r="F9887" s="42" t="str">
        <f t="shared" si="64"/>
        <v>1100000,7500000</v>
      </c>
      <c r="G9887" s="17"/>
      <c r="H9887" s="37"/>
      <c r="I9887" s="41">
        <v>7500000</v>
      </c>
    </row>
    <row r="9888" spans="1:9" ht="16.5" customHeight="1">
      <c r="A9888" s="8" t="s">
        <v>1220</v>
      </c>
      <c r="B9888" s="35">
        <v>2115200</v>
      </c>
      <c r="E9888" s="17">
        <v>1</v>
      </c>
      <c r="F9888" s="42" t="str">
        <f t="shared" si="64"/>
        <v>1100000,7600000</v>
      </c>
      <c r="G9888" s="17"/>
      <c r="H9888" s="37"/>
      <c r="I9888" s="41">
        <v>7600000</v>
      </c>
    </row>
    <row r="9889" spans="1:9" ht="16.5" customHeight="1">
      <c r="A9889" s="8" t="s">
        <v>1220</v>
      </c>
      <c r="B9889" s="35">
        <v>2115400</v>
      </c>
      <c r="E9889" s="17">
        <v>1</v>
      </c>
      <c r="F9889" s="42" t="str">
        <f t="shared" si="64"/>
        <v>1100000,7700000</v>
      </c>
      <c r="G9889" s="17"/>
      <c r="H9889" s="37"/>
      <c r="I9889" s="41">
        <v>7700000</v>
      </c>
    </row>
    <row r="9890" spans="1:9" ht="16.5" customHeight="1">
      <c r="A9890" s="8" t="s">
        <v>1220</v>
      </c>
      <c r="B9890" s="35">
        <v>2115600</v>
      </c>
      <c r="E9890" s="17">
        <v>1</v>
      </c>
      <c r="F9890" s="42" t="str">
        <f t="shared" si="64"/>
        <v>1100000,7800000</v>
      </c>
      <c r="G9890" s="17"/>
      <c r="H9890" s="37"/>
      <c r="I9890" s="41">
        <v>7800000</v>
      </c>
    </row>
    <row r="9891" spans="1:9" ht="16.5" customHeight="1">
      <c r="A9891" s="8" t="s">
        <v>1220</v>
      </c>
      <c r="B9891" s="35">
        <v>2115800</v>
      </c>
      <c r="E9891" s="17">
        <v>1</v>
      </c>
      <c r="F9891" s="42" t="str">
        <f t="shared" si="64"/>
        <v>1100000,7900000</v>
      </c>
      <c r="G9891" s="17"/>
      <c r="H9891" s="37"/>
      <c r="I9891" s="41">
        <v>7900000</v>
      </c>
    </row>
    <row r="9892" spans="1:9" ht="16.5" customHeight="1">
      <c r="A9892" s="8" t="s">
        <v>1220</v>
      </c>
      <c r="B9892" s="35">
        <v>2116000</v>
      </c>
      <c r="E9892" s="17">
        <v>1</v>
      </c>
      <c r="F9892" s="42" t="str">
        <f t="shared" si="64"/>
        <v>1100000,8000000</v>
      </c>
      <c r="G9892" s="17"/>
      <c r="H9892" s="37"/>
      <c r="I9892" s="41">
        <v>8000000</v>
      </c>
    </row>
    <row r="9893" spans="1:9" ht="16.5" customHeight="1">
      <c r="A9893" s="8" t="s">
        <v>1220</v>
      </c>
      <c r="B9893" s="35">
        <v>2116200</v>
      </c>
      <c r="E9893" s="17">
        <v>1</v>
      </c>
      <c r="F9893" s="42" t="str">
        <f t="shared" si="64"/>
        <v>1100000,8100000</v>
      </c>
      <c r="G9893" s="17"/>
      <c r="H9893" s="37"/>
      <c r="I9893" s="41">
        <v>8100000</v>
      </c>
    </row>
    <row r="9894" spans="1:9" ht="16.5" customHeight="1">
      <c r="A9894" s="8" t="s">
        <v>1220</v>
      </c>
      <c r="B9894" s="35">
        <v>2116400</v>
      </c>
      <c r="E9894" s="17">
        <v>1</v>
      </c>
      <c r="F9894" s="42" t="str">
        <f t="shared" si="64"/>
        <v>1100000,8200000</v>
      </c>
      <c r="G9894" s="17"/>
      <c r="H9894" s="37"/>
      <c r="I9894" s="41">
        <v>8200000</v>
      </c>
    </row>
    <row r="9895" spans="1:9" ht="16.5" customHeight="1">
      <c r="A9895" s="8" t="s">
        <v>1220</v>
      </c>
      <c r="B9895" s="35">
        <v>2116600</v>
      </c>
      <c r="E9895" s="17">
        <v>1</v>
      </c>
      <c r="F9895" s="42" t="str">
        <f t="shared" si="64"/>
        <v>1100000,8300000</v>
      </c>
      <c r="G9895" s="17"/>
      <c r="H9895" s="37"/>
      <c r="I9895" s="41">
        <v>8300000</v>
      </c>
    </row>
    <row r="9896" spans="1:9" ht="16.5" customHeight="1">
      <c r="A9896" s="8" t="s">
        <v>1220</v>
      </c>
      <c r="B9896" s="35">
        <v>2116800</v>
      </c>
      <c r="E9896" s="17">
        <v>1</v>
      </c>
      <c r="F9896" s="42" t="str">
        <f t="shared" si="64"/>
        <v>1100000,8400000</v>
      </c>
      <c r="G9896" s="17"/>
      <c r="H9896" s="37"/>
      <c r="I9896" s="41">
        <v>8400000</v>
      </c>
    </row>
    <row r="9897" spans="1:9" ht="16.5" customHeight="1">
      <c r="A9897" s="8" t="s">
        <v>1220</v>
      </c>
      <c r="B9897" s="35">
        <v>2117000</v>
      </c>
      <c r="E9897" s="17">
        <v>1</v>
      </c>
      <c r="F9897" s="42" t="str">
        <f t="shared" si="64"/>
        <v>1100000,8500000</v>
      </c>
      <c r="G9897" s="17"/>
      <c r="H9897" s="37"/>
      <c r="I9897" s="41">
        <v>8500000</v>
      </c>
    </row>
    <row r="9898" spans="1:9" ht="16.5" customHeight="1">
      <c r="A9898" s="8" t="s">
        <v>1220</v>
      </c>
      <c r="B9898" s="35">
        <v>2117200</v>
      </c>
      <c r="E9898" s="17">
        <v>1</v>
      </c>
      <c r="F9898" s="42" t="str">
        <f t="shared" si="64"/>
        <v>1100000,8600000</v>
      </c>
      <c r="G9898" s="17"/>
      <c r="H9898" s="37"/>
      <c r="I9898" s="41">
        <v>8600000</v>
      </c>
    </row>
    <row r="9899" spans="1:9" ht="16.5" customHeight="1">
      <c r="A9899" s="8" t="s">
        <v>1220</v>
      </c>
      <c r="B9899" s="35">
        <v>2117400</v>
      </c>
      <c r="E9899" s="17">
        <v>1</v>
      </c>
      <c r="F9899" s="42" t="str">
        <f t="shared" si="64"/>
        <v>1100000,8700000</v>
      </c>
      <c r="G9899" s="17"/>
      <c r="H9899" s="37"/>
      <c r="I9899" s="41">
        <v>8700000</v>
      </c>
    </row>
    <row r="9900" spans="1:9" ht="16.5" customHeight="1">
      <c r="A9900" s="8" t="s">
        <v>1220</v>
      </c>
      <c r="B9900" s="35">
        <v>2117600</v>
      </c>
      <c r="E9900" s="17">
        <v>1</v>
      </c>
      <c r="F9900" s="42" t="str">
        <f t="shared" si="64"/>
        <v>1100000,8800000</v>
      </c>
      <c r="G9900" s="17"/>
      <c r="H9900" s="37"/>
      <c r="I9900" s="41">
        <v>8800000</v>
      </c>
    </row>
    <row r="9901" spans="1:9" ht="16.5" customHeight="1">
      <c r="A9901" s="8" t="s">
        <v>1220</v>
      </c>
      <c r="B9901" s="35">
        <v>2117800</v>
      </c>
      <c r="E9901" s="17">
        <v>1</v>
      </c>
      <c r="F9901" s="42" t="str">
        <f t="shared" si="64"/>
        <v>1100000,8900000</v>
      </c>
      <c r="G9901" s="17"/>
      <c r="H9901" s="37"/>
      <c r="I9901" s="41">
        <v>8900000</v>
      </c>
    </row>
    <row r="9902" spans="1:9" ht="16.5" customHeight="1">
      <c r="A9902" s="8" t="s">
        <v>1220</v>
      </c>
      <c r="B9902" s="35">
        <v>2118000</v>
      </c>
      <c r="E9902" s="17">
        <v>1</v>
      </c>
      <c r="F9902" s="42" t="str">
        <f t="shared" si="64"/>
        <v>1100000,9000000</v>
      </c>
      <c r="G9902" s="17"/>
      <c r="H9902" s="37"/>
      <c r="I9902" s="41">
        <v>9000000</v>
      </c>
    </row>
    <row r="9903" spans="1:9" ht="16.5" customHeight="1">
      <c r="A9903" s="8" t="s">
        <v>1220</v>
      </c>
      <c r="B9903" s="35">
        <v>2118200</v>
      </c>
      <c r="E9903" s="17">
        <v>1</v>
      </c>
      <c r="F9903" s="42" t="str">
        <f t="shared" si="64"/>
        <v>1100000,9100000</v>
      </c>
      <c r="G9903" s="17"/>
      <c r="H9903" s="37"/>
      <c r="I9903" s="41">
        <v>9100000</v>
      </c>
    </row>
    <row r="9904" spans="1:9" ht="16.5" customHeight="1">
      <c r="A9904" s="8" t="s">
        <v>1220</v>
      </c>
      <c r="B9904" s="35">
        <v>2118400</v>
      </c>
      <c r="E9904" s="17">
        <v>1</v>
      </c>
      <c r="F9904" s="42" t="str">
        <f t="shared" si="64"/>
        <v>1100000,9200000</v>
      </c>
      <c r="G9904" s="17"/>
      <c r="H9904" s="37"/>
      <c r="I9904" s="41">
        <v>9200000</v>
      </c>
    </row>
    <row r="9905" spans="1:9" ht="16.5" customHeight="1">
      <c r="A9905" s="8" t="s">
        <v>1220</v>
      </c>
      <c r="B9905" s="35">
        <v>2118600</v>
      </c>
      <c r="E9905" s="17">
        <v>1</v>
      </c>
      <c r="F9905" s="42" t="str">
        <f t="shared" si="64"/>
        <v>1100000,9300000</v>
      </c>
      <c r="G9905" s="17"/>
      <c r="H9905" s="37"/>
      <c r="I9905" s="41">
        <v>9300000</v>
      </c>
    </row>
    <row r="9906" spans="1:9" ht="16.5" customHeight="1">
      <c r="A9906" s="8" t="s">
        <v>1220</v>
      </c>
      <c r="B9906" s="35">
        <v>2118800</v>
      </c>
      <c r="E9906" s="17">
        <v>1</v>
      </c>
      <c r="F9906" s="42" t="str">
        <f t="shared" si="64"/>
        <v>1100000,9400000</v>
      </c>
      <c r="G9906" s="17"/>
      <c r="H9906" s="37"/>
      <c r="I9906" s="41">
        <v>9400000</v>
      </c>
    </row>
    <row r="9907" spans="1:9" ht="16.5" customHeight="1">
      <c r="A9907" s="8" t="s">
        <v>1220</v>
      </c>
      <c r="B9907" s="35">
        <v>2119000</v>
      </c>
      <c r="E9907" s="17">
        <v>1</v>
      </c>
      <c r="F9907" s="42" t="str">
        <f t="shared" si="64"/>
        <v>1100000,9500000</v>
      </c>
      <c r="G9907" s="17"/>
      <c r="H9907" s="37"/>
      <c r="I9907" s="41">
        <v>9500000</v>
      </c>
    </row>
    <row r="9908" spans="1:9" ht="16.5" customHeight="1">
      <c r="A9908" s="8" t="s">
        <v>1220</v>
      </c>
      <c r="B9908" s="35">
        <v>2119200</v>
      </c>
      <c r="E9908" s="17">
        <v>1</v>
      </c>
      <c r="F9908" s="42" t="str">
        <f t="shared" si="64"/>
        <v>1100000,9600000</v>
      </c>
      <c r="G9908" s="17"/>
      <c r="H9908" s="37"/>
      <c r="I9908" s="41">
        <v>9600000</v>
      </c>
    </row>
    <row r="9909" spans="1:9" ht="16.5" customHeight="1">
      <c r="A9909" s="8" t="s">
        <v>1220</v>
      </c>
      <c r="B9909" s="35">
        <v>2119400</v>
      </c>
      <c r="E9909" s="17">
        <v>1</v>
      </c>
      <c r="F9909" s="42" t="str">
        <f t="shared" si="64"/>
        <v>1100000,9700000</v>
      </c>
      <c r="G9909" s="17"/>
      <c r="H9909" s="37"/>
      <c r="I9909" s="41">
        <v>9700000</v>
      </c>
    </row>
    <row r="9910" spans="1:9" ht="16.5" customHeight="1">
      <c r="A9910" s="8" t="s">
        <v>1220</v>
      </c>
      <c r="B9910" s="35">
        <v>2119600</v>
      </c>
      <c r="E9910" s="17">
        <v>1</v>
      </c>
      <c r="F9910" s="42" t="str">
        <f t="shared" si="64"/>
        <v>1100000,9800000</v>
      </c>
      <c r="G9910" s="17"/>
      <c r="H9910" s="37"/>
      <c r="I9910" s="41">
        <v>9800000</v>
      </c>
    </row>
    <row r="9911" spans="1:9" ht="16.5" customHeight="1">
      <c r="A9911" s="8" t="s">
        <v>1220</v>
      </c>
      <c r="B9911" s="35">
        <v>2119800</v>
      </c>
      <c r="E9911" s="17">
        <v>1</v>
      </c>
      <c r="F9911" s="42" t="str">
        <f t="shared" si="64"/>
        <v>1100000,9900000</v>
      </c>
      <c r="G9911" s="17"/>
      <c r="H9911" s="37"/>
      <c r="I9911" s="41">
        <v>9900000</v>
      </c>
    </row>
    <row r="9912" spans="1:9" ht="16.5" customHeight="1">
      <c r="A9912" s="8" t="s">
        <v>1220</v>
      </c>
      <c r="B9912" s="35">
        <v>2120000</v>
      </c>
      <c r="E9912" s="17">
        <v>1</v>
      </c>
      <c r="F9912" s="42" t="str">
        <f t="shared" si="64"/>
        <v>1100000,10000000</v>
      </c>
      <c r="G9912" s="17"/>
      <c r="H9912" s="37"/>
      <c r="I9912" s="41">
        <v>10000000</v>
      </c>
    </row>
    <row r="9913" spans="1:9" ht="16.5" customHeight="1">
      <c r="A9913" s="8" t="s">
        <v>1283</v>
      </c>
      <c r="B9913" s="35">
        <v>2200001</v>
      </c>
      <c r="E9913" s="37">
        <v>1</v>
      </c>
      <c r="F9913" s="38" t="str">
        <f>"1100001,"&amp;I9913</f>
        <v>1100001,500</v>
      </c>
      <c r="I9913" s="41">
        <v>500</v>
      </c>
    </row>
    <row r="9914" spans="1:9" ht="16.5" customHeight="1">
      <c r="A9914" s="8" t="s">
        <v>1283</v>
      </c>
      <c r="B9914" s="35">
        <v>2200002</v>
      </c>
      <c r="E9914" s="37">
        <v>1</v>
      </c>
      <c r="F9914" s="38" t="str">
        <f t="shared" ref="F9914:F9977" si="65">"1100001,"&amp;I9914</f>
        <v>1100001,1000</v>
      </c>
      <c r="I9914" s="41">
        <v>1000</v>
      </c>
    </row>
    <row r="9915" spans="1:9" ht="16.5" customHeight="1">
      <c r="A9915" s="8" t="s">
        <v>1283</v>
      </c>
      <c r="B9915" s="35">
        <v>2200003</v>
      </c>
      <c r="E9915" s="37">
        <v>1</v>
      </c>
      <c r="F9915" s="38" t="str">
        <f t="shared" si="65"/>
        <v>1100001,1500</v>
      </c>
      <c r="I9915" s="41">
        <v>1500</v>
      </c>
    </row>
    <row r="9916" spans="1:9" ht="16.5" customHeight="1">
      <c r="A9916" s="8" t="s">
        <v>1283</v>
      </c>
      <c r="B9916" s="35">
        <v>2200004</v>
      </c>
      <c r="E9916" s="37">
        <v>1</v>
      </c>
      <c r="F9916" s="38" t="str">
        <f t="shared" si="65"/>
        <v>1100001,2000</v>
      </c>
      <c r="I9916" s="41">
        <v>2000</v>
      </c>
    </row>
    <row r="9917" spans="1:9" ht="16.5" customHeight="1">
      <c r="A9917" s="8" t="s">
        <v>1283</v>
      </c>
      <c r="B9917" s="35">
        <v>2200005</v>
      </c>
      <c r="E9917" s="37">
        <v>1</v>
      </c>
      <c r="F9917" s="38" t="str">
        <f t="shared" si="65"/>
        <v>1100001,2500</v>
      </c>
      <c r="I9917" s="41">
        <v>2500</v>
      </c>
    </row>
    <row r="9918" spans="1:9" ht="16.5" customHeight="1">
      <c r="A9918" s="8" t="s">
        <v>1283</v>
      </c>
      <c r="B9918" s="35">
        <v>2200006</v>
      </c>
      <c r="E9918" s="37">
        <v>1</v>
      </c>
      <c r="F9918" s="38" t="str">
        <f t="shared" si="65"/>
        <v>1100001,3000</v>
      </c>
      <c r="I9918" s="41">
        <v>3000</v>
      </c>
    </row>
    <row r="9919" spans="1:9" ht="16.5" customHeight="1">
      <c r="A9919" s="8" t="s">
        <v>1283</v>
      </c>
      <c r="B9919" s="35">
        <v>2200007</v>
      </c>
      <c r="E9919" s="37">
        <v>1</v>
      </c>
      <c r="F9919" s="38" t="str">
        <f t="shared" si="65"/>
        <v>1100001,3500</v>
      </c>
      <c r="I9919" s="41">
        <v>3500</v>
      </c>
    </row>
    <row r="9920" spans="1:9" ht="16.5" customHeight="1">
      <c r="A9920" s="8" t="s">
        <v>1283</v>
      </c>
      <c r="B9920" s="35">
        <v>2200008</v>
      </c>
      <c r="E9920" s="37">
        <v>1</v>
      </c>
      <c r="F9920" s="38" t="str">
        <f t="shared" si="65"/>
        <v>1100001,4000</v>
      </c>
      <c r="I9920" s="41">
        <v>4000</v>
      </c>
    </row>
    <row r="9921" spans="1:9" ht="16.5" customHeight="1">
      <c r="A9921" s="8" t="s">
        <v>1283</v>
      </c>
      <c r="B9921" s="35">
        <v>2200009</v>
      </c>
      <c r="E9921" s="37">
        <v>1</v>
      </c>
      <c r="F9921" s="38" t="str">
        <f t="shared" si="65"/>
        <v>1100001,4500</v>
      </c>
      <c r="I9921" s="41">
        <v>4500</v>
      </c>
    </row>
    <row r="9922" spans="1:9" ht="16.5" customHeight="1">
      <c r="A9922" s="8" t="s">
        <v>1283</v>
      </c>
      <c r="B9922" s="35">
        <v>2200010</v>
      </c>
      <c r="E9922" s="37">
        <v>1</v>
      </c>
      <c r="F9922" s="38" t="str">
        <f t="shared" si="65"/>
        <v>1100001,5000</v>
      </c>
      <c r="I9922" s="41">
        <v>5000</v>
      </c>
    </row>
    <row r="9923" spans="1:9" ht="16.5" customHeight="1">
      <c r="A9923" s="8" t="s">
        <v>1283</v>
      </c>
      <c r="B9923" s="35">
        <v>2200011</v>
      </c>
      <c r="E9923" s="37">
        <v>1</v>
      </c>
      <c r="F9923" s="38" t="str">
        <f t="shared" si="65"/>
        <v>1100001,5500</v>
      </c>
      <c r="I9923" s="41">
        <v>5500</v>
      </c>
    </row>
    <row r="9924" spans="1:9" ht="16.5" customHeight="1">
      <c r="A9924" s="8" t="s">
        <v>1283</v>
      </c>
      <c r="B9924" s="35">
        <v>2200012</v>
      </c>
      <c r="E9924" s="37">
        <v>1</v>
      </c>
      <c r="F9924" s="38" t="str">
        <f t="shared" si="65"/>
        <v>1100001,6000</v>
      </c>
      <c r="I9924" s="41">
        <v>6000</v>
      </c>
    </row>
    <row r="9925" spans="1:9" ht="16.5" customHeight="1">
      <c r="A9925" s="8" t="s">
        <v>1283</v>
      </c>
      <c r="B9925" s="35">
        <v>2200013</v>
      </c>
      <c r="E9925" s="37">
        <v>1</v>
      </c>
      <c r="F9925" s="38" t="str">
        <f t="shared" si="65"/>
        <v>1100001,6500</v>
      </c>
      <c r="I9925" s="41">
        <v>6500</v>
      </c>
    </row>
    <row r="9926" spans="1:9" ht="16.5" customHeight="1">
      <c r="A9926" s="8" t="s">
        <v>1283</v>
      </c>
      <c r="B9926" s="35">
        <v>2200014</v>
      </c>
      <c r="E9926" s="37">
        <v>1</v>
      </c>
      <c r="F9926" s="38" t="str">
        <f t="shared" si="65"/>
        <v>1100001,7000</v>
      </c>
      <c r="I9926" s="41">
        <v>7000</v>
      </c>
    </row>
    <row r="9927" spans="1:9" ht="16.5" customHeight="1">
      <c r="A9927" s="8" t="s">
        <v>1283</v>
      </c>
      <c r="B9927" s="35">
        <v>2200015</v>
      </c>
      <c r="E9927" s="37">
        <v>1</v>
      </c>
      <c r="F9927" s="38" t="str">
        <f t="shared" si="65"/>
        <v>1100001,7500</v>
      </c>
      <c r="I9927" s="41">
        <v>7500</v>
      </c>
    </row>
    <row r="9928" spans="1:9" ht="16.5" customHeight="1">
      <c r="A9928" s="8" t="s">
        <v>1283</v>
      </c>
      <c r="B9928" s="35">
        <v>2200016</v>
      </c>
      <c r="E9928" s="37">
        <v>1</v>
      </c>
      <c r="F9928" s="38" t="str">
        <f t="shared" si="65"/>
        <v>1100001,8000</v>
      </c>
      <c r="I9928" s="41">
        <v>8000</v>
      </c>
    </row>
    <row r="9929" spans="1:9" ht="16.5" customHeight="1">
      <c r="A9929" s="8" t="s">
        <v>1283</v>
      </c>
      <c r="B9929" s="35">
        <v>2200017</v>
      </c>
      <c r="E9929" s="37">
        <v>1</v>
      </c>
      <c r="F9929" s="38" t="str">
        <f t="shared" si="65"/>
        <v>1100001,8500</v>
      </c>
      <c r="I9929" s="41">
        <v>8500</v>
      </c>
    </row>
    <row r="9930" spans="1:9" ht="16.5" customHeight="1">
      <c r="A9930" s="8" t="s">
        <v>1283</v>
      </c>
      <c r="B9930" s="35">
        <v>2200018</v>
      </c>
      <c r="E9930" s="37">
        <v>1</v>
      </c>
      <c r="F9930" s="38" t="str">
        <f t="shared" si="65"/>
        <v>1100001,9000</v>
      </c>
      <c r="I9930" s="41">
        <v>9000</v>
      </c>
    </row>
    <row r="9931" spans="1:9" ht="16.5" customHeight="1">
      <c r="A9931" s="8" t="s">
        <v>1283</v>
      </c>
      <c r="B9931" s="35">
        <v>2200019</v>
      </c>
      <c r="E9931" s="37">
        <v>1</v>
      </c>
      <c r="F9931" s="38" t="str">
        <f t="shared" si="65"/>
        <v>1100001,9500</v>
      </c>
      <c r="I9931" s="41">
        <v>9500</v>
      </c>
    </row>
    <row r="9932" spans="1:9" ht="16.5" customHeight="1">
      <c r="A9932" s="8" t="s">
        <v>1283</v>
      </c>
      <c r="B9932" s="35">
        <v>2200020</v>
      </c>
      <c r="E9932" s="37">
        <v>1</v>
      </c>
      <c r="F9932" s="38" t="str">
        <f t="shared" si="65"/>
        <v>1100001,10000</v>
      </c>
      <c r="I9932" s="41">
        <v>10000</v>
      </c>
    </row>
    <row r="9933" spans="1:9" ht="16.5" customHeight="1">
      <c r="A9933" s="8" t="s">
        <v>1283</v>
      </c>
      <c r="B9933" s="35">
        <v>2200021</v>
      </c>
      <c r="E9933" s="37">
        <v>1</v>
      </c>
      <c r="F9933" s="38" t="str">
        <f t="shared" si="65"/>
        <v>1100001,10500</v>
      </c>
      <c r="I9933" s="41">
        <v>10500</v>
      </c>
    </row>
    <row r="9934" spans="1:9" ht="16.5" customHeight="1">
      <c r="A9934" s="8" t="s">
        <v>1283</v>
      </c>
      <c r="B9934" s="35">
        <v>2200022</v>
      </c>
      <c r="E9934" s="37">
        <v>1</v>
      </c>
      <c r="F9934" s="38" t="str">
        <f t="shared" si="65"/>
        <v>1100001,11000</v>
      </c>
      <c r="I9934" s="41">
        <v>11000</v>
      </c>
    </row>
    <row r="9935" spans="1:9" ht="16.5" customHeight="1">
      <c r="A9935" s="8" t="s">
        <v>1283</v>
      </c>
      <c r="B9935" s="35">
        <v>2200023</v>
      </c>
      <c r="E9935" s="37">
        <v>1</v>
      </c>
      <c r="F9935" s="38" t="str">
        <f t="shared" si="65"/>
        <v>1100001,11500</v>
      </c>
      <c r="I9935" s="41">
        <v>11500</v>
      </c>
    </row>
    <row r="9936" spans="1:9" ht="16.5" customHeight="1">
      <c r="A9936" s="8" t="s">
        <v>1283</v>
      </c>
      <c r="B9936" s="35">
        <v>2200024</v>
      </c>
      <c r="E9936" s="37">
        <v>1</v>
      </c>
      <c r="F9936" s="38" t="str">
        <f t="shared" si="65"/>
        <v>1100001,12000</v>
      </c>
      <c r="I9936" s="41">
        <v>12000</v>
      </c>
    </row>
    <row r="9937" spans="1:9" ht="16.5" customHeight="1">
      <c r="A9937" s="8" t="s">
        <v>1283</v>
      </c>
      <c r="B9937" s="35">
        <v>2200025</v>
      </c>
      <c r="E9937" s="37">
        <v>1</v>
      </c>
      <c r="F9937" s="38" t="str">
        <f t="shared" si="65"/>
        <v>1100001,12500</v>
      </c>
      <c r="I9937" s="41">
        <v>12500</v>
      </c>
    </row>
    <row r="9938" spans="1:9" ht="16.5" customHeight="1">
      <c r="A9938" s="8" t="s">
        <v>1283</v>
      </c>
      <c r="B9938" s="35">
        <v>2200026</v>
      </c>
      <c r="E9938" s="37">
        <v>1</v>
      </c>
      <c r="F9938" s="38" t="str">
        <f t="shared" si="65"/>
        <v>1100001,13000</v>
      </c>
      <c r="I9938" s="41">
        <v>13000</v>
      </c>
    </row>
    <row r="9939" spans="1:9" ht="16.5" customHeight="1">
      <c r="A9939" s="8" t="s">
        <v>1283</v>
      </c>
      <c r="B9939" s="35">
        <v>2200027</v>
      </c>
      <c r="E9939" s="37">
        <v>1</v>
      </c>
      <c r="F9939" s="38" t="str">
        <f t="shared" si="65"/>
        <v>1100001,13500</v>
      </c>
      <c r="I9939" s="41">
        <v>13500</v>
      </c>
    </row>
    <row r="9940" spans="1:9" ht="16.5" customHeight="1">
      <c r="A9940" s="8" t="s">
        <v>1283</v>
      </c>
      <c r="B9940" s="35">
        <v>2200028</v>
      </c>
      <c r="E9940" s="37">
        <v>1</v>
      </c>
      <c r="F9940" s="38" t="str">
        <f t="shared" si="65"/>
        <v>1100001,14000</v>
      </c>
      <c r="I9940" s="41">
        <v>14000</v>
      </c>
    </row>
    <row r="9941" spans="1:9" ht="16.5" customHeight="1">
      <c r="A9941" s="8" t="s">
        <v>1283</v>
      </c>
      <c r="B9941" s="35">
        <v>2200029</v>
      </c>
      <c r="E9941" s="37">
        <v>1</v>
      </c>
      <c r="F9941" s="38" t="str">
        <f t="shared" si="65"/>
        <v>1100001,14500</v>
      </c>
      <c r="I9941" s="41">
        <v>14500</v>
      </c>
    </row>
    <row r="9942" spans="1:9" ht="16.5" customHeight="1">
      <c r="A9942" s="8" t="s">
        <v>1283</v>
      </c>
      <c r="B9942" s="35">
        <v>2200030</v>
      </c>
      <c r="E9942" s="37">
        <v>1</v>
      </c>
      <c r="F9942" s="38" t="str">
        <f t="shared" si="65"/>
        <v>1100001,15000</v>
      </c>
      <c r="I9942" s="41">
        <v>15000</v>
      </c>
    </row>
    <row r="9943" spans="1:9" ht="16.5" customHeight="1">
      <c r="A9943" s="8" t="s">
        <v>1283</v>
      </c>
      <c r="B9943" s="35">
        <v>2200031</v>
      </c>
      <c r="E9943" s="37">
        <v>1</v>
      </c>
      <c r="F9943" s="38" t="str">
        <f t="shared" si="65"/>
        <v>1100001,15500</v>
      </c>
      <c r="I9943" s="41">
        <v>15500</v>
      </c>
    </row>
    <row r="9944" spans="1:9" ht="16.5" customHeight="1">
      <c r="A9944" s="8" t="s">
        <v>1283</v>
      </c>
      <c r="B9944" s="35">
        <v>2200032</v>
      </c>
      <c r="E9944" s="37">
        <v>1</v>
      </c>
      <c r="F9944" s="38" t="str">
        <f t="shared" si="65"/>
        <v>1100001,16000</v>
      </c>
      <c r="I9944" s="41">
        <v>16000</v>
      </c>
    </row>
    <row r="9945" spans="1:9" ht="16.5" customHeight="1">
      <c r="A9945" s="8" t="s">
        <v>1283</v>
      </c>
      <c r="B9945" s="35">
        <v>2200033</v>
      </c>
      <c r="E9945" s="37">
        <v>1</v>
      </c>
      <c r="F9945" s="38" t="str">
        <f t="shared" si="65"/>
        <v>1100001,16500</v>
      </c>
      <c r="I9945" s="41">
        <v>16500</v>
      </c>
    </row>
    <row r="9946" spans="1:9" ht="16.5" customHeight="1">
      <c r="A9946" s="8" t="s">
        <v>1283</v>
      </c>
      <c r="B9946" s="35">
        <v>2200034</v>
      </c>
      <c r="E9946" s="37">
        <v>1</v>
      </c>
      <c r="F9946" s="38" t="str">
        <f t="shared" si="65"/>
        <v>1100001,17000</v>
      </c>
      <c r="I9946" s="41">
        <v>17000</v>
      </c>
    </row>
    <row r="9947" spans="1:9" ht="16.5" customHeight="1">
      <c r="A9947" s="8" t="s">
        <v>1283</v>
      </c>
      <c r="B9947" s="35">
        <v>2200035</v>
      </c>
      <c r="E9947" s="37">
        <v>1</v>
      </c>
      <c r="F9947" s="38" t="str">
        <f t="shared" si="65"/>
        <v>1100001,17500</v>
      </c>
      <c r="I9947" s="41">
        <v>17500</v>
      </c>
    </row>
    <row r="9948" spans="1:9" ht="16.5" customHeight="1">
      <c r="A9948" s="8" t="s">
        <v>1283</v>
      </c>
      <c r="B9948" s="35">
        <v>2200036</v>
      </c>
      <c r="E9948" s="37">
        <v>1</v>
      </c>
      <c r="F9948" s="38" t="str">
        <f t="shared" si="65"/>
        <v>1100001,18000</v>
      </c>
      <c r="I9948" s="41">
        <v>18000</v>
      </c>
    </row>
    <row r="9949" spans="1:9" ht="16.5" customHeight="1">
      <c r="A9949" s="8" t="s">
        <v>1283</v>
      </c>
      <c r="B9949" s="35">
        <v>2200037</v>
      </c>
      <c r="E9949" s="37">
        <v>1</v>
      </c>
      <c r="F9949" s="38" t="str">
        <f t="shared" si="65"/>
        <v>1100001,18500</v>
      </c>
      <c r="I9949" s="41">
        <v>18500</v>
      </c>
    </row>
    <row r="9950" spans="1:9" ht="16.5" customHeight="1">
      <c r="A9950" s="8" t="s">
        <v>1283</v>
      </c>
      <c r="B9950" s="35">
        <v>2200038</v>
      </c>
      <c r="E9950" s="37">
        <v>1</v>
      </c>
      <c r="F9950" s="38" t="str">
        <f t="shared" si="65"/>
        <v>1100001,19000</v>
      </c>
      <c r="I9950" s="41">
        <v>19000</v>
      </c>
    </row>
    <row r="9951" spans="1:9" ht="16.5" customHeight="1">
      <c r="A9951" s="8" t="s">
        <v>1283</v>
      </c>
      <c r="B9951" s="35">
        <v>2200039</v>
      </c>
      <c r="E9951" s="37">
        <v>1</v>
      </c>
      <c r="F9951" s="38" t="str">
        <f t="shared" si="65"/>
        <v>1100001,19500</v>
      </c>
      <c r="I9951" s="41">
        <v>19500</v>
      </c>
    </row>
    <row r="9952" spans="1:9" ht="16.5" customHeight="1">
      <c r="A9952" s="8" t="s">
        <v>1283</v>
      </c>
      <c r="B9952" s="35">
        <v>2200040</v>
      </c>
      <c r="E9952" s="37">
        <v>1</v>
      </c>
      <c r="F9952" s="38" t="str">
        <f t="shared" si="65"/>
        <v>1100001,20000</v>
      </c>
      <c r="I9952" s="41">
        <v>20000</v>
      </c>
    </row>
    <row r="9953" spans="1:9" ht="16.5" customHeight="1">
      <c r="A9953" s="8" t="s">
        <v>1283</v>
      </c>
      <c r="B9953" s="35">
        <v>2200041</v>
      </c>
      <c r="E9953" s="37">
        <v>1</v>
      </c>
      <c r="F9953" s="38" t="str">
        <f t="shared" si="65"/>
        <v>1100001,20500</v>
      </c>
      <c r="I9953" s="41">
        <v>20500</v>
      </c>
    </row>
    <row r="9954" spans="1:9" ht="16.5" customHeight="1">
      <c r="A9954" s="8" t="s">
        <v>1283</v>
      </c>
      <c r="B9954" s="35">
        <v>2200042</v>
      </c>
      <c r="E9954" s="37">
        <v>1</v>
      </c>
      <c r="F9954" s="38" t="str">
        <f t="shared" si="65"/>
        <v>1100001,21000</v>
      </c>
      <c r="I9954" s="41">
        <v>21000</v>
      </c>
    </row>
    <row r="9955" spans="1:9" ht="16.5" customHeight="1">
      <c r="A9955" s="8" t="s">
        <v>1283</v>
      </c>
      <c r="B9955" s="35">
        <v>2200043</v>
      </c>
      <c r="E9955" s="37">
        <v>1</v>
      </c>
      <c r="F9955" s="38" t="str">
        <f t="shared" si="65"/>
        <v>1100001,21500</v>
      </c>
      <c r="I9955" s="41">
        <v>21500</v>
      </c>
    </row>
    <row r="9956" spans="1:9" ht="16.5" customHeight="1">
      <c r="A9956" s="8" t="s">
        <v>1283</v>
      </c>
      <c r="B9956" s="35">
        <v>2200044</v>
      </c>
      <c r="E9956" s="37">
        <v>1</v>
      </c>
      <c r="F9956" s="38" t="str">
        <f t="shared" si="65"/>
        <v>1100001,22000</v>
      </c>
      <c r="I9956" s="41">
        <v>22000</v>
      </c>
    </row>
    <row r="9957" spans="1:9" ht="16.5" customHeight="1">
      <c r="A9957" s="8" t="s">
        <v>1283</v>
      </c>
      <c r="B9957" s="35">
        <v>2200045</v>
      </c>
      <c r="E9957" s="37">
        <v>1</v>
      </c>
      <c r="F9957" s="38" t="str">
        <f t="shared" si="65"/>
        <v>1100001,22500</v>
      </c>
      <c r="I9957" s="41">
        <v>22500</v>
      </c>
    </row>
    <row r="9958" spans="1:9" ht="16.5" customHeight="1">
      <c r="A9958" s="8" t="s">
        <v>1283</v>
      </c>
      <c r="B9958" s="35">
        <v>2200046</v>
      </c>
      <c r="E9958" s="37">
        <v>1</v>
      </c>
      <c r="F9958" s="38" t="str">
        <f t="shared" si="65"/>
        <v>1100001,23000</v>
      </c>
      <c r="I9958" s="41">
        <v>23000</v>
      </c>
    </row>
    <row r="9959" spans="1:9" ht="16.5" customHeight="1">
      <c r="A9959" s="8" t="s">
        <v>1283</v>
      </c>
      <c r="B9959" s="35">
        <v>2200047</v>
      </c>
      <c r="E9959" s="37">
        <v>1</v>
      </c>
      <c r="F9959" s="38" t="str">
        <f t="shared" si="65"/>
        <v>1100001,23500</v>
      </c>
      <c r="I9959" s="41">
        <v>23500</v>
      </c>
    </row>
    <row r="9960" spans="1:9" ht="16.5" customHeight="1">
      <c r="A9960" s="8" t="s">
        <v>1283</v>
      </c>
      <c r="B9960" s="35">
        <v>2200048</v>
      </c>
      <c r="E9960" s="37">
        <v>1</v>
      </c>
      <c r="F9960" s="38" t="str">
        <f t="shared" si="65"/>
        <v>1100001,24000</v>
      </c>
      <c r="I9960" s="41">
        <v>24000</v>
      </c>
    </row>
    <row r="9961" spans="1:9" ht="16.5" customHeight="1">
      <c r="A9961" s="8" t="s">
        <v>1283</v>
      </c>
      <c r="B9961" s="35">
        <v>2200049</v>
      </c>
      <c r="E9961" s="37">
        <v>1</v>
      </c>
      <c r="F9961" s="38" t="str">
        <f t="shared" si="65"/>
        <v>1100001,24500</v>
      </c>
      <c r="I9961" s="41">
        <v>24500</v>
      </c>
    </row>
    <row r="9962" spans="1:9" ht="16.5" customHeight="1">
      <c r="A9962" s="8" t="s">
        <v>1283</v>
      </c>
      <c r="B9962" s="35">
        <v>2200050</v>
      </c>
      <c r="E9962" s="37">
        <v>1</v>
      </c>
      <c r="F9962" s="38" t="str">
        <f t="shared" si="65"/>
        <v>1100001,25000</v>
      </c>
      <c r="I9962" s="41">
        <v>25000</v>
      </c>
    </row>
    <row r="9963" spans="1:9" ht="16.5" customHeight="1">
      <c r="A9963" s="8" t="s">
        <v>1283</v>
      </c>
      <c r="B9963" s="35">
        <v>2200051</v>
      </c>
      <c r="E9963" s="37">
        <v>1</v>
      </c>
      <c r="F9963" s="38" t="str">
        <f t="shared" si="65"/>
        <v>1100001,25500</v>
      </c>
      <c r="I9963" s="41">
        <v>25500</v>
      </c>
    </row>
    <row r="9964" spans="1:9" ht="16.5" customHeight="1">
      <c r="A9964" s="8" t="s">
        <v>1283</v>
      </c>
      <c r="B9964" s="35">
        <v>2200052</v>
      </c>
      <c r="E9964" s="37">
        <v>1</v>
      </c>
      <c r="F9964" s="38" t="str">
        <f t="shared" si="65"/>
        <v>1100001,26000</v>
      </c>
      <c r="I9964" s="41">
        <v>26000</v>
      </c>
    </row>
    <row r="9965" spans="1:9" ht="16.5" customHeight="1">
      <c r="A9965" s="8" t="s">
        <v>1283</v>
      </c>
      <c r="B9965" s="35">
        <v>2200053</v>
      </c>
      <c r="E9965" s="37">
        <v>1</v>
      </c>
      <c r="F9965" s="38" t="str">
        <f t="shared" si="65"/>
        <v>1100001,26500</v>
      </c>
      <c r="I9965" s="41">
        <v>26500</v>
      </c>
    </row>
    <row r="9966" spans="1:9" ht="16.5" customHeight="1">
      <c r="A9966" s="8" t="s">
        <v>1283</v>
      </c>
      <c r="B9966" s="35">
        <v>2200054</v>
      </c>
      <c r="E9966" s="37">
        <v>1</v>
      </c>
      <c r="F9966" s="38" t="str">
        <f t="shared" si="65"/>
        <v>1100001,27000</v>
      </c>
      <c r="I9966" s="41">
        <v>27000</v>
      </c>
    </row>
    <row r="9967" spans="1:9" ht="16.5" customHeight="1">
      <c r="A9967" s="8" t="s">
        <v>1283</v>
      </c>
      <c r="B9967" s="35">
        <v>2200055</v>
      </c>
      <c r="E9967" s="37">
        <v>1</v>
      </c>
      <c r="F9967" s="38" t="str">
        <f t="shared" si="65"/>
        <v>1100001,27500</v>
      </c>
      <c r="I9967" s="41">
        <v>27500</v>
      </c>
    </row>
    <row r="9968" spans="1:9" ht="16.5" customHeight="1">
      <c r="A9968" s="8" t="s">
        <v>1283</v>
      </c>
      <c r="B9968" s="35">
        <v>2200056</v>
      </c>
      <c r="E9968" s="37">
        <v>1</v>
      </c>
      <c r="F9968" s="38" t="str">
        <f t="shared" si="65"/>
        <v>1100001,28000</v>
      </c>
      <c r="I9968" s="41">
        <v>28000</v>
      </c>
    </row>
    <row r="9969" spans="1:9" ht="16.5" customHeight="1">
      <c r="A9969" s="8" t="s">
        <v>1283</v>
      </c>
      <c r="B9969" s="35">
        <v>2200057</v>
      </c>
      <c r="E9969" s="37">
        <v>1</v>
      </c>
      <c r="F9969" s="38" t="str">
        <f t="shared" si="65"/>
        <v>1100001,28500</v>
      </c>
      <c r="I9969" s="41">
        <v>28500</v>
      </c>
    </row>
    <row r="9970" spans="1:9" ht="16.5" customHeight="1">
      <c r="A9970" s="8" t="s">
        <v>1283</v>
      </c>
      <c r="B9970" s="35">
        <v>2200058</v>
      </c>
      <c r="E9970" s="37">
        <v>1</v>
      </c>
      <c r="F9970" s="38" t="str">
        <f t="shared" si="65"/>
        <v>1100001,29000</v>
      </c>
      <c r="I9970" s="41">
        <v>29000</v>
      </c>
    </row>
    <row r="9971" spans="1:9" ht="16.5" customHeight="1">
      <c r="A9971" s="8" t="s">
        <v>1283</v>
      </c>
      <c r="B9971" s="35">
        <v>2200059</v>
      </c>
      <c r="E9971" s="37">
        <v>1</v>
      </c>
      <c r="F9971" s="38" t="str">
        <f t="shared" si="65"/>
        <v>1100001,29500</v>
      </c>
      <c r="I9971" s="41">
        <v>29500</v>
      </c>
    </row>
    <row r="9972" spans="1:9" ht="16.5" customHeight="1">
      <c r="A9972" s="8" t="s">
        <v>1283</v>
      </c>
      <c r="B9972" s="35">
        <v>2200060</v>
      </c>
      <c r="E9972" s="37">
        <v>1</v>
      </c>
      <c r="F9972" s="38" t="str">
        <f t="shared" si="65"/>
        <v>1100001,30000</v>
      </c>
      <c r="I9972" s="41">
        <v>30000</v>
      </c>
    </row>
    <row r="9973" spans="1:9" ht="16.5" customHeight="1">
      <c r="A9973" s="8" t="s">
        <v>1283</v>
      </c>
      <c r="B9973" s="35">
        <v>2200061</v>
      </c>
      <c r="E9973" s="37">
        <v>1</v>
      </c>
      <c r="F9973" s="38" t="str">
        <f t="shared" si="65"/>
        <v>1100001,30500</v>
      </c>
      <c r="I9973" s="41">
        <v>30500</v>
      </c>
    </row>
    <row r="9974" spans="1:9" ht="16.5" customHeight="1">
      <c r="A9974" s="8" t="s">
        <v>1283</v>
      </c>
      <c r="B9974" s="35">
        <v>2200062</v>
      </c>
      <c r="E9974" s="37">
        <v>1</v>
      </c>
      <c r="F9974" s="38" t="str">
        <f t="shared" si="65"/>
        <v>1100001,31000</v>
      </c>
      <c r="I9974" s="41">
        <v>31000</v>
      </c>
    </row>
    <row r="9975" spans="1:9" ht="16.5" customHeight="1">
      <c r="A9975" s="8" t="s">
        <v>1283</v>
      </c>
      <c r="B9975" s="35">
        <v>2200063</v>
      </c>
      <c r="E9975" s="37">
        <v>1</v>
      </c>
      <c r="F9975" s="38" t="str">
        <f t="shared" si="65"/>
        <v>1100001,31500</v>
      </c>
      <c r="I9975" s="41">
        <v>31500</v>
      </c>
    </row>
    <row r="9976" spans="1:9" ht="16.5" customHeight="1">
      <c r="A9976" s="8" t="s">
        <v>1283</v>
      </c>
      <c r="B9976" s="35">
        <v>2200064</v>
      </c>
      <c r="E9976" s="37">
        <v>1</v>
      </c>
      <c r="F9976" s="38" t="str">
        <f t="shared" si="65"/>
        <v>1100001,32000</v>
      </c>
      <c r="I9976" s="41">
        <v>32000</v>
      </c>
    </row>
    <row r="9977" spans="1:9" ht="16.5" customHeight="1">
      <c r="A9977" s="8" t="s">
        <v>1283</v>
      </c>
      <c r="B9977" s="35">
        <v>2200065</v>
      </c>
      <c r="E9977" s="37">
        <v>1</v>
      </c>
      <c r="F9977" s="38" t="str">
        <f t="shared" si="65"/>
        <v>1100001,32500</v>
      </c>
      <c r="I9977" s="41">
        <v>32500</v>
      </c>
    </row>
    <row r="9978" spans="1:9" ht="16.5" customHeight="1">
      <c r="A9978" s="8" t="s">
        <v>1283</v>
      </c>
      <c r="B9978" s="35">
        <v>2200066</v>
      </c>
      <c r="E9978" s="37">
        <v>1</v>
      </c>
      <c r="F9978" s="38" t="str">
        <f t="shared" ref="F9978:F10041" si="66">"1100001,"&amp;I9978</f>
        <v>1100001,33000</v>
      </c>
      <c r="I9978" s="41">
        <v>33000</v>
      </c>
    </row>
    <row r="9979" spans="1:9" ht="16.5" customHeight="1">
      <c r="A9979" s="8" t="s">
        <v>1283</v>
      </c>
      <c r="B9979" s="35">
        <v>2200067</v>
      </c>
      <c r="E9979" s="37">
        <v>1</v>
      </c>
      <c r="F9979" s="38" t="str">
        <f t="shared" si="66"/>
        <v>1100001,33500</v>
      </c>
      <c r="I9979" s="41">
        <v>33500</v>
      </c>
    </row>
    <row r="9980" spans="1:9" ht="16.5" customHeight="1">
      <c r="A9980" s="8" t="s">
        <v>1283</v>
      </c>
      <c r="B9980" s="35">
        <v>2200068</v>
      </c>
      <c r="E9980" s="37">
        <v>1</v>
      </c>
      <c r="F9980" s="38" t="str">
        <f t="shared" si="66"/>
        <v>1100001,34000</v>
      </c>
      <c r="I9980" s="41">
        <v>34000</v>
      </c>
    </row>
    <row r="9981" spans="1:9" ht="16.5" customHeight="1">
      <c r="A9981" s="8" t="s">
        <v>1283</v>
      </c>
      <c r="B9981" s="35">
        <v>2200069</v>
      </c>
      <c r="E9981" s="37">
        <v>1</v>
      </c>
      <c r="F9981" s="38" t="str">
        <f t="shared" si="66"/>
        <v>1100001,34500</v>
      </c>
      <c r="I9981" s="41">
        <v>34500</v>
      </c>
    </row>
    <row r="9982" spans="1:9" ht="16.5" customHeight="1">
      <c r="A9982" s="8" t="s">
        <v>1283</v>
      </c>
      <c r="B9982" s="35">
        <v>2200070</v>
      </c>
      <c r="E9982" s="37">
        <v>1</v>
      </c>
      <c r="F9982" s="38" t="str">
        <f t="shared" si="66"/>
        <v>1100001,35000</v>
      </c>
      <c r="I9982" s="41">
        <v>35000</v>
      </c>
    </row>
    <row r="9983" spans="1:9" ht="16.5" customHeight="1">
      <c r="A9983" s="8" t="s">
        <v>1283</v>
      </c>
      <c r="B9983" s="35">
        <v>2200071</v>
      </c>
      <c r="E9983" s="37">
        <v>1</v>
      </c>
      <c r="F9983" s="38" t="str">
        <f t="shared" si="66"/>
        <v>1100001,35500</v>
      </c>
      <c r="I9983" s="41">
        <v>35500</v>
      </c>
    </row>
    <row r="9984" spans="1:9" ht="16.5" customHeight="1">
      <c r="A9984" s="8" t="s">
        <v>1283</v>
      </c>
      <c r="B9984" s="35">
        <v>2200072</v>
      </c>
      <c r="E9984" s="37">
        <v>1</v>
      </c>
      <c r="F9984" s="38" t="str">
        <f t="shared" si="66"/>
        <v>1100001,36000</v>
      </c>
      <c r="I9984" s="41">
        <v>36000</v>
      </c>
    </row>
    <row r="9985" spans="1:9" ht="16.5" customHeight="1">
      <c r="A9985" s="8" t="s">
        <v>1283</v>
      </c>
      <c r="B9985" s="35">
        <v>2200073</v>
      </c>
      <c r="E9985" s="37">
        <v>1</v>
      </c>
      <c r="F9985" s="38" t="str">
        <f t="shared" si="66"/>
        <v>1100001,36500</v>
      </c>
      <c r="I9985" s="41">
        <v>36500</v>
      </c>
    </row>
    <row r="9986" spans="1:9" ht="16.5" customHeight="1">
      <c r="A9986" s="8" t="s">
        <v>1283</v>
      </c>
      <c r="B9986" s="35">
        <v>2200074</v>
      </c>
      <c r="E9986" s="37">
        <v>1</v>
      </c>
      <c r="F9986" s="38" t="str">
        <f t="shared" si="66"/>
        <v>1100001,37000</v>
      </c>
      <c r="I9986" s="41">
        <v>37000</v>
      </c>
    </row>
    <row r="9987" spans="1:9" ht="16.5" customHeight="1">
      <c r="A9987" s="8" t="s">
        <v>1283</v>
      </c>
      <c r="B9987" s="35">
        <v>2200075</v>
      </c>
      <c r="E9987" s="37">
        <v>1</v>
      </c>
      <c r="F9987" s="38" t="str">
        <f t="shared" si="66"/>
        <v>1100001,37500</v>
      </c>
      <c r="I9987" s="41">
        <v>37500</v>
      </c>
    </row>
    <row r="9988" spans="1:9" ht="16.5" customHeight="1">
      <c r="A9988" s="8" t="s">
        <v>1283</v>
      </c>
      <c r="B9988" s="35">
        <v>2200076</v>
      </c>
      <c r="E9988" s="37">
        <v>1</v>
      </c>
      <c r="F9988" s="38" t="str">
        <f t="shared" si="66"/>
        <v>1100001,38000</v>
      </c>
      <c r="I9988" s="41">
        <v>38000</v>
      </c>
    </row>
    <row r="9989" spans="1:9" ht="16.5" customHeight="1">
      <c r="A9989" s="8" t="s">
        <v>1283</v>
      </c>
      <c r="B9989" s="35">
        <v>2200077</v>
      </c>
      <c r="E9989" s="37">
        <v>1</v>
      </c>
      <c r="F9989" s="38" t="str">
        <f t="shared" si="66"/>
        <v>1100001,38500</v>
      </c>
      <c r="I9989" s="41">
        <v>38500</v>
      </c>
    </row>
    <row r="9990" spans="1:9" ht="16.5" customHeight="1">
      <c r="A9990" s="8" t="s">
        <v>1283</v>
      </c>
      <c r="B9990" s="35">
        <v>2200078</v>
      </c>
      <c r="E9990" s="37">
        <v>1</v>
      </c>
      <c r="F9990" s="38" t="str">
        <f t="shared" si="66"/>
        <v>1100001,39000</v>
      </c>
      <c r="I9990" s="41">
        <v>39000</v>
      </c>
    </row>
    <row r="9991" spans="1:9" ht="16.5" customHeight="1">
      <c r="A9991" s="8" t="s">
        <v>1283</v>
      </c>
      <c r="B9991" s="35">
        <v>2200079</v>
      </c>
      <c r="E9991" s="37">
        <v>1</v>
      </c>
      <c r="F9991" s="38" t="str">
        <f t="shared" si="66"/>
        <v>1100001,39500</v>
      </c>
      <c r="I9991" s="41">
        <v>39500</v>
      </c>
    </row>
    <row r="9992" spans="1:9" ht="16.5" customHeight="1">
      <c r="A9992" s="8" t="s">
        <v>1283</v>
      </c>
      <c r="B9992" s="35">
        <v>2200080</v>
      </c>
      <c r="E9992" s="37">
        <v>1</v>
      </c>
      <c r="F9992" s="38" t="str">
        <f t="shared" si="66"/>
        <v>1100001,40000</v>
      </c>
      <c r="I9992" s="41">
        <v>40000</v>
      </c>
    </row>
    <row r="9993" spans="1:9" ht="16.5" customHeight="1">
      <c r="A9993" s="8" t="s">
        <v>1283</v>
      </c>
      <c r="B9993" s="35">
        <v>2200081</v>
      </c>
      <c r="E9993" s="37">
        <v>1</v>
      </c>
      <c r="F9993" s="38" t="str">
        <f t="shared" si="66"/>
        <v>1100001,40500</v>
      </c>
      <c r="I9993" s="41">
        <v>40500</v>
      </c>
    </row>
    <row r="9994" spans="1:9" ht="16.5" customHeight="1">
      <c r="A9994" s="8" t="s">
        <v>1283</v>
      </c>
      <c r="B9994" s="35">
        <v>2200082</v>
      </c>
      <c r="E9994" s="37">
        <v>1</v>
      </c>
      <c r="F9994" s="38" t="str">
        <f t="shared" si="66"/>
        <v>1100001,41000</v>
      </c>
      <c r="I9994" s="41">
        <v>41000</v>
      </c>
    </row>
    <row r="9995" spans="1:9" ht="16.5" customHeight="1">
      <c r="A9995" s="8" t="s">
        <v>1283</v>
      </c>
      <c r="B9995" s="35">
        <v>2200083</v>
      </c>
      <c r="E9995" s="37">
        <v>1</v>
      </c>
      <c r="F9995" s="38" t="str">
        <f t="shared" si="66"/>
        <v>1100001,41500</v>
      </c>
      <c r="I9995" s="41">
        <v>41500</v>
      </c>
    </row>
    <row r="9996" spans="1:9" ht="16.5" customHeight="1">
      <c r="A9996" s="8" t="s">
        <v>1283</v>
      </c>
      <c r="B9996" s="35">
        <v>2200084</v>
      </c>
      <c r="E9996" s="37">
        <v>1</v>
      </c>
      <c r="F9996" s="38" t="str">
        <f t="shared" si="66"/>
        <v>1100001,42000</v>
      </c>
      <c r="I9996" s="41">
        <v>42000</v>
      </c>
    </row>
    <row r="9997" spans="1:9" ht="16.5" customHeight="1">
      <c r="A9997" s="8" t="s">
        <v>1283</v>
      </c>
      <c r="B9997" s="35">
        <v>2200085</v>
      </c>
      <c r="E9997" s="37">
        <v>1</v>
      </c>
      <c r="F9997" s="38" t="str">
        <f t="shared" si="66"/>
        <v>1100001,42500</v>
      </c>
      <c r="I9997" s="41">
        <v>42500</v>
      </c>
    </row>
    <row r="9998" spans="1:9" ht="16.5" customHeight="1">
      <c r="A9998" s="8" t="s">
        <v>1283</v>
      </c>
      <c r="B9998" s="35">
        <v>2200086</v>
      </c>
      <c r="E9998" s="37">
        <v>1</v>
      </c>
      <c r="F9998" s="38" t="str">
        <f t="shared" si="66"/>
        <v>1100001,43000</v>
      </c>
      <c r="I9998" s="41">
        <v>43000</v>
      </c>
    </row>
    <row r="9999" spans="1:9" ht="16.5" customHeight="1">
      <c r="A9999" s="8" t="s">
        <v>1283</v>
      </c>
      <c r="B9999" s="35">
        <v>2200087</v>
      </c>
      <c r="E9999" s="37">
        <v>1</v>
      </c>
      <c r="F9999" s="38" t="str">
        <f t="shared" si="66"/>
        <v>1100001,43500</v>
      </c>
      <c r="I9999" s="41">
        <v>43500</v>
      </c>
    </row>
    <row r="10000" spans="1:9" ht="16.5" customHeight="1">
      <c r="A10000" s="8" t="s">
        <v>1283</v>
      </c>
      <c r="B10000" s="35">
        <v>2200088</v>
      </c>
      <c r="E10000" s="37">
        <v>1</v>
      </c>
      <c r="F10000" s="38" t="str">
        <f t="shared" si="66"/>
        <v>1100001,44000</v>
      </c>
      <c r="I10000" s="41">
        <v>44000</v>
      </c>
    </row>
    <row r="10001" spans="1:9" ht="16.5" customHeight="1">
      <c r="A10001" s="8" t="s">
        <v>1283</v>
      </c>
      <c r="B10001" s="35">
        <v>2200089</v>
      </c>
      <c r="E10001" s="37">
        <v>1</v>
      </c>
      <c r="F10001" s="38" t="str">
        <f t="shared" si="66"/>
        <v>1100001,44500</v>
      </c>
      <c r="I10001" s="41">
        <v>44500</v>
      </c>
    </row>
    <row r="10002" spans="1:9" ht="16.5" customHeight="1">
      <c r="A10002" s="8" t="s">
        <v>1283</v>
      </c>
      <c r="B10002" s="35">
        <v>2200090</v>
      </c>
      <c r="E10002" s="37">
        <v>1</v>
      </c>
      <c r="F10002" s="38" t="str">
        <f t="shared" si="66"/>
        <v>1100001,45000</v>
      </c>
      <c r="I10002" s="41">
        <v>45000</v>
      </c>
    </row>
    <row r="10003" spans="1:9" ht="16.5" customHeight="1">
      <c r="A10003" s="8" t="s">
        <v>1283</v>
      </c>
      <c r="B10003" s="35">
        <v>2200091</v>
      </c>
      <c r="E10003" s="37">
        <v>1</v>
      </c>
      <c r="F10003" s="38" t="str">
        <f t="shared" si="66"/>
        <v>1100001,45500</v>
      </c>
      <c r="I10003" s="41">
        <v>45500</v>
      </c>
    </row>
    <row r="10004" spans="1:9" ht="16.5" customHeight="1">
      <c r="A10004" s="8" t="s">
        <v>1283</v>
      </c>
      <c r="B10004" s="35">
        <v>2200092</v>
      </c>
      <c r="E10004" s="37">
        <v>1</v>
      </c>
      <c r="F10004" s="38" t="str">
        <f t="shared" si="66"/>
        <v>1100001,46000</v>
      </c>
      <c r="I10004" s="41">
        <v>46000</v>
      </c>
    </row>
    <row r="10005" spans="1:9" ht="16.5" customHeight="1">
      <c r="A10005" s="8" t="s">
        <v>1283</v>
      </c>
      <c r="B10005" s="35">
        <v>2200093</v>
      </c>
      <c r="E10005" s="37">
        <v>1</v>
      </c>
      <c r="F10005" s="38" t="str">
        <f t="shared" si="66"/>
        <v>1100001,46500</v>
      </c>
      <c r="I10005" s="41">
        <v>46500</v>
      </c>
    </row>
    <row r="10006" spans="1:9" ht="16.5" customHeight="1">
      <c r="A10006" s="8" t="s">
        <v>1283</v>
      </c>
      <c r="B10006" s="35">
        <v>2200094</v>
      </c>
      <c r="E10006" s="37">
        <v>1</v>
      </c>
      <c r="F10006" s="38" t="str">
        <f t="shared" si="66"/>
        <v>1100001,47000</v>
      </c>
      <c r="I10006" s="41">
        <v>47000</v>
      </c>
    </row>
    <row r="10007" spans="1:9" ht="16.5" customHeight="1">
      <c r="A10007" s="8" t="s">
        <v>1283</v>
      </c>
      <c r="B10007" s="35">
        <v>2200095</v>
      </c>
      <c r="E10007" s="37">
        <v>1</v>
      </c>
      <c r="F10007" s="38" t="str">
        <f t="shared" si="66"/>
        <v>1100001,47500</v>
      </c>
      <c r="I10007" s="41">
        <v>47500</v>
      </c>
    </row>
    <row r="10008" spans="1:9" ht="16.5" customHeight="1">
      <c r="A10008" s="8" t="s">
        <v>1283</v>
      </c>
      <c r="B10008" s="35">
        <v>2200096</v>
      </c>
      <c r="E10008" s="37">
        <v>1</v>
      </c>
      <c r="F10008" s="38" t="str">
        <f t="shared" si="66"/>
        <v>1100001,48000</v>
      </c>
      <c r="I10008" s="41">
        <v>48000</v>
      </c>
    </row>
    <row r="10009" spans="1:9" ht="16.5" customHeight="1">
      <c r="A10009" s="8" t="s">
        <v>1283</v>
      </c>
      <c r="B10009" s="35">
        <v>2200097</v>
      </c>
      <c r="E10009" s="37">
        <v>1</v>
      </c>
      <c r="F10009" s="38" t="str">
        <f t="shared" si="66"/>
        <v>1100001,48500</v>
      </c>
      <c r="I10009" s="41">
        <v>48500</v>
      </c>
    </row>
    <row r="10010" spans="1:9" ht="16.5" customHeight="1">
      <c r="A10010" s="8" t="s">
        <v>1283</v>
      </c>
      <c r="B10010" s="35">
        <v>2200098</v>
      </c>
      <c r="E10010" s="37">
        <v>1</v>
      </c>
      <c r="F10010" s="38" t="str">
        <f t="shared" si="66"/>
        <v>1100001,49000</v>
      </c>
      <c r="I10010" s="41">
        <v>49000</v>
      </c>
    </row>
    <row r="10011" spans="1:9" ht="16.5" customHeight="1">
      <c r="A10011" s="8" t="s">
        <v>1283</v>
      </c>
      <c r="B10011" s="35">
        <v>2200099</v>
      </c>
      <c r="E10011" s="37">
        <v>1</v>
      </c>
      <c r="F10011" s="38" t="str">
        <f t="shared" si="66"/>
        <v>1100001,49500</v>
      </c>
      <c r="I10011" s="41">
        <v>49500</v>
      </c>
    </row>
    <row r="10012" spans="1:9" ht="16.5" customHeight="1">
      <c r="A10012" s="8" t="s">
        <v>1283</v>
      </c>
      <c r="B10012" s="35">
        <v>2200100</v>
      </c>
      <c r="E10012" s="37">
        <v>1</v>
      </c>
      <c r="F10012" s="38" t="str">
        <f t="shared" si="66"/>
        <v>1100001,50000</v>
      </c>
      <c r="I10012" s="41">
        <v>50000</v>
      </c>
    </row>
    <row r="10013" spans="1:9" ht="16.5" customHeight="1">
      <c r="A10013" s="8" t="s">
        <v>1283</v>
      </c>
      <c r="B10013" s="35">
        <v>2200102</v>
      </c>
      <c r="E10013" s="37">
        <v>1</v>
      </c>
      <c r="F10013" s="38" t="str">
        <f t="shared" si="66"/>
        <v>1100001,51000</v>
      </c>
      <c r="I10013" s="41">
        <v>51000</v>
      </c>
    </row>
    <row r="10014" spans="1:9" ht="16.5" customHeight="1">
      <c r="A10014" s="8" t="s">
        <v>1283</v>
      </c>
      <c r="B10014" s="35">
        <v>2200104</v>
      </c>
      <c r="E10014" s="37">
        <v>1</v>
      </c>
      <c r="F10014" s="38" t="str">
        <f t="shared" si="66"/>
        <v>1100001,52000</v>
      </c>
      <c r="I10014" s="41">
        <v>52000</v>
      </c>
    </row>
    <row r="10015" spans="1:9" ht="16.5" customHeight="1">
      <c r="A10015" s="8" t="s">
        <v>1283</v>
      </c>
      <c r="B10015" s="35">
        <v>2200106</v>
      </c>
      <c r="E10015" s="37">
        <v>1</v>
      </c>
      <c r="F10015" s="38" t="str">
        <f t="shared" si="66"/>
        <v>1100001,53000</v>
      </c>
      <c r="I10015" s="41">
        <v>53000</v>
      </c>
    </row>
    <row r="10016" spans="1:9" ht="16.5" customHeight="1">
      <c r="A10016" s="8" t="s">
        <v>1283</v>
      </c>
      <c r="B10016" s="35">
        <v>2200108</v>
      </c>
      <c r="E10016" s="37">
        <v>1</v>
      </c>
      <c r="F10016" s="38" t="str">
        <f t="shared" si="66"/>
        <v>1100001,54000</v>
      </c>
      <c r="I10016" s="41">
        <v>54000</v>
      </c>
    </row>
    <row r="10017" spans="1:9" ht="16.5" customHeight="1">
      <c r="A10017" s="8" t="s">
        <v>1283</v>
      </c>
      <c r="B10017" s="35">
        <v>2200110</v>
      </c>
      <c r="E10017" s="37">
        <v>1</v>
      </c>
      <c r="F10017" s="38" t="str">
        <f t="shared" si="66"/>
        <v>1100001,55000</v>
      </c>
      <c r="I10017" s="41">
        <v>55000</v>
      </c>
    </row>
    <row r="10018" spans="1:9" ht="16.5" customHeight="1">
      <c r="A10018" s="8" t="s">
        <v>1283</v>
      </c>
      <c r="B10018" s="35">
        <v>2200112</v>
      </c>
      <c r="E10018" s="37">
        <v>1</v>
      </c>
      <c r="F10018" s="38" t="str">
        <f t="shared" si="66"/>
        <v>1100001,56000</v>
      </c>
      <c r="I10018" s="41">
        <v>56000</v>
      </c>
    </row>
    <row r="10019" spans="1:9" ht="16.5" customHeight="1">
      <c r="A10019" s="8" t="s">
        <v>1283</v>
      </c>
      <c r="B10019" s="35">
        <v>2200114</v>
      </c>
      <c r="E10019" s="37">
        <v>1</v>
      </c>
      <c r="F10019" s="38" t="str">
        <f t="shared" si="66"/>
        <v>1100001,57000</v>
      </c>
      <c r="I10019" s="41">
        <v>57000</v>
      </c>
    </row>
    <row r="10020" spans="1:9" ht="16.5" customHeight="1">
      <c r="A10020" s="8" t="s">
        <v>1283</v>
      </c>
      <c r="B10020" s="35">
        <v>2200116</v>
      </c>
      <c r="E10020" s="37">
        <v>1</v>
      </c>
      <c r="F10020" s="38" t="str">
        <f t="shared" si="66"/>
        <v>1100001,58000</v>
      </c>
      <c r="I10020" s="41">
        <v>58000</v>
      </c>
    </row>
    <row r="10021" spans="1:9" ht="16.5" customHeight="1">
      <c r="A10021" s="8" t="s">
        <v>1283</v>
      </c>
      <c r="B10021" s="35">
        <v>2200118</v>
      </c>
      <c r="E10021" s="37">
        <v>1</v>
      </c>
      <c r="F10021" s="38" t="str">
        <f t="shared" si="66"/>
        <v>1100001,59000</v>
      </c>
      <c r="I10021" s="41">
        <v>59000</v>
      </c>
    </row>
    <row r="10022" spans="1:9" ht="16.5" customHeight="1">
      <c r="A10022" s="8" t="s">
        <v>1283</v>
      </c>
      <c r="B10022" s="35">
        <v>2200120</v>
      </c>
      <c r="E10022" s="37">
        <v>1</v>
      </c>
      <c r="F10022" s="38" t="str">
        <f t="shared" si="66"/>
        <v>1100001,60000</v>
      </c>
      <c r="I10022" s="41">
        <v>60000</v>
      </c>
    </row>
    <row r="10023" spans="1:9" ht="16.5" customHeight="1">
      <c r="A10023" s="8" t="s">
        <v>1283</v>
      </c>
      <c r="B10023" s="35">
        <v>2200122</v>
      </c>
      <c r="E10023" s="37">
        <v>1</v>
      </c>
      <c r="F10023" s="38" t="str">
        <f t="shared" si="66"/>
        <v>1100001,61000</v>
      </c>
      <c r="I10023" s="41">
        <v>61000</v>
      </c>
    </row>
    <row r="10024" spans="1:9" ht="16.5" customHeight="1">
      <c r="A10024" s="8" t="s">
        <v>1283</v>
      </c>
      <c r="B10024" s="35">
        <v>2200124</v>
      </c>
      <c r="E10024" s="37">
        <v>1</v>
      </c>
      <c r="F10024" s="38" t="str">
        <f t="shared" si="66"/>
        <v>1100001,62000</v>
      </c>
      <c r="I10024" s="41">
        <v>62000</v>
      </c>
    </row>
    <row r="10025" spans="1:9" ht="16.5" customHeight="1">
      <c r="A10025" s="8" t="s">
        <v>1283</v>
      </c>
      <c r="B10025" s="35">
        <v>2200126</v>
      </c>
      <c r="E10025" s="37">
        <v>1</v>
      </c>
      <c r="F10025" s="38" t="str">
        <f t="shared" si="66"/>
        <v>1100001,63000</v>
      </c>
      <c r="I10025" s="41">
        <v>63000</v>
      </c>
    </row>
    <row r="10026" spans="1:9" ht="16.5" customHeight="1">
      <c r="A10026" s="8" t="s">
        <v>1283</v>
      </c>
      <c r="B10026" s="35">
        <v>2200128</v>
      </c>
      <c r="E10026" s="37">
        <v>1</v>
      </c>
      <c r="F10026" s="38" t="str">
        <f t="shared" si="66"/>
        <v>1100001,64000</v>
      </c>
      <c r="I10026" s="41">
        <v>64000</v>
      </c>
    </row>
    <row r="10027" spans="1:9" ht="16.5" customHeight="1">
      <c r="A10027" s="8" t="s">
        <v>1283</v>
      </c>
      <c r="B10027" s="35">
        <v>2200130</v>
      </c>
      <c r="E10027" s="37">
        <v>1</v>
      </c>
      <c r="F10027" s="38" t="str">
        <f t="shared" si="66"/>
        <v>1100001,65000</v>
      </c>
      <c r="I10027" s="41">
        <v>65000</v>
      </c>
    </row>
    <row r="10028" spans="1:9" ht="16.5" customHeight="1">
      <c r="A10028" s="8" t="s">
        <v>1283</v>
      </c>
      <c r="B10028" s="35">
        <v>2200132</v>
      </c>
      <c r="E10028" s="37">
        <v>1</v>
      </c>
      <c r="F10028" s="38" t="str">
        <f t="shared" si="66"/>
        <v>1100001,66000</v>
      </c>
      <c r="I10028" s="41">
        <v>66000</v>
      </c>
    </row>
    <row r="10029" spans="1:9" ht="16.5" customHeight="1">
      <c r="A10029" s="8" t="s">
        <v>1283</v>
      </c>
      <c r="B10029" s="35">
        <v>2200134</v>
      </c>
      <c r="E10029" s="37">
        <v>1</v>
      </c>
      <c r="F10029" s="38" t="str">
        <f t="shared" si="66"/>
        <v>1100001,67000</v>
      </c>
      <c r="I10029" s="41">
        <v>67000</v>
      </c>
    </row>
    <row r="10030" spans="1:9" ht="16.5" customHeight="1">
      <c r="A10030" s="8" t="s">
        <v>1283</v>
      </c>
      <c r="B10030" s="35">
        <v>2200136</v>
      </c>
      <c r="E10030" s="37">
        <v>1</v>
      </c>
      <c r="F10030" s="38" t="str">
        <f t="shared" si="66"/>
        <v>1100001,68000</v>
      </c>
      <c r="I10030" s="41">
        <v>68000</v>
      </c>
    </row>
    <row r="10031" spans="1:9" ht="16.5" customHeight="1">
      <c r="A10031" s="8" t="s">
        <v>1283</v>
      </c>
      <c r="B10031" s="35">
        <v>2200138</v>
      </c>
      <c r="E10031" s="37">
        <v>1</v>
      </c>
      <c r="F10031" s="38" t="str">
        <f t="shared" si="66"/>
        <v>1100001,69000</v>
      </c>
      <c r="I10031" s="41">
        <v>69000</v>
      </c>
    </row>
    <row r="10032" spans="1:9" ht="16.5" customHeight="1">
      <c r="A10032" s="8" t="s">
        <v>1283</v>
      </c>
      <c r="B10032" s="35">
        <v>2200140</v>
      </c>
      <c r="E10032" s="37">
        <v>1</v>
      </c>
      <c r="F10032" s="38" t="str">
        <f t="shared" si="66"/>
        <v>1100001,70000</v>
      </c>
      <c r="I10032" s="41">
        <v>70000</v>
      </c>
    </row>
    <row r="10033" spans="1:9" ht="16.5" customHeight="1">
      <c r="A10033" s="8" t="s">
        <v>1283</v>
      </c>
      <c r="B10033" s="35">
        <v>2200142</v>
      </c>
      <c r="E10033" s="37">
        <v>1</v>
      </c>
      <c r="F10033" s="38" t="str">
        <f t="shared" si="66"/>
        <v>1100001,71000</v>
      </c>
      <c r="I10033" s="41">
        <v>71000</v>
      </c>
    </row>
    <row r="10034" spans="1:9" ht="16.5" customHeight="1">
      <c r="A10034" s="8" t="s">
        <v>1283</v>
      </c>
      <c r="B10034" s="35">
        <v>2200144</v>
      </c>
      <c r="E10034" s="37">
        <v>1</v>
      </c>
      <c r="F10034" s="38" t="str">
        <f t="shared" si="66"/>
        <v>1100001,72000</v>
      </c>
      <c r="I10034" s="41">
        <v>72000</v>
      </c>
    </row>
    <row r="10035" spans="1:9" ht="16.5" customHeight="1">
      <c r="A10035" s="8" t="s">
        <v>1283</v>
      </c>
      <c r="B10035" s="35">
        <v>2200146</v>
      </c>
      <c r="E10035" s="37">
        <v>1</v>
      </c>
      <c r="F10035" s="38" t="str">
        <f t="shared" si="66"/>
        <v>1100001,73000</v>
      </c>
      <c r="I10035" s="41">
        <v>73000</v>
      </c>
    </row>
    <row r="10036" spans="1:9" ht="16.5" customHeight="1">
      <c r="A10036" s="8" t="s">
        <v>1283</v>
      </c>
      <c r="B10036" s="35">
        <v>2200148</v>
      </c>
      <c r="E10036" s="37">
        <v>1</v>
      </c>
      <c r="F10036" s="38" t="str">
        <f t="shared" si="66"/>
        <v>1100001,74000</v>
      </c>
      <c r="I10036" s="41">
        <v>74000</v>
      </c>
    </row>
    <row r="10037" spans="1:9" ht="16.5" customHeight="1">
      <c r="A10037" s="8" t="s">
        <v>1283</v>
      </c>
      <c r="B10037" s="35">
        <v>2200150</v>
      </c>
      <c r="E10037" s="37">
        <v>1</v>
      </c>
      <c r="F10037" s="38" t="str">
        <f t="shared" si="66"/>
        <v>1100001,75000</v>
      </c>
      <c r="I10037" s="41">
        <v>75000</v>
      </c>
    </row>
    <row r="10038" spans="1:9" ht="16.5" customHeight="1">
      <c r="A10038" s="8" t="s">
        <v>1283</v>
      </c>
      <c r="B10038" s="35">
        <v>2200152</v>
      </c>
      <c r="E10038" s="37">
        <v>1</v>
      </c>
      <c r="F10038" s="38" t="str">
        <f t="shared" si="66"/>
        <v>1100001,76000</v>
      </c>
      <c r="I10038" s="41">
        <v>76000</v>
      </c>
    </row>
    <row r="10039" spans="1:9" ht="16.5" customHeight="1">
      <c r="A10039" s="8" t="s">
        <v>1283</v>
      </c>
      <c r="B10039" s="35">
        <v>2200154</v>
      </c>
      <c r="E10039" s="37">
        <v>1</v>
      </c>
      <c r="F10039" s="38" t="str">
        <f t="shared" si="66"/>
        <v>1100001,77000</v>
      </c>
      <c r="I10039" s="41">
        <v>77000</v>
      </c>
    </row>
    <row r="10040" spans="1:9" ht="16.5" customHeight="1">
      <c r="A10040" s="8" t="s">
        <v>1283</v>
      </c>
      <c r="B10040" s="35">
        <v>2200156</v>
      </c>
      <c r="E10040" s="37">
        <v>1</v>
      </c>
      <c r="F10040" s="38" t="str">
        <f t="shared" si="66"/>
        <v>1100001,78000</v>
      </c>
      <c r="I10040" s="41">
        <v>78000</v>
      </c>
    </row>
    <row r="10041" spans="1:9" ht="16.5" customHeight="1">
      <c r="A10041" s="8" t="s">
        <v>1283</v>
      </c>
      <c r="B10041" s="35">
        <v>2200158</v>
      </c>
      <c r="E10041" s="37">
        <v>1</v>
      </c>
      <c r="F10041" s="38" t="str">
        <f t="shared" si="66"/>
        <v>1100001,79000</v>
      </c>
      <c r="I10041" s="41">
        <v>79000</v>
      </c>
    </row>
    <row r="10042" spans="1:9" ht="16.5" customHeight="1">
      <c r="A10042" s="8" t="s">
        <v>1283</v>
      </c>
      <c r="B10042" s="35">
        <v>2200160</v>
      </c>
      <c r="E10042" s="37">
        <v>1</v>
      </c>
      <c r="F10042" s="38" t="str">
        <f t="shared" ref="F10042:F10105" si="67">"1100001,"&amp;I10042</f>
        <v>1100001,80000</v>
      </c>
      <c r="I10042" s="41">
        <v>80000</v>
      </c>
    </row>
    <row r="10043" spans="1:9" ht="16.5" customHeight="1">
      <c r="A10043" s="8" t="s">
        <v>1283</v>
      </c>
      <c r="B10043" s="35">
        <v>2200162</v>
      </c>
      <c r="E10043" s="37">
        <v>1</v>
      </c>
      <c r="F10043" s="38" t="str">
        <f t="shared" si="67"/>
        <v>1100001,81000</v>
      </c>
      <c r="I10043" s="41">
        <v>81000</v>
      </c>
    </row>
    <row r="10044" spans="1:9" ht="16.5" customHeight="1">
      <c r="A10044" s="8" t="s">
        <v>1283</v>
      </c>
      <c r="B10044" s="35">
        <v>2200164</v>
      </c>
      <c r="E10044" s="37">
        <v>1</v>
      </c>
      <c r="F10044" s="38" t="str">
        <f t="shared" si="67"/>
        <v>1100001,82000</v>
      </c>
      <c r="I10044" s="41">
        <v>82000</v>
      </c>
    </row>
    <row r="10045" spans="1:9" ht="16.5" customHeight="1">
      <c r="A10045" s="8" t="s">
        <v>1283</v>
      </c>
      <c r="B10045" s="35">
        <v>2200166</v>
      </c>
      <c r="E10045" s="37">
        <v>1</v>
      </c>
      <c r="F10045" s="38" t="str">
        <f t="shared" si="67"/>
        <v>1100001,83000</v>
      </c>
      <c r="I10045" s="41">
        <v>83000</v>
      </c>
    </row>
    <row r="10046" spans="1:9" ht="16.5" customHeight="1">
      <c r="A10046" s="8" t="s">
        <v>1283</v>
      </c>
      <c r="B10046" s="35">
        <v>2200168</v>
      </c>
      <c r="E10046" s="37">
        <v>1</v>
      </c>
      <c r="F10046" s="38" t="str">
        <f t="shared" si="67"/>
        <v>1100001,84000</v>
      </c>
      <c r="I10046" s="41">
        <v>84000</v>
      </c>
    </row>
    <row r="10047" spans="1:9" ht="16.5" customHeight="1">
      <c r="A10047" s="8" t="s">
        <v>1283</v>
      </c>
      <c r="B10047" s="35">
        <v>2200170</v>
      </c>
      <c r="E10047" s="37">
        <v>1</v>
      </c>
      <c r="F10047" s="38" t="str">
        <f t="shared" si="67"/>
        <v>1100001,85000</v>
      </c>
      <c r="I10047" s="41">
        <v>85000</v>
      </c>
    </row>
    <row r="10048" spans="1:9" ht="16.5" customHeight="1">
      <c r="A10048" s="8" t="s">
        <v>1283</v>
      </c>
      <c r="B10048" s="35">
        <v>2200172</v>
      </c>
      <c r="E10048" s="37">
        <v>1</v>
      </c>
      <c r="F10048" s="38" t="str">
        <f t="shared" si="67"/>
        <v>1100001,86000</v>
      </c>
      <c r="I10048" s="41">
        <v>86000</v>
      </c>
    </row>
    <row r="10049" spans="1:9" ht="16.5" customHeight="1">
      <c r="A10049" s="8" t="s">
        <v>1283</v>
      </c>
      <c r="B10049" s="35">
        <v>2200174</v>
      </c>
      <c r="E10049" s="37">
        <v>1</v>
      </c>
      <c r="F10049" s="38" t="str">
        <f t="shared" si="67"/>
        <v>1100001,87000</v>
      </c>
      <c r="I10049" s="41">
        <v>87000</v>
      </c>
    </row>
    <row r="10050" spans="1:9" ht="16.5" customHeight="1">
      <c r="A10050" s="8" t="s">
        <v>1283</v>
      </c>
      <c r="B10050" s="35">
        <v>2200176</v>
      </c>
      <c r="E10050" s="37">
        <v>1</v>
      </c>
      <c r="F10050" s="38" t="str">
        <f t="shared" si="67"/>
        <v>1100001,88000</v>
      </c>
      <c r="I10050" s="41">
        <v>88000</v>
      </c>
    </row>
    <row r="10051" spans="1:9" ht="16.5" customHeight="1">
      <c r="A10051" s="8" t="s">
        <v>1283</v>
      </c>
      <c r="B10051" s="35">
        <v>2200178</v>
      </c>
      <c r="E10051" s="37">
        <v>1</v>
      </c>
      <c r="F10051" s="38" t="str">
        <f t="shared" si="67"/>
        <v>1100001,89000</v>
      </c>
      <c r="I10051" s="41">
        <v>89000</v>
      </c>
    </row>
    <row r="10052" spans="1:9" ht="16.5" customHeight="1">
      <c r="A10052" s="8" t="s">
        <v>1283</v>
      </c>
      <c r="B10052" s="35">
        <v>2200180</v>
      </c>
      <c r="E10052" s="37">
        <v>1</v>
      </c>
      <c r="F10052" s="38" t="str">
        <f t="shared" si="67"/>
        <v>1100001,90000</v>
      </c>
      <c r="I10052" s="41">
        <v>90000</v>
      </c>
    </row>
    <row r="10053" spans="1:9" ht="16.5" customHeight="1">
      <c r="A10053" s="8" t="s">
        <v>1283</v>
      </c>
      <c r="B10053" s="35">
        <v>2200182</v>
      </c>
      <c r="E10053" s="37">
        <v>1</v>
      </c>
      <c r="F10053" s="38" t="str">
        <f t="shared" si="67"/>
        <v>1100001,91000</v>
      </c>
      <c r="I10053" s="41">
        <v>91000</v>
      </c>
    </row>
    <row r="10054" spans="1:9" ht="16.5" customHeight="1">
      <c r="A10054" s="8" t="s">
        <v>1283</v>
      </c>
      <c r="B10054" s="35">
        <v>2200184</v>
      </c>
      <c r="E10054" s="37">
        <v>1</v>
      </c>
      <c r="F10054" s="38" t="str">
        <f t="shared" si="67"/>
        <v>1100001,92000</v>
      </c>
      <c r="I10054" s="41">
        <v>92000</v>
      </c>
    </row>
    <row r="10055" spans="1:9" ht="16.5" customHeight="1">
      <c r="A10055" s="8" t="s">
        <v>1283</v>
      </c>
      <c r="B10055" s="35">
        <v>2200186</v>
      </c>
      <c r="E10055" s="37">
        <v>1</v>
      </c>
      <c r="F10055" s="38" t="str">
        <f t="shared" si="67"/>
        <v>1100001,93000</v>
      </c>
      <c r="I10055" s="41">
        <v>93000</v>
      </c>
    </row>
    <row r="10056" spans="1:9" ht="16.5" customHeight="1">
      <c r="A10056" s="8" t="s">
        <v>1283</v>
      </c>
      <c r="B10056" s="35">
        <v>2200188</v>
      </c>
      <c r="E10056" s="37">
        <v>1</v>
      </c>
      <c r="F10056" s="38" t="str">
        <f t="shared" si="67"/>
        <v>1100001,94000</v>
      </c>
      <c r="I10056" s="41">
        <v>94000</v>
      </c>
    </row>
    <row r="10057" spans="1:9" ht="16.5" customHeight="1">
      <c r="A10057" s="8" t="s">
        <v>1283</v>
      </c>
      <c r="B10057" s="35">
        <v>2200190</v>
      </c>
      <c r="E10057" s="37">
        <v>1</v>
      </c>
      <c r="F10057" s="38" t="str">
        <f t="shared" si="67"/>
        <v>1100001,95000</v>
      </c>
      <c r="I10057" s="41">
        <v>95000</v>
      </c>
    </row>
    <row r="10058" spans="1:9" ht="16.5" customHeight="1">
      <c r="A10058" s="8" t="s">
        <v>1283</v>
      </c>
      <c r="B10058" s="35">
        <v>2200192</v>
      </c>
      <c r="E10058" s="37">
        <v>1</v>
      </c>
      <c r="F10058" s="38" t="str">
        <f t="shared" si="67"/>
        <v>1100001,96000</v>
      </c>
      <c r="I10058" s="41">
        <v>96000</v>
      </c>
    </row>
    <row r="10059" spans="1:9" ht="16.5" customHeight="1">
      <c r="A10059" s="8" t="s">
        <v>1283</v>
      </c>
      <c r="B10059" s="35">
        <v>2200194</v>
      </c>
      <c r="E10059" s="37">
        <v>1</v>
      </c>
      <c r="F10059" s="38" t="str">
        <f t="shared" si="67"/>
        <v>1100001,97000</v>
      </c>
      <c r="I10059" s="41">
        <v>97000</v>
      </c>
    </row>
    <row r="10060" spans="1:9" ht="16.5" customHeight="1">
      <c r="A10060" s="8" t="s">
        <v>1283</v>
      </c>
      <c r="B10060" s="35">
        <v>2200196</v>
      </c>
      <c r="E10060" s="37">
        <v>1</v>
      </c>
      <c r="F10060" s="38" t="str">
        <f t="shared" si="67"/>
        <v>1100001,98000</v>
      </c>
      <c r="I10060" s="41">
        <v>98000</v>
      </c>
    </row>
    <row r="10061" spans="1:9" ht="16.5" customHeight="1">
      <c r="A10061" s="8" t="s">
        <v>1283</v>
      </c>
      <c r="B10061" s="35">
        <v>2200198</v>
      </c>
      <c r="E10061" s="37">
        <v>1</v>
      </c>
      <c r="F10061" s="38" t="str">
        <f t="shared" si="67"/>
        <v>1100001,99000</v>
      </c>
      <c r="I10061" s="41">
        <v>99000</v>
      </c>
    </row>
    <row r="10062" spans="1:9" ht="16.5" customHeight="1">
      <c r="A10062" s="8" t="s">
        <v>1283</v>
      </c>
      <c r="B10062" s="35">
        <v>2200200</v>
      </c>
      <c r="E10062" s="37">
        <v>1</v>
      </c>
      <c r="F10062" s="38" t="str">
        <f t="shared" si="67"/>
        <v>1100001,100000</v>
      </c>
      <c r="I10062" s="41">
        <v>100000</v>
      </c>
    </row>
    <row r="10063" spans="1:9" ht="16.5" customHeight="1">
      <c r="A10063" s="8" t="s">
        <v>1283</v>
      </c>
      <c r="B10063" s="35">
        <v>2200204</v>
      </c>
      <c r="E10063" s="37">
        <v>1</v>
      </c>
      <c r="F10063" s="38" t="str">
        <f t="shared" si="67"/>
        <v>1100001,102000</v>
      </c>
      <c r="I10063" s="41">
        <v>102000</v>
      </c>
    </row>
    <row r="10064" spans="1:9" ht="16.5" customHeight="1">
      <c r="A10064" s="8" t="s">
        <v>1283</v>
      </c>
      <c r="B10064" s="35">
        <v>2200208</v>
      </c>
      <c r="E10064" s="37">
        <v>1</v>
      </c>
      <c r="F10064" s="38" t="str">
        <f t="shared" si="67"/>
        <v>1100001,104000</v>
      </c>
      <c r="I10064" s="41">
        <v>104000</v>
      </c>
    </row>
    <row r="10065" spans="1:9" ht="16.5" customHeight="1">
      <c r="A10065" s="8" t="s">
        <v>1283</v>
      </c>
      <c r="B10065" s="35">
        <v>2200212</v>
      </c>
      <c r="E10065" s="37">
        <v>1</v>
      </c>
      <c r="F10065" s="38" t="str">
        <f t="shared" si="67"/>
        <v>1100001,106000</v>
      </c>
      <c r="I10065" s="41">
        <v>106000</v>
      </c>
    </row>
    <row r="10066" spans="1:9" ht="16.5" customHeight="1">
      <c r="A10066" s="8" t="s">
        <v>1283</v>
      </c>
      <c r="B10066" s="35">
        <v>2200216</v>
      </c>
      <c r="E10066" s="37">
        <v>1</v>
      </c>
      <c r="F10066" s="38" t="str">
        <f t="shared" si="67"/>
        <v>1100001,108000</v>
      </c>
      <c r="I10066" s="41">
        <v>108000</v>
      </c>
    </row>
    <row r="10067" spans="1:9" ht="16.5" customHeight="1">
      <c r="A10067" s="8" t="s">
        <v>1283</v>
      </c>
      <c r="B10067" s="35">
        <v>2200220</v>
      </c>
      <c r="E10067" s="37">
        <v>1</v>
      </c>
      <c r="F10067" s="38" t="str">
        <f t="shared" si="67"/>
        <v>1100001,110000</v>
      </c>
      <c r="I10067" s="41">
        <v>110000</v>
      </c>
    </row>
    <row r="10068" spans="1:9" ht="16.5" customHeight="1">
      <c r="A10068" s="8" t="s">
        <v>1283</v>
      </c>
      <c r="B10068" s="35">
        <v>2200224</v>
      </c>
      <c r="E10068" s="37">
        <v>1</v>
      </c>
      <c r="F10068" s="38" t="str">
        <f t="shared" si="67"/>
        <v>1100001,112000</v>
      </c>
      <c r="I10068" s="41">
        <v>112000</v>
      </c>
    </row>
    <row r="10069" spans="1:9" ht="16.5" customHeight="1">
      <c r="A10069" s="8" t="s">
        <v>1283</v>
      </c>
      <c r="B10069" s="35">
        <v>2200228</v>
      </c>
      <c r="E10069" s="37">
        <v>1</v>
      </c>
      <c r="F10069" s="38" t="str">
        <f t="shared" si="67"/>
        <v>1100001,114000</v>
      </c>
      <c r="I10069" s="41">
        <v>114000</v>
      </c>
    </row>
    <row r="10070" spans="1:9" ht="16.5" customHeight="1">
      <c r="A10070" s="8" t="s">
        <v>1283</v>
      </c>
      <c r="B10070" s="35">
        <v>2200232</v>
      </c>
      <c r="E10070" s="37">
        <v>1</v>
      </c>
      <c r="F10070" s="38" t="str">
        <f t="shared" si="67"/>
        <v>1100001,116000</v>
      </c>
      <c r="I10070" s="41">
        <v>116000</v>
      </c>
    </row>
    <row r="10071" spans="1:9" ht="16.5" customHeight="1">
      <c r="A10071" s="8" t="s">
        <v>1283</v>
      </c>
      <c r="B10071" s="35">
        <v>2200236</v>
      </c>
      <c r="E10071" s="37">
        <v>1</v>
      </c>
      <c r="F10071" s="38" t="str">
        <f t="shared" si="67"/>
        <v>1100001,118000</v>
      </c>
      <c r="I10071" s="41">
        <v>118000</v>
      </c>
    </row>
    <row r="10072" spans="1:9" ht="16.5" customHeight="1">
      <c r="A10072" s="8" t="s">
        <v>1283</v>
      </c>
      <c r="B10072" s="35">
        <v>2200240</v>
      </c>
      <c r="E10072" s="37">
        <v>1</v>
      </c>
      <c r="F10072" s="38" t="str">
        <f t="shared" si="67"/>
        <v>1100001,120000</v>
      </c>
      <c r="I10072" s="41">
        <v>120000</v>
      </c>
    </row>
    <row r="10073" spans="1:9" ht="16.5" customHeight="1">
      <c r="A10073" s="8" t="s">
        <v>1283</v>
      </c>
      <c r="B10073" s="35">
        <v>2200244</v>
      </c>
      <c r="E10073" s="37">
        <v>1</v>
      </c>
      <c r="F10073" s="38" t="str">
        <f t="shared" si="67"/>
        <v>1100001,122000</v>
      </c>
      <c r="I10073" s="41">
        <v>122000</v>
      </c>
    </row>
    <row r="10074" spans="1:9" ht="16.5" customHeight="1">
      <c r="A10074" s="8" t="s">
        <v>1283</v>
      </c>
      <c r="B10074" s="35">
        <v>2200248</v>
      </c>
      <c r="E10074" s="37">
        <v>1</v>
      </c>
      <c r="F10074" s="38" t="str">
        <f t="shared" si="67"/>
        <v>1100001,124000</v>
      </c>
      <c r="I10074" s="41">
        <v>124000</v>
      </c>
    </row>
    <row r="10075" spans="1:9" ht="16.5" customHeight="1">
      <c r="A10075" s="8" t="s">
        <v>1283</v>
      </c>
      <c r="B10075" s="35">
        <v>2200252</v>
      </c>
      <c r="E10075" s="37">
        <v>1</v>
      </c>
      <c r="F10075" s="38" t="str">
        <f t="shared" si="67"/>
        <v>1100001,126000</v>
      </c>
      <c r="I10075" s="41">
        <v>126000</v>
      </c>
    </row>
    <row r="10076" spans="1:9" ht="16.5" customHeight="1">
      <c r="A10076" s="8" t="s">
        <v>1283</v>
      </c>
      <c r="B10076" s="35">
        <v>2200256</v>
      </c>
      <c r="E10076" s="37">
        <v>1</v>
      </c>
      <c r="F10076" s="38" t="str">
        <f t="shared" si="67"/>
        <v>1100001,128000</v>
      </c>
      <c r="I10076" s="41">
        <v>128000</v>
      </c>
    </row>
    <row r="10077" spans="1:9" ht="16.5" customHeight="1">
      <c r="A10077" s="8" t="s">
        <v>1283</v>
      </c>
      <c r="B10077" s="35">
        <v>2200260</v>
      </c>
      <c r="E10077" s="37">
        <v>1</v>
      </c>
      <c r="F10077" s="38" t="str">
        <f t="shared" si="67"/>
        <v>1100001,130000</v>
      </c>
      <c r="I10077" s="41">
        <v>130000</v>
      </c>
    </row>
    <row r="10078" spans="1:9" ht="16.5" customHeight="1">
      <c r="A10078" s="8" t="s">
        <v>1283</v>
      </c>
      <c r="B10078" s="35">
        <v>2200264</v>
      </c>
      <c r="E10078" s="37">
        <v>1</v>
      </c>
      <c r="F10078" s="38" t="str">
        <f t="shared" si="67"/>
        <v>1100001,132000</v>
      </c>
      <c r="I10078" s="41">
        <v>132000</v>
      </c>
    </row>
    <row r="10079" spans="1:9" ht="16.5" customHeight="1">
      <c r="A10079" s="8" t="s">
        <v>1283</v>
      </c>
      <c r="B10079" s="35">
        <v>2200268</v>
      </c>
      <c r="E10079" s="37">
        <v>1</v>
      </c>
      <c r="F10079" s="38" t="str">
        <f t="shared" si="67"/>
        <v>1100001,134000</v>
      </c>
      <c r="I10079" s="41">
        <v>134000</v>
      </c>
    </row>
    <row r="10080" spans="1:9" ht="16.5" customHeight="1">
      <c r="A10080" s="8" t="s">
        <v>1283</v>
      </c>
      <c r="B10080" s="35">
        <v>2200272</v>
      </c>
      <c r="E10080" s="37">
        <v>1</v>
      </c>
      <c r="F10080" s="38" t="str">
        <f t="shared" si="67"/>
        <v>1100001,136000</v>
      </c>
      <c r="I10080" s="41">
        <v>136000</v>
      </c>
    </row>
    <row r="10081" spans="1:9" ht="16.5" customHeight="1">
      <c r="A10081" s="8" t="s">
        <v>1283</v>
      </c>
      <c r="B10081" s="35">
        <v>2200276</v>
      </c>
      <c r="E10081" s="37">
        <v>1</v>
      </c>
      <c r="F10081" s="38" t="str">
        <f t="shared" si="67"/>
        <v>1100001,138000</v>
      </c>
      <c r="I10081" s="41">
        <v>138000</v>
      </c>
    </row>
    <row r="10082" spans="1:9" ht="16.5" customHeight="1">
      <c r="A10082" s="8" t="s">
        <v>1283</v>
      </c>
      <c r="B10082" s="35">
        <v>2200280</v>
      </c>
      <c r="E10082" s="37">
        <v>1</v>
      </c>
      <c r="F10082" s="38" t="str">
        <f t="shared" si="67"/>
        <v>1100001,140000</v>
      </c>
      <c r="I10082" s="41">
        <v>140000</v>
      </c>
    </row>
    <row r="10083" spans="1:9" ht="16.5" customHeight="1">
      <c r="A10083" s="8" t="s">
        <v>1283</v>
      </c>
      <c r="B10083" s="35">
        <v>2200284</v>
      </c>
      <c r="E10083" s="37">
        <v>1</v>
      </c>
      <c r="F10083" s="38" t="str">
        <f t="shared" si="67"/>
        <v>1100001,142000</v>
      </c>
      <c r="I10083" s="41">
        <v>142000</v>
      </c>
    </row>
    <row r="10084" spans="1:9" ht="16.5" customHeight="1">
      <c r="A10084" s="8" t="s">
        <v>1283</v>
      </c>
      <c r="B10084" s="35">
        <v>2200288</v>
      </c>
      <c r="E10084" s="37">
        <v>1</v>
      </c>
      <c r="F10084" s="38" t="str">
        <f t="shared" si="67"/>
        <v>1100001,144000</v>
      </c>
      <c r="I10084" s="41">
        <v>144000</v>
      </c>
    </row>
    <row r="10085" spans="1:9" ht="16.5" customHeight="1">
      <c r="A10085" s="8" t="s">
        <v>1283</v>
      </c>
      <c r="B10085" s="35">
        <v>2200292</v>
      </c>
      <c r="E10085" s="37">
        <v>1</v>
      </c>
      <c r="F10085" s="38" t="str">
        <f t="shared" si="67"/>
        <v>1100001,146000</v>
      </c>
      <c r="I10085" s="41">
        <v>146000</v>
      </c>
    </row>
    <row r="10086" spans="1:9" ht="16.5" customHeight="1">
      <c r="A10086" s="8" t="s">
        <v>1283</v>
      </c>
      <c r="B10086" s="35">
        <v>2200296</v>
      </c>
      <c r="E10086" s="37">
        <v>1</v>
      </c>
      <c r="F10086" s="38" t="str">
        <f t="shared" si="67"/>
        <v>1100001,148000</v>
      </c>
      <c r="I10086" s="41">
        <v>148000</v>
      </c>
    </row>
    <row r="10087" spans="1:9" ht="16.5" customHeight="1">
      <c r="A10087" s="8" t="s">
        <v>1283</v>
      </c>
      <c r="B10087" s="35">
        <v>2200300</v>
      </c>
      <c r="E10087" s="37">
        <v>1</v>
      </c>
      <c r="F10087" s="38" t="str">
        <f t="shared" si="67"/>
        <v>1100001,150000</v>
      </c>
      <c r="I10087" s="41">
        <v>150000</v>
      </c>
    </row>
    <row r="10088" spans="1:9" ht="16.5" customHeight="1">
      <c r="A10088" s="8" t="s">
        <v>1283</v>
      </c>
      <c r="B10088" s="35">
        <v>2200304</v>
      </c>
      <c r="E10088" s="37">
        <v>1</v>
      </c>
      <c r="F10088" s="38" t="str">
        <f t="shared" si="67"/>
        <v>1100001,152000</v>
      </c>
      <c r="I10088" s="41">
        <v>152000</v>
      </c>
    </row>
    <row r="10089" spans="1:9" ht="16.5" customHeight="1">
      <c r="A10089" s="8" t="s">
        <v>1283</v>
      </c>
      <c r="B10089" s="35">
        <v>2200308</v>
      </c>
      <c r="E10089" s="37">
        <v>1</v>
      </c>
      <c r="F10089" s="38" t="str">
        <f t="shared" si="67"/>
        <v>1100001,154000</v>
      </c>
      <c r="I10089" s="41">
        <v>154000</v>
      </c>
    </row>
    <row r="10090" spans="1:9" ht="16.5" customHeight="1">
      <c r="A10090" s="8" t="s">
        <v>1283</v>
      </c>
      <c r="B10090" s="35">
        <v>2200312</v>
      </c>
      <c r="E10090" s="37">
        <v>1</v>
      </c>
      <c r="F10090" s="38" t="str">
        <f t="shared" si="67"/>
        <v>1100001,156000</v>
      </c>
      <c r="I10090" s="41">
        <v>156000</v>
      </c>
    </row>
    <row r="10091" spans="1:9" ht="16.5" customHeight="1">
      <c r="A10091" s="8" t="s">
        <v>1283</v>
      </c>
      <c r="B10091" s="35">
        <v>2200316</v>
      </c>
      <c r="E10091" s="37">
        <v>1</v>
      </c>
      <c r="F10091" s="38" t="str">
        <f t="shared" si="67"/>
        <v>1100001,158000</v>
      </c>
      <c r="I10091" s="41">
        <v>158000</v>
      </c>
    </row>
    <row r="10092" spans="1:9" ht="16.5" customHeight="1">
      <c r="A10092" s="8" t="s">
        <v>1283</v>
      </c>
      <c r="B10092" s="35">
        <v>2200320</v>
      </c>
      <c r="E10092" s="37">
        <v>1</v>
      </c>
      <c r="F10092" s="38" t="str">
        <f t="shared" si="67"/>
        <v>1100001,160000</v>
      </c>
      <c r="I10092" s="41">
        <v>160000</v>
      </c>
    </row>
    <row r="10093" spans="1:9" ht="16.5" customHeight="1">
      <c r="A10093" s="8" t="s">
        <v>1283</v>
      </c>
      <c r="B10093" s="35">
        <v>2200324</v>
      </c>
      <c r="E10093" s="37">
        <v>1</v>
      </c>
      <c r="F10093" s="38" t="str">
        <f t="shared" si="67"/>
        <v>1100001,162000</v>
      </c>
      <c r="I10093" s="41">
        <v>162000</v>
      </c>
    </row>
    <row r="10094" spans="1:9" ht="16.5" customHeight="1">
      <c r="A10094" s="8" t="s">
        <v>1283</v>
      </c>
      <c r="B10094" s="35">
        <v>2200328</v>
      </c>
      <c r="E10094" s="37">
        <v>1</v>
      </c>
      <c r="F10094" s="38" t="str">
        <f t="shared" si="67"/>
        <v>1100001,164000</v>
      </c>
      <c r="I10094" s="41">
        <v>164000</v>
      </c>
    </row>
    <row r="10095" spans="1:9" ht="16.5" customHeight="1">
      <c r="A10095" s="8" t="s">
        <v>1283</v>
      </c>
      <c r="B10095" s="35">
        <v>2200332</v>
      </c>
      <c r="E10095" s="37">
        <v>1</v>
      </c>
      <c r="F10095" s="38" t="str">
        <f t="shared" si="67"/>
        <v>1100001,166000</v>
      </c>
      <c r="I10095" s="41">
        <v>166000</v>
      </c>
    </row>
    <row r="10096" spans="1:9" ht="16.5" customHeight="1">
      <c r="A10096" s="8" t="s">
        <v>1283</v>
      </c>
      <c r="B10096" s="35">
        <v>2200336</v>
      </c>
      <c r="E10096" s="37">
        <v>1</v>
      </c>
      <c r="F10096" s="38" t="str">
        <f t="shared" si="67"/>
        <v>1100001,168000</v>
      </c>
      <c r="I10096" s="41">
        <v>168000</v>
      </c>
    </row>
    <row r="10097" spans="1:9" ht="16.5" customHeight="1">
      <c r="A10097" s="8" t="s">
        <v>1283</v>
      </c>
      <c r="B10097" s="35">
        <v>2200340</v>
      </c>
      <c r="E10097" s="37">
        <v>1</v>
      </c>
      <c r="F10097" s="38" t="str">
        <f t="shared" si="67"/>
        <v>1100001,170000</v>
      </c>
      <c r="I10097" s="41">
        <v>170000</v>
      </c>
    </row>
    <row r="10098" spans="1:9" ht="16.5" customHeight="1">
      <c r="A10098" s="8" t="s">
        <v>1283</v>
      </c>
      <c r="B10098" s="35">
        <v>2200344</v>
      </c>
      <c r="E10098" s="37">
        <v>1</v>
      </c>
      <c r="F10098" s="38" t="str">
        <f t="shared" si="67"/>
        <v>1100001,172000</v>
      </c>
      <c r="I10098" s="41">
        <v>172000</v>
      </c>
    </row>
    <row r="10099" spans="1:9" ht="16.5" customHeight="1">
      <c r="A10099" s="8" t="s">
        <v>1283</v>
      </c>
      <c r="B10099" s="35">
        <v>2200348</v>
      </c>
      <c r="E10099" s="37">
        <v>1</v>
      </c>
      <c r="F10099" s="38" t="str">
        <f t="shared" si="67"/>
        <v>1100001,174000</v>
      </c>
      <c r="I10099" s="41">
        <v>174000</v>
      </c>
    </row>
    <row r="10100" spans="1:9" ht="16.5" customHeight="1">
      <c r="A10100" s="8" t="s">
        <v>1283</v>
      </c>
      <c r="B10100" s="35">
        <v>2200352</v>
      </c>
      <c r="E10100" s="37">
        <v>1</v>
      </c>
      <c r="F10100" s="38" t="str">
        <f t="shared" si="67"/>
        <v>1100001,176000</v>
      </c>
      <c r="I10100" s="41">
        <v>176000</v>
      </c>
    </row>
    <row r="10101" spans="1:9" ht="16.5" customHeight="1">
      <c r="A10101" s="8" t="s">
        <v>1283</v>
      </c>
      <c r="B10101" s="35">
        <v>2200356</v>
      </c>
      <c r="E10101" s="37">
        <v>1</v>
      </c>
      <c r="F10101" s="38" t="str">
        <f t="shared" si="67"/>
        <v>1100001,178000</v>
      </c>
      <c r="I10101" s="41">
        <v>178000</v>
      </c>
    </row>
    <row r="10102" spans="1:9" ht="16.5" customHeight="1">
      <c r="A10102" s="8" t="s">
        <v>1283</v>
      </c>
      <c r="B10102" s="35">
        <v>2200360</v>
      </c>
      <c r="E10102" s="37">
        <v>1</v>
      </c>
      <c r="F10102" s="38" t="str">
        <f t="shared" si="67"/>
        <v>1100001,180000</v>
      </c>
      <c r="I10102" s="41">
        <v>180000</v>
      </c>
    </row>
    <row r="10103" spans="1:9" ht="16.5" customHeight="1">
      <c r="A10103" s="8" t="s">
        <v>1283</v>
      </c>
      <c r="B10103" s="35">
        <v>2200364</v>
      </c>
      <c r="E10103" s="37">
        <v>1</v>
      </c>
      <c r="F10103" s="38" t="str">
        <f t="shared" si="67"/>
        <v>1100001,182000</v>
      </c>
      <c r="I10103" s="41">
        <v>182000</v>
      </c>
    </row>
    <row r="10104" spans="1:9" ht="16.5" customHeight="1">
      <c r="A10104" s="8" t="s">
        <v>1283</v>
      </c>
      <c r="B10104" s="35">
        <v>2200368</v>
      </c>
      <c r="E10104" s="37">
        <v>1</v>
      </c>
      <c r="F10104" s="38" t="str">
        <f t="shared" si="67"/>
        <v>1100001,184000</v>
      </c>
      <c r="I10104" s="41">
        <v>184000</v>
      </c>
    </row>
    <row r="10105" spans="1:9" ht="16.5" customHeight="1">
      <c r="A10105" s="8" t="s">
        <v>1283</v>
      </c>
      <c r="B10105" s="35">
        <v>2200372</v>
      </c>
      <c r="E10105" s="37">
        <v>1</v>
      </c>
      <c r="F10105" s="38" t="str">
        <f t="shared" si="67"/>
        <v>1100001,186000</v>
      </c>
      <c r="I10105" s="41">
        <v>186000</v>
      </c>
    </row>
    <row r="10106" spans="1:9" ht="16.5" customHeight="1">
      <c r="A10106" s="8" t="s">
        <v>1283</v>
      </c>
      <c r="B10106" s="35">
        <v>2200376</v>
      </c>
      <c r="E10106" s="37">
        <v>1</v>
      </c>
      <c r="F10106" s="38" t="str">
        <f t="shared" ref="F10106:F10169" si="68">"1100001,"&amp;I10106</f>
        <v>1100001,188000</v>
      </c>
      <c r="I10106" s="41">
        <v>188000</v>
      </c>
    </row>
    <row r="10107" spans="1:9" ht="16.5" customHeight="1">
      <c r="A10107" s="8" t="s">
        <v>1283</v>
      </c>
      <c r="B10107" s="35">
        <v>2200380</v>
      </c>
      <c r="E10107" s="37">
        <v>1</v>
      </c>
      <c r="F10107" s="38" t="str">
        <f t="shared" si="68"/>
        <v>1100001,190000</v>
      </c>
      <c r="I10107" s="41">
        <v>190000</v>
      </c>
    </row>
    <row r="10108" spans="1:9" ht="16.5" customHeight="1">
      <c r="A10108" s="8" t="s">
        <v>1283</v>
      </c>
      <c r="B10108" s="35">
        <v>2200384</v>
      </c>
      <c r="E10108" s="37">
        <v>1</v>
      </c>
      <c r="F10108" s="38" t="str">
        <f t="shared" si="68"/>
        <v>1100001,192000</v>
      </c>
      <c r="I10108" s="41">
        <v>192000</v>
      </c>
    </row>
    <row r="10109" spans="1:9" ht="16.5" customHeight="1">
      <c r="A10109" s="8" t="s">
        <v>1283</v>
      </c>
      <c r="B10109" s="35">
        <v>2200388</v>
      </c>
      <c r="E10109" s="37">
        <v>1</v>
      </c>
      <c r="F10109" s="38" t="str">
        <f t="shared" si="68"/>
        <v>1100001,194000</v>
      </c>
      <c r="I10109" s="41">
        <v>194000</v>
      </c>
    </row>
    <row r="10110" spans="1:9" ht="16.5" customHeight="1">
      <c r="A10110" s="8" t="s">
        <v>1283</v>
      </c>
      <c r="B10110" s="35">
        <v>2200392</v>
      </c>
      <c r="E10110" s="37">
        <v>1</v>
      </c>
      <c r="F10110" s="38" t="str">
        <f t="shared" si="68"/>
        <v>1100001,196000</v>
      </c>
      <c r="I10110" s="41">
        <v>196000</v>
      </c>
    </row>
    <row r="10111" spans="1:9" ht="16.5" customHeight="1">
      <c r="A10111" s="8" t="s">
        <v>1283</v>
      </c>
      <c r="B10111" s="35">
        <v>2200396</v>
      </c>
      <c r="E10111" s="37">
        <v>1</v>
      </c>
      <c r="F10111" s="38" t="str">
        <f t="shared" si="68"/>
        <v>1100001,198000</v>
      </c>
      <c r="I10111" s="41">
        <v>198000</v>
      </c>
    </row>
    <row r="10112" spans="1:9" ht="16.5" customHeight="1">
      <c r="A10112" s="8" t="s">
        <v>1283</v>
      </c>
      <c r="B10112" s="35">
        <v>2200400</v>
      </c>
      <c r="E10112" s="37">
        <v>1</v>
      </c>
      <c r="F10112" s="38" t="str">
        <f t="shared" si="68"/>
        <v>1100001,200000</v>
      </c>
      <c r="I10112" s="41">
        <v>200000</v>
      </c>
    </row>
    <row r="10113" spans="1:9" ht="16.5" customHeight="1">
      <c r="A10113" s="8" t="s">
        <v>1283</v>
      </c>
      <c r="B10113" s="35">
        <v>2200408</v>
      </c>
      <c r="E10113" s="37">
        <v>1</v>
      </c>
      <c r="F10113" s="38" t="str">
        <f t="shared" si="68"/>
        <v>1100001,204000</v>
      </c>
      <c r="I10113" s="41">
        <v>204000</v>
      </c>
    </row>
    <row r="10114" spans="1:9" ht="16.5" customHeight="1">
      <c r="A10114" s="8" t="s">
        <v>1283</v>
      </c>
      <c r="B10114" s="35">
        <v>2200416</v>
      </c>
      <c r="E10114" s="37">
        <v>1</v>
      </c>
      <c r="F10114" s="38" t="str">
        <f t="shared" si="68"/>
        <v>1100001,208000</v>
      </c>
      <c r="I10114" s="41">
        <v>208000</v>
      </c>
    </row>
    <row r="10115" spans="1:9" ht="16.5" customHeight="1">
      <c r="A10115" s="8" t="s">
        <v>1283</v>
      </c>
      <c r="B10115" s="35">
        <v>2200424</v>
      </c>
      <c r="E10115" s="37">
        <v>1</v>
      </c>
      <c r="F10115" s="38" t="str">
        <f t="shared" si="68"/>
        <v>1100001,212000</v>
      </c>
      <c r="I10115" s="41">
        <v>212000</v>
      </c>
    </row>
    <row r="10116" spans="1:9" ht="16.5" customHeight="1">
      <c r="A10116" s="8" t="s">
        <v>1283</v>
      </c>
      <c r="B10116" s="35">
        <v>2200432</v>
      </c>
      <c r="E10116" s="37">
        <v>1</v>
      </c>
      <c r="F10116" s="38" t="str">
        <f t="shared" si="68"/>
        <v>1100001,216000</v>
      </c>
      <c r="I10116" s="41">
        <v>216000</v>
      </c>
    </row>
    <row r="10117" spans="1:9" ht="16.5" customHeight="1">
      <c r="A10117" s="8" t="s">
        <v>1283</v>
      </c>
      <c r="B10117" s="35">
        <v>2200440</v>
      </c>
      <c r="E10117" s="37">
        <v>1</v>
      </c>
      <c r="F10117" s="38" t="str">
        <f t="shared" si="68"/>
        <v>1100001,220000</v>
      </c>
      <c r="I10117" s="41">
        <v>220000</v>
      </c>
    </row>
    <row r="10118" spans="1:9" ht="16.5" customHeight="1">
      <c r="A10118" s="8" t="s">
        <v>1283</v>
      </c>
      <c r="B10118" s="35">
        <v>2200448</v>
      </c>
      <c r="E10118" s="37">
        <v>1</v>
      </c>
      <c r="F10118" s="38" t="str">
        <f t="shared" si="68"/>
        <v>1100001,224000</v>
      </c>
      <c r="I10118" s="41">
        <v>224000</v>
      </c>
    </row>
    <row r="10119" spans="1:9" ht="16.5" customHeight="1">
      <c r="A10119" s="8" t="s">
        <v>1283</v>
      </c>
      <c r="B10119" s="35">
        <v>2200456</v>
      </c>
      <c r="E10119" s="37">
        <v>1</v>
      </c>
      <c r="F10119" s="38" t="str">
        <f t="shared" si="68"/>
        <v>1100001,228000</v>
      </c>
      <c r="I10119" s="41">
        <v>228000</v>
      </c>
    </row>
    <row r="10120" spans="1:9" ht="16.5" customHeight="1">
      <c r="A10120" s="8" t="s">
        <v>1283</v>
      </c>
      <c r="B10120" s="35">
        <v>2200464</v>
      </c>
      <c r="E10120" s="37">
        <v>1</v>
      </c>
      <c r="F10120" s="38" t="str">
        <f t="shared" si="68"/>
        <v>1100001,232000</v>
      </c>
      <c r="I10120" s="41">
        <v>232000</v>
      </c>
    </row>
    <row r="10121" spans="1:9" ht="16.5" customHeight="1">
      <c r="A10121" s="8" t="s">
        <v>1283</v>
      </c>
      <c r="B10121" s="35">
        <v>2200472</v>
      </c>
      <c r="E10121" s="37">
        <v>1</v>
      </c>
      <c r="F10121" s="38" t="str">
        <f t="shared" si="68"/>
        <v>1100001,236000</v>
      </c>
      <c r="I10121" s="41">
        <v>236000</v>
      </c>
    </row>
    <row r="10122" spans="1:9" ht="16.5" customHeight="1">
      <c r="A10122" s="8" t="s">
        <v>1283</v>
      </c>
      <c r="B10122" s="35">
        <v>2200480</v>
      </c>
      <c r="E10122" s="37">
        <v>1</v>
      </c>
      <c r="F10122" s="38" t="str">
        <f t="shared" si="68"/>
        <v>1100001,240000</v>
      </c>
      <c r="I10122" s="41">
        <v>240000</v>
      </c>
    </row>
    <row r="10123" spans="1:9" ht="16.5" customHeight="1">
      <c r="A10123" s="8" t="s">
        <v>1283</v>
      </c>
      <c r="B10123" s="35">
        <v>2200488</v>
      </c>
      <c r="E10123" s="37">
        <v>1</v>
      </c>
      <c r="F10123" s="38" t="str">
        <f t="shared" si="68"/>
        <v>1100001,244000</v>
      </c>
      <c r="I10123" s="41">
        <v>244000</v>
      </c>
    </row>
    <row r="10124" spans="1:9" ht="16.5" customHeight="1">
      <c r="A10124" s="8" t="s">
        <v>1283</v>
      </c>
      <c r="B10124" s="35">
        <v>2200496</v>
      </c>
      <c r="E10124" s="37">
        <v>1</v>
      </c>
      <c r="F10124" s="38" t="str">
        <f t="shared" si="68"/>
        <v>1100001,248000</v>
      </c>
      <c r="I10124" s="41">
        <v>248000</v>
      </c>
    </row>
    <row r="10125" spans="1:9" ht="16.5" customHeight="1">
      <c r="A10125" s="8" t="s">
        <v>1283</v>
      </c>
      <c r="B10125" s="35">
        <v>2200504</v>
      </c>
      <c r="E10125" s="37">
        <v>1</v>
      </c>
      <c r="F10125" s="38" t="str">
        <f t="shared" si="68"/>
        <v>1100001,252000</v>
      </c>
      <c r="I10125" s="41">
        <v>252000</v>
      </c>
    </row>
    <row r="10126" spans="1:9" ht="16.5" customHeight="1">
      <c r="A10126" s="8" t="s">
        <v>1283</v>
      </c>
      <c r="B10126" s="35">
        <v>2200512</v>
      </c>
      <c r="E10126" s="37">
        <v>1</v>
      </c>
      <c r="F10126" s="38" t="str">
        <f t="shared" si="68"/>
        <v>1100001,256000</v>
      </c>
      <c r="I10126" s="41">
        <v>256000</v>
      </c>
    </row>
    <row r="10127" spans="1:9" ht="16.5" customHeight="1">
      <c r="A10127" s="8" t="s">
        <v>1283</v>
      </c>
      <c r="B10127" s="35">
        <v>2200520</v>
      </c>
      <c r="E10127" s="37">
        <v>1</v>
      </c>
      <c r="F10127" s="38" t="str">
        <f t="shared" si="68"/>
        <v>1100001,260000</v>
      </c>
      <c r="I10127" s="41">
        <v>260000</v>
      </c>
    </row>
    <row r="10128" spans="1:9" ht="16.5" customHeight="1">
      <c r="A10128" s="8" t="s">
        <v>1283</v>
      </c>
      <c r="B10128" s="35">
        <v>2200528</v>
      </c>
      <c r="E10128" s="37">
        <v>1</v>
      </c>
      <c r="F10128" s="38" t="str">
        <f t="shared" si="68"/>
        <v>1100001,264000</v>
      </c>
      <c r="I10128" s="41">
        <v>264000</v>
      </c>
    </row>
    <row r="10129" spans="1:9" ht="16.5" customHeight="1">
      <c r="A10129" s="8" t="s">
        <v>1283</v>
      </c>
      <c r="B10129" s="35">
        <v>2200536</v>
      </c>
      <c r="E10129" s="37">
        <v>1</v>
      </c>
      <c r="F10129" s="38" t="str">
        <f t="shared" si="68"/>
        <v>1100001,268000</v>
      </c>
      <c r="I10129" s="41">
        <v>268000</v>
      </c>
    </row>
    <row r="10130" spans="1:9" ht="16.5" customHeight="1">
      <c r="A10130" s="8" t="s">
        <v>1283</v>
      </c>
      <c r="B10130" s="35">
        <v>2200544</v>
      </c>
      <c r="E10130" s="37">
        <v>1</v>
      </c>
      <c r="F10130" s="38" t="str">
        <f t="shared" si="68"/>
        <v>1100001,272000</v>
      </c>
      <c r="I10130" s="41">
        <v>272000</v>
      </c>
    </row>
    <row r="10131" spans="1:9" ht="16.5" customHeight="1">
      <c r="A10131" s="8" t="s">
        <v>1283</v>
      </c>
      <c r="B10131" s="35">
        <v>2200552</v>
      </c>
      <c r="E10131" s="37">
        <v>1</v>
      </c>
      <c r="F10131" s="38" t="str">
        <f t="shared" si="68"/>
        <v>1100001,276000</v>
      </c>
      <c r="I10131" s="41">
        <v>276000</v>
      </c>
    </row>
    <row r="10132" spans="1:9" ht="16.5" customHeight="1">
      <c r="A10132" s="8" t="s">
        <v>1283</v>
      </c>
      <c r="B10132" s="35">
        <v>2200560</v>
      </c>
      <c r="E10132" s="37">
        <v>1</v>
      </c>
      <c r="F10132" s="38" t="str">
        <f t="shared" si="68"/>
        <v>1100001,280000</v>
      </c>
      <c r="I10132" s="41">
        <v>280000</v>
      </c>
    </row>
    <row r="10133" spans="1:9" ht="16.5" customHeight="1">
      <c r="A10133" s="8" t="s">
        <v>1283</v>
      </c>
      <c r="B10133" s="35">
        <v>2200568</v>
      </c>
      <c r="E10133" s="37">
        <v>1</v>
      </c>
      <c r="F10133" s="38" t="str">
        <f t="shared" si="68"/>
        <v>1100001,284000</v>
      </c>
      <c r="I10133" s="41">
        <v>284000</v>
      </c>
    </row>
    <row r="10134" spans="1:9" ht="16.5" customHeight="1">
      <c r="A10134" s="8" t="s">
        <v>1283</v>
      </c>
      <c r="B10134" s="35">
        <v>2200576</v>
      </c>
      <c r="E10134" s="37">
        <v>1</v>
      </c>
      <c r="F10134" s="38" t="str">
        <f t="shared" si="68"/>
        <v>1100001,288000</v>
      </c>
      <c r="I10134" s="41">
        <v>288000</v>
      </c>
    </row>
    <row r="10135" spans="1:9" ht="16.5" customHeight="1">
      <c r="A10135" s="8" t="s">
        <v>1283</v>
      </c>
      <c r="B10135" s="35">
        <v>2200584</v>
      </c>
      <c r="E10135" s="37">
        <v>1</v>
      </c>
      <c r="F10135" s="38" t="str">
        <f t="shared" si="68"/>
        <v>1100001,292000</v>
      </c>
      <c r="I10135" s="41">
        <v>292000</v>
      </c>
    </row>
    <row r="10136" spans="1:9" ht="16.5" customHeight="1">
      <c r="A10136" s="8" t="s">
        <v>1283</v>
      </c>
      <c r="B10136" s="35">
        <v>2200592</v>
      </c>
      <c r="E10136" s="37">
        <v>1</v>
      </c>
      <c r="F10136" s="38" t="str">
        <f t="shared" si="68"/>
        <v>1100001,296000</v>
      </c>
      <c r="I10136" s="41">
        <v>296000</v>
      </c>
    </row>
    <row r="10137" spans="1:9" ht="16.5" customHeight="1">
      <c r="A10137" s="8" t="s">
        <v>1283</v>
      </c>
      <c r="B10137" s="35">
        <v>2200600</v>
      </c>
      <c r="E10137" s="37">
        <v>1</v>
      </c>
      <c r="F10137" s="38" t="str">
        <f t="shared" si="68"/>
        <v>1100001,300000</v>
      </c>
      <c r="I10137" s="41">
        <v>300000</v>
      </c>
    </row>
    <row r="10138" spans="1:9" ht="16.5" customHeight="1">
      <c r="A10138" s="8" t="s">
        <v>1283</v>
      </c>
      <c r="B10138" s="35">
        <v>2200608</v>
      </c>
      <c r="E10138" s="37">
        <v>1</v>
      </c>
      <c r="F10138" s="38" t="str">
        <f t="shared" si="68"/>
        <v>1100001,304000</v>
      </c>
      <c r="I10138" s="41">
        <v>304000</v>
      </c>
    </row>
    <row r="10139" spans="1:9" ht="16.5" customHeight="1">
      <c r="A10139" s="8" t="s">
        <v>1283</v>
      </c>
      <c r="B10139" s="35">
        <v>2200616</v>
      </c>
      <c r="E10139" s="37">
        <v>1</v>
      </c>
      <c r="F10139" s="38" t="str">
        <f t="shared" si="68"/>
        <v>1100001,308000</v>
      </c>
      <c r="I10139" s="41">
        <v>308000</v>
      </c>
    </row>
    <row r="10140" spans="1:9" ht="16.5" customHeight="1">
      <c r="A10140" s="8" t="s">
        <v>1283</v>
      </c>
      <c r="B10140" s="35">
        <v>2200624</v>
      </c>
      <c r="E10140" s="37">
        <v>1</v>
      </c>
      <c r="F10140" s="38" t="str">
        <f t="shared" si="68"/>
        <v>1100001,312000</v>
      </c>
      <c r="I10140" s="41">
        <v>312000</v>
      </c>
    </row>
    <row r="10141" spans="1:9" ht="16.5" customHeight="1">
      <c r="A10141" s="8" t="s">
        <v>1283</v>
      </c>
      <c r="B10141" s="35">
        <v>2200632</v>
      </c>
      <c r="E10141" s="37">
        <v>1</v>
      </c>
      <c r="F10141" s="38" t="str">
        <f t="shared" si="68"/>
        <v>1100001,316000</v>
      </c>
      <c r="I10141" s="41">
        <v>316000</v>
      </c>
    </row>
    <row r="10142" spans="1:9" ht="16.5" customHeight="1">
      <c r="A10142" s="8" t="s">
        <v>1283</v>
      </c>
      <c r="B10142" s="35">
        <v>2200640</v>
      </c>
      <c r="E10142" s="37">
        <v>1</v>
      </c>
      <c r="F10142" s="38" t="str">
        <f t="shared" si="68"/>
        <v>1100001,320000</v>
      </c>
      <c r="I10142" s="41">
        <v>320000</v>
      </c>
    </row>
    <row r="10143" spans="1:9" ht="16.5" customHeight="1">
      <c r="A10143" s="8" t="s">
        <v>1283</v>
      </c>
      <c r="B10143" s="35">
        <v>2200648</v>
      </c>
      <c r="E10143" s="37">
        <v>1</v>
      </c>
      <c r="F10143" s="38" t="str">
        <f t="shared" si="68"/>
        <v>1100001,324000</v>
      </c>
      <c r="I10143" s="41">
        <v>324000</v>
      </c>
    </row>
    <row r="10144" spans="1:9" ht="16.5" customHeight="1">
      <c r="A10144" s="8" t="s">
        <v>1283</v>
      </c>
      <c r="B10144" s="35">
        <v>2200656</v>
      </c>
      <c r="E10144" s="37">
        <v>1</v>
      </c>
      <c r="F10144" s="38" t="str">
        <f t="shared" si="68"/>
        <v>1100001,328000</v>
      </c>
      <c r="I10144" s="41">
        <v>328000</v>
      </c>
    </row>
    <row r="10145" spans="1:9" ht="16.5" customHeight="1">
      <c r="A10145" s="8" t="s">
        <v>1283</v>
      </c>
      <c r="B10145" s="35">
        <v>2200664</v>
      </c>
      <c r="E10145" s="37">
        <v>1</v>
      </c>
      <c r="F10145" s="38" t="str">
        <f t="shared" si="68"/>
        <v>1100001,332000</v>
      </c>
      <c r="I10145" s="41">
        <v>332000</v>
      </c>
    </row>
    <row r="10146" spans="1:9" ht="16.5" customHeight="1">
      <c r="A10146" s="8" t="s">
        <v>1283</v>
      </c>
      <c r="B10146" s="35">
        <v>2200672</v>
      </c>
      <c r="E10146" s="37">
        <v>1</v>
      </c>
      <c r="F10146" s="38" t="str">
        <f t="shared" si="68"/>
        <v>1100001,336000</v>
      </c>
      <c r="I10146" s="41">
        <v>336000</v>
      </c>
    </row>
    <row r="10147" spans="1:9" ht="16.5" customHeight="1">
      <c r="A10147" s="8" t="s">
        <v>1283</v>
      </c>
      <c r="B10147" s="35">
        <v>2200680</v>
      </c>
      <c r="E10147" s="37">
        <v>1</v>
      </c>
      <c r="F10147" s="38" t="str">
        <f t="shared" si="68"/>
        <v>1100001,340000</v>
      </c>
      <c r="I10147" s="41">
        <v>340000</v>
      </c>
    </row>
    <row r="10148" spans="1:9" ht="16.5" customHeight="1">
      <c r="A10148" s="8" t="s">
        <v>1283</v>
      </c>
      <c r="B10148" s="35">
        <v>2200688</v>
      </c>
      <c r="E10148" s="37">
        <v>1</v>
      </c>
      <c r="F10148" s="38" t="str">
        <f t="shared" si="68"/>
        <v>1100001,344000</v>
      </c>
      <c r="I10148" s="41">
        <v>344000</v>
      </c>
    </row>
    <row r="10149" spans="1:9" ht="16.5" customHeight="1">
      <c r="A10149" s="8" t="s">
        <v>1283</v>
      </c>
      <c r="B10149" s="35">
        <v>2200696</v>
      </c>
      <c r="E10149" s="37">
        <v>1</v>
      </c>
      <c r="F10149" s="38" t="str">
        <f t="shared" si="68"/>
        <v>1100001,348000</v>
      </c>
      <c r="I10149" s="41">
        <v>348000</v>
      </c>
    </row>
    <row r="10150" spans="1:9" ht="16.5" customHeight="1">
      <c r="A10150" s="8" t="s">
        <v>1283</v>
      </c>
      <c r="B10150" s="35">
        <v>2200704</v>
      </c>
      <c r="E10150" s="37">
        <v>1</v>
      </c>
      <c r="F10150" s="38" t="str">
        <f t="shared" si="68"/>
        <v>1100001,352000</v>
      </c>
      <c r="I10150" s="41">
        <v>352000</v>
      </c>
    </row>
    <row r="10151" spans="1:9" ht="16.5" customHeight="1">
      <c r="A10151" s="8" t="s">
        <v>1283</v>
      </c>
      <c r="B10151" s="35">
        <v>2200712</v>
      </c>
      <c r="E10151" s="37">
        <v>1</v>
      </c>
      <c r="F10151" s="38" t="str">
        <f t="shared" si="68"/>
        <v>1100001,356000</v>
      </c>
      <c r="I10151" s="41">
        <v>356000</v>
      </c>
    </row>
    <row r="10152" spans="1:9" ht="16.5" customHeight="1">
      <c r="A10152" s="8" t="s">
        <v>1283</v>
      </c>
      <c r="B10152" s="35">
        <v>2200720</v>
      </c>
      <c r="E10152" s="37">
        <v>1</v>
      </c>
      <c r="F10152" s="38" t="str">
        <f t="shared" si="68"/>
        <v>1100001,360000</v>
      </c>
      <c r="I10152" s="41">
        <v>360000</v>
      </c>
    </row>
    <row r="10153" spans="1:9" ht="16.5" customHeight="1">
      <c r="A10153" s="8" t="s">
        <v>1283</v>
      </c>
      <c r="B10153" s="35">
        <v>2200728</v>
      </c>
      <c r="E10153" s="37">
        <v>1</v>
      </c>
      <c r="F10153" s="38" t="str">
        <f t="shared" si="68"/>
        <v>1100001,364000</v>
      </c>
      <c r="I10153" s="41">
        <v>364000</v>
      </c>
    </row>
    <row r="10154" spans="1:9" ht="16.5" customHeight="1">
      <c r="A10154" s="8" t="s">
        <v>1283</v>
      </c>
      <c r="B10154" s="35">
        <v>2200736</v>
      </c>
      <c r="E10154" s="37">
        <v>1</v>
      </c>
      <c r="F10154" s="38" t="str">
        <f t="shared" si="68"/>
        <v>1100001,368000</v>
      </c>
      <c r="I10154" s="41">
        <v>368000</v>
      </c>
    </row>
    <row r="10155" spans="1:9" ht="16.5" customHeight="1">
      <c r="A10155" s="8" t="s">
        <v>1283</v>
      </c>
      <c r="B10155" s="35">
        <v>2200744</v>
      </c>
      <c r="E10155" s="37">
        <v>1</v>
      </c>
      <c r="F10155" s="38" t="str">
        <f t="shared" si="68"/>
        <v>1100001,372000</v>
      </c>
      <c r="I10155" s="41">
        <v>372000</v>
      </c>
    </row>
    <row r="10156" spans="1:9" ht="16.5" customHeight="1">
      <c r="A10156" s="8" t="s">
        <v>1283</v>
      </c>
      <c r="B10156" s="35">
        <v>2200752</v>
      </c>
      <c r="E10156" s="37">
        <v>1</v>
      </c>
      <c r="F10156" s="38" t="str">
        <f t="shared" si="68"/>
        <v>1100001,376000</v>
      </c>
      <c r="I10156" s="41">
        <v>376000</v>
      </c>
    </row>
    <row r="10157" spans="1:9" ht="16.5" customHeight="1">
      <c r="A10157" s="8" t="s">
        <v>1283</v>
      </c>
      <c r="B10157" s="35">
        <v>2200760</v>
      </c>
      <c r="E10157" s="37">
        <v>1</v>
      </c>
      <c r="F10157" s="38" t="str">
        <f t="shared" si="68"/>
        <v>1100001,380000</v>
      </c>
      <c r="I10157" s="41">
        <v>380000</v>
      </c>
    </row>
    <row r="10158" spans="1:9" ht="16.5" customHeight="1">
      <c r="A10158" s="8" t="s">
        <v>1283</v>
      </c>
      <c r="B10158" s="35">
        <v>2200768</v>
      </c>
      <c r="E10158" s="37">
        <v>1</v>
      </c>
      <c r="F10158" s="38" t="str">
        <f t="shared" si="68"/>
        <v>1100001,384000</v>
      </c>
      <c r="I10158" s="41">
        <v>384000</v>
      </c>
    </row>
    <row r="10159" spans="1:9" ht="16.5" customHeight="1">
      <c r="A10159" s="8" t="s">
        <v>1283</v>
      </c>
      <c r="B10159" s="35">
        <v>2200776</v>
      </c>
      <c r="E10159" s="37">
        <v>1</v>
      </c>
      <c r="F10159" s="38" t="str">
        <f t="shared" si="68"/>
        <v>1100001,388000</v>
      </c>
      <c r="I10159" s="41">
        <v>388000</v>
      </c>
    </row>
    <row r="10160" spans="1:9" ht="16.5" customHeight="1">
      <c r="A10160" s="8" t="s">
        <v>1283</v>
      </c>
      <c r="B10160" s="35">
        <v>2200784</v>
      </c>
      <c r="E10160" s="37">
        <v>1</v>
      </c>
      <c r="F10160" s="38" t="str">
        <f t="shared" si="68"/>
        <v>1100001,392000</v>
      </c>
      <c r="I10160" s="41">
        <v>392000</v>
      </c>
    </row>
    <row r="10161" spans="1:9" ht="16.5" customHeight="1">
      <c r="A10161" s="8" t="s">
        <v>1283</v>
      </c>
      <c r="B10161" s="35">
        <v>2200792</v>
      </c>
      <c r="E10161" s="37">
        <v>1</v>
      </c>
      <c r="F10161" s="38" t="str">
        <f t="shared" si="68"/>
        <v>1100001,396000</v>
      </c>
      <c r="I10161" s="41">
        <v>396000</v>
      </c>
    </row>
    <row r="10162" spans="1:9" ht="16.5" customHeight="1">
      <c r="A10162" s="8" t="s">
        <v>1283</v>
      </c>
      <c r="B10162" s="35">
        <v>2200800</v>
      </c>
      <c r="E10162" s="37">
        <v>1</v>
      </c>
      <c r="F10162" s="38" t="str">
        <f t="shared" si="68"/>
        <v>1100001,400000</v>
      </c>
      <c r="I10162" s="41">
        <v>400000</v>
      </c>
    </row>
    <row r="10163" spans="1:9" ht="16.5" customHeight="1">
      <c r="A10163" s="8" t="s">
        <v>1283</v>
      </c>
      <c r="B10163" s="35">
        <v>2200808</v>
      </c>
      <c r="E10163" s="37">
        <v>1</v>
      </c>
      <c r="F10163" s="38" t="str">
        <f t="shared" si="68"/>
        <v>1100001,404000</v>
      </c>
      <c r="I10163" s="41">
        <v>404000</v>
      </c>
    </row>
    <row r="10164" spans="1:9" ht="16.5" customHeight="1">
      <c r="A10164" s="8" t="s">
        <v>1283</v>
      </c>
      <c r="B10164" s="35">
        <v>2200816</v>
      </c>
      <c r="E10164" s="37">
        <v>1</v>
      </c>
      <c r="F10164" s="38" t="str">
        <f t="shared" si="68"/>
        <v>1100001,408000</v>
      </c>
      <c r="I10164" s="41">
        <v>408000</v>
      </c>
    </row>
    <row r="10165" spans="1:9" ht="16.5" customHeight="1">
      <c r="A10165" s="8" t="s">
        <v>1283</v>
      </c>
      <c r="B10165" s="35">
        <v>2200824</v>
      </c>
      <c r="E10165" s="37">
        <v>1</v>
      </c>
      <c r="F10165" s="38" t="str">
        <f t="shared" si="68"/>
        <v>1100001,412000</v>
      </c>
      <c r="I10165" s="41">
        <v>412000</v>
      </c>
    </row>
    <row r="10166" spans="1:9" ht="16.5" customHeight="1">
      <c r="A10166" s="8" t="s">
        <v>1283</v>
      </c>
      <c r="B10166" s="35">
        <v>2200832</v>
      </c>
      <c r="E10166" s="37">
        <v>1</v>
      </c>
      <c r="F10166" s="38" t="str">
        <f t="shared" si="68"/>
        <v>1100001,416000</v>
      </c>
      <c r="I10166" s="41">
        <v>416000</v>
      </c>
    </row>
    <row r="10167" spans="1:9" ht="16.5" customHeight="1">
      <c r="A10167" s="8" t="s">
        <v>1283</v>
      </c>
      <c r="B10167" s="35">
        <v>2200840</v>
      </c>
      <c r="E10167" s="37">
        <v>1</v>
      </c>
      <c r="F10167" s="38" t="str">
        <f t="shared" si="68"/>
        <v>1100001,420000</v>
      </c>
      <c r="I10167" s="41">
        <v>420000</v>
      </c>
    </row>
    <row r="10168" spans="1:9" ht="16.5" customHeight="1">
      <c r="A10168" s="8" t="s">
        <v>1283</v>
      </c>
      <c r="B10168" s="35">
        <v>2200848</v>
      </c>
      <c r="E10168" s="37">
        <v>1</v>
      </c>
      <c r="F10168" s="38" t="str">
        <f t="shared" si="68"/>
        <v>1100001,424000</v>
      </c>
      <c r="I10168" s="41">
        <v>424000</v>
      </c>
    </row>
    <row r="10169" spans="1:9" ht="16.5" customHeight="1">
      <c r="A10169" s="8" t="s">
        <v>1283</v>
      </c>
      <c r="B10169" s="35">
        <v>2200856</v>
      </c>
      <c r="E10169" s="37">
        <v>1</v>
      </c>
      <c r="F10169" s="38" t="str">
        <f t="shared" si="68"/>
        <v>1100001,428000</v>
      </c>
      <c r="I10169" s="41">
        <v>428000</v>
      </c>
    </row>
    <row r="10170" spans="1:9" ht="16.5" customHeight="1">
      <c r="A10170" s="8" t="s">
        <v>1283</v>
      </c>
      <c r="B10170" s="35">
        <v>2200864</v>
      </c>
      <c r="E10170" s="37">
        <v>1</v>
      </c>
      <c r="F10170" s="38" t="str">
        <f t="shared" ref="F10170:F10233" si="69">"1100001,"&amp;I10170</f>
        <v>1100001,432000</v>
      </c>
      <c r="I10170" s="41">
        <v>432000</v>
      </c>
    </row>
    <row r="10171" spans="1:9" ht="16.5" customHeight="1">
      <c r="A10171" s="8" t="s">
        <v>1283</v>
      </c>
      <c r="B10171" s="35">
        <v>2200872</v>
      </c>
      <c r="E10171" s="37">
        <v>1</v>
      </c>
      <c r="F10171" s="38" t="str">
        <f t="shared" si="69"/>
        <v>1100001,436000</v>
      </c>
      <c r="I10171" s="41">
        <v>436000</v>
      </c>
    </row>
    <row r="10172" spans="1:9" ht="16.5" customHeight="1">
      <c r="A10172" s="8" t="s">
        <v>1283</v>
      </c>
      <c r="B10172" s="35">
        <v>2200880</v>
      </c>
      <c r="E10172" s="37">
        <v>1</v>
      </c>
      <c r="F10172" s="38" t="str">
        <f t="shared" si="69"/>
        <v>1100001,440000</v>
      </c>
      <c r="I10172" s="41">
        <v>440000</v>
      </c>
    </row>
    <row r="10173" spans="1:9" ht="16.5" customHeight="1">
      <c r="A10173" s="8" t="s">
        <v>1283</v>
      </c>
      <c r="B10173" s="35">
        <v>2200888</v>
      </c>
      <c r="E10173" s="37">
        <v>1</v>
      </c>
      <c r="F10173" s="38" t="str">
        <f t="shared" si="69"/>
        <v>1100001,444000</v>
      </c>
      <c r="I10173" s="41">
        <v>444000</v>
      </c>
    </row>
    <row r="10174" spans="1:9" ht="16.5" customHeight="1">
      <c r="A10174" s="8" t="s">
        <v>1283</v>
      </c>
      <c r="B10174" s="35">
        <v>2200896</v>
      </c>
      <c r="E10174" s="37">
        <v>1</v>
      </c>
      <c r="F10174" s="38" t="str">
        <f t="shared" si="69"/>
        <v>1100001,448000</v>
      </c>
      <c r="I10174" s="41">
        <v>448000</v>
      </c>
    </row>
    <row r="10175" spans="1:9" ht="16.5" customHeight="1">
      <c r="A10175" s="8" t="s">
        <v>1283</v>
      </c>
      <c r="B10175" s="35">
        <v>2200904</v>
      </c>
      <c r="E10175" s="37">
        <v>1</v>
      </c>
      <c r="F10175" s="38" t="str">
        <f t="shared" si="69"/>
        <v>1100001,452000</v>
      </c>
      <c r="I10175" s="41">
        <v>452000</v>
      </c>
    </row>
    <row r="10176" spans="1:9" ht="16.5" customHeight="1">
      <c r="A10176" s="8" t="s">
        <v>1283</v>
      </c>
      <c r="B10176" s="35">
        <v>2200912</v>
      </c>
      <c r="E10176" s="37">
        <v>1</v>
      </c>
      <c r="F10176" s="38" t="str">
        <f t="shared" si="69"/>
        <v>1100001,456000</v>
      </c>
      <c r="I10176" s="41">
        <v>456000</v>
      </c>
    </row>
    <row r="10177" spans="1:9" ht="16.5" customHeight="1">
      <c r="A10177" s="8" t="s">
        <v>1283</v>
      </c>
      <c r="B10177" s="35">
        <v>2200920</v>
      </c>
      <c r="E10177" s="37">
        <v>1</v>
      </c>
      <c r="F10177" s="38" t="str">
        <f t="shared" si="69"/>
        <v>1100001,460000</v>
      </c>
      <c r="I10177" s="41">
        <v>460000</v>
      </c>
    </row>
    <row r="10178" spans="1:9" ht="16.5" customHeight="1">
      <c r="A10178" s="8" t="s">
        <v>1283</v>
      </c>
      <c r="B10178" s="35">
        <v>2200928</v>
      </c>
      <c r="E10178" s="37">
        <v>1</v>
      </c>
      <c r="F10178" s="38" t="str">
        <f t="shared" si="69"/>
        <v>1100001,464000</v>
      </c>
      <c r="I10178" s="41">
        <v>464000</v>
      </c>
    </row>
    <row r="10179" spans="1:9" ht="16.5" customHeight="1">
      <c r="A10179" s="8" t="s">
        <v>1283</v>
      </c>
      <c r="B10179" s="35">
        <v>2200936</v>
      </c>
      <c r="E10179" s="37">
        <v>1</v>
      </c>
      <c r="F10179" s="38" t="str">
        <f t="shared" si="69"/>
        <v>1100001,468000</v>
      </c>
      <c r="I10179" s="41">
        <v>468000</v>
      </c>
    </row>
    <row r="10180" spans="1:9" ht="16.5" customHeight="1">
      <c r="A10180" s="8" t="s">
        <v>1283</v>
      </c>
      <c r="B10180" s="35">
        <v>2200944</v>
      </c>
      <c r="E10180" s="37">
        <v>1</v>
      </c>
      <c r="F10180" s="38" t="str">
        <f t="shared" si="69"/>
        <v>1100001,472000</v>
      </c>
      <c r="I10180" s="41">
        <v>472000</v>
      </c>
    </row>
    <row r="10181" spans="1:9" ht="16.5" customHeight="1">
      <c r="A10181" s="8" t="s">
        <v>1283</v>
      </c>
      <c r="B10181" s="35">
        <v>2200952</v>
      </c>
      <c r="E10181" s="37">
        <v>1</v>
      </c>
      <c r="F10181" s="38" t="str">
        <f t="shared" si="69"/>
        <v>1100001,476000</v>
      </c>
      <c r="I10181" s="41">
        <v>476000</v>
      </c>
    </row>
    <row r="10182" spans="1:9" ht="16.5" customHeight="1">
      <c r="A10182" s="8" t="s">
        <v>1283</v>
      </c>
      <c r="B10182" s="35">
        <v>2200960</v>
      </c>
      <c r="E10182" s="37">
        <v>1</v>
      </c>
      <c r="F10182" s="38" t="str">
        <f t="shared" si="69"/>
        <v>1100001,480000</v>
      </c>
      <c r="I10182" s="41">
        <v>480000</v>
      </c>
    </row>
    <row r="10183" spans="1:9" ht="16.5" customHeight="1">
      <c r="A10183" s="8" t="s">
        <v>1283</v>
      </c>
      <c r="B10183" s="35">
        <v>2200968</v>
      </c>
      <c r="E10183" s="37">
        <v>1</v>
      </c>
      <c r="F10183" s="38" t="str">
        <f t="shared" si="69"/>
        <v>1100001,484000</v>
      </c>
      <c r="I10183" s="41">
        <v>484000</v>
      </c>
    </row>
    <row r="10184" spans="1:9" ht="16.5" customHeight="1">
      <c r="A10184" s="8" t="s">
        <v>1283</v>
      </c>
      <c r="B10184" s="35">
        <v>2200976</v>
      </c>
      <c r="E10184" s="37">
        <v>1</v>
      </c>
      <c r="F10184" s="38" t="str">
        <f t="shared" si="69"/>
        <v>1100001,488000</v>
      </c>
      <c r="I10184" s="41">
        <v>488000</v>
      </c>
    </row>
    <row r="10185" spans="1:9" ht="16.5" customHeight="1">
      <c r="A10185" s="8" t="s">
        <v>1283</v>
      </c>
      <c r="B10185" s="35">
        <v>2200984</v>
      </c>
      <c r="E10185" s="37">
        <v>1</v>
      </c>
      <c r="F10185" s="38" t="str">
        <f t="shared" si="69"/>
        <v>1100001,492000</v>
      </c>
      <c r="I10185" s="41">
        <v>492000</v>
      </c>
    </row>
    <row r="10186" spans="1:9" ht="16.5" customHeight="1">
      <c r="A10186" s="8" t="s">
        <v>1283</v>
      </c>
      <c r="B10186" s="35">
        <v>2200992</v>
      </c>
      <c r="E10186" s="37">
        <v>1</v>
      </c>
      <c r="F10186" s="38" t="str">
        <f t="shared" si="69"/>
        <v>1100001,496000</v>
      </c>
      <c r="I10186" s="41">
        <v>496000</v>
      </c>
    </row>
    <row r="10187" spans="1:9" ht="16.5" customHeight="1">
      <c r="A10187" s="8" t="s">
        <v>1283</v>
      </c>
      <c r="B10187" s="35">
        <v>2201000</v>
      </c>
      <c r="E10187" s="37">
        <v>1</v>
      </c>
      <c r="F10187" s="38" t="str">
        <f t="shared" si="69"/>
        <v>1100001,500000</v>
      </c>
      <c r="I10187" s="41">
        <v>500000</v>
      </c>
    </row>
    <row r="10188" spans="1:9" ht="16.5" customHeight="1">
      <c r="A10188" s="8" t="s">
        <v>1283</v>
      </c>
      <c r="B10188" s="35">
        <v>2201020</v>
      </c>
      <c r="E10188" s="37">
        <v>1</v>
      </c>
      <c r="F10188" s="38" t="str">
        <f t="shared" si="69"/>
        <v>1100001,510000</v>
      </c>
      <c r="I10188" s="41">
        <v>510000</v>
      </c>
    </row>
    <row r="10189" spans="1:9" ht="16.5" customHeight="1">
      <c r="A10189" s="8" t="s">
        <v>1283</v>
      </c>
      <c r="B10189" s="35">
        <v>2201040</v>
      </c>
      <c r="E10189" s="37">
        <v>1</v>
      </c>
      <c r="F10189" s="38" t="str">
        <f t="shared" si="69"/>
        <v>1100001,520000</v>
      </c>
      <c r="I10189" s="41">
        <v>520000</v>
      </c>
    </row>
    <row r="10190" spans="1:9" ht="16.5" customHeight="1">
      <c r="A10190" s="8" t="s">
        <v>1283</v>
      </c>
      <c r="B10190" s="35">
        <v>2201060</v>
      </c>
      <c r="E10190" s="37">
        <v>1</v>
      </c>
      <c r="F10190" s="38" t="str">
        <f t="shared" si="69"/>
        <v>1100001,530000</v>
      </c>
      <c r="I10190" s="41">
        <v>530000</v>
      </c>
    </row>
    <row r="10191" spans="1:9" ht="16.5" customHeight="1">
      <c r="A10191" s="8" t="s">
        <v>1283</v>
      </c>
      <c r="B10191" s="35">
        <v>2201080</v>
      </c>
      <c r="E10191" s="37">
        <v>1</v>
      </c>
      <c r="F10191" s="38" t="str">
        <f t="shared" si="69"/>
        <v>1100001,540000</v>
      </c>
      <c r="I10191" s="41">
        <v>540000</v>
      </c>
    </row>
    <row r="10192" spans="1:9" ht="16.5" customHeight="1">
      <c r="A10192" s="8" t="s">
        <v>1283</v>
      </c>
      <c r="B10192" s="35">
        <v>2201100</v>
      </c>
      <c r="E10192" s="37">
        <v>1</v>
      </c>
      <c r="F10192" s="38" t="str">
        <f t="shared" si="69"/>
        <v>1100001,550000</v>
      </c>
      <c r="I10192" s="41">
        <v>550000</v>
      </c>
    </row>
    <row r="10193" spans="1:9" ht="16.5" customHeight="1">
      <c r="A10193" s="8" t="s">
        <v>1283</v>
      </c>
      <c r="B10193" s="35">
        <v>2201120</v>
      </c>
      <c r="E10193" s="37">
        <v>1</v>
      </c>
      <c r="F10193" s="38" t="str">
        <f t="shared" si="69"/>
        <v>1100001,560000</v>
      </c>
      <c r="I10193" s="41">
        <v>560000</v>
      </c>
    </row>
    <row r="10194" spans="1:9" ht="16.5" customHeight="1">
      <c r="A10194" s="8" t="s">
        <v>1283</v>
      </c>
      <c r="B10194" s="35">
        <v>2201140</v>
      </c>
      <c r="E10194" s="37">
        <v>1</v>
      </c>
      <c r="F10194" s="38" t="str">
        <f t="shared" si="69"/>
        <v>1100001,570000</v>
      </c>
      <c r="I10194" s="41">
        <v>570000</v>
      </c>
    </row>
    <row r="10195" spans="1:9" ht="16.5" customHeight="1">
      <c r="A10195" s="8" t="s">
        <v>1283</v>
      </c>
      <c r="B10195" s="35">
        <v>2201160</v>
      </c>
      <c r="E10195" s="37">
        <v>1</v>
      </c>
      <c r="F10195" s="38" t="str">
        <f t="shared" si="69"/>
        <v>1100001,580000</v>
      </c>
      <c r="I10195" s="41">
        <v>580000</v>
      </c>
    </row>
    <row r="10196" spans="1:9" ht="16.5" customHeight="1">
      <c r="A10196" s="8" t="s">
        <v>1283</v>
      </c>
      <c r="B10196" s="35">
        <v>2201180</v>
      </c>
      <c r="E10196" s="37">
        <v>1</v>
      </c>
      <c r="F10196" s="38" t="str">
        <f t="shared" si="69"/>
        <v>1100001,590000</v>
      </c>
      <c r="I10196" s="41">
        <v>590000</v>
      </c>
    </row>
    <row r="10197" spans="1:9" ht="16.5" customHeight="1">
      <c r="A10197" s="8" t="s">
        <v>1283</v>
      </c>
      <c r="B10197" s="35">
        <v>2201200</v>
      </c>
      <c r="E10197" s="37">
        <v>1</v>
      </c>
      <c r="F10197" s="38" t="str">
        <f t="shared" si="69"/>
        <v>1100001,600000</v>
      </c>
      <c r="I10197" s="41">
        <v>600000</v>
      </c>
    </row>
    <row r="10198" spans="1:9" ht="16.5" customHeight="1">
      <c r="A10198" s="8" t="s">
        <v>1283</v>
      </c>
      <c r="B10198" s="35">
        <v>2201220</v>
      </c>
      <c r="E10198" s="37">
        <v>1</v>
      </c>
      <c r="F10198" s="38" t="str">
        <f t="shared" si="69"/>
        <v>1100001,610000</v>
      </c>
      <c r="I10198" s="41">
        <v>610000</v>
      </c>
    </row>
    <row r="10199" spans="1:9" ht="16.5" customHeight="1">
      <c r="A10199" s="8" t="s">
        <v>1283</v>
      </c>
      <c r="B10199" s="35">
        <v>2201240</v>
      </c>
      <c r="E10199" s="37">
        <v>1</v>
      </c>
      <c r="F10199" s="38" t="str">
        <f t="shared" si="69"/>
        <v>1100001,620000</v>
      </c>
      <c r="I10199" s="41">
        <v>620000</v>
      </c>
    </row>
    <row r="10200" spans="1:9" ht="16.5" customHeight="1">
      <c r="A10200" s="8" t="s">
        <v>1283</v>
      </c>
      <c r="B10200" s="35">
        <v>2201260</v>
      </c>
      <c r="E10200" s="37">
        <v>1</v>
      </c>
      <c r="F10200" s="38" t="str">
        <f t="shared" si="69"/>
        <v>1100001,630000</v>
      </c>
      <c r="I10200" s="41">
        <v>630000</v>
      </c>
    </row>
    <row r="10201" spans="1:9" ht="16.5" customHeight="1">
      <c r="A10201" s="8" t="s">
        <v>1283</v>
      </c>
      <c r="B10201" s="35">
        <v>2201280</v>
      </c>
      <c r="E10201" s="37">
        <v>1</v>
      </c>
      <c r="F10201" s="38" t="str">
        <f t="shared" si="69"/>
        <v>1100001,640000</v>
      </c>
      <c r="I10201" s="41">
        <v>640000</v>
      </c>
    </row>
    <row r="10202" spans="1:9" ht="16.5" customHeight="1">
      <c r="A10202" s="8" t="s">
        <v>1283</v>
      </c>
      <c r="B10202" s="35">
        <v>2201300</v>
      </c>
      <c r="E10202" s="37">
        <v>1</v>
      </c>
      <c r="F10202" s="38" t="str">
        <f t="shared" si="69"/>
        <v>1100001,650000</v>
      </c>
      <c r="I10202" s="41">
        <v>650000</v>
      </c>
    </row>
    <row r="10203" spans="1:9" ht="16.5" customHeight="1">
      <c r="A10203" s="8" t="s">
        <v>1283</v>
      </c>
      <c r="B10203" s="35">
        <v>2201320</v>
      </c>
      <c r="E10203" s="37">
        <v>1</v>
      </c>
      <c r="F10203" s="38" t="str">
        <f t="shared" si="69"/>
        <v>1100001,660000</v>
      </c>
      <c r="I10203" s="41">
        <v>660000</v>
      </c>
    </row>
    <row r="10204" spans="1:9" ht="16.5" customHeight="1">
      <c r="A10204" s="8" t="s">
        <v>1283</v>
      </c>
      <c r="B10204" s="35">
        <v>2201340</v>
      </c>
      <c r="E10204" s="37">
        <v>1</v>
      </c>
      <c r="F10204" s="38" t="str">
        <f t="shared" si="69"/>
        <v>1100001,670000</v>
      </c>
      <c r="I10204" s="41">
        <v>670000</v>
      </c>
    </row>
    <row r="10205" spans="1:9" ht="16.5" customHeight="1">
      <c r="A10205" s="8" t="s">
        <v>1283</v>
      </c>
      <c r="B10205" s="35">
        <v>2201360</v>
      </c>
      <c r="E10205" s="37">
        <v>1</v>
      </c>
      <c r="F10205" s="38" t="str">
        <f t="shared" si="69"/>
        <v>1100001,680000</v>
      </c>
      <c r="I10205" s="41">
        <v>680000</v>
      </c>
    </row>
    <row r="10206" spans="1:9" ht="16.5" customHeight="1">
      <c r="A10206" s="8" t="s">
        <v>1283</v>
      </c>
      <c r="B10206" s="35">
        <v>2201380</v>
      </c>
      <c r="E10206" s="37">
        <v>1</v>
      </c>
      <c r="F10206" s="38" t="str">
        <f t="shared" si="69"/>
        <v>1100001,690000</v>
      </c>
      <c r="I10206" s="41">
        <v>690000</v>
      </c>
    </row>
    <row r="10207" spans="1:9" ht="16.5" customHeight="1">
      <c r="A10207" s="8" t="s">
        <v>1283</v>
      </c>
      <c r="B10207" s="35">
        <v>2201400</v>
      </c>
      <c r="E10207" s="37">
        <v>1</v>
      </c>
      <c r="F10207" s="38" t="str">
        <f t="shared" si="69"/>
        <v>1100001,700000</v>
      </c>
      <c r="I10207" s="41">
        <v>700000</v>
      </c>
    </row>
    <row r="10208" spans="1:9" ht="16.5" customHeight="1">
      <c r="A10208" s="8" t="s">
        <v>1283</v>
      </c>
      <c r="B10208" s="35">
        <v>2201420</v>
      </c>
      <c r="E10208" s="37">
        <v>1</v>
      </c>
      <c r="F10208" s="38" t="str">
        <f t="shared" si="69"/>
        <v>1100001,710000</v>
      </c>
      <c r="I10208" s="41">
        <v>710000</v>
      </c>
    </row>
    <row r="10209" spans="1:9" ht="16.5" customHeight="1">
      <c r="A10209" s="8" t="s">
        <v>1283</v>
      </c>
      <c r="B10209" s="35">
        <v>2201440</v>
      </c>
      <c r="E10209" s="37">
        <v>1</v>
      </c>
      <c r="F10209" s="38" t="str">
        <f t="shared" si="69"/>
        <v>1100001,720000</v>
      </c>
      <c r="I10209" s="41">
        <v>720000</v>
      </c>
    </row>
    <row r="10210" spans="1:9" ht="16.5" customHeight="1">
      <c r="A10210" s="8" t="s">
        <v>1283</v>
      </c>
      <c r="B10210" s="35">
        <v>2201460</v>
      </c>
      <c r="E10210" s="37">
        <v>1</v>
      </c>
      <c r="F10210" s="38" t="str">
        <f t="shared" si="69"/>
        <v>1100001,730000</v>
      </c>
      <c r="I10210" s="41">
        <v>730000</v>
      </c>
    </row>
    <row r="10211" spans="1:9" ht="16.5" customHeight="1">
      <c r="A10211" s="8" t="s">
        <v>1283</v>
      </c>
      <c r="B10211" s="35">
        <v>2201480</v>
      </c>
      <c r="E10211" s="37">
        <v>1</v>
      </c>
      <c r="F10211" s="38" t="str">
        <f t="shared" si="69"/>
        <v>1100001,740000</v>
      </c>
      <c r="I10211" s="41">
        <v>740000</v>
      </c>
    </row>
    <row r="10212" spans="1:9" ht="16.5" customHeight="1">
      <c r="A10212" s="8" t="s">
        <v>1283</v>
      </c>
      <c r="B10212" s="35">
        <v>2201500</v>
      </c>
      <c r="E10212" s="37">
        <v>1</v>
      </c>
      <c r="F10212" s="38" t="str">
        <f t="shared" si="69"/>
        <v>1100001,750000</v>
      </c>
      <c r="I10212" s="41">
        <v>750000</v>
      </c>
    </row>
    <row r="10213" spans="1:9" ht="16.5" customHeight="1">
      <c r="A10213" s="8" t="s">
        <v>1283</v>
      </c>
      <c r="B10213" s="35">
        <v>2201520</v>
      </c>
      <c r="E10213" s="37">
        <v>1</v>
      </c>
      <c r="F10213" s="38" t="str">
        <f t="shared" si="69"/>
        <v>1100001,760000</v>
      </c>
      <c r="I10213" s="41">
        <v>760000</v>
      </c>
    </row>
    <row r="10214" spans="1:9" ht="16.5" customHeight="1">
      <c r="A10214" s="8" t="s">
        <v>1283</v>
      </c>
      <c r="B10214" s="35">
        <v>2201540</v>
      </c>
      <c r="E10214" s="37">
        <v>1</v>
      </c>
      <c r="F10214" s="38" t="str">
        <f t="shared" si="69"/>
        <v>1100001,770000</v>
      </c>
      <c r="I10214" s="41">
        <v>770000</v>
      </c>
    </row>
    <row r="10215" spans="1:9" ht="16.5" customHeight="1">
      <c r="A10215" s="8" t="s">
        <v>1283</v>
      </c>
      <c r="B10215" s="35">
        <v>2201560</v>
      </c>
      <c r="E10215" s="37">
        <v>1</v>
      </c>
      <c r="F10215" s="38" t="str">
        <f t="shared" si="69"/>
        <v>1100001,780000</v>
      </c>
      <c r="I10215" s="41">
        <v>780000</v>
      </c>
    </row>
    <row r="10216" spans="1:9" ht="16.5" customHeight="1">
      <c r="A10216" s="8" t="s">
        <v>1283</v>
      </c>
      <c r="B10216" s="35">
        <v>2201580</v>
      </c>
      <c r="E10216" s="37">
        <v>1</v>
      </c>
      <c r="F10216" s="38" t="str">
        <f t="shared" si="69"/>
        <v>1100001,790000</v>
      </c>
      <c r="I10216" s="41">
        <v>790000</v>
      </c>
    </row>
    <row r="10217" spans="1:9" ht="16.5" customHeight="1">
      <c r="A10217" s="8" t="s">
        <v>1283</v>
      </c>
      <c r="B10217" s="35">
        <v>2201600</v>
      </c>
      <c r="E10217" s="37">
        <v>1</v>
      </c>
      <c r="F10217" s="38" t="str">
        <f t="shared" si="69"/>
        <v>1100001,800000</v>
      </c>
      <c r="I10217" s="41">
        <v>800000</v>
      </c>
    </row>
    <row r="10218" spans="1:9" ht="16.5" customHeight="1">
      <c r="A10218" s="8" t="s">
        <v>1283</v>
      </c>
      <c r="B10218" s="35">
        <v>2201620</v>
      </c>
      <c r="E10218" s="37">
        <v>1</v>
      </c>
      <c r="F10218" s="38" t="str">
        <f t="shared" si="69"/>
        <v>1100001,810000</v>
      </c>
      <c r="I10218" s="41">
        <v>810000</v>
      </c>
    </row>
    <row r="10219" spans="1:9" ht="16.5" customHeight="1">
      <c r="A10219" s="8" t="s">
        <v>1283</v>
      </c>
      <c r="B10219" s="35">
        <v>2201640</v>
      </c>
      <c r="E10219" s="37">
        <v>1</v>
      </c>
      <c r="F10219" s="38" t="str">
        <f t="shared" si="69"/>
        <v>1100001,820000</v>
      </c>
      <c r="I10219" s="41">
        <v>820000</v>
      </c>
    </row>
    <row r="10220" spans="1:9" ht="16.5" customHeight="1">
      <c r="A10220" s="8" t="s">
        <v>1283</v>
      </c>
      <c r="B10220" s="35">
        <v>2201660</v>
      </c>
      <c r="E10220" s="37">
        <v>1</v>
      </c>
      <c r="F10220" s="38" t="str">
        <f t="shared" si="69"/>
        <v>1100001,830000</v>
      </c>
      <c r="I10220" s="41">
        <v>830000</v>
      </c>
    </row>
    <row r="10221" spans="1:9" ht="16.5" customHeight="1">
      <c r="A10221" s="8" t="s">
        <v>1283</v>
      </c>
      <c r="B10221" s="35">
        <v>2201680</v>
      </c>
      <c r="E10221" s="37">
        <v>1</v>
      </c>
      <c r="F10221" s="38" t="str">
        <f t="shared" si="69"/>
        <v>1100001,840000</v>
      </c>
      <c r="I10221" s="41">
        <v>840000</v>
      </c>
    </row>
    <row r="10222" spans="1:9" ht="16.5" customHeight="1">
      <c r="A10222" s="8" t="s">
        <v>1283</v>
      </c>
      <c r="B10222" s="35">
        <v>2201700</v>
      </c>
      <c r="E10222" s="37">
        <v>1</v>
      </c>
      <c r="F10222" s="38" t="str">
        <f t="shared" si="69"/>
        <v>1100001,850000</v>
      </c>
      <c r="I10222" s="41">
        <v>850000</v>
      </c>
    </row>
    <row r="10223" spans="1:9" ht="16.5" customHeight="1">
      <c r="A10223" s="8" t="s">
        <v>1283</v>
      </c>
      <c r="B10223" s="35">
        <v>2201720</v>
      </c>
      <c r="E10223" s="37">
        <v>1</v>
      </c>
      <c r="F10223" s="38" t="str">
        <f t="shared" si="69"/>
        <v>1100001,860000</v>
      </c>
      <c r="I10223" s="41">
        <v>860000</v>
      </c>
    </row>
    <row r="10224" spans="1:9" ht="16.5" customHeight="1">
      <c r="A10224" s="8" t="s">
        <v>1283</v>
      </c>
      <c r="B10224" s="35">
        <v>2201740</v>
      </c>
      <c r="E10224" s="37">
        <v>1</v>
      </c>
      <c r="F10224" s="38" t="str">
        <f t="shared" si="69"/>
        <v>1100001,870000</v>
      </c>
      <c r="I10224" s="41">
        <v>870000</v>
      </c>
    </row>
    <row r="10225" spans="1:9" ht="16.5" customHeight="1">
      <c r="A10225" s="8" t="s">
        <v>1283</v>
      </c>
      <c r="B10225" s="35">
        <v>2201760</v>
      </c>
      <c r="E10225" s="37">
        <v>1</v>
      </c>
      <c r="F10225" s="38" t="str">
        <f t="shared" si="69"/>
        <v>1100001,880000</v>
      </c>
      <c r="I10225" s="41">
        <v>880000</v>
      </c>
    </row>
    <row r="10226" spans="1:9" ht="16.5" customHeight="1">
      <c r="A10226" s="8" t="s">
        <v>1283</v>
      </c>
      <c r="B10226" s="35">
        <v>2201780</v>
      </c>
      <c r="E10226" s="37">
        <v>1</v>
      </c>
      <c r="F10226" s="38" t="str">
        <f t="shared" si="69"/>
        <v>1100001,890000</v>
      </c>
      <c r="I10226" s="41">
        <v>890000</v>
      </c>
    </row>
    <row r="10227" spans="1:9" ht="16.5" customHeight="1">
      <c r="A10227" s="8" t="s">
        <v>1283</v>
      </c>
      <c r="B10227" s="35">
        <v>2201800</v>
      </c>
      <c r="E10227" s="37">
        <v>1</v>
      </c>
      <c r="F10227" s="38" t="str">
        <f t="shared" si="69"/>
        <v>1100001,900000</v>
      </c>
      <c r="I10227" s="41">
        <v>900000</v>
      </c>
    </row>
    <row r="10228" spans="1:9" ht="16.5" customHeight="1">
      <c r="A10228" s="8" t="s">
        <v>1283</v>
      </c>
      <c r="B10228" s="35">
        <v>2201820</v>
      </c>
      <c r="E10228" s="37">
        <v>1</v>
      </c>
      <c r="F10228" s="38" t="str">
        <f t="shared" si="69"/>
        <v>1100001,910000</v>
      </c>
      <c r="I10228" s="41">
        <v>910000</v>
      </c>
    </row>
    <row r="10229" spans="1:9" ht="16.5" customHeight="1">
      <c r="A10229" s="8" t="s">
        <v>1283</v>
      </c>
      <c r="B10229" s="35">
        <v>2201840</v>
      </c>
      <c r="E10229" s="37">
        <v>1</v>
      </c>
      <c r="F10229" s="38" t="str">
        <f t="shared" si="69"/>
        <v>1100001,920000</v>
      </c>
      <c r="I10229" s="41">
        <v>920000</v>
      </c>
    </row>
    <row r="10230" spans="1:9" ht="16.5" customHeight="1">
      <c r="A10230" s="8" t="s">
        <v>1283</v>
      </c>
      <c r="B10230" s="35">
        <v>2201860</v>
      </c>
      <c r="E10230" s="37">
        <v>1</v>
      </c>
      <c r="F10230" s="38" t="str">
        <f t="shared" si="69"/>
        <v>1100001,930000</v>
      </c>
      <c r="I10230" s="41">
        <v>930000</v>
      </c>
    </row>
    <row r="10231" spans="1:9" ht="16.5" customHeight="1">
      <c r="A10231" s="8" t="s">
        <v>1283</v>
      </c>
      <c r="B10231" s="35">
        <v>2201880</v>
      </c>
      <c r="E10231" s="37">
        <v>1</v>
      </c>
      <c r="F10231" s="38" t="str">
        <f t="shared" si="69"/>
        <v>1100001,940000</v>
      </c>
      <c r="I10231" s="41">
        <v>940000</v>
      </c>
    </row>
    <row r="10232" spans="1:9" ht="16.5" customHeight="1">
      <c r="A10232" s="8" t="s">
        <v>1283</v>
      </c>
      <c r="B10232" s="35">
        <v>2201900</v>
      </c>
      <c r="E10232" s="37">
        <v>1</v>
      </c>
      <c r="F10232" s="38" t="str">
        <f t="shared" si="69"/>
        <v>1100001,950000</v>
      </c>
      <c r="I10232" s="41">
        <v>950000</v>
      </c>
    </row>
    <row r="10233" spans="1:9" ht="16.5" customHeight="1">
      <c r="A10233" s="8" t="s">
        <v>1283</v>
      </c>
      <c r="B10233" s="35">
        <v>2201920</v>
      </c>
      <c r="E10233" s="37">
        <v>1</v>
      </c>
      <c r="F10233" s="38" t="str">
        <f t="shared" si="69"/>
        <v>1100001,960000</v>
      </c>
      <c r="I10233" s="41">
        <v>960000</v>
      </c>
    </row>
    <row r="10234" spans="1:9" ht="16.5" customHeight="1">
      <c r="A10234" s="8" t="s">
        <v>1283</v>
      </c>
      <c r="B10234" s="35">
        <v>2201940</v>
      </c>
      <c r="E10234" s="37">
        <v>1</v>
      </c>
      <c r="F10234" s="38" t="str">
        <f t="shared" ref="F10234:F10297" si="70">"1100001,"&amp;I10234</f>
        <v>1100001,970000</v>
      </c>
      <c r="I10234" s="41">
        <v>970000</v>
      </c>
    </row>
    <row r="10235" spans="1:9" ht="16.5" customHeight="1">
      <c r="A10235" s="8" t="s">
        <v>1283</v>
      </c>
      <c r="B10235" s="35">
        <v>2201960</v>
      </c>
      <c r="E10235" s="37">
        <v>1</v>
      </c>
      <c r="F10235" s="38" t="str">
        <f t="shared" si="70"/>
        <v>1100001,980000</v>
      </c>
      <c r="I10235" s="41">
        <v>980000</v>
      </c>
    </row>
    <row r="10236" spans="1:9" ht="16.5" customHeight="1">
      <c r="A10236" s="8" t="s">
        <v>1283</v>
      </c>
      <c r="B10236" s="35">
        <v>2201980</v>
      </c>
      <c r="E10236" s="37">
        <v>1</v>
      </c>
      <c r="F10236" s="38" t="str">
        <f t="shared" si="70"/>
        <v>1100001,990000</v>
      </c>
      <c r="I10236" s="41">
        <v>990000</v>
      </c>
    </row>
    <row r="10237" spans="1:9" ht="16.5" customHeight="1">
      <c r="A10237" s="8" t="s">
        <v>1283</v>
      </c>
      <c r="B10237" s="35">
        <v>2202000</v>
      </c>
      <c r="E10237" s="37">
        <v>1</v>
      </c>
      <c r="F10237" s="38" t="str">
        <f t="shared" si="70"/>
        <v>1100001,1000000</v>
      </c>
      <c r="I10237" s="41">
        <v>1000000</v>
      </c>
    </row>
    <row r="10238" spans="1:9" ht="16.5" customHeight="1">
      <c r="A10238" s="8" t="s">
        <v>1283</v>
      </c>
      <c r="B10238" s="35">
        <v>2202040</v>
      </c>
      <c r="E10238" s="37">
        <v>1</v>
      </c>
      <c r="F10238" s="38" t="str">
        <f t="shared" si="70"/>
        <v>1100001,1020000</v>
      </c>
      <c r="I10238" s="41">
        <v>1020000</v>
      </c>
    </row>
    <row r="10239" spans="1:9" ht="16.5" customHeight="1">
      <c r="A10239" s="8" t="s">
        <v>1283</v>
      </c>
      <c r="B10239" s="35">
        <v>2202080</v>
      </c>
      <c r="E10239" s="37">
        <v>1</v>
      </c>
      <c r="F10239" s="38" t="str">
        <f t="shared" si="70"/>
        <v>1100001,1040000</v>
      </c>
      <c r="I10239" s="41">
        <v>1040000</v>
      </c>
    </row>
    <row r="10240" spans="1:9" ht="16.5" customHeight="1">
      <c r="A10240" s="8" t="s">
        <v>1283</v>
      </c>
      <c r="B10240" s="35">
        <v>2202120</v>
      </c>
      <c r="E10240" s="37">
        <v>1</v>
      </c>
      <c r="F10240" s="38" t="str">
        <f t="shared" si="70"/>
        <v>1100001,1060000</v>
      </c>
      <c r="I10240" s="41">
        <v>1060000</v>
      </c>
    </row>
    <row r="10241" spans="1:9" ht="16.5" customHeight="1">
      <c r="A10241" s="8" t="s">
        <v>1283</v>
      </c>
      <c r="B10241" s="35">
        <v>2202160</v>
      </c>
      <c r="E10241" s="37">
        <v>1</v>
      </c>
      <c r="F10241" s="38" t="str">
        <f t="shared" si="70"/>
        <v>1100001,1080000</v>
      </c>
      <c r="I10241" s="41">
        <v>1080000</v>
      </c>
    </row>
    <row r="10242" spans="1:9" ht="16.5" customHeight="1">
      <c r="A10242" s="8" t="s">
        <v>1283</v>
      </c>
      <c r="B10242" s="35">
        <v>2202200</v>
      </c>
      <c r="E10242" s="37">
        <v>1</v>
      </c>
      <c r="F10242" s="38" t="str">
        <f t="shared" si="70"/>
        <v>1100001,1100000</v>
      </c>
      <c r="I10242" s="41">
        <v>1100000</v>
      </c>
    </row>
    <row r="10243" spans="1:9" ht="16.5" customHeight="1">
      <c r="A10243" s="8" t="s">
        <v>1283</v>
      </c>
      <c r="B10243" s="35">
        <v>2202240</v>
      </c>
      <c r="E10243" s="37">
        <v>1</v>
      </c>
      <c r="F10243" s="38" t="str">
        <f t="shared" si="70"/>
        <v>1100001,1120000</v>
      </c>
      <c r="I10243" s="41">
        <v>1120000</v>
      </c>
    </row>
    <row r="10244" spans="1:9" ht="16.5" customHeight="1">
      <c r="A10244" s="8" t="s">
        <v>1283</v>
      </c>
      <c r="B10244" s="35">
        <v>2202280</v>
      </c>
      <c r="E10244" s="37">
        <v>1</v>
      </c>
      <c r="F10244" s="38" t="str">
        <f t="shared" si="70"/>
        <v>1100001,1140000</v>
      </c>
      <c r="I10244" s="41">
        <v>1140000</v>
      </c>
    </row>
    <row r="10245" spans="1:9" ht="16.5" customHeight="1">
      <c r="A10245" s="8" t="s">
        <v>1283</v>
      </c>
      <c r="B10245" s="35">
        <v>2202320</v>
      </c>
      <c r="E10245" s="37">
        <v>1</v>
      </c>
      <c r="F10245" s="38" t="str">
        <f t="shared" si="70"/>
        <v>1100001,1160000</v>
      </c>
      <c r="I10245" s="41">
        <v>1160000</v>
      </c>
    </row>
    <row r="10246" spans="1:9" ht="16.5" customHeight="1">
      <c r="A10246" s="8" t="s">
        <v>1283</v>
      </c>
      <c r="B10246" s="35">
        <v>2202360</v>
      </c>
      <c r="E10246" s="37">
        <v>1</v>
      </c>
      <c r="F10246" s="38" t="str">
        <f t="shared" si="70"/>
        <v>1100001,1180000</v>
      </c>
      <c r="I10246" s="41">
        <v>1180000</v>
      </c>
    </row>
    <row r="10247" spans="1:9" ht="16.5" customHeight="1">
      <c r="A10247" s="8" t="s">
        <v>1283</v>
      </c>
      <c r="B10247" s="35">
        <v>2202400</v>
      </c>
      <c r="E10247" s="37">
        <v>1</v>
      </c>
      <c r="F10247" s="38" t="str">
        <f t="shared" si="70"/>
        <v>1100001,1200000</v>
      </c>
      <c r="I10247" s="41">
        <v>1200000</v>
      </c>
    </row>
    <row r="10248" spans="1:9" ht="16.5" customHeight="1">
      <c r="A10248" s="8" t="s">
        <v>1283</v>
      </c>
      <c r="B10248" s="35">
        <v>2202440</v>
      </c>
      <c r="E10248" s="37">
        <v>1</v>
      </c>
      <c r="F10248" s="38" t="str">
        <f t="shared" si="70"/>
        <v>1100001,1220000</v>
      </c>
      <c r="I10248" s="41">
        <v>1220000</v>
      </c>
    </row>
    <row r="10249" spans="1:9" ht="16.5" customHeight="1">
      <c r="A10249" s="8" t="s">
        <v>1283</v>
      </c>
      <c r="B10249" s="35">
        <v>2202480</v>
      </c>
      <c r="E10249" s="37">
        <v>1</v>
      </c>
      <c r="F10249" s="38" t="str">
        <f t="shared" si="70"/>
        <v>1100001,1240000</v>
      </c>
      <c r="I10249" s="41">
        <v>1240000</v>
      </c>
    </row>
    <row r="10250" spans="1:9" ht="16.5" customHeight="1">
      <c r="A10250" s="8" t="s">
        <v>1283</v>
      </c>
      <c r="B10250" s="35">
        <v>2202520</v>
      </c>
      <c r="E10250" s="37">
        <v>1</v>
      </c>
      <c r="F10250" s="38" t="str">
        <f t="shared" si="70"/>
        <v>1100001,1260000</v>
      </c>
      <c r="I10250" s="41">
        <v>1260000</v>
      </c>
    </row>
    <row r="10251" spans="1:9" ht="16.5" customHeight="1">
      <c r="A10251" s="8" t="s">
        <v>1283</v>
      </c>
      <c r="B10251" s="35">
        <v>2202560</v>
      </c>
      <c r="E10251" s="37">
        <v>1</v>
      </c>
      <c r="F10251" s="38" t="str">
        <f t="shared" si="70"/>
        <v>1100001,1280000</v>
      </c>
      <c r="I10251" s="41">
        <v>1280000</v>
      </c>
    </row>
    <row r="10252" spans="1:9" ht="16.5" customHeight="1">
      <c r="A10252" s="8" t="s">
        <v>1283</v>
      </c>
      <c r="B10252" s="35">
        <v>2202600</v>
      </c>
      <c r="E10252" s="37">
        <v>1</v>
      </c>
      <c r="F10252" s="38" t="str">
        <f t="shared" si="70"/>
        <v>1100001,1300000</v>
      </c>
      <c r="I10252" s="41">
        <v>1300000</v>
      </c>
    </row>
    <row r="10253" spans="1:9" ht="16.5" customHeight="1">
      <c r="A10253" s="8" t="s">
        <v>1283</v>
      </c>
      <c r="B10253" s="35">
        <v>2202640</v>
      </c>
      <c r="E10253" s="37">
        <v>1</v>
      </c>
      <c r="F10253" s="38" t="str">
        <f t="shared" si="70"/>
        <v>1100001,1320000</v>
      </c>
      <c r="I10253" s="41">
        <v>1320000</v>
      </c>
    </row>
    <row r="10254" spans="1:9" ht="16.5" customHeight="1">
      <c r="A10254" s="8" t="s">
        <v>1283</v>
      </c>
      <c r="B10254" s="35">
        <v>2202680</v>
      </c>
      <c r="E10254" s="37">
        <v>1</v>
      </c>
      <c r="F10254" s="38" t="str">
        <f t="shared" si="70"/>
        <v>1100001,1340000</v>
      </c>
      <c r="I10254" s="41">
        <v>1340000</v>
      </c>
    </row>
    <row r="10255" spans="1:9" ht="16.5" customHeight="1">
      <c r="A10255" s="8" t="s">
        <v>1283</v>
      </c>
      <c r="B10255" s="35">
        <v>2202720</v>
      </c>
      <c r="E10255" s="37">
        <v>1</v>
      </c>
      <c r="F10255" s="38" t="str">
        <f t="shared" si="70"/>
        <v>1100001,1360000</v>
      </c>
      <c r="I10255" s="41">
        <v>1360000</v>
      </c>
    </row>
    <row r="10256" spans="1:9" ht="16.5" customHeight="1">
      <c r="A10256" s="8" t="s">
        <v>1283</v>
      </c>
      <c r="B10256" s="35">
        <v>2202760</v>
      </c>
      <c r="E10256" s="37">
        <v>1</v>
      </c>
      <c r="F10256" s="38" t="str">
        <f t="shared" si="70"/>
        <v>1100001,1380000</v>
      </c>
      <c r="I10256" s="41">
        <v>1380000</v>
      </c>
    </row>
    <row r="10257" spans="1:9" ht="16.5" customHeight="1">
      <c r="A10257" s="8" t="s">
        <v>1283</v>
      </c>
      <c r="B10257" s="35">
        <v>2202800</v>
      </c>
      <c r="E10257" s="37">
        <v>1</v>
      </c>
      <c r="F10257" s="38" t="str">
        <f t="shared" si="70"/>
        <v>1100001,1400000</v>
      </c>
      <c r="I10257" s="41">
        <v>1400000</v>
      </c>
    </row>
    <row r="10258" spans="1:9" ht="16.5" customHeight="1">
      <c r="A10258" s="8" t="s">
        <v>1283</v>
      </c>
      <c r="B10258" s="35">
        <v>2202840</v>
      </c>
      <c r="E10258" s="37">
        <v>1</v>
      </c>
      <c r="F10258" s="38" t="str">
        <f t="shared" si="70"/>
        <v>1100001,1420000</v>
      </c>
      <c r="I10258" s="41">
        <v>1420000</v>
      </c>
    </row>
    <row r="10259" spans="1:9" ht="16.5" customHeight="1">
      <c r="A10259" s="8" t="s">
        <v>1283</v>
      </c>
      <c r="B10259" s="35">
        <v>2202880</v>
      </c>
      <c r="E10259" s="37">
        <v>1</v>
      </c>
      <c r="F10259" s="38" t="str">
        <f t="shared" si="70"/>
        <v>1100001,1440000</v>
      </c>
      <c r="I10259" s="41">
        <v>1440000</v>
      </c>
    </row>
    <row r="10260" spans="1:9" ht="16.5" customHeight="1">
      <c r="A10260" s="8" t="s">
        <v>1283</v>
      </c>
      <c r="B10260" s="35">
        <v>2202920</v>
      </c>
      <c r="E10260" s="37">
        <v>1</v>
      </c>
      <c r="F10260" s="38" t="str">
        <f t="shared" si="70"/>
        <v>1100001,1460000</v>
      </c>
      <c r="I10260" s="41">
        <v>1460000</v>
      </c>
    </row>
    <row r="10261" spans="1:9" ht="16.5" customHeight="1">
      <c r="A10261" s="8" t="s">
        <v>1283</v>
      </c>
      <c r="B10261" s="35">
        <v>2202960</v>
      </c>
      <c r="E10261" s="37">
        <v>1</v>
      </c>
      <c r="F10261" s="38" t="str">
        <f t="shared" si="70"/>
        <v>1100001,1480000</v>
      </c>
      <c r="I10261" s="41">
        <v>1480000</v>
      </c>
    </row>
    <row r="10262" spans="1:9" ht="16.5" customHeight="1">
      <c r="A10262" s="8" t="s">
        <v>1283</v>
      </c>
      <c r="B10262" s="35">
        <v>2203000</v>
      </c>
      <c r="E10262" s="37">
        <v>1</v>
      </c>
      <c r="F10262" s="38" t="str">
        <f t="shared" si="70"/>
        <v>1100001,1500000</v>
      </c>
      <c r="I10262" s="41">
        <v>1500000</v>
      </c>
    </row>
    <row r="10263" spans="1:9" ht="16.5" customHeight="1">
      <c r="A10263" s="8" t="s">
        <v>1283</v>
      </c>
      <c r="B10263" s="35">
        <v>2203040</v>
      </c>
      <c r="E10263" s="37">
        <v>1</v>
      </c>
      <c r="F10263" s="38" t="str">
        <f t="shared" si="70"/>
        <v>1100001,1520000</v>
      </c>
      <c r="I10263" s="41">
        <v>1520000</v>
      </c>
    </row>
    <row r="10264" spans="1:9" ht="16.5" customHeight="1">
      <c r="A10264" s="8" t="s">
        <v>1283</v>
      </c>
      <c r="B10264" s="35">
        <v>2203080</v>
      </c>
      <c r="E10264" s="37">
        <v>1</v>
      </c>
      <c r="F10264" s="38" t="str">
        <f t="shared" si="70"/>
        <v>1100001,1540000</v>
      </c>
      <c r="I10264" s="41">
        <v>1540000</v>
      </c>
    </row>
    <row r="10265" spans="1:9" ht="16.5" customHeight="1">
      <c r="A10265" s="8" t="s">
        <v>1283</v>
      </c>
      <c r="B10265" s="35">
        <v>2203120</v>
      </c>
      <c r="E10265" s="37">
        <v>1</v>
      </c>
      <c r="F10265" s="38" t="str">
        <f t="shared" si="70"/>
        <v>1100001,1560000</v>
      </c>
      <c r="I10265" s="41">
        <v>1560000</v>
      </c>
    </row>
    <row r="10266" spans="1:9" ht="16.5" customHeight="1">
      <c r="A10266" s="8" t="s">
        <v>1283</v>
      </c>
      <c r="B10266" s="35">
        <v>2203160</v>
      </c>
      <c r="E10266" s="37">
        <v>1</v>
      </c>
      <c r="F10266" s="38" t="str">
        <f t="shared" si="70"/>
        <v>1100001,1580000</v>
      </c>
      <c r="I10266" s="41">
        <v>1580000</v>
      </c>
    </row>
    <row r="10267" spans="1:9" ht="16.5" customHeight="1">
      <c r="A10267" s="8" t="s">
        <v>1283</v>
      </c>
      <c r="B10267" s="35">
        <v>2203200</v>
      </c>
      <c r="E10267" s="37">
        <v>1</v>
      </c>
      <c r="F10267" s="38" t="str">
        <f t="shared" si="70"/>
        <v>1100001,1600000</v>
      </c>
      <c r="I10267" s="41">
        <v>1600000</v>
      </c>
    </row>
    <row r="10268" spans="1:9" ht="16.5" customHeight="1">
      <c r="A10268" s="8" t="s">
        <v>1283</v>
      </c>
      <c r="B10268" s="35">
        <v>2203240</v>
      </c>
      <c r="E10268" s="37">
        <v>1</v>
      </c>
      <c r="F10268" s="38" t="str">
        <f t="shared" si="70"/>
        <v>1100001,1620000</v>
      </c>
      <c r="I10268" s="41">
        <v>1620000</v>
      </c>
    </row>
    <row r="10269" spans="1:9" ht="16.5" customHeight="1">
      <c r="A10269" s="8" t="s">
        <v>1283</v>
      </c>
      <c r="B10269" s="35">
        <v>2203280</v>
      </c>
      <c r="E10269" s="37">
        <v>1</v>
      </c>
      <c r="F10269" s="38" t="str">
        <f t="shared" si="70"/>
        <v>1100001,1640000</v>
      </c>
      <c r="I10269" s="41">
        <v>1640000</v>
      </c>
    </row>
    <row r="10270" spans="1:9" ht="16.5" customHeight="1">
      <c r="A10270" s="8" t="s">
        <v>1283</v>
      </c>
      <c r="B10270" s="35">
        <v>2203320</v>
      </c>
      <c r="E10270" s="37">
        <v>1</v>
      </c>
      <c r="F10270" s="38" t="str">
        <f t="shared" si="70"/>
        <v>1100001,1660000</v>
      </c>
      <c r="I10270" s="41">
        <v>1660000</v>
      </c>
    </row>
    <row r="10271" spans="1:9" ht="16.5" customHeight="1">
      <c r="A10271" s="8" t="s">
        <v>1283</v>
      </c>
      <c r="B10271" s="35">
        <v>2203360</v>
      </c>
      <c r="E10271" s="37">
        <v>1</v>
      </c>
      <c r="F10271" s="38" t="str">
        <f t="shared" si="70"/>
        <v>1100001,1680000</v>
      </c>
      <c r="I10271" s="41">
        <v>1680000</v>
      </c>
    </row>
    <row r="10272" spans="1:9" ht="16.5" customHeight="1">
      <c r="A10272" s="8" t="s">
        <v>1283</v>
      </c>
      <c r="B10272" s="35">
        <v>2203400</v>
      </c>
      <c r="E10272" s="37">
        <v>1</v>
      </c>
      <c r="F10272" s="38" t="str">
        <f t="shared" si="70"/>
        <v>1100001,1700000</v>
      </c>
      <c r="I10272" s="41">
        <v>1700000</v>
      </c>
    </row>
    <row r="10273" spans="1:9" ht="16.5" customHeight="1">
      <c r="A10273" s="8" t="s">
        <v>1283</v>
      </c>
      <c r="B10273" s="35">
        <v>2203440</v>
      </c>
      <c r="E10273" s="37">
        <v>1</v>
      </c>
      <c r="F10273" s="38" t="str">
        <f t="shared" si="70"/>
        <v>1100001,1720000</v>
      </c>
      <c r="I10273" s="41">
        <v>1720000</v>
      </c>
    </row>
    <row r="10274" spans="1:9" ht="16.5" customHeight="1">
      <c r="A10274" s="8" t="s">
        <v>1283</v>
      </c>
      <c r="B10274" s="35">
        <v>2203480</v>
      </c>
      <c r="E10274" s="37">
        <v>1</v>
      </c>
      <c r="F10274" s="38" t="str">
        <f t="shared" si="70"/>
        <v>1100001,1740000</v>
      </c>
      <c r="I10274" s="41">
        <v>1740000</v>
      </c>
    </row>
    <row r="10275" spans="1:9" ht="16.5" customHeight="1">
      <c r="A10275" s="8" t="s">
        <v>1283</v>
      </c>
      <c r="B10275" s="35">
        <v>2203520</v>
      </c>
      <c r="E10275" s="37">
        <v>1</v>
      </c>
      <c r="F10275" s="38" t="str">
        <f t="shared" si="70"/>
        <v>1100001,1760000</v>
      </c>
      <c r="I10275" s="41">
        <v>1760000</v>
      </c>
    </row>
    <row r="10276" spans="1:9" ht="16.5" customHeight="1">
      <c r="A10276" s="8" t="s">
        <v>1283</v>
      </c>
      <c r="B10276" s="35">
        <v>2203560</v>
      </c>
      <c r="E10276" s="37">
        <v>1</v>
      </c>
      <c r="F10276" s="38" t="str">
        <f t="shared" si="70"/>
        <v>1100001,1780000</v>
      </c>
      <c r="I10276" s="41">
        <v>1780000</v>
      </c>
    </row>
    <row r="10277" spans="1:9" ht="16.5" customHeight="1">
      <c r="A10277" s="8" t="s">
        <v>1283</v>
      </c>
      <c r="B10277" s="35">
        <v>2203600</v>
      </c>
      <c r="E10277" s="37">
        <v>1</v>
      </c>
      <c r="F10277" s="38" t="str">
        <f t="shared" si="70"/>
        <v>1100001,1800000</v>
      </c>
      <c r="I10277" s="41">
        <v>1800000</v>
      </c>
    </row>
    <row r="10278" spans="1:9" ht="16.5" customHeight="1">
      <c r="A10278" s="8" t="s">
        <v>1283</v>
      </c>
      <c r="B10278" s="35">
        <v>2203640</v>
      </c>
      <c r="E10278" s="37">
        <v>1</v>
      </c>
      <c r="F10278" s="38" t="str">
        <f t="shared" si="70"/>
        <v>1100001,1820000</v>
      </c>
      <c r="I10278" s="41">
        <v>1820000</v>
      </c>
    </row>
    <row r="10279" spans="1:9" ht="16.5" customHeight="1">
      <c r="A10279" s="8" t="s">
        <v>1283</v>
      </c>
      <c r="B10279" s="35">
        <v>2203680</v>
      </c>
      <c r="E10279" s="37">
        <v>1</v>
      </c>
      <c r="F10279" s="38" t="str">
        <f t="shared" si="70"/>
        <v>1100001,1840000</v>
      </c>
      <c r="I10279" s="41">
        <v>1840000</v>
      </c>
    </row>
    <row r="10280" spans="1:9" ht="16.5" customHeight="1">
      <c r="A10280" s="8" t="s">
        <v>1283</v>
      </c>
      <c r="B10280" s="35">
        <v>2203720</v>
      </c>
      <c r="E10280" s="37">
        <v>1</v>
      </c>
      <c r="F10280" s="38" t="str">
        <f t="shared" si="70"/>
        <v>1100001,1860000</v>
      </c>
      <c r="I10280" s="41">
        <v>1860000</v>
      </c>
    </row>
    <row r="10281" spans="1:9" ht="16.5" customHeight="1">
      <c r="A10281" s="8" t="s">
        <v>1283</v>
      </c>
      <c r="B10281" s="35">
        <v>2203760</v>
      </c>
      <c r="E10281" s="37">
        <v>1</v>
      </c>
      <c r="F10281" s="38" t="str">
        <f t="shared" si="70"/>
        <v>1100001,1880000</v>
      </c>
      <c r="I10281" s="41">
        <v>1880000</v>
      </c>
    </row>
    <row r="10282" spans="1:9" ht="16.5" customHeight="1">
      <c r="A10282" s="8" t="s">
        <v>1283</v>
      </c>
      <c r="B10282" s="35">
        <v>2203800</v>
      </c>
      <c r="E10282" s="37">
        <v>1</v>
      </c>
      <c r="F10282" s="38" t="str">
        <f t="shared" si="70"/>
        <v>1100001,1900000</v>
      </c>
      <c r="I10282" s="41">
        <v>1900000</v>
      </c>
    </row>
    <row r="10283" spans="1:9" ht="16.5" customHeight="1">
      <c r="A10283" s="8" t="s">
        <v>1283</v>
      </c>
      <c r="B10283" s="35">
        <v>2203840</v>
      </c>
      <c r="E10283" s="37">
        <v>1</v>
      </c>
      <c r="F10283" s="38" t="str">
        <f t="shared" si="70"/>
        <v>1100001,1920000</v>
      </c>
      <c r="I10283" s="41">
        <v>1920000</v>
      </c>
    </row>
    <row r="10284" spans="1:9" ht="16.5" customHeight="1">
      <c r="A10284" s="8" t="s">
        <v>1283</v>
      </c>
      <c r="B10284" s="35">
        <v>2203880</v>
      </c>
      <c r="E10284" s="37">
        <v>1</v>
      </c>
      <c r="F10284" s="38" t="str">
        <f t="shared" si="70"/>
        <v>1100001,1940000</v>
      </c>
      <c r="I10284" s="41">
        <v>1940000</v>
      </c>
    </row>
    <row r="10285" spans="1:9" ht="16.5" customHeight="1">
      <c r="A10285" s="8" t="s">
        <v>1283</v>
      </c>
      <c r="B10285" s="35">
        <v>2203920</v>
      </c>
      <c r="E10285" s="37">
        <v>1</v>
      </c>
      <c r="F10285" s="38" t="str">
        <f t="shared" si="70"/>
        <v>1100001,1960000</v>
      </c>
      <c r="I10285" s="41">
        <v>1960000</v>
      </c>
    </row>
    <row r="10286" spans="1:9" ht="16.5" customHeight="1">
      <c r="A10286" s="8" t="s">
        <v>1283</v>
      </c>
      <c r="B10286" s="35">
        <v>2203960</v>
      </c>
      <c r="E10286" s="37">
        <v>1</v>
      </c>
      <c r="F10286" s="38" t="str">
        <f t="shared" si="70"/>
        <v>1100001,1980000</v>
      </c>
      <c r="I10286" s="41">
        <v>1980000</v>
      </c>
    </row>
    <row r="10287" spans="1:9" ht="16.5" customHeight="1">
      <c r="A10287" s="8" t="s">
        <v>1283</v>
      </c>
      <c r="B10287" s="35">
        <v>2204000</v>
      </c>
      <c r="E10287" s="37">
        <v>1</v>
      </c>
      <c r="F10287" s="38" t="str">
        <f t="shared" si="70"/>
        <v>1100001,2000000</v>
      </c>
      <c r="I10287" s="41">
        <v>2000000</v>
      </c>
    </row>
    <row r="10288" spans="1:9" ht="16.5" customHeight="1">
      <c r="A10288" s="8" t="s">
        <v>1283</v>
      </c>
      <c r="B10288" s="35">
        <v>2204080</v>
      </c>
      <c r="E10288" s="37">
        <v>1</v>
      </c>
      <c r="F10288" s="38" t="str">
        <f t="shared" si="70"/>
        <v>1100001,2040000</v>
      </c>
      <c r="I10288" s="41">
        <v>2040000</v>
      </c>
    </row>
    <row r="10289" spans="1:9" ht="16.5" customHeight="1">
      <c r="A10289" s="8" t="s">
        <v>1283</v>
      </c>
      <c r="B10289" s="35">
        <v>2204160</v>
      </c>
      <c r="E10289" s="37">
        <v>1</v>
      </c>
      <c r="F10289" s="38" t="str">
        <f t="shared" si="70"/>
        <v>1100001,2080000</v>
      </c>
      <c r="I10289" s="41">
        <v>2080000</v>
      </c>
    </row>
    <row r="10290" spans="1:9" ht="16.5" customHeight="1">
      <c r="A10290" s="8" t="s">
        <v>1283</v>
      </c>
      <c r="B10290" s="35">
        <v>2204240</v>
      </c>
      <c r="E10290" s="37">
        <v>1</v>
      </c>
      <c r="F10290" s="38" t="str">
        <f t="shared" si="70"/>
        <v>1100001,2120000</v>
      </c>
      <c r="I10290" s="41">
        <v>2120000</v>
      </c>
    </row>
    <row r="10291" spans="1:9" ht="16.5" customHeight="1">
      <c r="A10291" s="8" t="s">
        <v>1283</v>
      </c>
      <c r="B10291" s="35">
        <v>2204320</v>
      </c>
      <c r="E10291" s="37">
        <v>1</v>
      </c>
      <c r="F10291" s="38" t="str">
        <f t="shared" si="70"/>
        <v>1100001,2160000</v>
      </c>
      <c r="I10291" s="41">
        <v>2160000</v>
      </c>
    </row>
    <row r="10292" spans="1:9" ht="16.5" customHeight="1">
      <c r="A10292" s="8" t="s">
        <v>1283</v>
      </c>
      <c r="B10292" s="35">
        <v>2204400</v>
      </c>
      <c r="E10292" s="37">
        <v>1</v>
      </c>
      <c r="F10292" s="38" t="str">
        <f t="shared" si="70"/>
        <v>1100001,2200000</v>
      </c>
      <c r="I10292" s="41">
        <v>2200000</v>
      </c>
    </row>
    <row r="10293" spans="1:9" ht="16.5" customHeight="1">
      <c r="A10293" s="8" t="s">
        <v>1283</v>
      </c>
      <c r="B10293" s="35">
        <v>2204480</v>
      </c>
      <c r="E10293" s="37">
        <v>1</v>
      </c>
      <c r="F10293" s="38" t="str">
        <f t="shared" si="70"/>
        <v>1100001,2240000</v>
      </c>
      <c r="I10293" s="41">
        <v>2240000</v>
      </c>
    </row>
    <row r="10294" spans="1:9" ht="16.5" customHeight="1">
      <c r="A10294" s="8" t="s">
        <v>1283</v>
      </c>
      <c r="B10294" s="35">
        <v>2204560</v>
      </c>
      <c r="E10294" s="37">
        <v>1</v>
      </c>
      <c r="F10294" s="38" t="str">
        <f t="shared" si="70"/>
        <v>1100001,2280000</v>
      </c>
      <c r="I10294" s="41">
        <v>2280000</v>
      </c>
    </row>
    <row r="10295" spans="1:9" ht="16.5" customHeight="1">
      <c r="A10295" s="8" t="s">
        <v>1283</v>
      </c>
      <c r="B10295" s="35">
        <v>2204640</v>
      </c>
      <c r="E10295" s="37">
        <v>1</v>
      </c>
      <c r="F10295" s="38" t="str">
        <f t="shared" si="70"/>
        <v>1100001,2320000</v>
      </c>
      <c r="I10295" s="41">
        <v>2320000</v>
      </c>
    </row>
    <row r="10296" spans="1:9" ht="16.5" customHeight="1">
      <c r="A10296" s="8" t="s">
        <v>1283</v>
      </c>
      <c r="B10296" s="35">
        <v>2204720</v>
      </c>
      <c r="E10296" s="37">
        <v>1</v>
      </c>
      <c r="F10296" s="38" t="str">
        <f t="shared" si="70"/>
        <v>1100001,2360000</v>
      </c>
      <c r="I10296" s="41">
        <v>2360000</v>
      </c>
    </row>
    <row r="10297" spans="1:9" ht="16.5" customHeight="1">
      <c r="A10297" s="8" t="s">
        <v>1283</v>
      </c>
      <c r="B10297" s="35">
        <v>2204800</v>
      </c>
      <c r="E10297" s="37">
        <v>1</v>
      </c>
      <c r="F10297" s="38" t="str">
        <f t="shared" si="70"/>
        <v>1100001,2400000</v>
      </c>
      <c r="I10297" s="41">
        <v>2400000</v>
      </c>
    </row>
    <row r="10298" spans="1:9" ht="16.5" customHeight="1">
      <c r="A10298" s="8" t="s">
        <v>1283</v>
      </c>
      <c r="B10298" s="35">
        <v>2204880</v>
      </c>
      <c r="E10298" s="37">
        <v>1</v>
      </c>
      <c r="F10298" s="38" t="str">
        <f t="shared" ref="F10298:F10361" si="71">"1100001,"&amp;I10298</f>
        <v>1100001,2440000</v>
      </c>
      <c r="I10298" s="41">
        <v>2440000</v>
      </c>
    </row>
    <row r="10299" spans="1:9" ht="16.5" customHeight="1">
      <c r="A10299" s="8" t="s">
        <v>1283</v>
      </c>
      <c r="B10299" s="35">
        <v>2204960</v>
      </c>
      <c r="E10299" s="37">
        <v>1</v>
      </c>
      <c r="F10299" s="38" t="str">
        <f t="shared" si="71"/>
        <v>1100001,2480000</v>
      </c>
      <c r="I10299" s="41">
        <v>2480000</v>
      </c>
    </row>
    <row r="10300" spans="1:9" ht="16.5" customHeight="1">
      <c r="A10300" s="8" t="s">
        <v>1283</v>
      </c>
      <c r="B10300" s="35">
        <v>2205040</v>
      </c>
      <c r="E10300" s="37">
        <v>1</v>
      </c>
      <c r="F10300" s="38" t="str">
        <f t="shared" si="71"/>
        <v>1100001,2520000</v>
      </c>
      <c r="I10300" s="41">
        <v>2520000</v>
      </c>
    </row>
    <row r="10301" spans="1:9" ht="16.5" customHeight="1">
      <c r="A10301" s="8" t="s">
        <v>1283</v>
      </c>
      <c r="B10301" s="35">
        <v>2205120</v>
      </c>
      <c r="E10301" s="37">
        <v>1</v>
      </c>
      <c r="F10301" s="38" t="str">
        <f t="shared" si="71"/>
        <v>1100001,2560000</v>
      </c>
      <c r="I10301" s="41">
        <v>2560000</v>
      </c>
    </row>
    <row r="10302" spans="1:9" ht="16.5" customHeight="1">
      <c r="A10302" s="8" t="s">
        <v>1283</v>
      </c>
      <c r="B10302" s="35">
        <v>2205200</v>
      </c>
      <c r="E10302" s="37">
        <v>1</v>
      </c>
      <c r="F10302" s="38" t="str">
        <f t="shared" si="71"/>
        <v>1100001,2600000</v>
      </c>
      <c r="I10302" s="41">
        <v>2600000</v>
      </c>
    </row>
    <row r="10303" spans="1:9" ht="16.5" customHeight="1">
      <c r="A10303" s="8" t="s">
        <v>1283</v>
      </c>
      <c r="B10303" s="35">
        <v>2205280</v>
      </c>
      <c r="E10303" s="37">
        <v>1</v>
      </c>
      <c r="F10303" s="38" t="str">
        <f t="shared" si="71"/>
        <v>1100001,2640000</v>
      </c>
      <c r="I10303" s="41">
        <v>2640000</v>
      </c>
    </row>
    <row r="10304" spans="1:9" ht="16.5" customHeight="1">
      <c r="A10304" s="8" t="s">
        <v>1283</v>
      </c>
      <c r="B10304" s="35">
        <v>2205360</v>
      </c>
      <c r="E10304" s="37">
        <v>1</v>
      </c>
      <c r="F10304" s="38" t="str">
        <f t="shared" si="71"/>
        <v>1100001,2680000</v>
      </c>
      <c r="I10304" s="41">
        <v>2680000</v>
      </c>
    </row>
    <row r="10305" spans="1:9" ht="16.5" customHeight="1">
      <c r="A10305" s="8" t="s">
        <v>1283</v>
      </c>
      <c r="B10305" s="35">
        <v>2205440</v>
      </c>
      <c r="E10305" s="37">
        <v>1</v>
      </c>
      <c r="F10305" s="38" t="str">
        <f t="shared" si="71"/>
        <v>1100001,2720000</v>
      </c>
      <c r="I10305" s="41">
        <v>2720000</v>
      </c>
    </row>
    <row r="10306" spans="1:9" ht="16.5" customHeight="1">
      <c r="A10306" s="8" t="s">
        <v>1283</v>
      </c>
      <c r="B10306" s="35">
        <v>2205520</v>
      </c>
      <c r="E10306" s="37">
        <v>1</v>
      </c>
      <c r="F10306" s="38" t="str">
        <f t="shared" si="71"/>
        <v>1100001,2760000</v>
      </c>
      <c r="I10306" s="41">
        <v>2760000</v>
      </c>
    </row>
    <row r="10307" spans="1:9" ht="16.5" customHeight="1">
      <c r="A10307" s="8" t="s">
        <v>1283</v>
      </c>
      <c r="B10307" s="35">
        <v>2205600</v>
      </c>
      <c r="E10307" s="37">
        <v>1</v>
      </c>
      <c r="F10307" s="38" t="str">
        <f t="shared" si="71"/>
        <v>1100001,2800000</v>
      </c>
      <c r="I10307" s="41">
        <v>2800000</v>
      </c>
    </row>
    <row r="10308" spans="1:9" ht="16.5" customHeight="1">
      <c r="A10308" s="8" t="s">
        <v>1283</v>
      </c>
      <c r="B10308" s="35">
        <v>2205680</v>
      </c>
      <c r="E10308" s="37">
        <v>1</v>
      </c>
      <c r="F10308" s="38" t="str">
        <f t="shared" si="71"/>
        <v>1100001,2840000</v>
      </c>
      <c r="I10308" s="41">
        <v>2840000</v>
      </c>
    </row>
    <row r="10309" spans="1:9" ht="16.5" customHeight="1">
      <c r="A10309" s="8" t="s">
        <v>1283</v>
      </c>
      <c r="B10309" s="35">
        <v>2205760</v>
      </c>
      <c r="E10309" s="37">
        <v>1</v>
      </c>
      <c r="F10309" s="38" t="str">
        <f t="shared" si="71"/>
        <v>1100001,2880000</v>
      </c>
      <c r="I10309" s="41">
        <v>2880000</v>
      </c>
    </row>
    <row r="10310" spans="1:9" ht="16.5" customHeight="1">
      <c r="A10310" s="8" t="s">
        <v>1283</v>
      </c>
      <c r="B10310" s="35">
        <v>2205840</v>
      </c>
      <c r="E10310" s="37">
        <v>1</v>
      </c>
      <c r="F10310" s="38" t="str">
        <f t="shared" si="71"/>
        <v>1100001,2920000</v>
      </c>
      <c r="I10310" s="41">
        <v>2920000</v>
      </c>
    </row>
    <row r="10311" spans="1:9" ht="16.5" customHeight="1">
      <c r="A10311" s="8" t="s">
        <v>1283</v>
      </c>
      <c r="B10311" s="35">
        <v>2205920</v>
      </c>
      <c r="E10311" s="37">
        <v>1</v>
      </c>
      <c r="F10311" s="38" t="str">
        <f t="shared" si="71"/>
        <v>1100001,2960000</v>
      </c>
      <c r="I10311" s="41">
        <v>2960000</v>
      </c>
    </row>
    <row r="10312" spans="1:9" ht="16.5" customHeight="1">
      <c r="A10312" s="8" t="s">
        <v>1283</v>
      </c>
      <c r="B10312" s="35">
        <v>2206000</v>
      </c>
      <c r="E10312" s="37">
        <v>1</v>
      </c>
      <c r="F10312" s="38" t="str">
        <f t="shared" si="71"/>
        <v>1100001,3000000</v>
      </c>
      <c r="I10312" s="41">
        <v>3000000</v>
      </c>
    </row>
    <row r="10313" spans="1:9" ht="16.5" customHeight="1">
      <c r="A10313" s="8" t="s">
        <v>1283</v>
      </c>
      <c r="B10313" s="35">
        <v>2206080</v>
      </c>
      <c r="E10313" s="37">
        <v>1</v>
      </c>
      <c r="F10313" s="38" t="str">
        <f t="shared" si="71"/>
        <v>1100001,3040000</v>
      </c>
      <c r="I10313" s="41">
        <v>3040000</v>
      </c>
    </row>
    <row r="10314" spans="1:9" ht="16.5" customHeight="1">
      <c r="A10314" s="8" t="s">
        <v>1283</v>
      </c>
      <c r="B10314" s="35">
        <v>2206160</v>
      </c>
      <c r="E10314" s="37">
        <v>1</v>
      </c>
      <c r="F10314" s="38" t="str">
        <f t="shared" si="71"/>
        <v>1100001,3080000</v>
      </c>
      <c r="I10314" s="41">
        <v>3080000</v>
      </c>
    </row>
    <row r="10315" spans="1:9" ht="16.5" customHeight="1">
      <c r="A10315" s="8" t="s">
        <v>1283</v>
      </c>
      <c r="B10315" s="35">
        <v>2206240</v>
      </c>
      <c r="E10315" s="37">
        <v>1</v>
      </c>
      <c r="F10315" s="38" t="str">
        <f t="shared" si="71"/>
        <v>1100001,3120000</v>
      </c>
      <c r="I10315" s="41">
        <v>3120000</v>
      </c>
    </row>
    <row r="10316" spans="1:9" ht="16.5" customHeight="1">
      <c r="A10316" s="8" t="s">
        <v>1283</v>
      </c>
      <c r="B10316" s="35">
        <v>2206320</v>
      </c>
      <c r="E10316" s="37">
        <v>1</v>
      </c>
      <c r="F10316" s="38" t="str">
        <f t="shared" si="71"/>
        <v>1100001,3160000</v>
      </c>
      <c r="I10316" s="41">
        <v>3160000</v>
      </c>
    </row>
    <row r="10317" spans="1:9" ht="16.5" customHeight="1">
      <c r="A10317" s="8" t="s">
        <v>1283</v>
      </c>
      <c r="B10317" s="35">
        <v>2206400</v>
      </c>
      <c r="E10317" s="37">
        <v>1</v>
      </c>
      <c r="F10317" s="38" t="str">
        <f t="shared" si="71"/>
        <v>1100001,3200000</v>
      </c>
      <c r="I10317" s="41">
        <v>3200000</v>
      </c>
    </row>
    <row r="10318" spans="1:9" ht="16.5" customHeight="1">
      <c r="A10318" s="8" t="s">
        <v>1283</v>
      </c>
      <c r="B10318" s="35">
        <v>2206480</v>
      </c>
      <c r="E10318" s="37">
        <v>1</v>
      </c>
      <c r="F10318" s="38" t="str">
        <f t="shared" si="71"/>
        <v>1100001,3240000</v>
      </c>
      <c r="I10318" s="41">
        <v>3240000</v>
      </c>
    </row>
    <row r="10319" spans="1:9" ht="16.5" customHeight="1">
      <c r="A10319" s="8" t="s">
        <v>1283</v>
      </c>
      <c r="B10319" s="35">
        <v>2206560</v>
      </c>
      <c r="E10319" s="37">
        <v>1</v>
      </c>
      <c r="F10319" s="38" t="str">
        <f t="shared" si="71"/>
        <v>1100001,3280000</v>
      </c>
      <c r="I10319" s="41">
        <v>3280000</v>
      </c>
    </row>
    <row r="10320" spans="1:9" ht="16.5" customHeight="1">
      <c r="A10320" s="8" t="s">
        <v>1283</v>
      </c>
      <c r="B10320" s="35">
        <v>2206640</v>
      </c>
      <c r="E10320" s="37">
        <v>1</v>
      </c>
      <c r="F10320" s="38" t="str">
        <f t="shared" si="71"/>
        <v>1100001,3320000</v>
      </c>
      <c r="I10320" s="41">
        <v>3320000</v>
      </c>
    </row>
    <row r="10321" spans="1:9" ht="16.5" customHeight="1">
      <c r="A10321" s="8" t="s">
        <v>1283</v>
      </c>
      <c r="B10321" s="35">
        <v>2206720</v>
      </c>
      <c r="E10321" s="37">
        <v>1</v>
      </c>
      <c r="F10321" s="38" t="str">
        <f t="shared" si="71"/>
        <v>1100001,3360000</v>
      </c>
      <c r="I10321" s="41">
        <v>3360000</v>
      </c>
    </row>
    <row r="10322" spans="1:9" ht="16.5" customHeight="1">
      <c r="A10322" s="8" t="s">
        <v>1283</v>
      </c>
      <c r="B10322" s="35">
        <v>2206800</v>
      </c>
      <c r="E10322" s="37">
        <v>1</v>
      </c>
      <c r="F10322" s="38" t="str">
        <f t="shared" si="71"/>
        <v>1100001,3400000</v>
      </c>
      <c r="I10322" s="41">
        <v>3400000</v>
      </c>
    </row>
    <row r="10323" spans="1:9" ht="16.5" customHeight="1">
      <c r="A10323" s="8" t="s">
        <v>1283</v>
      </c>
      <c r="B10323" s="35">
        <v>2206880</v>
      </c>
      <c r="E10323" s="37">
        <v>1</v>
      </c>
      <c r="F10323" s="38" t="str">
        <f t="shared" si="71"/>
        <v>1100001,3440000</v>
      </c>
      <c r="I10323" s="41">
        <v>3440000</v>
      </c>
    </row>
    <row r="10324" spans="1:9" ht="16.5" customHeight="1">
      <c r="A10324" s="8" t="s">
        <v>1283</v>
      </c>
      <c r="B10324" s="35">
        <v>2206960</v>
      </c>
      <c r="E10324" s="37">
        <v>1</v>
      </c>
      <c r="F10324" s="38" t="str">
        <f t="shared" si="71"/>
        <v>1100001,3480000</v>
      </c>
      <c r="I10324" s="41">
        <v>3480000</v>
      </c>
    </row>
    <row r="10325" spans="1:9" ht="16.5" customHeight="1">
      <c r="A10325" s="8" t="s">
        <v>1283</v>
      </c>
      <c r="B10325" s="35">
        <v>2207040</v>
      </c>
      <c r="E10325" s="37">
        <v>1</v>
      </c>
      <c r="F10325" s="38" t="str">
        <f t="shared" si="71"/>
        <v>1100001,3520000</v>
      </c>
      <c r="I10325" s="41">
        <v>3520000</v>
      </c>
    </row>
    <row r="10326" spans="1:9" ht="16.5" customHeight="1">
      <c r="A10326" s="8" t="s">
        <v>1283</v>
      </c>
      <c r="B10326" s="35">
        <v>2207120</v>
      </c>
      <c r="E10326" s="37">
        <v>1</v>
      </c>
      <c r="F10326" s="38" t="str">
        <f t="shared" si="71"/>
        <v>1100001,3560000</v>
      </c>
      <c r="I10326" s="41">
        <v>3560000</v>
      </c>
    </row>
    <row r="10327" spans="1:9" ht="16.5" customHeight="1">
      <c r="A10327" s="8" t="s">
        <v>1283</v>
      </c>
      <c r="B10327" s="35">
        <v>2207200</v>
      </c>
      <c r="E10327" s="37">
        <v>1</v>
      </c>
      <c r="F10327" s="38" t="str">
        <f t="shared" si="71"/>
        <v>1100001,3600000</v>
      </c>
      <c r="I10327" s="41">
        <v>3600000</v>
      </c>
    </row>
    <row r="10328" spans="1:9" ht="16.5" customHeight="1">
      <c r="A10328" s="8" t="s">
        <v>1283</v>
      </c>
      <c r="B10328" s="35">
        <v>2207280</v>
      </c>
      <c r="E10328" s="37">
        <v>1</v>
      </c>
      <c r="F10328" s="38" t="str">
        <f t="shared" si="71"/>
        <v>1100001,3640000</v>
      </c>
      <c r="I10328" s="41">
        <v>3640000</v>
      </c>
    </row>
    <row r="10329" spans="1:9" ht="16.5" customHeight="1">
      <c r="A10329" s="8" t="s">
        <v>1283</v>
      </c>
      <c r="B10329" s="35">
        <v>2207360</v>
      </c>
      <c r="E10329" s="37">
        <v>1</v>
      </c>
      <c r="F10329" s="38" t="str">
        <f t="shared" si="71"/>
        <v>1100001,3680000</v>
      </c>
      <c r="I10329" s="41">
        <v>3680000</v>
      </c>
    </row>
    <row r="10330" spans="1:9" ht="16.5" customHeight="1">
      <c r="A10330" s="8" t="s">
        <v>1283</v>
      </c>
      <c r="B10330" s="35">
        <v>2207440</v>
      </c>
      <c r="E10330" s="37">
        <v>1</v>
      </c>
      <c r="F10330" s="38" t="str">
        <f t="shared" si="71"/>
        <v>1100001,3720000</v>
      </c>
      <c r="I10330" s="41">
        <v>3720000</v>
      </c>
    </row>
    <row r="10331" spans="1:9" ht="16.5" customHeight="1">
      <c r="A10331" s="8" t="s">
        <v>1283</v>
      </c>
      <c r="B10331" s="35">
        <v>2207520</v>
      </c>
      <c r="E10331" s="37">
        <v>1</v>
      </c>
      <c r="F10331" s="38" t="str">
        <f t="shared" si="71"/>
        <v>1100001,3760000</v>
      </c>
      <c r="I10331" s="41">
        <v>3760000</v>
      </c>
    </row>
    <row r="10332" spans="1:9" ht="16.5" customHeight="1">
      <c r="A10332" s="8" t="s">
        <v>1283</v>
      </c>
      <c r="B10332" s="35">
        <v>2207600</v>
      </c>
      <c r="E10332" s="37">
        <v>1</v>
      </c>
      <c r="F10332" s="38" t="str">
        <f t="shared" si="71"/>
        <v>1100001,3800000</v>
      </c>
      <c r="I10332" s="41">
        <v>3800000</v>
      </c>
    </row>
    <row r="10333" spans="1:9" ht="16.5" customHeight="1">
      <c r="A10333" s="8" t="s">
        <v>1283</v>
      </c>
      <c r="B10333" s="35">
        <v>2207680</v>
      </c>
      <c r="E10333" s="37">
        <v>1</v>
      </c>
      <c r="F10333" s="38" t="str">
        <f t="shared" si="71"/>
        <v>1100001,3840000</v>
      </c>
      <c r="I10333" s="41">
        <v>3840000</v>
      </c>
    </row>
    <row r="10334" spans="1:9" ht="16.5" customHeight="1">
      <c r="A10334" s="8" t="s">
        <v>1283</v>
      </c>
      <c r="B10334" s="35">
        <v>2207760</v>
      </c>
      <c r="E10334" s="37">
        <v>1</v>
      </c>
      <c r="F10334" s="38" t="str">
        <f t="shared" si="71"/>
        <v>1100001,3880000</v>
      </c>
      <c r="I10334" s="41">
        <v>3880000</v>
      </c>
    </row>
    <row r="10335" spans="1:9" ht="16.5" customHeight="1">
      <c r="A10335" s="8" t="s">
        <v>1283</v>
      </c>
      <c r="B10335" s="35">
        <v>2207840</v>
      </c>
      <c r="E10335" s="37">
        <v>1</v>
      </c>
      <c r="F10335" s="38" t="str">
        <f t="shared" si="71"/>
        <v>1100001,3920000</v>
      </c>
      <c r="I10335" s="41">
        <v>3920000</v>
      </c>
    </row>
    <row r="10336" spans="1:9" ht="16.5" customHeight="1">
      <c r="A10336" s="8" t="s">
        <v>1283</v>
      </c>
      <c r="B10336" s="35">
        <v>2207920</v>
      </c>
      <c r="E10336" s="37">
        <v>1</v>
      </c>
      <c r="F10336" s="38" t="str">
        <f t="shared" si="71"/>
        <v>1100001,3960000</v>
      </c>
      <c r="I10336" s="41">
        <v>3960000</v>
      </c>
    </row>
    <row r="10337" spans="1:9" ht="16.5" customHeight="1">
      <c r="A10337" s="8" t="s">
        <v>1283</v>
      </c>
      <c r="B10337" s="35">
        <v>2208000</v>
      </c>
      <c r="E10337" s="37">
        <v>1</v>
      </c>
      <c r="F10337" s="38" t="str">
        <f t="shared" si="71"/>
        <v>1100001,4000000</v>
      </c>
      <c r="I10337" s="41">
        <v>4000000</v>
      </c>
    </row>
    <row r="10338" spans="1:9" ht="16.5" customHeight="1">
      <c r="A10338" s="8" t="s">
        <v>1283</v>
      </c>
      <c r="B10338" s="35">
        <v>2208080</v>
      </c>
      <c r="E10338" s="37">
        <v>1</v>
      </c>
      <c r="F10338" s="38" t="str">
        <f t="shared" si="71"/>
        <v>1100001,4040000</v>
      </c>
      <c r="I10338" s="41">
        <v>4040000</v>
      </c>
    </row>
    <row r="10339" spans="1:9" ht="16.5" customHeight="1">
      <c r="A10339" s="8" t="s">
        <v>1283</v>
      </c>
      <c r="B10339" s="35">
        <v>2208160</v>
      </c>
      <c r="E10339" s="37">
        <v>1</v>
      </c>
      <c r="F10339" s="38" t="str">
        <f t="shared" si="71"/>
        <v>1100001,4080000</v>
      </c>
      <c r="I10339" s="41">
        <v>4080000</v>
      </c>
    </row>
    <row r="10340" spans="1:9" ht="16.5" customHeight="1">
      <c r="A10340" s="8" t="s">
        <v>1283</v>
      </c>
      <c r="B10340" s="35">
        <v>2208240</v>
      </c>
      <c r="E10340" s="37">
        <v>1</v>
      </c>
      <c r="F10340" s="38" t="str">
        <f t="shared" si="71"/>
        <v>1100001,4120000</v>
      </c>
      <c r="I10340" s="41">
        <v>4120000</v>
      </c>
    </row>
    <row r="10341" spans="1:9" ht="16.5" customHeight="1">
      <c r="A10341" s="8" t="s">
        <v>1283</v>
      </c>
      <c r="B10341" s="35">
        <v>2208320</v>
      </c>
      <c r="E10341" s="37">
        <v>1</v>
      </c>
      <c r="F10341" s="38" t="str">
        <f t="shared" si="71"/>
        <v>1100001,4160000</v>
      </c>
      <c r="I10341" s="41">
        <v>4160000</v>
      </c>
    </row>
    <row r="10342" spans="1:9" ht="16.5" customHeight="1">
      <c r="A10342" s="8" t="s">
        <v>1283</v>
      </c>
      <c r="B10342" s="35">
        <v>2208400</v>
      </c>
      <c r="E10342" s="37">
        <v>1</v>
      </c>
      <c r="F10342" s="38" t="str">
        <f t="shared" si="71"/>
        <v>1100001,4200000</v>
      </c>
      <c r="I10342" s="41">
        <v>4200000</v>
      </c>
    </row>
    <row r="10343" spans="1:9" ht="16.5" customHeight="1">
      <c r="A10343" s="8" t="s">
        <v>1283</v>
      </c>
      <c r="B10343" s="35">
        <v>2208480</v>
      </c>
      <c r="E10343" s="37">
        <v>1</v>
      </c>
      <c r="F10343" s="38" t="str">
        <f t="shared" si="71"/>
        <v>1100001,4240000</v>
      </c>
      <c r="I10343" s="41">
        <v>4240000</v>
      </c>
    </row>
    <row r="10344" spans="1:9" ht="16.5" customHeight="1">
      <c r="A10344" s="8" t="s">
        <v>1283</v>
      </c>
      <c r="B10344" s="35">
        <v>2208560</v>
      </c>
      <c r="E10344" s="37">
        <v>1</v>
      </c>
      <c r="F10344" s="38" t="str">
        <f t="shared" si="71"/>
        <v>1100001,4280000</v>
      </c>
      <c r="I10344" s="41">
        <v>4280000</v>
      </c>
    </row>
    <row r="10345" spans="1:9" ht="16.5" customHeight="1">
      <c r="A10345" s="8" t="s">
        <v>1283</v>
      </c>
      <c r="B10345" s="35">
        <v>2208640</v>
      </c>
      <c r="E10345" s="37">
        <v>1</v>
      </c>
      <c r="F10345" s="38" t="str">
        <f t="shared" si="71"/>
        <v>1100001,4320000</v>
      </c>
      <c r="I10345" s="41">
        <v>4320000</v>
      </c>
    </row>
    <row r="10346" spans="1:9" ht="16.5" customHeight="1">
      <c r="A10346" s="8" t="s">
        <v>1283</v>
      </c>
      <c r="B10346" s="35">
        <v>2208720</v>
      </c>
      <c r="E10346" s="37">
        <v>1</v>
      </c>
      <c r="F10346" s="38" t="str">
        <f t="shared" si="71"/>
        <v>1100001,4360000</v>
      </c>
      <c r="I10346" s="41">
        <v>4360000</v>
      </c>
    </row>
    <row r="10347" spans="1:9" ht="16.5" customHeight="1">
      <c r="A10347" s="8" t="s">
        <v>1283</v>
      </c>
      <c r="B10347" s="35">
        <v>2208800</v>
      </c>
      <c r="E10347" s="37">
        <v>1</v>
      </c>
      <c r="F10347" s="38" t="str">
        <f t="shared" si="71"/>
        <v>1100001,4400000</v>
      </c>
      <c r="I10347" s="41">
        <v>4400000</v>
      </c>
    </row>
    <row r="10348" spans="1:9" ht="16.5" customHeight="1">
      <c r="A10348" s="8" t="s">
        <v>1283</v>
      </c>
      <c r="B10348" s="35">
        <v>2208880</v>
      </c>
      <c r="E10348" s="37">
        <v>1</v>
      </c>
      <c r="F10348" s="38" t="str">
        <f t="shared" si="71"/>
        <v>1100001,4440000</v>
      </c>
      <c r="I10348" s="41">
        <v>4440000</v>
      </c>
    </row>
    <row r="10349" spans="1:9" ht="16.5" customHeight="1">
      <c r="A10349" s="8" t="s">
        <v>1283</v>
      </c>
      <c r="B10349" s="35">
        <v>2208960</v>
      </c>
      <c r="E10349" s="37">
        <v>1</v>
      </c>
      <c r="F10349" s="38" t="str">
        <f t="shared" si="71"/>
        <v>1100001,4480000</v>
      </c>
      <c r="I10349" s="41">
        <v>4480000</v>
      </c>
    </row>
    <row r="10350" spans="1:9" ht="16.5" customHeight="1">
      <c r="A10350" s="8" t="s">
        <v>1283</v>
      </c>
      <c r="B10350" s="35">
        <v>2209040</v>
      </c>
      <c r="E10350" s="37">
        <v>1</v>
      </c>
      <c r="F10350" s="38" t="str">
        <f t="shared" si="71"/>
        <v>1100001,4520000</v>
      </c>
      <c r="I10350" s="41">
        <v>4520000</v>
      </c>
    </row>
    <row r="10351" spans="1:9" ht="16.5" customHeight="1">
      <c r="A10351" s="8" t="s">
        <v>1283</v>
      </c>
      <c r="B10351" s="35">
        <v>2209120</v>
      </c>
      <c r="E10351" s="37">
        <v>1</v>
      </c>
      <c r="F10351" s="38" t="str">
        <f t="shared" si="71"/>
        <v>1100001,4560000</v>
      </c>
      <c r="I10351" s="41">
        <v>4560000</v>
      </c>
    </row>
    <row r="10352" spans="1:9" ht="16.5" customHeight="1">
      <c r="A10352" s="8" t="s">
        <v>1283</v>
      </c>
      <c r="B10352" s="35">
        <v>2209200</v>
      </c>
      <c r="E10352" s="37">
        <v>1</v>
      </c>
      <c r="F10352" s="38" t="str">
        <f t="shared" si="71"/>
        <v>1100001,4600000</v>
      </c>
      <c r="I10352" s="41">
        <v>4600000</v>
      </c>
    </row>
    <row r="10353" spans="1:9" ht="16.5" customHeight="1">
      <c r="A10353" s="8" t="s">
        <v>1283</v>
      </c>
      <c r="B10353" s="35">
        <v>2209280</v>
      </c>
      <c r="E10353" s="37">
        <v>1</v>
      </c>
      <c r="F10353" s="38" t="str">
        <f t="shared" si="71"/>
        <v>1100001,4640000</v>
      </c>
      <c r="I10353" s="41">
        <v>4640000</v>
      </c>
    </row>
    <row r="10354" spans="1:9" ht="16.5" customHeight="1">
      <c r="A10354" s="8" t="s">
        <v>1283</v>
      </c>
      <c r="B10354" s="35">
        <v>2209360</v>
      </c>
      <c r="E10354" s="37">
        <v>1</v>
      </c>
      <c r="F10354" s="38" t="str">
        <f t="shared" si="71"/>
        <v>1100001,4680000</v>
      </c>
      <c r="I10354" s="41">
        <v>4680000</v>
      </c>
    </row>
    <row r="10355" spans="1:9" ht="16.5" customHeight="1">
      <c r="A10355" s="8" t="s">
        <v>1283</v>
      </c>
      <c r="B10355" s="35">
        <v>2209440</v>
      </c>
      <c r="E10355" s="37">
        <v>1</v>
      </c>
      <c r="F10355" s="38" t="str">
        <f t="shared" si="71"/>
        <v>1100001,4720000</v>
      </c>
      <c r="I10355" s="41">
        <v>4720000</v>
      </c>
    </row>
    <row r="10356" spans="1:9" ht="16.5" customHeight="1">
      <c r="A10356" s="8" t="s">
        <v>1283</v>
      </c>
      <c r="B10356" s="35">
        <v>2209520</v>
      </c>
      <c r="E10356" s="37">
        <v>1</v>
      </c>
      <c r="F10356" s="38" t="str">
        <f t="shared" si="71"/>
        <v>1100001,4760000</v>
      </c>
      <c r="I10356" s="41">
        <v>4760000</v>
      </c>
    </row>
    <row r="10357" spans="1:9" ht="16.5" customHeight="1">
      <c r="A10357" s="8" t="s">
        <v>1283</v>
      </c>
      <c r="B10357" s="35">
        <v>2209600</v>
      </c>
      <c r="E10357" s="37">
        <v>1</v>
      </c>
      <c r="F10357" s="38" t="str">
        <f t="shared" si="71"/>
        <v>1100001,4800000</v>
      </c>
      <c r="I10357" s="41">
        <v>4800000</v>
      </c>
    </row>
    <row r="10358" spans="1:9" ht="16.5" customHeight="1">
      <c r="A10358" s="8" t="s">
        <v>1283</v>
      </c>
      <c r="B10358" s="35">
        <v>2209680</v>
      </c>
      <c r="E10358" s="37">
        <v>1</v>
      </c>
      <c r="F10358" s="38" t="str">
        <f t="shared" si="71"/>
        <v>1100001,4840000</v>
      </c>
      <c r="I10358" s="41">
        <v>4840000</v>
      </c>
    </row>
    <row r="10359" spans="1:9" ht="16.5" customHeight="1">
      <c r="A10359" s="8" t="s">
        <v>1283</v>
      </c>
      <c r="B10359" s="35">
        <v>2209760</v>
      </c>
      <c r="E10359" s="37">
        <v>1</v>
      </c>
      <c r="F10359" s="38" t="str">
        <f t="shared" si="71"/>
        <v>1100001,4880000</v>
      </c>
      <c r="I10359" s="41">
        <v>4880000</v>
      </c>
    </row>
    <row r="10360" spans="1:9" ht="16.5" customHeight="1">
      <c r="A10360" s="8" t="s">
        <v>1283</v>
      </c>
      <c r="B10360" s="35">
        <v>2209840</v>
      </c>
      <c r="E10360" s="37">
        <v>1</v>
      </c>
      <c r="F10360" s="38" t="str">
        <f t="shared" si="71"/>
        <v>1100001,4920000</v>
      </c>
      <c r="I10360" s="41">
        <v>4920000</v>
      </c>
    </row>
    <row r="10361" spans="1:9" ht="16.5" customHeight="1">
      <c r="A10361" s="8" t="s">
        <v>1283</v>
      </c>
      <c r="B10361" s="35">
        <v>2209920</v>
      </c>
      <c r="E10361" s="37">
        <v>1</v>
      </c>
      <c r="F10361" s="38" t="str">
        <f t="shared" si="71"/>
        <v>1100001,4960000</v>
      </c>
      <c r="I10361" s="41">
        <v>4960000</v>
      </c>
    </row>
    <row r="10362" spans="1:9" ht="16.5" customHeight="1">
      <c r="A10362" s="8" t="s">
        <v>1283</v>
      </c>
      <c r="B10362" s="35">
        <v>2210000</v>
      </c>
      <c r="E10362" s="37">
        <v>1</v>
      </c>
      <c r="F10362" s="38" t="str">
        <f t="shared" ref="F10362:F10412" si="72">"1100001,"&amp;I10362</f>
        <v>1100001,5000000</v>
      </c>
      <c r="I10362" s="41">
        <v>5000000</v>
      </c>
    </row>
    <row r="10363" spans="1:9" ht="16.5" customHeight="1">
      <c r="A10363" s="8" t="s">
        <v>1283</v>
      </c>
      <c r="B10363" s="35">
        <v>2210200</v>
      </c>
      <c r="E10363" s="37">
        <v>1</v>
      </c>
      <c r="F10363" s="38" t="str">
        <f t="shared" si="72"/>
        <v>1100001,5100000</v>
      </c>
      <c r="I10363" s="41">
        <v>5100000</v>
      </c>
    </row>
    <row r="10364" spans="1:9" ht="16.5" customHeight="1">
      <c r="A10364" s="8" t="s">
        <v>1283</v>
      </c>
      <c r="B10364" s="35">
        <v>2210400</v>
      </c>
      <c r="E10364" s="37">
        <v>1</v>
      </c>
      <c r="F10364" s="38" t="str">
        <f t="shared" si="72"/>
        <v>1100001,5200000</v>
      </c>
      <c r="I10364" s="41">
        <v>5200000</v>
      </c>
    </row>
    <row r="10365" spans="1:9" ht="16.5" customHeight="1">
      <c r="A10365" s="8" t="s">
        <v>1283</v>
      </c>
      <c r="B10365" s="35">
        <v>2210600</v>
      </c>
      <c r="E10365" s="37">
        <v>1</v>
      </c>
      <c r="F10365" s="38" t="str">
        <f t="shared" si="72"/>
        <v>1100001,5300000</v>
      </c>
      <c r="I10365" s="41">
        <v>5300000</v>
      </c>
    </row>
    <row r="10366" spans="1:9" ht="16.5" customHeight="1">
      <c r="A10366" s="8" t="s">
        <v>1283</v>
      </c>
      <c r="B10366" s="35">
        <v>2210800</v>
      </c>
      <c r="E10366" s="37">
        <v>1</v>
      </c>
      <c r="F10366" s="38" t="str">
        <f t="shared" si="72"/>
        <v>1100001,5400000</v>
      </c>
      <c r="I10366" s="41">
        <v>5400000</v>
      </c>
    </row>
    <row r="10367" spans="1:9" ht="16.5" customHeight="1">
      <c r="A10367" s="8" t="s">
        <v>1283</v>
      </c>
      <c r="B10367" s="35">
        <v>2211000</v>
      </c>
      <c r="E10367" s="37">
        <v>1</v>
      </c>
      <c r="F10367" s="38" t="str">
        <f t="shared" si="72"/>
        <v>1100001,5500000</v>
      </c>
      <c r="I10367" s="41">
        <v>5500000</v>
      </c>
    </row>
    <row r="10368" spans="1:9" ht="16.5" customHeight="1">
      <c r="A10368" s="8" t="s">
        <v>1283</v>
      </c>
      <c r="B10368" s="35">
        <v>2211200</v>
      </c>
      <c r="E10368" s="37">
        <v>1</v>
      </c>
      <c r="F10368" s="38" t="str">
        <f t="shared" si="72"/>
        <v>1100001,5600000</v>
      </c>
      <c r="I10368" s="41">
        <v>5600000</v>
      </c>
    </row>
    <row r="10369" spans="1:9" ht="16.5" customHeight="1">
      <c r="A10369" s="8" t="s">
        <v>1283</v>
      </c>
      <c r="B10369" s="35">
        <v>2211400</v>
      </c>
      <c r="E10369" s="37">
        <v>1</v>
      </c>
      <c r="F10369" s="38" t="str">
        <f t="shared" si="72"/>
        <v>1100001,5700000</v>
      </c>
      <c r="I10369" s="41">
        <v>5700000</v>
      </c>
    </row>
    <row r="10370" spans="1:9" ht="16.5" customHeight="1">
      <c r="A10370" s="8" t="s">
        <v>1283</v>
      </c>
      <c r="B10370" s="35">
        <v>2211600</v>
      </c>
      <c r="E10370" s="37">
        <v>1</v>
      </c>
      <c r="F10370" s="38" t="str">
        <f t="shared" si="72"/>
        <v>1100001,5800000</v>
      </c>
      <c r="I10370" s="41">
        <v>5800000</v>
      </c>
    </row>
    <row r="10371" spans="1:9" ht="16.5" customHeight="1">
      <c r="A10371" s="8" t="s">
        <v>1283</v>
      </c>
      <c r="B10371" s="35">
        <v>2211800</v>
      </c>
      <c r="E10371" s="37">
        <v>1</v>
      </c>
      <c r="F10371" s="38" t="str">
        <f t="shared" si="72"/>
        <v>1100001,5900000</v>
      </c>
      <c r="I10371" s="41">
        <v>5900000</v>
      </c>
    </row>
    <row r="10372" spans="1:9" ht="16.5" customHeight="1">
      <c r="A10372" s="8" t="s">
        <v>1283</v>
      </c>
      <c r="B10372" s="35">
        <v>2212000</v>
      </c>
      <c r="E10372" s="37">
        <v>1</v>
      </c>
      <c r="F10372" s="38" t="str">
        <f t="shared" si="72"/>
        <v>1100001,6000000</v>
      </c>
      <c r="I10372" s="41">
        <v>6000000</v>
      </c>
    </row>
    <row r="10373" spans="1:9" ht="16.5" customHeight="1">
      <c r="A10373" s="8" t="s">
        <v>1283</v>
      </c>
      <c r="B10373" s="35">
        <v>2212200</v>
      </c>
      <c r="E10373" s="37">
        <v>1</v>
      </c>
      <c r="F10373" s="38" t="str">
        <f t="shared" si="72"/>
        <v>1100001,6100000</v>
      </c>
      <c r="I10373" s="41">
        <v>6100000</v>
      </c>
    </row>
    <row r="10374" spans="1:9" ht="16.5" customHeight="1">
      <c r="A10374" s="8" t="s">
        <v>1283</v>
      </c>
      <c r="B10374" s="35">
        <v>2212400</v>
      </c>
      <c r="E10374" s="37">
        <v>1</v>
      </c>
      <c r="F10374" s="38" t="str">
        <f t="shared" si="72"/>
        <v>1100001,6200000</v>
      </c>
      <c r="I10374" s="41">
        <v>6200000</v>
      </c>
    </row>
    <row r="10375" spans="1:9" ht="16.5" customHeight="1">
      <c r="A10375" s="8" t="s">
        <v>1283</v>
      </c>
      <c r="B10375" s="35">
        <v>2212600</v>
      </c>
      <c r="E10375" s="37">
        <v>1</v>
      </c>
      <c r="F10375" s="38" t="str">
        <f t="shared" si="72"/>
        <v>1100001,6300000</v>
      </c>
      <c r="I10375" s="41">
        <v>6300000</v>
      </c>
    </row>
    <row r="10376" spans="1:9" ht="16.5" customHeight="1">
      <c r="A10376" s="8" t="s">
        <v>1283</v>
      </c>
      <c r="B10376" s="35">
        <v>2212800</v>
      </c>
      <c r="E10376" s="37">
        <v>1</v>
      </c>
      <c r="F10376" s="38" t="str">
        <f t="shared" si="72"/>
        <v>1100001,6400000</v>
      </c>
      <c r="I10376" s="41">
        <v>6400000</v>
      </c>
    </row>
    <row r="10377" spans="1:9" ht="16.5" customHeight="1">
      <c r="A10377" s="8" t="s">
        <v>1283</v>
      </c>
      <c r="B10377" s="35">
        <v>2213000</v>
      </c>
      <c r="E10377" s="37">
        <v>1</v>
      </c>
      <c r="F10377" s="38" t="str">
        <f t="shared" si="72"/>
        <v>1100001,6500000</v>
      </c>
      <c r="I10377" s="41">
        <v>6500000</v>
      </c>
    </row>
    <row r="10378" spans="1:9" ht="16.5" customHeight="1">
      <c r="A10378" s="8" t="s">
        <v>1283</v>
      </c>
      <c r="B10378" s="35">
        <v>2213200</v>
      </c>
      <c r="E10378" s="37">
        <v>1</v>
      </c>
      <c r="F10378" s="38" t="str">
        <f t="shared" si="72"/>
        <v>1100001,6600000</v>
      </c>
      <c r="I10378" s="41">
        <v>6600000</v>
      </c>
    </row>
    <row r="10379" spans="1:9" ht="16.5" customHeight="1">
      <c r="A10379" s="8" t="s">
        <v>1283</v>
      </c>
      <c r="B10379" s="35">
        <v>2213400</v>
      </c>
      <c r="E10379" s="37">
        <v>1</v>
      </c>
      <c r="F10379" s="38" t="str">
        <f t="shared" si="72"/>
        <v>1100001,6700000</v>
      </c>
      <c r="I10379" s="41">
        <v>6700000</v>
      </c>
    </row>
    <row r="10380" spans="1:9" ht="16.5" customHeight="1">
      <c r="A10380" s="8" t="s">
        <v>1283</v>
      </c>
      <c r="B10380" s="35">
        <v>2213600</v>
      </c>
      <c r="E10380" s="37">
        <v>1</v>
      </c>
      <c r="F10380" s="38" t="str">
        <f t="shared" si="72"/>
        <v>1100001,6800000</v>
      </c>
      <c r="I10380" s="41">
        <v>6800000</v>
      </c>
    </row>
    <row r="10381" spans="1:9" ht="16.5" customHeight="1">
      <c r="A10381" s="8" t="s">
        <v>1283</v>
      </c>
      <c r="B10381" s="35">
        <v>2213800</v>
      </c>
      <c r="E10381" s="37">
        <v>1</v>
      </c>
      <c r="F10381" s="38" t="str">
        <f t="shared" si="72"/>
        <v>1100001,6900000</v>
      </c>
      <c r="I10381" s="41">
        <v>6900000</v>
      </c>
    </row>
    <row r="10382" spans="1:9" ht="16.5" customHeight="1">
      <c r="A10382" s="8" t="s">
        <v>1283</v>
      </c>
      <c r="B10382" s="35">
        <v>2214000</v>
      </c>
      <c r="E10382" s="37">
        <v>1</v>
      </c>
      <c r="F10382" s="38" t="str">
        <f t="shared" si="72"/>
        <v>1100001,7000000</v>
      </c>
      <c r="I10382" s="41">
        <v>7000000</v>
      </c>
    </row>
    <row r="10383" spans="1:9" ht="16.5" customHeight="1">
      <c r="A10383" s="8" t="s">
        <v>1283</v>
      </c>
      <c r="B10383" s="35">
        <v>2214200</v>
      </c>
      <c r="E10383" s="37">
        <v>1</v>
      </c>
      <c r="F10383" s="38" t="str">
        <f t="shared" si="72"/>
        <v>1100001,7100000</v>
      </c>
      <c r="I10383" s="41">
        <v>7100000</v>
      </c>
    </row>
    <row r="10384" spans="1:9" ht="16.5" customHeight="1">
      <c r="A10384" s="8" t="s">
        <v>1283</v>
      </c>
      <c r="B10384" s="35">
        <v>2214400</v>
      </c>
      <c r="E10384" s="37">
        <v>1</v>
      </c>
      <c r="F10384" s="38" t="str">
        <f t="shared" si="72"/>
        <v>1100001,7200000</v>
      </c>
      <c r="I10384" s="41">
        <v>7200000</v>
      </c>
    </row>
    <row r="10385" spans="1:9" ht="16.5" customHeight="1">
      <c r="A10385" s="8" t="s">
        <v>1283</v>
      </c>
      <c r="B10385" s="35">
        <v>2214600</v>
      </c>
      <c r="E10385" s="37">
        <v>1</v>
      </c>
      <c r="F10385" s="38" t="str">
        <f t="shared" si="72"/>
        <v>1100001,7300000</v>
      </c>
      <c r="I10385" s="41">
        <v>7300000</v>
      </c>
    </row>
    <row r="10386" spans="1:9" ht="16.5" customHeight="1">
      <c r="A10386" s="8" t="s">
        <v>1283</v>
      </c>
      <c r="B10386" s="35">
        <v>2214800</v>
      </c>
      <c r="E10386" s="37">
        <v>1</v>
      </c>
      <c r="F10386" s="38" t="str">
        <f t="shared" si="72"/>
        <v>1100001,7400000</v>
      </c>
      <c r="I10386" s="41">
        <v>7400000</v>
      </c>
    </row>
    <row r="10387" spans="1:9" ht="16.5" customHeight="1">
      <c r="A10387" s="8" t="s">
        <v>1283</v>
      </c>
      <c r="B10387" s="35">
        <v>2215000</v>
      </c>
      <c r="E10387" s="37">
        <v>1</v>
      </c>
      <c r="F10387" s="38" t="str">
        <f t="shared" si="72"/>
        <v>1100001,7500000</v>
      </c>
      <c r="I10387" s="41">
        <v>7500000</v>
      </c>
    </row>
    <row r="10388" spans="1:9" ht="16.5" customHeight="1">
      <c r="A10388" s="8" t="s">
        <v>1283</v>
      </c>
      <c r="B10388" s="35">
        <v>2215200</v>
      </c>
      <c r="E10388" s="37">
        <v>1</v>
      </c>
      <c r="F10388" s="38" t="str">
        <f t="shared" si="72"/>
        <v>1100001,7600000</v>
      </c>
      <c r="I10388" s="41">
        <v>7600000</v>
      </c>
    </row>
    <row r="10389" spans="1:9" ht="16.5" customHeight="1">
      <c r="A10389" s="8" t="s">
        <v>1283</v>
      </c>
      <c r="B10389" s="35">
        <v>2215400</v>
      </c>
      <c r="E10389" s="37">
        <v>1</v>
      </c>
      <c r="F10389" s="38" t="str">
        <f t="shared" si="72"/>
        <v>1100001,7700000</v>
      </c>
      <c r="I10389" s="41">
        <v>7700000</v>
      </c>
    </row>
    <row r="10390" spans="1:9" ht="16.5" customHeight="1">
      <c r="A10390" s="8" t="s">
        <v>1283</v>
      </c>
      <c r="B10390" s="35">
        <v>2215600</v>
      </c>
      <c r="E10390" s="37">
        <v>1</v>
      </c>
      <c r="F10390" s="38" t="str">
        <f t="shared" si="72"/>
        <v>1100001,7800000</v>
      </c>
      <c r="I10390" s="41">
        <v>7800000</v>
      </c>
    </row>
    <row r="10391" spans="1:9" ht="16.5" customHeight="1">
      <c r="A10391" s="8" t="s">
        <v>1283</v>
      </c>
      <c r="B10391" s="35">
        <v>2215800</v>
      </c>
      <c r="E10391" s="37">
        <v>1</v>
      </c>
      <c r="F10391" s="38" t="str">
        <f t="shared" si="72"/>
        <v>1100001,7900000</v>
      </c>
      <c r="I10391" s="41">
        <v>7900000</v>
      </c>
    </row>
    <row r="10392" spans="1:9" ht="16.5" customHeight="1">
      <c r="A10392" s="8" t="s">
        <v>1283</v>
      </c>
      <c r="B10392" s="35">
        <v>2216000</v>
      </c>
      <c r="E10392" s="37">
        <v>1</v>
      </c>
      <c r="F10392" s="38" t="str">
        <f t="shared" si="72"/>
        <v>1100001,8000000</v>
      </c>
      <c r="I10392" s="41">
        <v>8000000</v>
      </c>
    </row>
    <row r="10393" spans="1:9" ht="16.5" customHeight="1">
      <c r="A10393" s="8" t="s">
        <v>1283</v>
      </c>
      <c r="B10393" s="35">
        <v>2216200</v>
      </c>
      <c r="E10393" s="37">
        <v>1</v>
      </c>
      <c r="F10393" s="38" t="str">
        <f t="shared" si="72"/>
        <v>1100001,8100000</v>
      </c>
      <c r="I10393" s="41">
        <v>8100000</v>
      </c>
    </row>
    <row r="10394" spans="1:9" ht="16.5" customHeight="1">
      <c r="A10394" s="8" t="s">
        <v>1283</v>
      </c>
      <c r="B10394" s="35">
        <v>2216400</v>
      </c>
      <c r="E10394" s="37">
        <v>1</v>
      </c>
      <c r="F10394" s="38" t="str">
        <f t="shared" si="72"/>
        <v>1100001,8200000</v>
      </c>
      <c r="I10394" s="41">
        <v>8200000</v>
      </c>
    </row>
    <row r="10395" spans="1:9" ht="16.5" customHeight="1">
      <c r="A10395" s="8" t="s">
        <v>1283</v>
      </c>
      <c r="B10395" s="35">
        <v>2216600</v>
      </c>
      <c r="E10395" s="37">
        <v>1</v>
      </c>
      <c r="F10395" s="38" t="str">
        <f t="shared" si="72"/>
        <v>1100001,8300000</v>
      </c>
      <c r="I10395" s="41">
        <v>8300000</v>
      </c>
    </row>
    <row r="10396" spans="1:9" ht="16.5" customHeight="1">
      <c r="A10396" s="8" t="s">
        <v>1283</v>
      </c>
      <c r="B10396" s="35">
        <v>2216800</v>
      </c>
      <c r="E10396" s="37">
        <v>1</v>
      </c>
      <c r="F10396" s="38" t="str">
        <f t="shared" si="72"/>
        <v>1100001,8400000</v>
      </c>
      <c r="I10396" s="41">
        <v>8400000</v>
      </c>
    </row>
    <row r="10397" spans="1:9" ht="16.5" customHeight="1">
      <c r="A10397" s="8" t="s">
        <v>1283</v>
      </c>
      <c r="B10397" s="35">
        <v>2217000</v>
      </c>
      <c r="E10397" s="37">
        <v>1</v>
      </c>
      <c r="F10397" s="38" t="str">
        <f t="shared" si="72"/>
        <v>1100001,8500000</v>
      </c>
      <c r="I10397" s="41">
        <v>8500000</v>
      </c>
    </row>
    <row r="10398" spans="1:9" ht="16.5" customHeight="1">
      <c r="A10398" s="8" t="s">
        <v>1283</v>
      </c>
      <c r="B10398" s="35">
        <v>2217200</v>
      </c>
      <c r="E10398" s="37">
        <v>1</v>
      </c>
      <c r="F10398" s="38" t="str">
        <f t="shared" si="72"/>
        <v>1100001,8600000</v>
      </c>
      <c r="I10398" s="41">
        <v>8600000</v>
      </c>
    </row>
    <row r="10399" spans="1:9" ht="16.5" customHeight="1">
      <c r="A10399" s="8" t="s">
        <v>1283</v>
      </c>
      <c r="B10399" s="35">
        <v>2217400</v>
      </c>
      <c r="E10399" s="37">
        <v>1</v>
      </c>
      <c r="F10399" s="38" t="str">
        <f t="shared" si="72"/>
        <v>1100001,8700000</v>
      </c>
      <c r="I10399" s="41">
        <v>8700000</v>
      </c>
    </row>
    <row r="10400" spans="1:9" ht="16.5" customHeight="1">
      <c r="A10400" s="8" t="s">
        <v>1283</v>
      </c>
      <c r="B10400" s="35">
        <v>2217600</v>
      </c>
      <c r="E10400" s="37">
        <v>1</v>
      </c>
      <c r="F10400" s="38" t="str">
        <f t="shared" si="72"/>
        <v>1100001,8800000</v>
      </c>
      <c r="I10400" s="41">
        <v>8800000</v>
      </c>
    </row>
    <row r="10401" spans="1:9" ht="16.5" customHeight="1">
      <c r="A10401" s="8" t="s">
        <v>1283</v>
      </c>
      <c r="B10401" s="35">
        <v>2217800</v>
      </c>
      <c r="E10401" s="37">
        <v>1</v>
      </c>
      <c r="F10401" s="38" t="str">
        <f t="shared" si="72"/>
        <v>1100001,8900000</v>
      </c>
      <c r="I10401" s="41">
        <v>8900000</v>
      </c>
    </row>
    <row r="10402" spans="1:9" ht="16.5" customHeight="1">
      <c r="A10402" s="8" t="s">
        <v>1283</v>
      </c>
      <c r="B10402" s="35">
        <v>2218000</v>
      </c>
      <c r="E10402" s="37">
        <v>1</v>
      </c>
      <c r="F10402" s="38" t="str">
        <f t="shared" si="72"/>
        <v>1100001,9000000</v>
      </c>
      <c r="I10402" s="41">
        <v>9000000</v>
      </c>
    </row>
    <row r="10403" spans="1:9" ht="16.5" customHeight="1">
      <c r="A10403" s="8" t="s">
        <v>1283</v>
      </c>
      <c r="B10403" s="35">
        <v>2218200</v>
      </c>
      <c r="E10403" s="37">
        <v>1</v>
      </c>
      <c r="F10403" s="38" t="str">
        <f t="shared" si="72"/>
        <v>1100001,9100000</v>
      </c>
      <c r="I10403" s="41">
        <v>9100000</v>
      </c>
    </row>
    <row r="10404" spans="1:9" ht="16.5" customHeight="1">
      <c r="A10404" s="8" t="s">
        <v>1283</v>
      </c>
      <c r="B10404" s="35">
        <v>2218400</v>
      </c>
      <c r="E10404" s="37">
        <v>1</v>
      </c>
      <c r="F10404" s="38" t="str">
        <f t="shared" si="72"/>
        <v>1100001,9200000</v>
      </c>
      <c r="I10404" s="41">
        <v>9200000</v>
      </c>
    </row>
    <row r="10405" spans="1:9" ht="16.5" customHeight="1">
      <c r="A10405" s="8" t="s">
        <v>1283</v>
      </c>
      <c r="B10405" s="35">
        <v>2218600</v>
      </c>
      <c r="E10405" s="37">
        <v>1</v>
      </c>
      <c r="F10405" s="38" t="str">
        <f t="shared" si="72"/>
        <v>1100001,9300000</v>
      </c>
      <c r="I10405" s="41">
        <v>9300000</v>
      </c>
    </row>
    <row r="10406" spans="1:9" ht="16.5" customHeight="1">
      <c r="A10406" s="8" t="s">
        <v>1283</v>
      </c>
      <c r="B10406" s="35">
        <v>2218800</v>
      </c>
      <c r="E10406" s="37">
        <v>1</v>
      </c>
      <c r="F10406" s="38" t="str">
        <f t="shared" si="72"/>
        <v>1100001,9400000</v>
      </c>
      <c r="I10406" s="41">
        <v>9400000</v>
      </c>
    </row>
    <row r="10407" spans="1:9" ht="16.5" customHeight="1">
      <c r="A10407" s="8" t="s">
        <v>1283</v>
      </c>
      <c r="B10407" s="35">
        <v>2219000</v>
      </c>
      <c r="E10407" s="37">
        <v>1</v>
      </c>
      <c r="F10407" s="38" t="str">
        <f t="shared" si="72"/>
        <v>1100001,9500000</v>
      </c>
      <c r="I10407" s="41">
        <v>9500000</v>
      </c>
    </row>
    <row r="10408" spans="1:9" ht="16.5" customHeight="1">
      <c r="A10408" s="8" t="s">
        <v>1283</v>
      </c>
      <c r="B10408" s="35">
        <v>2219200</v>
      </c>
      <c r="E10408" s="37">
        <v>1</v>
      </c>
      <c r="F10408" s="38" t="str">
        <f t="shared" si="72"/>
        <v>1100001,9600000</v>
      </c>
      <c r="I10408" s="41">
        <v>9600000</v>
      </c>
    </row>
    <row r="10409" spans="1:9" ht="16.5" customHeight="1">
      <c r="A10409" s="8" t="s">
        <v>1283</v>
      </c>
      <c r="B10409" s="35">
        <v>2219400</v>
      </c>
      <c r="E10409" s="37">
        <v>1</v>
      </c>
      <c r="F10409" s="38" t="str">
        <f t="shared" si="72"/>
        <v>1100001,9700000</v>
      </c>
      <c r="I10409" s="41">
        <v>9700000</v>
      </c>
    </row>
    <row r="10410" spans="1:9" ht="16.5" customHeight="1">
      <c r="A10410" s="8" t="s">
        <v>1283</v>
      </c>
      <c r="B10410" s="35">
        <v>2219600</v>
      </c>
      <c r="E10410" s="37">
        <v>1</v>
      </c>
      <c r="F10410" s="38" t="str">
        <f t="shared" si="72"/>
        <v>1100001,9800000</v>
      </c>
      <c r="I10410" s="41">
        <v>9800000</v>
      </c>
    </row>
    <row r="10411" spans="1:9" ht="16.5" customHeight="1">
      <c r="A10411" s="8" t="s">
        <v>1283</v>
      </c>
      <c r="B10411" s="35">
        <v>2219800</v>
      </c>
      <c r="E10411" s="37">
        <v>1</v>
      </c>
      <c r="F10411" s="38" t="str">
        <f t="shared" si="72"/>
        <v>1100001,9900000</v>
      </c>
      <c r="I10411" s="41">
        <v>9900000</v>
      </c>
    </row>
    <row r="10412" spans="1:9" ht="16.5" customHeight="1">
      <c r="A10412" s="8" t="s">
        <v>1283</v>
      </c>
      <c r="B10412" s="35">
        <v>2220000</v>
      </c>
      <c r="E10412" s="37">
        <v>1</v>
      </c>
      <c r="F10412" s="38" t="str">
        <f t="shared" si="72"/>
        <v>1100001,10000000</v>
      </c>
      <c r="I10412" s="41">
        <v>10000000</v>
      </c>
    </row>
    <row r="10413" spans="1:9" ht="16.5" customHeight="1">
      <c r="A10413" s="8" t="s">
        <v>1221</v>
      </c>
      <c r="B10413" s="35">
        <v>2300001</v>
      </c>
      <c r="E10413" s="37">
        <v>1</v>
      </c>
      <c r="F10413" s="38" t="str">
        <f>"1100002,"&amp;I10413</f>
        <v>1100002,500</v>
      </c>
      <c r="I10413" s="41">
        <v>500</v>
      </c>
    </row>
    <row r="10414" spans="1:9" ht="16.5" customHeight="1">
      <c r="A10414" s="8" t="s">
        <v>1221</v>
      </c>
      <c r="B10414" s="35">
        <v>2300002</v>
      </c>
      <c r="E10414" s="37">
        <v>1</v>
      </c>
      <c r="F10414" s="38" t="str">
        <f t="shared" ref="F10414:F10477" si="73">"1100002,"&amp;I10414</f>
        <v>1100002,1000</v>
      </c>
      <c r="I10414" s="41">
        <v>1000</v>
      </c>
    </row>
    <row r="10415" spans="1:9" ht="16.5" customHeight="1">
      <c r="A10415" s="8" t="s">
        <v>1221</v>
      </c>
      <c r="B10415" s="35">
        <v>2300003</v>
      </c>
      <c r="E10415" s="37">
        <v>1</v>
      </c>
      <c r="F10415" s="38" t="str">
        <f t="shared" si="73"/>
        <v>1100002,1500</v>
      </c>
      <c r="I10415" s="41">
        <v>1500</v>
      </c>
    </row>
    <row r="10416" spans="1:9" ht="16.5" customHeight="1">
      <c r="A10416" s="8" t="s">
        <v>1221</v>
      </c>
      <c r="B10416" s="35">
        <v>2300004</v>
      </c>
      <c r="E10416" s="37">
        <v>1</v>
      </c>
      <c r="F10416" s="38" t="str">
        <f t="shared" si="73"/>
        <v>1100002,2000</v>
      </c>
      <c r="I10416" s="41">
        <v>2000</v>
      </c>
    </row>
    <row r="10417" spans="1:9" ht="16.5" customHeight="1">
      <c r="A10417" s="8" t="s">
        <v>1221</v>
      </c>
      <c r="B10417" s="35">
        <v>2300005</v>
      </c>
      <c r="E10417" s="37">
        <v>1</v>
      </c>
      <c r="F10417" s="38" t="str">
        <f t="shared" si="73"/>
        <v>1100002,2500</v>
      </c>
      <c r="I10417" s="41">
        <v>2500</v>
      </c>
    </row>
    <row r="10418" spans="1:9" ht="16.5" customHeight="1">
      <c r="A10418" s="8" t="s">
        <v>1221</v>
      </c>
      <c r="B10418" s="35">
        <v>2300006</v>
      </c>
      <c r="E10418" s="37">
        <v>1</v>
      </c>
      <c r="F10418" s="38" t="str">
        <f t="shared" si="73"/>
        <v>1100002,3000</v>
      </c>
      <c r="I10418" s="41">
        <v>3000</v>
      </c>
    </row>
    <row r="10419" spans="1:9" ht="16.5" customHeight="1">
      <c r="A10419" s="8" t="s">
        <v>1221</v>
      </c>
      <c r="B10419" s="35">
        <v>2300007</v>
      </c>
      <c r="E10419" s="37">
        <v>1</v>
      </c>
      <c r="F10419" s="38" t="str">
        <f t="shared" si="73"/>
        <v>1100002,3500</v>
      </c>
      <c r="I10419" s="41">
        <v>3500</v>
      </c>
    </row>
    <row r="10420" spans="1:9" ht="16.5" customHeight="1">
      <c r="A10420" s="8" t="s">
        <v>1221</v>
      </c>
      <c r="B10420" s="35">
        <v>2300008</v>
      </c>
      <c r="E10420" s="37">
        <v>1</v>
      </c>
      <c r="F10420" s="38" t="str">
        <f t="shared" si="73"/>
        <v>1100002,4000</v>
      </c>
      <c r="I10420" s="41">
        <v>4000</v>
      </c>
    </row>
    <row r="10421" spans="1:9" ht="16.5" customHeight="1">
      <c r="A10421" s="8" t="s">
        <v>1221</v>
      </c>
      <c r="B10421" s="35">
        <v>2300009</v>
      </c>
      <c r="E10421" s="37">
        <v>1</v>
      </c>
      <c r="F10421" s="38" t="str">
        <f t="shared" si="73"/>
        <v>1100002,4500</v>
      </c>
      <c r="I10421" s="41">
        <v>4500</v>
      </c>
    </row>
    <row r="10422" spans="1:9" ht="16.5" customHeight="1">
      <c r="A10422" s="8" t="s">
        <v>1221</v>
      </c>
      <c r="B10422" s="35">
        <v>2300010</v>
      </c>
      <c r="E10422" s="37">
        <v>1</v>
      </c>
      <c r="F10422" s="38" t="str">
        <f t="shared" si="73"/>
        <v>1100002,5000</v>
      </c>
      <c r="I10422" s="41">
        <v>5000</v>
      </c>
    </row>
    <row r="10423" spans="1:9" ht="16.5" customHeight="1">
      <c r="A10423" s="8" t="s">
        <v>1221</v>
      </c>
      <c r="B10423" s="35">
        <v>2300011</v>
      </c>
      <c r="E10423" s="37">
        <v>1</v>
      </c>
      <c r="F10423" s="38" t="str">
        <f t="shared" si="73"/>
        <v>1100002,5500</v>
      </c>
      <c r="I10423" s="41">
        <v>5500</v>
      </c>
    </row>
    <row r="10424" spans="1:9" ht="16.5" customHeight="1">
      <c r="A10424" s="8" t="s">
        <v>1221</v>
      </c>
      <c r="B10424" s="35">
        <v>2300012</v>
      </c>
      <c r="E10424" s="37">
        <v>1</v>
      </c>
      <c r="F10424" s="38" t="str">
        <f t="shared" si="73"/>
        <v>1100002,6000</v>
      </c>
      <c r="I10424" s="41">
        <v>6000</v>
      </c>
    </row>
    <row r="10425" spans="1:9" ht="16.5" customHeight="1">
      <c r="A10425" s="8" t="s">
        <v>1221</v>
      </c>
      <c r="B10425" s="35">
        <v>2300013</v>
      </c>
      <c r="E10425" s="37">
        <v>1</v>
      </c>
      <c r="F10425" s="38" t="str">
        <f t="shared" si="73"/>
        <v>1100002,6500</v>
      </c>
      <c r="I10425" s="41">
        <v>6500</v>
      </c>
    </row>
    <row r="10426" spans="1:9" ht="16.5" customHeight="1">
      <c r="A10426" s="8" t="s">
        <v>1221</v>
      </c>
      <c r="B10426" s="35">
        <v>2300014</v>
      </c>
      <c r="E10426" s="37">
        <v>1</v>
      </c>
      <c r="F10426" s="38" t="str">
        <f t="shared" si="73"/>
        <v>1100002,7000</v>
      </c>
      <c r="I10426" s="41">
        <v>7000</v>
      </c>
    </row>
    <row r="10427" spans="1:9" ht="16.5" customHeight="1">
      <c r="A10427" s="8" t="s">
        <v>1221</v>
      </c>
      <c r="B10427" s="35">
        <v>2300015</v>
      </c>
      <c r="E10427" s="37">
        <v>1</v>
      </c>
      <c r="F10427" s="38" t="str">
        <f t="shared" si="73"/>
        <v>1100002,7500</v>
      </c>
      <c r="I10427" s="41">
        <v>7500</v>
      </c>
    </row>
    <row r="10428" spans="1:9" ht="16.5" customHeight="1">
      <c r="A10428" s="8" t="s">
        <v>1221</v>
      </c>
      <c r="B10428" s="35">
        <v>2300016</v>
      </c>
      <c r="E10428" s="37">
        <v>1</v>
      </c>
      <c r="F10428" s="38" t="str">
        <f t="shared" si="73"/>
        <v>1100002,8000</v>
      </c>
      <c r="I10428" s="41">
        <v>8000</v>
      </c>
    </row>
    <row r="10429" spans="1:9" ht="16.5" customHeight="1">
      <c r="A10429" s="8" t="s">
        <v>1221</v>
      </c>
      <c r="B10429" s="35">
        <v>2300017</v>
      </c>
      <c r="E10429" s="37">
        <v>1</v>
      </c>
      <c r="F10429" s="38" t="str">
        <f t="shared" si="73"/>
        <v>1100002,8500</v>
      </c>
      <c r="I10429" s="41">
        <v>8500</v>
      </c>
    </row>
    <row r="10430" spans="1:9" ht="16.5" customHeight="1">
      <c r="A10430" s="8" t="s">
        <v>1221</v>
      </c>
      <c r="B10430" s="35">
        <v>2300018</v>
      </c>
      <c r="E10430" s="37">
        <v>1</v>
      </c>
      <c r="F10430" s="38" t="str">
        <f t="shared" si="73"/>
        <v>1100002,9000</v>
      </c>
      <c r="I10430" s="41">
        <v>9000</v>
      </c>
    </row>
    <row r="10431" spans="1:9" ht="16.5" customHeight="1">
      <c r="A10431" s="8" t="s">
        <v>1221</v>
      </c>
      <c r="B10431" s="35">
        <v>2300019</v>
      </c>
      <c r="E10431" s="37">
        <v>1</v>
      </c>
      <c r="F10431" s="38" t="str">
        <f t="shared" si="73"/>
        <v>1100002,9500</v>
      </c>
      <c r="I10431" s="41">
        <v>9500</v>
      </c>
    </row>
    <row r="10432" spans="1:9" ht="16.5" customHeight="1">
      <c r="A10432" s="8" t="s">
        <v>1221</v>
      </c>
      <c r="B10432" s="35">
        <v>2300020</v>
      </c>
      <c r="E10432" s="37">
        <v>1</v>
      </c>
      <c r="F10432" s="38" t="str">
        <f t="shared" si="73"/>
        <v>1100002,10000</v>
      </c>
      <c r="I10432" s="41">
        <v>10000</v>
      </c>
    </row>
    <row r="10433" spans="1:9" ht="16.5" customHeight="1">
      <c r="A10433" s="8" t="s">
        <v>1221</v>
      </c>
      <c r="B10433" s="35">
        <v>2300021</v>
      </c>
      <c r="E10433" s="37">
        <v>1</v>
      </c>
      <c r="F10433" s="38" t="str">
        <f t="shared" si="73"/>
        <v>1100002,10500</v>
      </c>
      <c r="I10433" s="41">
        <v>10500</v>
      </c>
    </row>
    <row r="10434" spans="1:9" ht="16.5" customHeight="1">
      <c r="A10434" s="8" t="s">
        <v>1221</v>
      </c>
      <c r="B10434" s="35">
        <v>2300022</v>
      </c>
      <c r="E10434" s="37">
        <v>1</v>
      </c>
      <c r="F10434" s="38" t="str">
        <f t="shared" si="73"/>
        <v>1100002,11000</v>
      </c>
      <c r="I10434" s="41">
        <v>11000</v>
      </c>
    </row>
    <row r="10435" spans="1:9" ht="16.5" customHeight="1">
      <c r="A10435" s="8" t="s">
        <v>1221</v>
      </c>
      <c r="B10435" s="35">
        <v>2300023</v>
      </c>
      <c r="E10435" s="37">
        <v>1</v>
      </c>
      <c r="F10435" s="38" t="str">
        <f t="shared" si="73"/>
        <v>1100002,11500</v>
      </c>
      <c r="I10435" s="41">
        <v>11500</v>
      </c>
    </row>
    <row r="10436" spans="1:9" ht="16.5" customHeight="1">
      <c r="A10436" s="8" t="s">
        <v>1221</v>
      </c>
      <c r="B10436" s="35">
        <v>2300024</v>
      </c>
      <c r="E10436" s="37">
        <v>1</v>
      </c>
      <c r="F10436" s="38" t="str">
        <f t="shared" si="73"/>
        <v>1100002,12000</v>
      </c>
      <c r="I10436" s="41">
        <v>12000</v>
      </c>
    </row>
    <row r="10437" spans="1:9" ht="16.5" customHeight="1">
      <c r="A10437" s="8" t="s">
        <v>1221</v>
      </c>
      <c r="B10437" s="35">
        <v>2300025</v>
      </c>
      <c r="E10437" s="37">
        <v>1</v>
      </c>
      <c r="F10437" s="38" t="str">
        <f t="shared" si="73"/>
        <v>1100002,12500</v>
      </c>
      <c r="I10437" s="41">
        <v>12500</v>
      </c>
    </row>
    <row r="10438" spans="1:9" ht="16.5" customHeight="1">
      <c r="A10438" s="8" t="s">
        <v>1221</v>
      </c>
      <c r="B10438" s="35">
        <v>2300026</v>
      </c>
      <c r="E10438" s="37">
        <v>1</v>
      </c>
      <c r="F10438" s="38" t="str">
        <f t="shared" si="73"/>
        <v>1100002,13000</v>
      </c>
      <c r="I10438" s="41">
        <v>13000</v>
      </c>
    </row>
    <row r="10439" spans="1:9" ht="16.5" customHeight="1">
      <c r="A10439" s="8" t="s">
        <v>1221</v>
      </c>
      <c r="B10439" s="35">
        <v>2300027</v>
      </c>
      <c r="E10439" s="37">
        <v>1</v>
      </c>
      <c r="F10439" s="38" t="str">
        <f t="shared" si="73"/>
        <v>1100002,13500</v>
      </c>
      <c r="I10439" s="41">
        <v>13500</v>
      </c>
    </row>
    <row r="10440" spans="1:9" ht="16.5" customHeight="1">
      <c r="A10440" s="8" t="s">
        <v>1221</v>
      </c>
      <c r="B10440" s="35">
        <v>2300028</v>
      </c>
      <c r="E10440" s="37">
        <v>1</v>
      </c>
      <c r="F10440" s="38" t="str">
        <f t="shared" si="73"/>
        <v>1100002,14000</v>
      </c>
      <c r="I10440" s="41">
        <v>14000</v>
      </c>
    </row>
    <row r="10441" spans="1:9" ht="16.5" customHeight="1">
      <c r="A10441" s="8" t="s">
        <v>1221</v>
      </c>
      <c r="B10441" s="35">
        <v>2300029</v>
      </c>
      <c r="E10441" s="37">
        <v>1</v>
      </c>
      <c r="F10441" s="38" t="str">
        <f t="shared" si="73"/>
        <v>1100002,14500</v>
      </c>
      <c r="I10441" s="41">
        <v>14500</v>
      </c>
    </row>
    <row r="10442" spans="1:9" ht="16.5" customHeight="1">
      <c r="A10442" s="8" t="s">
        <v>1221</v>
      </c>
      <c r="B10442" s="35">
        <v>2300030</v>
      </c>
      <c r="E10442" s="37">
        <v>1</v>
      </c>
      <c r="F10442" s="38" t="str">
        <f t="shared" si="73"/>
        <v>1100002,15000</v>
      </c>
      <c r="I10442" s="41">
        <v>15000</v>
      </c>
    </row>
    <row r="10443" spans="1:9" ht="16.5" customHeight="1">
      <c r="A10443" s="8" t="s">
        <v>1221</v>
      </c>
      <c r="B10443" s="35">
        <v>2300031</v>
      </c>
      <c r="E10443" s="37">
        <v>1</v>
      </c>
      <c r="F10443" s="38" t="str">
        <f t="shared" si="73"/>
        <v>1100002,15500</v>
      </c>
      <c r="I10443" s="41">
        <v>15500</v>
      </c>
    </row>
    <row r="10444" spans="1:9" ht="16.5" customHeight="1">
      <c r="A10444" s="8" t="s">
        <v>1221</v>
      </c>
      <c r="B10444" s="35">
        <v>2300032</v>
      </c>
      <c r="E10444" s="37">
        <v>1</v>
      </c>
      <c r="F10444" s="38" t="str">
        <f t="shared" si="73"/>
        <v>1100002,16000</v>
      </c>
      <c r="I10444" s="41">
        <v>16000</v>
      </c>
    </row>
    <row r="10445" spans="1:9" ht="16.5" customHeight="1">
      <c r="A10445" s="8" t="s">
        <v>1221</v>
      </c>
      <c r="B10445" s="35">
        <v>2300033</v>
      </c>
      <c r="E10445" s="37">
        <v>1</v>
      </c>
      <c r="F10445" s="38" t="str">
        <f t="shared" si="73"/>
        <v>1100002,16500</v>
      </c>
      <c r="I10445" s="41">
        <v>16500</v>
      </c>
    </row>
    <row r="10446" spans="1:9" ht="16.5" customHeight="1">
      <c r="A10446" s="8" t="s">
        <v>1221</v>
      </c>
      <c r="B10446" s="35">
        <v>2300034</v>
      </c>
      <c r="E10446" s="37">
        <v>1</v>
      </c>
      <c r="F10446" s="38" t="str">
        <f t="shared" si="73"/>
        <v>1100002,17000</v>
      </c>
      <c r="I10446" s="41">
        <v>17000</v>
      </c>
    </row>
    <row r="10447" spans="1:9" ht="16.5" customHeight="1">
      <c r="A10447" s="8" t="s">
        <v>1221</v>
      </c>
      <c r="B10447" s="35">
        <v>2300035</v>
      </c>
      <c r="E10447" s="37">
        <v>1</v>
      </c>
      <c r="F10447" s="38" t="str">
        <f t="shared" si="73"/>
        <v>1100002,17500</v>
      </c>
      <c r="I10447" s="41">
        <v>17500</v>
      </c>
    </row>
    <row r="10448" spans="1:9" ht="16.5" customHeight="1">
      <c r="A10448" s="8" t="s">
        <v>1221</v>
      </c>
      <c r="B10448" s="35">
        <v>2300036</v>
      </c>
      <c r="E10448" s="37">
        <v>1</v>
      </c>
      <c r="F10448" s="38" t="str">
        <f t="shared" si="73"/>
        <v>1100002,18000</v>
      </c>
      <c r="I10448" s="41">
        <v>18000</v>
      </c>
    </row>
    <row r="10449" spans="1:9" ht="16.5" customHeight="1">
      <c r="A10449" s="8" t="s">
        <v>1221</v>
      </c>
      <c r="B10449" s="35">
        <v>2300037</v>
      </c>
      <c r="E10449" s="37">
        <v>1</v>
      </c>
      <c r="F10449" s="38" t="str">
        <f t="shared" si="73"/>
        <v>1100002,18500</v>
      </c>
      <c r="I10449" s="41">
        <v>18500</v>
      </c>
    </row>
    <row r="10450" spans="1:9" ht="16.5" customHeight="1">
      <c r="A10450" s="8" t="s">
        <v>1221</v>
      </c>
      <c r="B10450" s="35">
        <v>2300038</v>
      </c>
      <c r="E10450" s="37">
        <v>1</v>
      </c>
      <c r="F10450" s="38" t="str">
        <f t="shared" si="73"/>
        <v>1100002,19000</v>
      </c>
      <c r="I10450" s="41">
        <v>19000</v>
      </c>
    </row>
    <row r="10451" spans="1:9" ht="16.5" customHeight="1">
      <c r="A10451" s="8" t="s">
        <v>1221</v>
      </c>
      <c r="B10451" s="35">
        <v>2300039</v>
      </c>
      <c r="E10451" s="37">
        <v>1</v>
      </c>
      <c r="F10451" s="38" t="str">
        <f t="shared" si="73"/>
        <v>1100002,19500</v>
      </c>
      <c r="I10451" s="41">
        <v>19500</v>
      </c>
    </row>
    <row r="10452" spans="1:9" ht="16.5" customHeight="1">
      <c r="A10452" s="8" t="s">
        <v>1221</v>
      </c>
      <c r="B10452" s="35">
        <v>2300040</v>
      </c>
      <c r="E10452" s="37">
        <v>1</v>
      </c>
      <c r="F10452" s="38" t="str">
        <f t="shared" si="73"/>
        <v>1100002,20000</v>
      </c>
      <c r="I10452" s="41">
        <v>20000</v>
      </c>
    </row>
    <row r="10453" spans="1:9" ht="16.5" customHeight="1">
      <c r="A10453" s="8" t="s">
        <v>1221</v>
      </c>
      <c r="B10453" s="35">
        <v>2300041</v>
      </c>
      <c r="E10453" s="37">
        <v>1</v>
      </c>
      <c r="F10453" s="38" t="str">
        <f t="shared" si="73"/>
        <v>1100002,20500</v>
      </c>
      <c r="I10453" s="41">
        <v>20500</v>
      </c>
    </row>
    <row r="10454" spans="1:9" ht="16.5" customHeight="1">
      <c r="A10454" s="8" t="s">
        <v>1221</v>
      </c>
      <c r="B10454" s="35">
        <v>2300042</v>
      </c>
      <c r="E10454" s="37">
        <v>1</v>
      </c>
      <c r="F10454" s="38" t="str">
        <f t="shared" si="73"/>
        <v>1100002,21000</v>
      </c>
      <c r="I10454" s="41">
        <v>21000</v>
      </c>
    </row>
    <row r="10455" spans="1:9" ht="16.5" customHeight="1">
      <c r="A10455" s="8" t="s">
        <v>1221</v>
      </c>
      <c r="B10455" s="35">
        <v>2300043</v>
      </c>
      <c r="E10455" s="37">
        <v>1</v>
      </c>
      <c r="F10455" s="38" t="str">
        <f t="shared" si="73"/>
        <v>1100002,21500</v>
      </c>
      <c r="I10455" s="41">
        <v>21500</v>
      </c>
    </row>
    <row r="10456" spans="1:9" ht="16.5" customHeight="1">
      <c r="A10456" s="8" t="s">
        <v>1221</v>
      </c>
      <c r="B10456" s="35">
        <v>2300044</v>
      </c>
      <c r="E10456" s="37">
        <v>1</v>
      </c>
      <c r="F10456" s="38" t="str">
        <f t="shared" si="73"/>
        <v>1100002,22000</v>
      </c>
      <c r="I10456" s="41">
        <v>22000</v>
      </c>
    </row>
    <row r="10457" spans="1:9" ht="16.5" customHeight="1">
      <c r="A10457" s="8" t="s">
        <v>1221</v>
      </c>
      <c r="B10457" s="35">
        <v>2300045</v>
      </c>
      <c r="E10457" s="37">
        <v>1</v>
      </c>
      <c r="F10457" s="38" t="str">
        <f t="shared" si="73"/>
        <v>1100002,22500</v>
      </c>
      <c r="I10457" s="41">
        <v>22500</v>
      </c>
    </row>
    <row r="10458" spans="1:9" ht="16.5" customHeight="1">
      <c r="A10458" s="8" t="s">
        <v>1221</v>
      </c>
      <c r="B10458" s="35">
        <v>2300046</v>
      </c>
      <c r="E10458" s="37">
        <v>1</v>
      </c>
      <c r="F10458" s="38" t="str">
        <f t="shared" si="73"/>
        <v>1100002,23000</v>
      </c>
      <c r="I10458" s="41">
        <v>23000</v>
      </c>
    </row>
    <row r="10459" spans="1:9" ht="16.5" customHeight="1">
      <c r="A10459" s="8" t="s">
        <v>1221</v>
      </c>
      <c r="B10459" s="35">
        <v>2300047</v>
      </c>
      <c r="E10459" s="37">
        <v>1</v>
      </c>
      <c r="F10459" s="38" t="str">
        <f t="shared" si="73"/>
        <v>1100002,23500</v>
      </c>
      <c r="I10459" s="41">
        <v>23500</v>
      </c>
    </row>
    <row r="10460" spans="1:9" ht="16.5" customHeight="1">
      <c r="A10460" s="8" t="s">
        <v>1221</v>
      </c>
      <c r="B10460" s="35">
        <v>2300048</v>
      </c>
      <c r="E10460" s="37">
        <v>1</v>
      </c>
      <c r="F10460" s="38" t="str">
        <f t="shared" si="73"/>
        <v>1100002,24000</v>
      </c>
      <c r="I10460" s="41">
        <v>24000</v>
      </c>
    </row>
    <row r="10461" spans="1:9" ht="16.5" customHeight="1">
      <c r="A10461" s="8" t="s">
        <v>1221</v>
      </c>
      <c r="B10461" s="35">
        <v>2300049</v>
      </c>
      <c r="E10461" s="37">
        <v>1</v>
      </c>
      <c r="F10461" s="38" t="str">
        <f t="shared" si="73"/>
        <v>1100002,24500</v>
      </c>
      <c r="I10461" s="41">
        <v>24500</v>
      </c>
    </row>
    <row r="10462" spans="1:9" ht="16.5" customHeight="1">
      <c r="A10462" s="8" t="s">
        <v>1221</v>
      </c>
      <c r="B10462" s="35">
        <v>2300050</v>
      </c>
      <c r="E10462" s="37">
        <v>1</v>
      </c>
      <c r="F10462" s="38" t="str">
        <f t="shared" si="73"/>
        <v>1100002,25000</v>
      </c>
      <c r="I10462" s="41">
        <v>25000</v>
      </c>
    </row>
    <row r="10463" spans="1:9" ht="16.5" customHeight="1">
      <c r="A10463" s="8" t="s">
        <v>1221</v>
      </c>
      <c r="B10463" s="35">
        <v>2300051</v>
      </c>
      <c r="E10463" s="37">
        <v>1</v>
      </c>
      <c r="F10463" s="38" t="str">
        <f t="shared" si="73"/>
        <v>1100002,25500</v>
      </c>
      <c r="I10463" s="41">
        <v>25500</v>
      </c>
    </row>
    <row r="10464" spans="1:9" ht="16.5" customHeight="1">
      <c r="A10464" s="8" t="s">
        <v>1221</v>
      </c>
      <c r="B10464" s="35">
        <v>2300052</v>
      </c>
      <c r="E10464" s="37">
        <v>1</v>
      </c>
      <c r="F10464" s="38" t="str">
        <f t="shared" si="73"/>
        <v>1100002,26000</v>
      </c>
      <c r="I10464" s="41">
        <v>26000</v>
      </c>
    </row>
    <row r="10465" spans="1:9" ht="16.5" customHeight="1">
      <c r="A10465" s="8" t="s">
        <v>1221</v>
      </c>
      <c r="B10465" s="35">
        <v>2300053</v>
      </c>
      <c r="E10465" s="37">
        <v>1</v>
      </c>
      <c r="F10465" s="38" t="str">
        <f t="shared" si="73"/>
        <v>1100002,26500</v>
      </c>
      <c r="I10465" s="41">
        <v>26500</v>
      </c>
    </row>
    <row r="10466" spans="1:9" ht="16.5" customHeight="1">
      <c r="A10466" s="8" t="s">
        <v>1221</v>
      </c>
      <c r="B10466" s="35">
        <v>2300054</v>
      </c>
      <c r="E10466" s="37">
        <v>1</v>
      </c>
      <c r="F10466" s="38" t="str">
        <f t="shared" si="73"/>
        <v>1100002,27000</v>
      </c>
      <c r="I10466" s="41">
        <v>27000</v>
      </c>
    </row>
    <row r="10467" spans="1:9" ht="16.5" customHeight="1">
      <c r="A10467" s="8" t="s">
        <v>1221</v>
      </c>
      <c r="B10467" s="35">
        <v>2300055</v>
      </c>
      <c r="E10467" s="37">
        <v>1</v>
      </c>
      <c r="F10467" s="38" t="str">
        <f t="shared" si="73"/>
        <v>1100002,27500</v>
      </c>
      <c r="I10467" s="41">
        <v>27500</v>
      </c>
    </row>
    <row r="10468" spans="1:9" ht="16.5" customHeight="1">
      <c r="A10468" s="8" t="s">
        <v>1221</v>
      </c>
      <c r="B10468" s="35">
        <v>2300056</v>
      </c>
      <c r="E10468" s="37">
        <v>1</v>
      </c>
      <c r="F10468" s="38" t="str">
        <f t="shared" si="73"/>
        <v>1100002,28000</v>
      </c>
      <c r="I10468" s="41">
        <v>28000</v>
      </c>
    </row>
    <row r="10469" spans="1:9" ht="16.5" customHeight="1">
      <c r="A10469" s="8" t="s">
        <v>1221</v>
      </c>
      <c r="B10469" s="35">
        <v>2300057</v>
      </c>
      <c r="E10469" s="37">
        <v>1</v>
      </c>
      <c r="F10469" s="38" t="str">
        <f t="shared" si="73"/>
        <v>1100002,28500</v>
      </c>
      <c r="I10469" s="41">
        <v>28500</v>
      </c>
    </row>
    <row r="10470" spans="1:9" ht="16.5" customHeight="1">
      <c r="A10470" s="8" t="s">
        <v>1221</v>
      </c>
      <c r="B10470" s="35">
        <v>2300058</v>
      </c>
      <c r="E10470" s="37">
        <v>1</v>
      </c>
      <c r="F10470" s="38" t="str">
        <f t="shared" si="73"/>
        <v>1100002,29000</v>
      </c>
      <c r="I10470" s="41">
        <v>29000</v>
      </c>
    </row>
    <row r="10471" spans="1:9" ht="16.5" customHeight="1">
      <c r="A10471" s="8" t="s">
        <v>1221</v>
      </c>
      <c r="B10471" s="35">
        <v>2300059</v>
      </c>
      <c r="E10471" s="37">
        <v>1</v>
      </c>
      <c r="F10471" s="38" t="str">
        <f t="shared" si="73"/>
        <v>1100002,29500</v>
      </c>
      <c r="I10471" s="41">
        <v>29500</v>
      </c>
    </row>
    <row r="10472" spans="1:9" ht="16.5" customHeight="1">
      <c r="A10472" s="8" t="s">
        <v>1221</v>
      </c>
      <c r="B10472" s="35">
        <v>2300060</v>
      </c>
      <c r="E10472" s="37">
        <v>1</v>
      </c>
      <c r="F10472" s="38" t="str">
        <f t="shared" si="73"/>
        <v>1100002,30000</v>
      </c>
      <c r="I10472" s="41">
        <v>30000</v>
      </c>
    </row>
    <row r="10473" spans="1:9" ht="16.5" customHeight="1">
      <c r="A10473" s="8" t="s">
        <v>1221</v>
      </c>
      <c r="B10473" s="35">
        <v>2300061</v>
      </c>
      <c r="E10473" s="37">
        <v>1</v>
      </c>
      <c r="F10473" s="38" t="str">
        <f t="shared" si="73"/>
        <v>1100002,30500</v>
      </c>
      <c r="I10473" s="41">
        <v>30500</v>
      </c>
    </row>
    <row r="10474" spans="1:9" ht="16.5" customHeight="1">
      <c r="A10474" s="8" t="s">
        <v>1221</v>
      </c>
      <c r="B10474" s="35">
        <v>2300062</v>
      </c>
      <c r="E10474" s="37">
        <v>1</v>
      </c>
      <c r="F10474" s="38" t="str">
        <f t="shared" si="73"/>
        <v>1100002,31000</v>
      </c>
      <c r="I10474" s="41">
        <v>31000</v>
      </c>
    </row>
    <row r="10475" spans="1:9" ht="16.5" customHeight="1">
      <c r="A10475" s="8" t="s">
        <v>1221</v>
      </c>
      <c r="B10475" s="35">
        <v>2300063</v>
      </c>
      <c r="E10475" s="37">
        <v>1</v>
      </c>
      <c r="F10475" s="38" t="str">
        <f t="shared" si="73"/>
        <v>1100002,31500</v>
      </c>
      <c r="I10475" s="41">
        <v>31500</v>
      </c>
    </row>
    <row r="10476" spans="1:9" ht="16.5" customHeight="1">
      <c r="A10476" s="8" t="s">
        <v>1221</v>
      </c>
      <c r="B10476" s="35">
        <v>2300064</v>
      </c>
      <c r="E10476" s="37">
        <v>1</v>
      </c>
      <c r="F10476" s="38" t="str">
        <f t="shared" si="73"/>
        <v>1100002,32000</v>
      </c>
      <c r="I10476" s="41">
        <v>32000</v>
      </c>
    </row>
    <row r="10477" spans="1:9" ht="16.5" customHeight="1">
      <c r="A10477" s="8" t="s">
        <v>1221</v>
      </c>
      <c r="B10477" s="35">
        <v>2300065</v>
      </c>
      <c r="E10477" s="37">
        <v>1</v>
      </c>
      <c r="F10477" s="38" t="str">
        <f t="shared" si="73"/>
        <v>1100002,32500</v>
      </c>
      <c r="I10477" s="41">
        <v>32500</v>
      </c>
    </row>
    <row r="10478" spans="1:9" ht="16.5" customHeight="1">
      <c r="A10478" s="8" t="s">
        <v>1221</v>
      </c>
      <c r="B10478" s="35">
        <v>2300066</v>
      </c>
      <c r="E10478" s="37">
        <v>1</v>
      </c>
      <c r="F10478" s="38" t="str">
        <f t="shared" ref="F10478:F10541" si="74">"1100002,"&amp;I10478</f>
        <v>1100002,33000</v>
      </c>
      <c r="I10478" s="41">
        <v>33000</v>
      </c>
    </row>
    <row r="10479" spans="1:9" ht="16.5" customHeight="1">
      <c r="A10479" s="8" t="s">
        <v>1221</v>
      </c>
      <c r="B10479" s="35">
        <v>2300067</v>
      </c>
      <c r="E10479" s="37">
        <v>1</v>
      </c>
      <c r="F10479" s="38" t="str">
        <f t="shared" si="74"/>
        <v>1100002,33500</v>
      </c>
      <c r="I10479" s="41">
        <v>33500</v>
      </c>
    </row>
    <row r="10480" spans="1:9" ht="16.5" customHeight="1">
      <c r="A10480" s="8" t="s">
        <v>1221</v>
      </c>
      <c r="B10480" s="35">
        <v>2300068</v>
      </c>
      <c r="E10480" s="37">
        <v>1</v>
      </c>
      <c r="F10480" s="38" t="str">
        <f t="shared" si="74"/>
        <v>1100002,34000</v>
      </c>
      <c r="I10480" s="41">
        <v>34000</v>
      </c>
    </row>
    <row r="10481" spans="1:9" ht="16.5" customHeight="1">
      <c r="A10481" s="8" t="s">
        <v>1221</v>
      </c>
      <c r="B10481" s="35">
        <v>2300069</v>
      </c>
      <c r="E10481" s="37">
        <v>1</v>
      </c>
      <c r="F10481" s="38" t="str">
        <f t="shared" si="74"/>
        <v>1100002,34500</v>
      </c>
      <c r="I10481" s="41">
        <v>34500</v>
      </c>
    </row>
    <row r="10482" spans="1:9" ht="16.5" customHeight="1">
      <c r="A10482" s="8" t="s">
        <v>1221</v>
      </c>
      <c r="B10482" s="35">
        <v>2300070</v>
      </c>
      <c r="E10482" s="37">
        <v>1</v>
      </c>
      <c r="F10482" s="38" t="str">
        <f t="shared" si="74"/>
        <v>1100002,35000</v>
      </c>
      <c r="I10482" s="41">
        <v>35000</v>
      </c>
    </row>
    <row r="10483" spans="1:9" ht="16.5" customHeight="1">
      <c r="A10483" s="8" t="s">
        <v>1221</v>
      </c>
      <c r="B10483" s="35">
        <v>2300071</v>
      </c>
      <c r="E10483" s="37">
        <v>1</v>
      </c>
      <c r="F10483" s="38" t="str">
        <f t="shared" si="74"/>
        <v>1100002,35500</v>
      </c>
      <c r="I10483" s="41">
        <v>35500</v>
      </c>
    </row>
    <row r="10484" spans="1:9" ht="16.5" customHeight="1">
      <c r="A10484" s="8" t="s">
        <v>1221</v>
      </c>
      <c r="B10484" s="35">
        <v>2300072</v>
      </c>
      <c r="E10484" s="37">
        <v>1</v>
      </c>
      <c r="F10484" s="38" t="str">
        <f t="shared" si="74"/>
        <v>1100002,36000</v>
      </c>
      <c r="I10484" s="41">
        <v>36000</v>
      </c>
    </row>
    <row r="10485" spans="1:9" ht="16.5" customHeight="1">
      <c r="A10485" s="8" t="s">
        <v>1221</v>
      </c>
      <c r="B10485" s="35">
        <v>2300073</v>
      </c>
      <c r="E10485" s="37">
        <v>1</v>
      </c>
      <c r="F10485" s="38" t="str">
        <f t="shared" si="74"/>
        <v>1100002,36500</v>
      </c>
      <c r="I10485" s="41">
        <v>36500</v>
      </c>
    </row>
    <row r="10486" spans="1:9" ht="16.5" customHeight="1">
      <c r="A10486" s="8" t="s">
        <v>1221</v>
      </c>
      <c r="B10486" s="35">
        <v>2300074</v>
      </c>
      <c r="E10486" s="37">
        <v>1</v>
      </c>
      <c r="F10486" s="38" t="str">
        <f t="shared" si="74"/>
        <v>1100002,37000</v>
      </c>
      <c r="I10486" s="41">
        <v>37000</v>
      </c>
    </row>
    <row r="10487" spans="1:9" ht="16.5" customHeight="1">
      <c r="A10487" s="8" t="s">
        <v>1221</v>
      </c>
      <c r="B10487" s="35">
        <v>2300075</v>
      </c>
      <c r="E10487" s="37">
        <v>1</v>
      </c>
      <c r="F10487" s="38" t="str">
        <f t="shared" si="74"/>
        <v>1100002,37500</v>
      </c>
      <c r="I10487" s="41">
        <v>37500</v>
      </c>
    </row>
    <row r="10488" spans="1:9" ht="16.5" customHeight="1">
      <c r="A10488" s="8" t="s">
        <v>1221</v>
      </c>
      <c r="B10488" s="35">
        <v>2300076</v>
      </c>
      <c r="E10488" s="37">
        <v>1</v>
      </c>
      <c r="F10488" s="38" t="str">
        <f t="shared" si="74"/>
        <v>1100002,38000</v>
      </c>
      <c r="I10488" s="41">
        <v>38000</v>
      </c>
    </row>
    <row r="10489" spans="1:9" ht="16.5" customHeight="1">
      <c r="A10489" s="8" t="s">
        <v>1221</v>
      </c>
      <c r="B10489" s="35">
        <v>2300077</v>
      </c>
      <c r="E10489" s="37">
        <v>1</v>
      </c>
      <c r="F10489" s="38" t="str">
        <f t="shared" si="74"/>
        <v>1100002,38500</v>
      </c>
      <c r="I10489" s="41">
        <v>38500</v>
      </c>
    </row>
    <row r="10490" spans="1:9" ht="16.5" customHeight="1">
      <c r="A10490" s="8" t="s">
        <v>1221</v>
      </c>
      <c r="B10490" s="35">
        <v>2300078</v>
      </c>
      <c r="E10490" s="37">
        <v>1</v>
      </c>
      <c r="F10490" s="38" t="str">
        <f t="shared" si="74"/>
        <v>1100002,39000</v>
      </c>
      <c r="I10490" s="41">
        <v>39000</v>
      </c>
    </row>
    <row r="10491" spans="1:9" ht="16.5" customHeight="1">
      <c r="A10491" s="8" t="s">
        <v>1221</v>
      </c>
      <c r="B10491" s="35">
        <v>2300079</v>
      </c>
      <c r="E10491" s="37">
        <v>1</v>
      </c>
      <c r="F10491" s="38" t="str">
        <f t="shared" si="74"/>
        <v>1100002,39500</v>
      </c>
      <c r="I10491" s="41">
        <v>39500</v>
      </c>
    </row>
    <row r="10492" spans="1:9" ht="16.5" customHeight="1">
      <c r="A10492" s="8" t="s">
        <v>1221</v>
      </c>
      <c r="B10492" s="35">
        <v>2300080</v>
      </c>
      <c r="E10492" s="37">
        <v>1</v>
      </c>
      <c r="F10492" s="38" t="str">
        <f t="shared" si="74"/>
        <v>1100002,40000</v>
      </c>
      <c r="I10492" s="41">
        <v>40000</v>
      </c>
    </row>
    <row r="10493" spans="1:9" ht="16.5" customHeight="1">
      <c r="A10493" s="8" t="s">
        <v>1221</v>
      </c>
      <c r="B10493" s="35">
        <v>2300081</v>
      </c>
      <c r="E10493" s="37">
        <v>1</v>
      </c>
      <c r="F10493" s="38" t="str">
        <f t="shared" si="74"/>
        <v>1100002,40500</v>
      </c>
      <c r="I10493" s="41">
        <v>40500</v>
      </c>
    </row>
    <row r="10494" spans="1:9" ht="16.5" customHeight="1">
      <c r="A10494" s="8" t="s">
        <v>1221</v>
      </c>
      <c r="B10494" s="35">
        <v>2300082</v>
      </c>
      <c r="E10494" s="37">
        <v>1</v>
      </c>
      <c r="F10494" s="38" t="str">
        <f t="shared" si="74"/>
        <v>1100002,41000</v>
      </c>
      <c r="I10494" s="41">
        <v>41000</v>
      </c>
    </row>
    <row r="10495" spans="1:9" ht="16.5" customHeight="1">
      <c r="A10495" s="8" t="s">
        <v>1221</v>
      </c>
      <c r="B10495" s="35">
        <v>2300083</v>
      </c>
      <c r="E10495" s="37">
        <v>1</v>
      </c>
      <c r="F10495" s="38" t="str">
        <f t="shared" si="74"/>
        <v>1100002,41500</v>
      </c>
      <c r="I10495" s="41">
        <v>41500</v>
      </c>
    </row>
    <row r="10496" spans="1:9" ht="16.5" customHeight="1">
      <c r="A10496" s="8" t="s">
        <v>1221</v>
      </c>
      <c r="B10496" s="35">
        <v>2300084</v>
      </c>
      <c r="E10496" s="37">
        <v>1</v>
      </c>
      <c r="F10496" s="38" t="str">
        <f t="shared" si="74"/>
        <v>1100002,42000</v>
      </c>
      <c r="I10496" s="41">
        <v>42000</v>
      </c>
    </row>
    <row r="10497" spans="1:9" ht="16.5" customHeight="1">
      <c r="A10497" s="8" t="s">
        <v>1221</v>
      </c>
      <c r="B10497" s="35">
        <v>2300085</v>
      </c>
      <c r="E10497" s="37">
        <v>1</v>
      </c>
      <c r="F10497" s="38" t="str">
        <f t="shared" si="74"/>
        <v>1100002,42500</v>
      </c>
      <c r="I10497" s="41">
        <v>42500</v>
      </c>
    </row>
    <row r="10498" spans="1:9" ht="16.5" customHeight="1">
      <c r="A10498" s="8" t="s">
        <v>1221</v>
      </c>
      <c r="B10498" s="35">
        <v>2300086</v>
      </c>
      <c r="E10498" s="37">
        <v>1</v>
      </c>
      <c r="F10498" s="38" t="str">
        <f t="shared" si="74"/>
        <v>1100002,43000</v>
      </c>
      <c r="I10498" s="41">
        <v>43000</v>
      </c>
    </row>
    <row r="10499" spans="1:9" ht="16.5" customHeight="1">
      <c r="A10499" s="8" t="s">
        <v>1221</v>
      </c>
      <c r="B10499" s="35">
        <v>2300087</v>
      </c>
      <c r="E10499" s="37">
        <v>1</v>
      </c>
      <c r="F10499" s="38" t="str">
        <f t="shared" si="74"/>
        <v>1100002,43500</v>
      </c>
      <c r="I10499" s="41">
        <v>43500</v>
      </c>
    </row>
    <row r="10500" spans="1:9" ht="16.5" customHeight="1">
      <c r="A10500" s="8" t="s">
        <v>1221</v>
      </c>
      <c r="B10500" s="35">
        <v>2300088</v>
      </c>
      <c r="E10500" s="37">
        <v>1</v>
      </c>
      <c r="F10500" s="38" t="str">
        <f t="shared" si="74"/>
        <v>1100002,44000</v>
      </c>
      <c r="I10500" s="41">
        <v>44000</v>
      </c>
    </row>
    <row r="10501" spans="1:9" ht="16.5" customHeight="1">
      <c r="A10501" s="8" t="s">
        <v>1221</v>
      </c>
      <c r="B10501" s="35">
        <v>2300089</v>
      </c>
      <c r="E10501" s="37">
        <v>1</v>
      </c>
      <c r="F10501" s="38" t="str">
        <f t="shared" si="74"/>
        <v>1100002,44500</v>
      </c>
      <c r="I10501" s="41">
        <v>44500</v>
      </c>
    </row>
    <row r="10502" spans="1:9" ht="16.5" customHeight="1">
      <c r="A10502" s="8" t="s">
        <v>1221</v>
      </c>
      <c r="B10502" s="35">
        <v>2300090</v>
      </c>
      <c r="E10502" s="37">
        <v>1</v>
      </c>
      <c r="F10502" s="38" t="str">
        <f t="shared" si="74"/>
        <v>1100002,45000</v>
      </c>
      <c r="I10502" s="41">
        <v>45000</v>
      </c>
    </row>
    <row r="10503" spans="1:9" ht="16.5" customHeight="1">
      <c r="A10503" s="8" t="s">
        <v>1221</v>
      </c>
      <c r="B10503" s="35">
        <v>2300091</v>
      </c>
      <c r="E10503" s="37">
        <v>1</v>
      </c>
      <c r="F10503" s="38" t="str">
        <f t="shared" si="74"/>
        <v>1100002,45500</v>
      </c>
      <c r="I10503" s="41">
        <v>45500</v>
      </c>
    </row>
    <row r="10504" spans="1:9" ht="16.5" customHeight="1">
      <c r="A10504" s="8" t="s">
        <v>1221</v>
      </c>
      <c r="B10504" s="35">
        <v>2300092</v>
      </c>
      <c r="E10504" s="37">
        <v>1</v>
      </c>
      <c r="F10504" s="38" t="str">
        <f t="shared" si="74"/>
        <v>1100002,46000</v>
      </c>
      <c r="I10504" s="41">
        <v>46000</v>
      </c>
    </row>
    <row r="10505" spans="1:9" ht="16.5" customHeight="1">
      <c r="A10505" s="8" t="s">
        <v>1221</v>
      </c>
      <c r="B10505" s="35">
        <v>2300093</v>
      </c>
      <c r="E10505" s="37">
        <v>1</v>
      </c>
      <c r="F10505" s="38" t="str">
        <f t="shared" si="74"/>
        <v>1100002,46500</v>
      </c>
      <c r="I10505" s="41">
        <v>46500</v>
      </c>
    </row>
    <row r="10506" spans="1:9" ht="16.5" customHeight="1">
      <c r="A10506" s="8" t="s">
        <v>1221</v>
      </c>
      <c r="B10506" s="35">
        <v>2300094</v>
      </c>
      <c r="E10506" s="37">
        <v>1</v>
      </c>
      <c r="F10506" s="38" t="str">
        <f t="shared" si="74"/>
        <v>1100002,47000</v>
      </c>
      <c r="I10506" s="41">
        <v>47000</v>
      </c>
    </row>
    <row r="10507" spans="1:9" ht="16.5" customHeight="1">
      <c r="A10507" s="8" t="s">
        <v>1221</v>
      </c>
      <c r="B10507" s="35">
        <v>2300095</v>
      </c>
      <c r="E10507" s="37">
        <v>1</v>
      </c>
      <c r="F10507" s="38" t="str">
        <f t="shared" si="74"/>
        <v>1100002,47500</v>
      </c>
      <c r="I10507" s="41">
        <v>47500</v>
      </c>
    </row>
    <row r="10508" spans="1:9" ht="16.5" customHeight="1">
      <c r="A10508" s="8" t="s">
        <v>1221</v>
      </c>
      <c r="B10508" s="35">
        <v>2300096</v>
      </c>
      <c r="E10508" s="37">
        <v>1</v>
      </c>
      <c r="F10508" s="38" t="str">
        <f t="shared" si="74"/>
        <v>1100002,48000</v>
      </c>
      <c r="I10508" s="41">
        <v>48000</v>
      </c>
    </row>
    <row r="10509" spans="1:9" ht="16.5" customHeight="1">
      <c r="A10509" s="8" t="s">
        <v>1221</v>
      </c>
      <c r="B10509" s="35">
        <v>2300097</v>
      </c>
      <c r="E10509" s="37">
        <v>1</v>
      </c>
      <c r="F10509" s="38" t="str">
        <f t="shared" si="74"/>
        <v>1100002,48500</v>
      </c>
      <c r="I10509" s="41">
        <v>48500</v>
      </c>
    </row>
    <row r="10510" spans="1:9" ht="16.5" customHeight="1">
      <c r="A10510" s="8" t="s">
        <v>1221</v>
      </c>
      <c r="B10510" s="35">
        <v>2300098</v>
      </c>
      <c r="E10510" s="37">
        <v>1</v>
      </c>
      <c r="F10510" s="38" t="str">
        <f t="shared" si="74"/>
        <v>1100002,49000</v>
      </c>
      <c r="I10510" s="41">
        <v>49000</v>
      </c>
    </row>
    <row r="10511" spans="1:9" ht="16.5" customHeight="1">
      <c r="A10511" s="8" t="s">
        <v>1221</v>
      </c>
      <c r="B10511" s="35">
        <v>2300099</v>
      </c>
      <c r="E10511" s="37">
        <v>1</v>
      </c>
      <c r="F10511" s="38" t="str">
        <f t="shared" si="74"/>
        <v>1100002,49500</v>
      </c>
      <c r="I10511" s="41">
        <v>49500</v>
      </c>
    </row>
    <row r="10512" spans="1:9" ht="16.5" customHeight="1">
      <c r="A10512" s="8" t="s">
        <v>1221</v>
      </c>
      <c r="B10512" s="35">
        <v>2300100</v>
      </c>
      <c r="E10512" s="37">
        <v>1</v>
      </c>
      <c r="F10512" s="38" t="str">
        <f t="shared" si="74"/>
        <v>1100002,50000</v>
      </c>
      <c r="I10512" s="41">
        <v>50000</v>
      </c>
    </row>
    <row r="10513" spans="1:9" ht="16.5" customHeight="1">
      <c r="A10513" s="8" t="s">
        <v>1221</v>
      </c>
      <c r="B10513" s="35">
        <v>2300102</v>
      </c>
      <c r="E10513" s="37">
        <v>1</v>
      </c>
      <c r="F10513" s="38" t="str">
        <f t="shared" si="74"/>
        <v>1100002,51000</v>
      </c>
      <c r="I10513" s="41">
        <v>51000</v>
      </c>
    </row>
    <row r="10514" spans="1:9" ht="16.5" customHeight="1">
      <c r="A10514" s="8" t="s">
        <v>1221</v>
      </c>
      <c r="B10514" s="35">
        <v>2300104</v>
      </c>
      <c r="E10514" s="37">
        <v>1</v>
      </c>
      <c r="F10514" s="38" t="str">
        <f t="shared" si="74"/>
        <v>1100002,52000</v>
      </c>
      <c r="I10514" s="41">
        <v>52000</v>
      </c>
    </row>
    <row r="10515" spans="1:9" ht="16.5" customHeight="1">
      <c r="A10515" s="8" t="s">
        <v>1221</v>
      </c>
      <c r="B10515" s="35">
        <v>2300106</v>
      </c>
      <c r="E10515" s="37">
        <v>1</v>
      </c>
      <c r="F10515" s="38" t="str">
        <f t="shared" si="74"/>
        <v>1100002,53000</v>
      </c>
      <c r="I10515" s="41">
        <v>53000</v>
      </c>
    </row>
    <row r="10516" spans="1:9" ht="16.5" customHeight="1">
      <c r="A10516" s="8" t="s">
        <v>1221</v>
      </c>
      <c r="B10516" s="35">
        <v>2300108</v>
      </c>
      <c r="E10516" s="37">
        <v>1</v>
      </c>
      <c r="F10516" s="38" t="str">
        <f t="shared" si="74"/>
        <v>1100002,54000</v>
      </c>
      <c r="I10516" s="41">
        <v>54000</v>
      </c>
    </row>
    <row r="10517" spans="1:9" ht="16.5" customHeight="1">
      <c r="A10517" s="8" t="s">
        <v>1221</v>
      </c>
      <c r="B10517" s="35">
        <v>2300110</v>
      </c>
      <c r="E10517" s="37">
        <v>1</v>
      </c>
      <c r="F10517" s="38" t="str">
        <f t="shared" si="74"/>
        <v>1100002,55000</v>
      </c>
      <c r="I10517" s="41">
        <v>55000</v>
      </c>
    </row>
    <row r="10518" spans="1:9" ht="16.5" customHeight="1">
      <c r="A10518" s="8" t="s">
        <v>1221</v>
      </c>
      <c r="B10518" s="35">
        <v>2300112</v>
      </c>
      <c r="E10518" s="37">
        <v>1</v>
      </c>
      <c r="F10518" s="38" t="str">
        <f t="shared" si="74"/>
        <v>1100002,56000</v>
      </c>
      <c r="I10518" s="41">
        <v>56000</v>
      </c>
    </row>
    <row r="10519" spans="1:9" ht="16.5" customHeight="1">
      <c r="A10519" s="8" t="s">
        <v>1221</v>
      </c>
      <c r="B10519" s="35">
        <v>2300114</v>
      </c>
      <c r="E10519" s="37">
        <v>1</v>
      </c>
      <c r="F10519" s="38" t="str">
        <f t="shared" si="74"/>
        <v>1100002,57000</v>
      </c>
      <c r="I10519" s="41">
        <v>57000</v>
      </c>
    </row>
    <row r="10520" spans="1:9" ht="16.5" customHeight="1">
      <c r="A10520" s="8" t="s">
        <v>1221</v>
      </c>
      <c r="B10520" s="35">
        <v>2300116</v>
      </c>
      <c r="E10520" s="37">
        <v>1</v>
      </c>
      <c r="F10520" s="38" t="str">
        <f t="shared" si="74"/>
        <v>1100002,58000</v>
      </c>
      <c r="I10520" s="41">
        <v>58000</v>
      </c>
    </row>
    <row r="10521" spans="1:9" ht="16.5" customHeight="1">
      <c r="A10521" s="8" t="s">
        <v>1221</v>
      </c>
      <c r="B10521" s="35">
        <v>2300118</v>
      </c>
      <c r="E10521" s="37">
        <v>1</v>
      </c>
      <c r="F10521" s="38" t="str">
        <f t="shared" si="74"/>
        <v>1100002,59000</v>
      </c>
      <c r="I10521" s="41">
        <v>59000</v>
      </c>
    </row>
    <row r="10522" spans="1:9" ht="16.5" customHeight="1">
      <c r="A10522" s="8" t="s">
        <v>1221</v>
      </c>
      <c r="B10522" s="35">
        <v>2300120</v>
      </c>
      <c r="E10522" s="37">
        <v>1</v>
      </c>
      <c r="F10522" s="38" t="str">
        <f t="shared" si="74"/>
        <v>1100002,60000</v>
      </c>
      <c r="I10522" s="41">
        <v>60000</v>
      </c>
    </row>
    <row r="10523" spans="1:9" ht="16.5" customHeight="1">
      <c r="A10523" s="8" t="s">
        <v>1221</v>
      </c>
      <c r="B10523" s="35">
        <v>2300122</v>
      </c>
      <c r="E10523" s="37">
        <v>1</v>
      </c>
      <c r="F10523" s="38" t="str">
        <f t="shared" si="74"/>
        <v>1100002,61000</v>
      </c>
      <c r="I10523" s="41">
        <v>61000</v>
      </c>
    </row>
    <row r="10524" spans="1:9" ht="16.5" customHeight="1">
      <c r="A10524" s="8" t="s">
        <v>1221</v>
      </c>
      <c r="B10524" s="35">
        <v>2300124</v>
      </c>
      <c r="E10524" s="37">
        <v>1</v>
      </c>
      <c r="F10524" s="38" t="str">
        <f t="shared" si="74"/>
        <v>1100002,62000</v>
      </c>
      <c r="I10524" s="41">
        <v>62000</v>
      </c>
    </row>
    <row r="10525" spans="1:9" ht="16.5" customHeight="1">
      <c r="A10525" s="8" t="s">
        <v>1221</v>
      </c>
      <c r="B10525" s="35">
        <v>2300126</v>
      </c>
      <c r="E10525" s="37">
        <v>1</v>
      </c>
      <c r="F10525" s="38" t="str">
        <f t="shared" si="74"/>
        <v>1100002,63000</v>
      </c>
      <c r="I10525" s="41">
        <v>63000</v>
      </c>
    </row>
    <row r="10526" spans="1:9" ht="16.5" customHeight="1">
      <c r="A10526" s="8" t="s">
        <v>1221</v>
      </c>
      <c r="B10526" s="35">
        <v>2300128</v>
      </c>
      <c r="E10526" s="37">
        <v>1</v>
      </c>
      <c r="F10526" s="38" t="str">
        <f t="shared" si="74"/>
        <v>1100002,64000</v>
      </c>
      <c r="I10526" s="41">
        <v>64000</v>
      </c>
    </row>
    <row r="10527" spans="1:9" ht="16.5" customHeight="1">
      <c r="A10527" s="8" t="s">
        <v>1221</v>
      </c>
      <c r="B10527" s="35">
        <v>2300130</v>
      </c>
      <c r="E10527" s="37">
        <v>1</v>
      </c>
      <c r="F10527" s="38" t="str">
        <f t="shared" si="74"/>
        <v>1100002,65000</v>
      </c>
      <c r="I10527" s="41">
        <v>65000</v>
      </c>
    </row>
    <row r="10528" spans="1:9" ht="16.5" customHeight="1">
      <c r="A10528" s="8" t="s">
        <v>1221</v>
      </c>
      <c r="B10528" s="35">
        <v>2300132</v>
      </c>
      <c r="E10528" s="37">
        <v>1</v>
      </c>
      <c r="F10528" s="38" t="str">
        <f t="shared" si="74"/>
        <v>1100002,66000</v>
      </c>
      <c r="I10528" s="41">
        <v>66000</v>
      </c>
    </row>
    <row r="10529" spans="1:9" ht="16.5" customHeight="1">
      <c r="A10529" s="8" t="s">
        <v>1221</v>
      </c>
      <c r="B10529" s="35">
        <v>2300134</v>
      </c>
      <c r="E10529" s="37">
        <v>1</v>
      </c>
      <c r="F10529" s="38" t="str">
        <f t="shared" si="74"/>
        <v>1100002,67000</v>
      </c>
      <c r="I10529" s="41">
        <v>67000</v>
      </c>
    </row>
    <row r="10530" spans="1:9" ht="16.5" customHeight="1">
      <c r="A10530" s="8" t="s">
        <v>1221</v>
      </c>
      <c r="B10530" s="35">
        <v>2300136</v>
      </c>
      <c r="E10530" s="37">
        <v>1</v>
      </c>
      <c r="F10530" s="38" t="str">
        <f t="shared" si="74"/>
        <v>1100002,68000</v>
      </c>
      <c r="I10530" s="41">
        <v>68000</v>
      </c>
    </row>
    <row r="10531" spans="1:9" ht="16.5" customHeight="1">
      <c r="A10531" s="8" t="s">
        <v>1221</v>
      </c>
      <c r="B10531" s="35">
        <v>2300138</v>
      </c>
      <c r="E10531" s="37">
        <v>1</v>
      </c>
      <c r="F10531" s="38" t="str">
        <f t="shared" si="74"/>
        <v>1100002,69000</v>
      </c>
      <c r="I10531" s="41">
        <v>69000</v>
      </c>
    </row>
    <row r="10532" spans="1:9" ht="16.5" customHeight="1">
      <c r="A10532" s="8" t="s">
        <v>1221</v>
      </c>
      <c r="B10532" s="35">
        <v>2300140</v>
      </c>
      <c r="E10532" s="37">
        <v>1</v>
      </c>
      <c r="F10532" s="38" t="str">
        <f t="shared" si="74"/>
        <v>1100002,70000</v>
      </c>
      <c r="I10532" s="41">
        <v>70000</v>
      </c>
    </row>
    <row r="10533" spans="1:9" ht="16.5" customHeight="1">
      <c r="A10533" s="8" t="s">
        <v>1221</v>
      </c>
      <c r="B10533" s="35">
        <v>2300142</v>
      </c>
      <c r="E10533" s="37">
        <v>1</v>
      </c>
      <c r="F10533" s="38" t="str">
        <f t="shared" si="74"/>
        <v>1100002,71000</v>
      </c>
      <c r="I10533" s="41">
        <v>71000</v>
      </c>
    </row>
    <row r="10534" spans="1:9" ht="16.5" customHeight="1">
      <c r="A10534" s="8" t="s">
        <v>1221</v>
      </c>
      <c r="B10534" s="35">
        <v>2300144</v>
      </c>
      <c r="E10534" s="37">
        <v>1</v>
      </c>
      <c r="F10534" s="38" t="str">
        <f t="shared" si="74"/>
        <v>1100002,72000</v>
      </c>
      <c r="I10534" s="41">
        <v>72000</v>
      </c>
    </row>
    <row r="10535" spans="1:9" ht="16.5" customHeight="1">
      <c r="A10535" s="8" t="s">
        <v>1221</v>
      </c>
      <c r="B10535" s="35">
        <v>2300146</v>
      </c>
      <c r="E10535" s="37">
        <v>1</v>
      </c>
      <c r="F10535" s="38" t="str">
        <f t="shared" si="74"/>
        <v>1100002,73000</v>
      </c>
      <c r="I10535" s="41">
        <v>73000</v>
      </c>
    </row>
    <row r="10536" spans="1:9" ht="16.5" customHeight="1">
      <c r="A10536" s="8" t="s">
        <v>1221</v>
      </c>
      <c r="B10536" s="35">
        <v>2300148</v>
      </c>
      <c r="E10536" s="37">
        <v>1</v>
      </c>
      <c r="F10536" s="38" t="str">
        <f t="shared" si="74"/>
        <v>1100002,74000</v>
      </c>
      <c r="I10536" s="41">
        <v>74000</v>
      </c>
    </row>
    <row r="10537" spans="1:9" ht="16.5" customHeight="1">
      <c r="A10537" s="8" t="s">
        <v>1221</v>
      </c>
      <c r="B10537" s="35">
        <v>2300150</v>
      </c>
      <c r="E10537" s="37">
        <v>1</v>
      </c>
      <c r="F10537" s="38" t="str">
        <f t="shared" si="74"/>
        <v>1100002,75000</v>
      </c>
      <c r="I10537" s="41">
        <v>75000</v>
      </c>
    </row>
    <row r="10538" spans="1:9" ht="16.5" customHeight="1">
      <c r="A10538" s="8" t="s">
        <v>1221</v>
      </c>
      <c r="B10538" s="35">
        <v>2300152</v>
      </c>
      <c r="E10538" s="37">
        <v>1</v>
      </c>
      <c r="F10538" s="38" t="str">
        <f t="shared" si="74"/>
        <v>1100002,76000</v>
      </c>
      <c r="I10538" s="41">
        <v>76000</v>
      </c>
    </row>
    <row r="10539" spans="1:9" ht="16.5" customHeight="1">
      <c r="A10539" s="8" t="s">
        <v>1221</v>
      </c>
      <c r="B10539" s="35">
        <v>2300154</v>
      </c>
      <c r="E10539" s="37">
        <v>1</v>
      </c>
      <c r="F10539" s="38" t="str">
        <f t="shared" si="74"/>
        <v>1100002,77000</v>
      </c>
      <c r="I10539" s="41">
        <v>77000</v>
      </c>
    </row>
    <row r="10540" spans="1:9" ht="16.5" customHeight="1">
      <c r="A10540" s="8" t="s">
        <v>1221</v>
      </c>
      <c r="B10540" s="35">
        <v>2300156</v>
      </c>
      <c r="E10540" s="37">
        <v>1</v>
      </c>
      <c r="F10540" s="38" t="str">
        <f t="shared" si="74"/>
        <v>1100002,78000</v>
      </c>
      <c r="I10540" s="41">
        <v>78000</v>
      </c>
    </row>
    <row r="10541" spans="1:9" ht="16.5" customHeight="1">
      <c r="A10541" s="8" t="s">
        <v>1221</v>
      </c>
      <c r="B10541" s="35">
        <v>2300158</v>
      </c>
      <c r="E10541" s="37">
        <v>1</v>
      </c>
      <c r="F10541" s="38" t="str">
        <f t="shared" si="74"/>
        <v>1100002,79000</v>
      </c>
      <c r="I10541" s="41">
        <v>79000</v>
      </c>
    </row>
    <row r="10542" spans="1:9" ht="16.5" customHeight="1">
      <c r="A10542" s="8" t="s">
        <v>1221</v>
      </c>
      <c r="B10542" s="35">
        <v>2300160</v>
      </c>
      <c r="E10542" s="37">
        <v>1</v>
      </c>
      <c r="F10542" s="38" t="str">
        <f t="shared" ref="F10542:F10605" si="75">"1100002,"&amp;I10542</f>
        <v>1100002,80000</v>
      </c>
      <c r="I10542" s="41">
        <v>80000</v>
      </c>
    </row>
    <row r="10543" spans="1:9" ht="16.5" customHeight="1">
      <c r="A10543" s="8" t="s">
        <v>1221</v>
      </c>
      <c r="B10543" s="35">
        <v>2300162</v>
      </c>
      <c r="E10543" s="37">
        <v>1</v>
      </c>
      <c r="F10543" s="38" t="str">
        <f t="shared" si="75"/>
        <v>1100002,81000</v>
      </c>
      <c r="I10543" s="41">
        <v>81000</v>
      </c>
    </row>
    <row r="10544" spans="1:9" ht="16.5" customHeight="1">
      <c r="A10544" s="8" t="s">
        <v>1221</v>
      </c>
      <c r="B10544" s="35">
        <v>2300164</v>
      </c>
      <c r="E10544" s="37">
        <v>1</v>
      </c>
      <c r="F10544" s="38" t="str">
        <f t="shared" si="75"/>
        <v>1100002,82000</v>
      </c>
      <c r="I10544" s="41">
        <v>82000</v>
      </c>
    </row>
    <row r="10545" spans="1:9" ht="16.5" customHeight="1">
      <c r="A10545" s="8" t="s">
        <v>1221</v>
      </c>
      <c r="B10545" s="35">
        <v>2300166</v>
      </c>
      <c r="E10545" s="37">
        <v>1</v>
      </c>
      <c r="F10545" s="38" t="str">
        <f t="shared" si="75"/>
        <v>1100002,83000</v>
      </c>
      <c r="I10545" s="41">
        <v>83000</v>
      </c>
    </row>
    <row r="10546" spans="1:9" ht="16.5" customHeight="1">
      <c r="A10546" s="8" t="s">
        <v>1221</v>
      </c>
      <c r="B10546" s="35">
        <v>2300168</v>
      </c>
      <c r="E10546" s="37">
        <v>1</v>
      </c>
      <c r="F10546" s="38" t="str">
        <f t="shared" si="75"/>
        <v>1100002,84000</v>
      </c>
      <c r="I10546" s="41">
        <v>84000</v>
      </c>
    </row>
    <row r="10547" spans="1:9" ht="16.5" customHeight="1">
      <c r="A10547" s="8" t="s">
        <v>1221</v>
      </c>
      <c r="B10547" s="35">
        <v>2300170</v>
      </c>
      <c r="E10547" s="37">
        <v>1</v>
      </c>
      <c r="F10547" s="38" t="str">
        <f t="shared" si="75"/>
        <v>1100002,85000</v>
      </c>
      <c r="I10547" s="41">
        <v>85000</v>
      </c>
    </row>
    <row r="10548" spans="1:9" ht="16.5" customHeight="1">
      <c r="A10548" s="8" t="s">
        <v>1221</v>
      </c>
      <c r="B10548" s="35">
        <v>2300172</v>
      </c>
      <c r="E10548" s="37">
        <v>1</v>
      </c>
      <c r="F10548" s="38" t="str">
        <f t="shared" si="75"/>
        <v>1100002,86000</v>
      </c>
      <c r="I10548" s="41">
        <v>86000</v>
      </c>
    </row>
    <row r="10549" spans="1:9" ht="16.5" customHeight="1">
      <c r="A10549" s="8" t="s">
        <v>1221</v>
      </c>
      <c r="B10549" s="35">
        <v>2300174</v>
      </c>
      <c r="E10549" s="37">
        <v>1</v>
      </c>
      <c r="F10549" s="38" t="str">
        <f t="shared" si="75"/>
        <v>1100002,87000</v>
      </c>
      <c r="I10549" s="41">
        <v>87000</v>
      </c>
    </row>
    <row r="10550" spans="1:9" ht="16.5" customHeight="1">
      <c r="A10550" s="8" t="s">
        <v>1221</v>
      </c>
      <c r="B10550" s="35">
        <v>2300176</v>
      </c>
      <c r="E10550" s="37">
        <v>1</v>
      </c>
      <c r="F10550" s="38" t="str">
        <f t="shared" si="75"/>
        <v>1100002,88000</v>
      </c>
      <c r="I10550" s="41">
        <v>88000</v>
      </c>
    </row>
    <row r="10551" spans="1:9" ht="16.5" customHeight="1">
      <c r="A10551" s="8" t="s">
        <v>1221</v>
      </c>
      <c r="B10551" s="35">
        <v>2300178</v>
      </c>
      <c r="E10551" s="37">
        <v>1</v>
      </c>
      <c r="F10551" s="38" t="str">
        <f t="shared" si="75"/>
        <v>1100002,89000</v>
      </c>
      <c r="I10551" s="41">
        <v>89000</v>
      </c>
    </row>
    <row r="10552" spans="1:9" ht="16.5" customHeight="1">
      <c r="A10552" s="8" t="s">
        <v>1221</v>
      </c>
      <c r="B10552" s="35">
        <v>2300180</v>
      </c>
      <c r="E10552" s="37">
        <v>1</v>
      </c>
      <c r="F10552" s="38" t="str">
        <f t="shared" si="75"/>
        <v>1100002,90000</v>
      </c>
      <c r="I10552" s="41">
        <v>90000</v>
      </c>
    </row>
    <row r="10553" spans="1:9" ht="16.5" customHeight="1">
      <c r="A10553" s="8" t="s">
        <v>1221</v>
      </c>
      <c r="B10553" s="35">
        <v>2300182</v>
      </c>
      <c r="E10553" s="37">
        <v>1</v>
      </c>
      <c r="F10553" s="38" t="str">
        <f t="shared" si="75"/>
        <v>1100002,91000</v>
      </c>
      <c r="I10553" s="41">
        <v>91000</v>
      </c>
    </row>
    <row r="10554" spans="1:9" ht="16.5" customHeight="1">
      <c r="A10554" s="8" t="s">
        <v>1221</v>
      </c>
      <c r="B10554" s="35">
        <v>2300184</v>
      </c>
      <c r="E10554" s="37">
        <v>1</v>
      </c>
      <c r="F10554" s="38" t="str">
        <f t="shared" si="75"/>
        <v>1100002,92000</v>
      </c>
      <c r="I10554" s="41">
        <v>92000</v>
      </c>
    </row>
    <row r="10555" spans="1:9" ht="16.5" customHeight="1">
      <c r="A10555" s="8" t="s">
        <v>1221</v>
      </c>
      <c r="B10555" s="35">
        <v>2300186</v>
      </c>
      <c r="E10555" s="37">
        <v>1</v>
      </c>
      <c r="F10555" s="38" t="str">
        <f t="shared" si="75"/>
        <v>1100002,93000</v>
      </c>
      <c r="I10555" s="41">
        <v>93000</v>
      </c>
    </row>
    <row r="10556" spans="1:9" ht="16.5" customHeight="1">
      <c r="A10556" s="8" t="s">
        <v>1221</v>
      </c>
      <c r="B10556" s="35">
        <v>2300188</v>
      </c>
      <c r="E10556" s="37">
        <v>1</v>
      </c>
      <c r="F10556" s="38" t="str">
        <f t="shared" si="75"/>
        <v>1100002,94000</v>
      </c>
      <c r="I10556" s="41">
        <v>94000</v>
      </c>
    </row>
    <row r="10557" spans="1:9" ht="16.5" customHeight="1">
      <c r="A10557" s="8" t="s">
        <v>1221</v>
      </c>
      <c r="B10557" s="35">
        <v>2300190</v>
      </c>
      <c r="E10557" s="37">
        <v>1</v>
      </c>
      <c r="F10557" s="38" t="str">
        <f t="shared" si="75"/>
        <v>1100002,95000</v>
      </c>
      <c r="I10557" s="41">
        <v>95000</v>
      </c>
    </row>
    <row r="10558" spans="1:9" ht="16.5" customHeight="1">
      <c r="A10558" s="8" t="s">
        <v>1221</v>
      </c>
      <c r="B10558" s="35">
        <v>2300192</v>
      </c>
      <c r="E10558" s="37">
        <v>1</v>
      </c>
      <c r="F10558" s="38" t="str">
        <f t="shared" si="75"/>
        <v>1100002,96000</v>
      </c>
      <c r="I10558" s="41">
        <v>96000</v>
      </c>
    </row>
    <row r="10559" spans="1:9" ht="16.5" customHeight="1">
      <c r="A10559" s="8" t="s">
        <v>1221</v>
      </c>
      <c r="B10559" s="35">
        <v>2300194</v>
      </c>
      <c r="E10559" s="37">
        <v>1</v>
      </c>
      <c r="F10559" s="38" t="str">
        <f t="shared" si="75"/>
        <v>1100002,97000</v>
      </c>
      <c r="I10559" s="41">
        <v>97000</v>
      </c>
    </row>
    <row r="10560" spans="1:9" ht="16.5" customHeight="1">
      <c r="A10560" s="8" t="s">
        <v>1221</v>
      </c>
      <c r="B10560" s="35">
        <v>2300196</v>
      </c>
      <c r="E10560" s="37">
        <v>1</v>
      </c>
      <c r="F10560" s="38" t="str">
        <f t="shared" si="75"/>
        <v>1100002,98000</v>
      </c>
      <c r="I10560" s="41">
        <v>98000</v>
      </c>
    </row>
    <row r="10561" spans="1:9" ht="16.5" customHeight="1">
      <c r="A10561" s="8" t="s">
        <v>1221</v>
      </c>
      <c r="B10561" s="35">
        <v>2300198</v>
      </c>
      <c r="E10561" s="37">
        <v>1</v>
      </c>
      <c r="F10561" s="38" t="str">
        <f t="shared" si="75"/>
        <v>1100002,99000</v>
      </c>
      <c r="I10561" s="41">
        <v>99000</v>
      </c>
    </row>
    <row r="10562" spans="1:9" ht="16.5" customHeight="1">
      <c r="A10562" s="8" t="s">
        <v>1221</v>
      </c>
      <c r="B10562" s="35">
        <v>2300200</v>
      </c>
      <c r="E10562" s="37">
        <v>1</v>
      </c>
      <c r="F10562" s="38" t="str">
        <f t="shared" si="75"/>
        <v>1100002,100000</v>
      </c>
      <c r="I10562" s="41">
        <v>100000</v>
      </c>
    </row>
    <row r="10563" spans="1:9" ht="16.5" customHeight="1">
      <c r="A10563" s="8" t="s">
        <v>1221</v>
      </c>
      <c r="B10563" s="35">
        <v>2300204</v>
      </c>
      <c r="E10563" s="37">
        <v>1</v>
      </c>
      <c r="F10563" s="38" t="str">
        <f t="shared" si="75"/>
        <v>1100002,102000</v>
      </c>
      <c r="I10563" s="41">
        <v>102000</v>
      </c>
    </row>
    <row r="10564" spans="1:9" ht="16.5" customHeight="1">
      <c r="A10564" s="8" t="s">
        <v>1221</v>
      </c>
      <c r="B10564" s="35">
        <v>2300208</v>
      </c>
      <c r="E10564" s="37">
        <v>1</v>
      </c>
      <c r="F10564" s="38" t="str">
        <f t="shared" si="75"/>
        <v>1100002,104000</v>
      </c>
      <c r="I10564" s="41">
        <v>104000</v>
      </c>
    </row>
    <row r="10565" spans="1:9" ht="16.5" customHeight="1">
      <c r="A10565" s="8" t="s">
        <v>1221</v>
      </c>
      <c r="B10565" s="35">
        <v>2300212</v>
      </c>
      <c r="E10565" s="37">
        <v>1</v>
      </c>
      <c r="F10565" s="38" t="str">
        <f t="shared" si="75"/>
        <v>1100002,106000</v>
      </c>
      <c r="I10565" s="41">
        <v>106000</v>
      </c>
    </row>
    <row r="10566" spans="1:9" ht="16.5" customHeight="1">
      <c r="A10566" s="8" t="s">
        <v>1221</v>
      </c>
      <c r="B10566" s="35">
        <v>2300216</v>
      </c>
      <c r="E10566" s="37">
        <v>1</v>
      </c>
      <c r="F10566" s="38" t="str">
        <f t="shared" si="75"/>
        <v>1100002,108000</v>
      </c>
      <c r="I10566" s="41">
        <v>108000</v>
      </c>
    </row>
    <row r="10567" spans="1:9" ht="16.5" customHeight="1">
      <c r="A10567" s="8" t="s">
        <v>1221</v>
      </c>
      <c r="B10567" s="35">
        <v>2300220</v>
      </c>
      <c r="E10567" s="37">
        <v>1</v>
      </c>
      <c r="F10567" s="38" t="str">
        <f t="shared" si="75"/>
        <v>1100002,110000</v>
      </c>
      <c r="I10567" s="41">
        <v>110000</v>
      </c>
    </row>
    <row r="10568" spans="1:9" ht="16.5" customHeight="1">
      <c r="A10568" s="8" t="s">
        <v>1221</v>
      </c>
      <c r="B10568" s="35">
        <v>2300224</v>
      </c>
      <c r="E10568" s="37">
        <v>1</v>
      </c>
      <c r="F10568" s="38" t="str">
        <f t="shared" si="75"/>
        <v>1100002,112000</v>
      </c>
      <c r="I10568" s="41">
        <v>112000</v>
      </c>
    </row>
    <row r="10569" spans="1:9" ht="16.5" customHeight="1">
      <c r="A10569" s="8" t="s">
        <v>1221</v>
      </c>
      <c r="B10569" s="35">
        <v>2300228</v>
      </c>
      <c r="E10569" s="37">
        <v>1</v>
      </c>
      <c r="F10569" s="38" t="str">
        <f t="shared" si="75"/>
        <v>1100002,114000</v>
      </c>
      <c r="I10569" s="41">
        <v>114000</v>
      </c>
    </row>
    <row r="10570" spans="1:9" ht="16.5" customHeight="1">
      <c r="A10570" s="8" t="s">
        <v>1221</v>
      </c>
      <c r="B10570" s="35">
        <v>2300232</v>
      </c>
      <c r="E10570" s="37">
        <v>1</v>
      </c>
      <c r="F10570" s="38" t="str">
        <f t="shared" si="75"/>
        <v>1100002,116000</v>
      </c>
      <c r="I10570" s="41">
        <v>116000</v>
      </c>
    </row>
    <row r="10571" spans="1:9" ht="16.5" customHeight="1">
      <c r="A10571" s="8" t="s">
        <v>1221</v>
      </c>
      <c r="B10571" s="35">
        <v>2300236</v>
      </c>
      <c r="E10571" s="37">
        <v>1</v>
      </c>
      <c r="F10571" s="38" t="str">
        <f t="shared" si="75"/>
        <v>1100002,118000</v>
      </c>
      <c r="I10571" s="41">
        <v>118000</v>
      </c>
    </row>
    <row r="10572" spans="1:9" ht="16.5" customHeight="1">
      <c r="A10572" s="8" t="s">
        <v>1221</v>
      </c>
      <c r="B10572" s="35">
        <v>2300240</v>
      </c>
      <c r="E10572" s="37">
        <v>1</v>
      </c>
      <c r="F10572" s="38" t="str">
        <f t="shared" si="75"/>
        <v>1100002,120000</v>
      </c>
      <c r="I10572" s="41">
        <v>120000</v>
      </c>
    </row>
    <row r="10573" spans="1:9" ht="16.5" customHeight="1">
      <c r="A10573" s="8" t="s">
        <v>1221</v>
      </c>
      <c r="B10573" s="35">
        <v>2300244</v>
      </c>
      <c r="E10573" s="37">
        <v>1</v>
      </c>
      <c r="F10573" s="38" t="str">
        <f t="shared" si="75"/>
        <v>1100002,122000</v>
      </c>
      <c r="I10573" s="41">
        <v>122000</v>
      </c>
    </row>
    <row r="10574" spans="1:9" ht="16.5" customHeight="1">
      <c r="A10574" s="8" t="s">
        <v>1221</v>
      </c>
      <c r="B10574" s="35">
        <v>2300248</v>
      </c>
      <c r="E10574" s="37">
        <v>1</v>
      </c>
      <c r="F10574" s="38" t="str">
        <f t="shared" si="75"/>
        <v>1100002,124000</v>
      </c>
      <c r="I10574" s="41">
        <v>124000</v>
      </c>
    </row>
    <row r="10575" spans="1:9" ht="16.5" customHeight="1">
      <c r="A10575" s="8" t="s">
        <v>1221</v>
      </c>
      <c r="B10575" s="35">
        <v>2300252</v>
      </c>
      <c r="E10575" s="37">
        <v>1</v>
      </c>
      <c r="F10575" s="38" t="str">
        <f t="shared" si="75"/>
        <v>1100002,126000</v>
      </c>
      <c r="I10575" s="41">
        <v>126000</v>
      </c>
    </row>
    <row r="10576" spans="1:9" ht="16.5" customHeight="1">
      <c r="A10576" s="8" t="s">
        <v>1221</v>
      </c>
      <c r="B10576" s="35">
        <v>2300256</v>
      </c>
      <c r="E10576" s="37">
        <v>1</v>
      </c>
      <c r="F10576" s="38" t="str">
        <f t="shared" si="75"/>
        <v>1100002,128000</v>
      </c>
      <c r="I10576" s="41">
        <v>128000</v>
      </c>
    </row>
    <row r="10577" spans="1:9" ht="16.5" customHeight="1">
      <c r="A10577" s="8" t="s">
        <v>1221</v>
      </c>
      <c r="B10577" s="35">
        <v>2300260</v>
      </c>
      <c r="E10577" s="37">
        <v>1</v>
      </c>
      <c r="F10577" s="38" t="str">
        <f t="shared" si="75"/>
        <v>1100002,130000</v>
      </c>
      <c r="I10577" s="41">
        <v>130000</v>
      </c>
    </row>
    <row r="10578" spans="1:9" ht="16.5" customHeight="1">
      <c r="A10578" s="8" t="s">
        <v>1221</v>
      </c>
      <c r="B10578" s="35">
        <v>2300264</v>
      </c>
      <c r="E10578" s="37">
        <v>1</v>
      </c>
      <c r="F10578" s="38" t="str">
        <f t="shared" si="75"/>
        <v>1100002,132000</v>
      </c>
      <c r="I10578" s="41">
        <v>132000</v>
      </c>
    </row>
    <row r="10579" spans="1:9" ht="16.5" customHeight="1">
      <c r="A10579" s="8" t="s">
        <v>1221</v>
      </c>
      <c r="B10579" s="35">
        <v>2300268</v>
      </c>
      <c r="E10579" s="37">
        <v>1</v>
      </c>
      <c r="F10579" s="38" t="str">
        <f t="shared" si="75"/>
        <v>1100002,134000</v>
      </c>
      <c r="I10579" s="41">
        <v>134000</v>
      </c>
    </row>
    <row r="10580" spans="1:9" ht="16.5" customHeight="1">
      <c r="A10580" s="8" t="s">
        <v>1221</v>
      </c>
      <c r="B10580" s="35">
        <v>2300272</v>
      </c>
      <c r="E10580" s="37">
        <v>1</v>
      </c>
      <c r="F10580" s="38" t="str">
        <f t="shared" si="75"/>
        <v>1100002,136000</v>
      </c>
      <c r="I10580" s="41">
        <v>136000</v>
      </c>
    </row>
    <row r="10581" spans="1:9" ht="16.5" customHeight="1">
      <c r="A10581" s="8" t="s">
        <v>1221</v>
      </c>
      <c r="B10581" s="35">
        <v>2300276</v>
      </c>
      <c r="E10581" s="37">
        <v>1</v>
      </c>
      <c r="F10581" s="38" t="str">
        <f t="shared" si="75"/>
        <v>1100002,138000</v>
      </c>
      <c r="I10581" s="41">
        <v>138000</v>
      </c>
    </row>
    <row r="10582" spans="1:9" ht="16.5" customHeight="1">
      <c r="A10582" s="8" t="s">
        <v>1221</v>
      </c>
      <c r="B10582" s="35">
        <v>2300280</v>
      </c>
      <c r="E10582" s="37">
        <v>1</v>
      </c>
      <c r="F10582" s="38" t="str">
        <f t="shared" si="75"/>
        <v>1100002,140000</v>
      </c>
      <c r="I10582" s="41">
        <v>140000</v>
      </c>
    </row>
    <row r="10583" spans="1:9" ht="16.5" customHeight="1">
      <c r="A10583" s="8" t="s">
        <v>1221</v>
      </c>
      <c r="B10583" s="35">
        <v>2300284</v>
      </c>
      <c r="E10583" s="37">
        <v>1</v>
      </c>
      <c r="F10583" s="38" t="str">
        <f t="shared" si="75"/>
        <v>1100002,142000</v>
      </c>
      <c r="I10583" s="41">
        <v>142000</v>
      </c>
    </row>
    <row r="10584" spans="1:9" ht="16.5" customHeight="1">
      <c r="A10584" s="8" t="s">
        <v>1221</v>
      </c>
      <c r="B10584" s="35">
        <v>2300288</v>
      </c>
      <c r="E10584" s="37">
        <v>1</v>
      </c>
      <c r="F10584" s="38" t="str">
        <f t="shared" si="75"/>
        <v>1100002,144000</v>
      </c>
      <c r="I10584" s="41">
        <v>144000</v>
      </c>
    </row>
    <row r="10585" spans="1:9" ht="16.5" customHeight="1">
      <c r="A10585" s="8" t="s">
        <v>1221</v>
      </c>
      <c r="B10585" s="35">
        <v>2300292</v>
      </c>
      <c r="E10585" s="37">
        <v>1</v>
      </c>
      <c r="F10585" s="38" t="str">
        <f t="shared" si="75"/>
        <v>1100002,146000</v>
      </c>
      <c r="I10585" s="41">
        <v>146000</v>
      </c>
    </row>
    <row r="10586" spans="1:9" ht="16.5" customHeight="1">
      <c r="A10586" s="8" t="s">
        <v>1221</v>
      </c>
      <c r="B10586" s="35">
        <v>2300296</v>
      </c>
      <c r="E10586" s="37">
        <v>1</v>
      </c>
      <c r="F10586" s="38" t="str">
        <f t="shared" si="75"/>
        <v>1100002,148000</v>
      </c>
      <c r="I10586" s="41">
        <v>148000</v>
      </c>
    </row>
    <row r="10587" spans="1:9" ht="16.5" customHeight="1">
      <c r="A10587" s="8" t="s">
        <v>1221</v>
      </c>
      <c r="B10587" s="35">
        <v>2300300</v>
      </c>
      <c r="E10587" s="37">
        <v>1</v>
      </c>
      <c r="F10587" s="38" t="str">
        <f t="shared" si="75"/>
        <v>1100002,150000</v>
      </c>
      <c r="I10587" s="41">
        <v>150000</v>
      </c>
    </row>
    <row r="10588" spans="1:9" ht="16.5" customHeight="1">
      <c r="A10588" s="8" t="s">
        <v>1221</v>
      </c>
      <c r="B10588" s="35">
        <v>2300304</v>
      </c>
      <c r="E10588" s="37">
        <v>1</v>
      </c>
      <c r="F10588" s="38" t="str">
        <f t="shared" si="75"/>
        <v>1100002,152000</v>
      </c>
      <c r="I10588" s="41">
        <v>152000</v>
      </c>
    </row>
    <row r="10589" spans="1:9" ht="16.5" customHeight="1">
      <c r="A10589" s="8" t="s">
        <v>1221</v>
      </c>
      <c r="B10589" s="35">
        <v>2300308</v>
      </c>
      <c r="E10589" s="37">
        <v>1</v>
      </c>
      <c r="F10589" s="38" t="str">
        <f t="shared" si="75"/>
        <v>1100002,154000</v>
      </c>
      <c r="I10589" s="41">
        <v>154000</v>
      </c>
    </row>
    <row r="10590" spans="1:9" ht="16.5" customHeight="1">
      <c r="A10590" s="8" t="s">
        <v>1221</v>
      </c>
      <c r="B10590" s="35">
        <v>2300312</v>
      </c>
      <c r="E10590" s="37">
        <v>1</v>
      </c>
      <c r="F10590" s="38" t="str">
        <f t="shared" si="75"/>
        <v>1100002,156000</v>
      </c>
      <c r="I10590" s="41">
        <v>156000</v>
      </c>
    </row>
    <row r="10591" spans="1:9" ht="16.5" customHeight="1">
      <c r="A10591" s="8" t="s">
        <v>1221</v>
      </c>
      <c r="B10591" s="35">
        <v>2300316</v>
      </c>
      <c r="E10591" s="37">
        <v>1</v>
      </c>
      <c r="F10591" s="38" t="str">
        <f t="shared" si="75"/>
        <v>1100002,158000</v>
      </c>
      <c r="I10591" s="41">
        <v>158000</v>
      </c>
    </row>
    <row r="10592" spans="1:9" ht="16.5" customHeight="1">
      <c r="A10592" s="8" t="s">
        <v>1221</v>
      </c>
      <c r="B10592" s="35">
        <v>2300320</v>
      </c>
      <c r="E10592" s="37">
        <v>1</v>
      </c>
      <c r="F10592" s="38" t="str">
        <f t="shared" si="75"/>
        <v>1100002,160000</v>
      </c>
      <c r="I10592" s="41">
        <v>160000</v>
      </c>
    </row>
    <row r="10593" spans="1:9" ht="16.5" customHeight="1">
      <c r="A10593" s="8" t="s">
        <v>1221</v>
      </c>
      <c r="B10593" s="35">
        <v>2300324</v>
      </c>
      <c r="E10593" s="37">
        <v>1</v>
      </c>
      <c r="F10593" s="38" t="str">
        <f t="shared" si="75"/>
        <v>1100002,162000</v>
      </c>
      <c r="I10593" s="41">
        <v>162000</v>
      </c>
    </row>
    <row r="10594" spans="1:9" ht="16.5" customHeight="1">
      <c r="A10594" s="8" t="s">
        <v>1221</v>
      </c>
      <c r="B10594" s="35">
        <v>2300328</v>
      </c>
      <c r="E10594" s="37">
        <v>1</v>
      </c>
      <c r="F10594" s="38" t="str">
        <f t="shared" si="75"/>
        <v>1100002,164000</v>
      </c>
      <c r="I10594" s="41">
        <v>164000</v>
      </c>
    </row>
    <row r="10595" spans="1:9" ht="16.5" customHeight="1">
      <c r="A10595" s="8" t="s">
        <v>1221</v>
      </c>
      <c r="B10595" s="35">
        <v>2300332</v>
      </c>
      <c r="E10595" s="37">
        <v>1</v>
      </c>
      <c r="F10595" s="38" t="str">
        <f t="shared" si="75"/>
        <v>1100002,166000</v>
      </c>
      <c r="I10595" s="41">
        <v>166000</v>
      </c>
    </row>
    <row r="10596" spans="1:9" ht="16.5" customHeight="1">
      <c r="A10596" s="8" t="s">
        <v>1221</v>
      </c>
      <c r="B10596" s="35">
        <v>2300336</v>
      </c>
      <c r="E10596" s="37">
        <v>1</v>
      </c>
      <c r="F10596" s="38" t="str">
        <f t="shared" si="75"/>
        <v>1100002,168000</v>
      </c>
      <c r="I10596" s="41">
        <v>168000</v>
      </c>
    </row>
    <row r="10597" spans="1:9" ht="16.5" customHeight="1">
      <c r="A10597" s="8" t="s">
        <v>1221</v>
      </c>
      <c r="B10597" s="35">
        <v>2300340</v>
      </c>
      <c r="E10597" s="37">
        <v>1</v>
      </c>
      <c r="F10597" s="38" t="str">
        <f t="shared" si="75"/>
        <v>1100002,170000</v>
      </c>
      <c r="I10597" s="41">
        <v>170000</v>
      </c>
    </row>
    <row r="10598" spans="1:9" ht="16.5" customHeight="1">
      <c r="A10598" s="8" t="s">
        <v>1221</v>
      </c>
      <c r="B10598" s="35">
        <v>2300344</v>
      </c>
      <c r="E10598" s="37">
        <v>1</v>
      </c>
      <c r="F10598" s="38" t="str">
        <f t="shared" si="75"/>
        <v>1100002,172000</v>
      </c>
      <c r="I10598" s="41">
        <v>172000</v>
      </c>
    </row>
    <row r="10599" spans="1:9" ht="16.5" customHeight="1">
      <c r="A10599" s="8" t="s">
        <v>1221</v>
      </c>
      <c r="B10599" s="35">
        <v>2300348</v>
      </c>
      <c r="E10599" s="37">
        <v>1</v>
      </c>
      <c r="F10599" s="38" t="str">
        <f t="shared" si="75"/>
        <v>1100002,174000</v>
      </c>
      <c r="I10599" s="41">
        <v>174000</v>
      </c>
    </row>
    <row r="10600" spans="1:9" ht="16.5" customHeight="1">
      <c r="A10600" s="8" t="s">
        <v>1221</v>
      </c>
      <c r="B10600" s="35">
        <v>2300352</v>
      </c>
      <c r="E10600" s="37">
        <v>1</v>
      </c>
      <c r="F10600" s="38" t="str">
        <f t="shared" si="75"/>
        <v>1100002,176000</v>
      </c>
      <c r="I10600" s="41">
        <v>176000</v>
      </c>
    </row>
    <row r="10601" spans="1:9" ht="16.5" customHeight="1">
      <c r="A10601" s="8" t="s">
        <v>1221</v>
      </c>
      <c r="B10601" s="35">
        <v>2300356</v>
      </c>
      <c r="E10601" s="37">
        <v>1</v>
      </c>
      <c r="F10601" s="38" t="str">
        <f t="shared" si="75"/>
        <v>1100002,178000</v>
      </c>
      <c r="I10601" s="41">
        <v>178000</v>
      </c>
    </row>
    <row r="10602" spans="1:9" ht="16.5" customHeight="1">
      <c r="A10602" s="8" t="s">
        <v>1221</v>
      </c>
      <c r="B10602" s="35">
        <v>2300360</v>
      </c>
      <c r="E10602" s="37">
        <v>1</v>
      </c>
      <c r="F10602" s="38" t="str">
        <f t="shared" si="75"/>
        <v>1100002,180000</v>
      </c>
      <c r="I10602" s="41">
        <v>180000</v>
      </c>
    </row>
    <row r="10603" spans="1:9" ht="16.5" customHeight="1">
      <c r="A10603" s="8" t="s">
        <v>1221</v>
      </c>
      <c r="B10603" s="35">
        <v>2300364</v>
      </c>
      <c r="E10603" s="37">
        <v>1</v>
      </c>
      <c r="F10603" s="38" t="str">
        <f t="shared" si="75"/>
        <v>1100002,182000</v>
      </c>
      <c r="I10603" s="41">
        <v>182000</v>
      </c>
    </row>
    <row r="10604" spans="1:9" ht="16.5" customHeight="1">
      <c r="A10604" s="8" t="s">
        <v>1221</v>
      </c>
      <c r="B10604" s="35">
        <v>2300368</v>
      </c>
      <c r="E10604" s="37">
        <v>1</v>
      </c>
      <c r="F10604" s="38" t="str">
        <f t="shared" si="75"/>
        <v>1100002,184000</v>
      </c>
      <c r="I10604" s="41">
        <v>184000</v>
      </c>
    </row>
    <row r="10605" spans="1:9" ht="16.5" customHeight="1">
      <c r="A10605" s="8" t="s">
        <v>1221</v>
      </c>
      <c r="B10605" s="35">
        <v>2300372</v>
      </c>
      <c r="E10605" s="37">
        <v>1</v>
      </c>
      <c r="F10605" s="38" t="str">
        <f t="shared" si="75"/>
        <v>1100002,186000</v>
      </c>
      <c r="I10605" s="41">
        <v>186000</v>
      </c>
    </row>
    <row r="10606" spans="1:9" ht="16.5" customHeight="1">
      <c r="A10606" s="8" t="s">
        <v>1221</v>
      </c>
      <c r="B10606" s="35">
        <v>2300376</v>
      </c>
      <c r="E10606" s="37">
        <v>1</v>
      </c>
      <c r="F10606" s="38" t="str">
        <f t="shared" ref="F10606:F10669" si="76">"1100002,"&amp;I10606</f>
        <v>1100002,188000</v>
      </c>
      <c r="I10606" s="41">
        <v>188000</v>
      </c>
    </row>
    <row r="10607" spans="1:9" ht="16.5" customHeight="1">
      <c r="A10607" s="8" t="s">
        <v>1221</v>
      </c>
      <c r="B10607" s="35">
        <v>2300380</v>
      </c>
      <c r="E10607" s="37">
        <v>1</v>
      </c>
      <c r="F10607" s="38" t="str">
        <f t="shared" si="76"/>
        <v>1100002,190000</v>
      </c>
      <c r="I10607" s="41">
        <v>190000</v>
      </c>
    </row>
    <row r="10608" spans="1:9" ht="16.5" customHeight="1">
      <c r="A10608" s="8" t="s">
        <v>1221</v>
      </c>
      <c r="B10608" s="35">
        <v>2300384</v>
      </c>
      <c r="E10608" s="37">
        <v>1</v>
      </c>
      <c r="F10608" s="38" t="str">
        <f t="shared" si="76"/>
        <v>1100002,192000</v>
      </c>
      <c r="I10608" s="41">
        <v>192000</v>
      </c>
    </row>
    <row r="10609" spans="1:9" ht="16.5" customHeight="1">
      <c r="A10609" s="8" t="s">
        <v>1221</v>
      </c>
      <c r="B10609" s="35">
        <v>2300388</v>
      </c>
      <c r="E10609" s="37">
        <v>1</v>
      </c>
      <c r="F10609" s="38" t="str">
        <f t="shared" si="76"/>
        <v>1100002,194000</v>
      </c>
      <c r="I10609" s="41">
        <v>194000</v>
      </c>
    </row>
    <row r="10610" spans="1:9" ht="16.5" customHeight="1">
      <c r="A10610" s="8" t="s">
        <v>1221</v>
      </c>
      <c r="B10610" s="35">
        <v>2300392</v>
      </c>
      <c r="E10610" s="37">
        <v>1</v>
      </c>
      <c r="F10610" s="38" t="str">
        <f t="shared" si="76"/>
        <v>1100002,196000</v>
      </c>
      <c r="I10610" s="41">
        <v>196000</v>
      </c>
    </row>
    <row r="10611" spans="1:9" ht="16.5" customHeight="1">
      <c r="A10611" s="8" t="s">
        <v>1221</v>
      </c>
      <c r="B10611" s="35">
        <v>2300396</v>
      </c>
      <c r="E10611" s="37">
        <v>1</v>
      </c>
      <c r="F10611" s="38" t="str">
        <f t="shared" si="76"/>
        <v>1100002,198000</v>
      </c>
      <c r="I10611" s="41">
        <v>198000</v>
      </c>
    </row>
    <row r="10612" spans="1:9" ht="16.5" customHeight="1">
      <c r="A10612" s="8" t="s">
        <v>1221</v>
      </c>
      <c r="B10612" s="35">
        <v>2300400</v>
      </c>
      <c r="E10612" s="37">
        <v>1</v>
      </c>
      <c r="F10612" s="38" t="str">
        <f t="shared" si="76"/>
        <v>1100002,200000</v>
      </c>
      <c r="I10612" s="41">
        <v>200000</v>
      </c>
    </row>
    <row r="10613" spans="1:9" ht="16.5" customHeight="1">
      <c r="A10613" s="8" t="s">
        <v>1221</v>
      </c>
      <c r="B10613" s="35">
        <v>2300408</v>
      </c>
      <c r="E10613" s="37">
        <v>1</v>
      </c>
      <c r="F10613" s="38" t="str">
        <f t="shared" si="76"/>
        <v>1100002,204000</v>
      </c>
      <c r="I10613" s="41">
        <v>204000</v>
      </c>
    </row>
    <row r="10614" spans="1:9" ht="16.5" customHeight="1">
      <c r="A10614" s="8" t="s">
        <v>1221</v>
      </c>
      <c r="B10614" s="35">
        <v>2300416</v>
      </c>
      <c r="E10614" s="37">
        <v>1</v>
      </c>
      <c r="F10614" s="38" t="str">
        <f t="shared" si="76"/>
        <v>1100002,208000</v>
      </c>
      <c r="I10614" s="41">
        <v>208000</v>
      </c>
    </row>
    <row r="10615" spans="1:9" ht="16.5" customHeight="1">
      <c r="A10615" s="8" t="s">
        <v>1221</v>
      </c>
      <c r="B10615" s="35">
        <v>2300424</v>
      </c>
      <c r="E10615" s="37">
        <v>1</v>
      </c>
      <c r="F10615" s="38" t="str">
        <f t="shared" si="76"/>
        <v>1100002,212000</v>
      </c>
      <c r="I10615" s="41">
        <v>212000</v>
      </c>
    </row>
    <row r="10616" spans="1:9" ht="16.5" customHeight="1">
      <c r="A10616" s="8" t="s">
        <v>1221</v>
      </c>
      <c r="B10616" s="35">
        <v>2300432</v>
      </c>
      <c r="E10616" s="37">
        <v>1</v>
      </c>
      <c r="F10616" s="38" t="str">
        <f t="shared" si="76"/>
        <v>1100002,216000</v>
      </c>
      <c r="I10616" s="41">
        <v>216000</v>
      </c>
    </row>
    <row r="10617" spans="1:9" ht="16.5" customHeight="1">
      <c r="A10617" s="8" t="s">
        <v>1221</v>
      </c>
      <c r="B10617" s="35">
        <v>2300440</v>
      </c>
      <c r="E10617" s="37">
        <v>1</v>
      </c>
      <c r="F10617" s="38" t="str">
        <f t="shared" si="76"/>
        <v>1100002,220000</v>
      </c>
      <c r="I10617" s="41">
        <v>220000</v>
      </c>
    </row>
    <row r="10618" spans="1:9" ht="16.5" customHeight="1">
      <c r="A10618" s="8" t="s">
        <v>1221</v>
      </c>
      <c r="B10618" s="35">
        <v>2300448</v>
      </c>
      <c r="E10618" s="37">
        <v>1</v>
      </c>
      <c r="F10618" s="38" t="str">
        <f t="shared" si="76"/>
        <v>1100002,224000</v>
      </c>
      <c r="I10618" s="41">
        <v>224000</v>
      </c>
    </row>
    <row r="10619" spans="1:9" ht="16.5" customHeight="1">
      <c r="A10619" s="8" t="s">
        <v>1221</v>
      </c>
      <c r="B10619" s="35">
        <v>2300456</v>
      </c>
      <c r="E10619" s="37">
        <v>1</v>
      </c>
      <c r="F10619" s="38" t="str">
        <f t="shared" si="76"/>
        <v>1100002,228000</v>
      </c>
      <c r="I10619" s="41">
        <v>228000</v>
      </c>
    </row>
    <row r="10620" spans="1:9" ht="16.5" customHeight="1">
      <c r="A10620" s="8" t="s">
        <v>1221</v>
      </c>
      <c r="B10620" s="35">
        <v>2300464</v>
      </c>
      <c r="E10620" s="37">
        <v>1</v>
      </c>
      <c r="F10620" s="38" t="str">
        <f t="shared" si="76"/>
        <v>1100002,232000</v>
      </c>
      <c r="I10620" s="41">
        <v>232000</v>
      </c>
    </row>
    <row r="10621" spans="1:9" ht="16.5" customHeight="1">
      <c r="A10621" s="8" t="s">
        <v>1221</v>
      </c>
      <c r="B10621" s="35">
        <v>2300472</v>
      </c>
      <c r="E10621" s="37">
        <v>1</v>
      </c>
      <c r="F10621" s="38" t="str">
        <f t="shared" si="76"/>
        <v>1100002,236000</v>
      </c>
      <c r="I10621" s="41">
        <v>236000</v>
      </c>
    </row>
    <row r="10622" spans="1:9" ht="16.5" customHeight="1">
      <c r="A10622" s="8" t="s">
        <v>1221</v>
      </c>
      <c r="B10622" s="35">
        <v>2300480</v>
      </c>
      <c r="E10622" s="37">
        <v>1</v>
      </c>
      <c r="F10622" s="38" t="str">
        <f t="shared" si="76"/>
        <v>1100002,240000</v>
      </c>
      <c r="I10622" s="41">
        <v>240000</v>
      </c>
    </row>
    <row r="10623" spans="1:9" ht="16.5" customHeight="1">
      <c r="A10623" s="8" t="s">
        <v>1221</v>
      </c>
      <c r="B10623" s="35">
        <v>2300488</v>
      </c>
      <c r="E10623" s="37">
        <v>1</v>
      </c>
      <c r="F10623" s="38" t="str">
        <f t="shared" si="76"/>
        <v>1100002,244000</v>
      </c>
      <c r="I10623" s="41">
        <v>244000</v>
      </c>
    </row>
    <row r="10624" spans="1:9" ht="16.5" customHeight="1">
      <c r="A10624" s="8" t="s">
        <v>1221</v>
      </c>
      <c r="B10624" s="35">
        <v>2300496</v>
      </c>
      <c r="E10624" s="37">
        <v>1</v>
      </c>
      <c r="F10624" s="38" t="str">
        <f t="shared" si="76"/>
        <v>1100002,248000</v>
      </c>
      <c r="I10624" s="41">
        <v>248000</v>
      </c>
    </row>
    <row r="10625" spans="1:9" ht="16.5" customHeight="1">
      <c r="A10625" s="8" t="s">
        <v>1221</v>
      </c>
      <c r="B10625" s="35">
        <v>2300504</v>
      </c>
      <c r="E10625" s="37">
        <v>1</v>
      </c>
      <c r="F10625" s="38" t="str">
        <f t="shared" si="76"/>
        <v>1100002,252000</v>
      </c>
      <c r="I10625" s="41">
        <v>252000</v>
      </c>
    </row>
    <row r="10626" spans="1:9" ht="16.5" customHeight="1">
      <c r="A10626" s="8" t="s">
        <v>1221</v>
      </c>
      <c r="B10626" s="35">
        <v>2300512</v>
      </c>
      <c r="E10626" s="37">
        <v>1</v>
      </c>
      <c r="F10626" s="38" t="str">
        <f t="shared" si="76"/>
        <v>1100002,256000</v>
      </c>
      <c r="I10626" s="41">
        <v>256000</v>
      </c>
    </row>
    <row r="10627" spans="1:9" ht="16.5" customHeight="1">
      <c r="A10627" s="8" t="s">
        <v>1221</v>
      </c>
      <c r="B10627" s="35">
        <v>2300520</v>
      </c>
      <c r="E10627" s="37">
        <v>1</v>
      </c>
      <c r="F10627" s="38" t="str">
        <f t="shared" si="76"/>
        <v>1100002,260000</v>
      </c>
      <c r="I10627" s="41">
        <v>260000</v>
      </c>
    </row>
    <row r="10628" spans="1:9" ht="16.5" customHeight="1">
      <c r="A10628" s="8" t="s">
        <v>1221</v>
      </c>
      <c r="B10628" s="35">
        <v>2300528</v>
      </c>
      <c r="E10628" s="37">
        <v>1</v>
      </c>
      <c r="F10628" s="38" t="str">
        <f t="shared" si="76"/>
        <v>1100002,264000</v>
      </c>
      <c r="I10628" s="41">
        <v>264000</v>
      </c>
    </row>
    <row r="10629" spans="1:9" ht="16.5" customHeight="1">
      <c r="A10629" s="8" t="s">
        <v>1221</v>
      </c>
      <c r="B10629" s="35">
        <v>2300536</v>
      </c>
      <c r="E10629" s="37">
        <v>1</v>
      </c>
      <c r="F10629" s="38" t="str">
        <f t="shared" si="76"/>
        <v>1100002,268000</v>
      </c>
      <c r="I10629" s="41">
        <v>268000</v>
      </c>
    </row>
    <row r="10630" spans="1:9" ht="16.5" customHeight="1">
      <c r="A10630" s="8" t="s">
        <v>1221</v>
      </c>
      <c r="B10630" s="35">
        <v>2300544</v>
      </c>
      <c r="E10630" s="37">
        <v>1</v>
      </c>
      <c r="F10630" s="38" t="str">
        <f t="shared" si="76"/>
        <v>1100002,272000</v>
      </c>
      <c r="I10630" s="41">
        <v>272000</v>
      </c>
    </row>
    <row r="10631" spans="1:9" ht="16.5" customHeight="1">
      <c r="A10631" s="8" t="s">
        <v>1221</v>
      </c>
      <c r="B10631" s="35">
        <v>2300552</v>
      </c>
      <c r="E10631" s="37">
        <v>1</v>
      </c>
      <c r="F10631" s="38" t="str">
        <f t="shared" si="76"/>
        <v>1100002,276000</v>
      </c>
      <c r="I10631" s="41">
        <v>276000</v>
      </c>
    </row>
    <row r="10632" spans="1:9" ht="16.5" customHeight="1">
      <c r="A10632" s="8" t="s">
        <v>1221</v>
      </c>
      <c r="B10632" s="35">
        <v>2300560</v>
      </c>
      <c r="E10632" s="37">
        <v>1</v>
      </c>
      <c r="F10632" s="38" t="str">
        <f t="shared" si="76"/>
        <v>1100002,280000</v>
      </c>
      <c r="I10632" s="41">
        <v>280000</v>
      </c>
    </row>
    <row r="10633" spans="1:9" ht="16.5" customHeight="1">
      <c r="A10633" s="8" t="s">
        <v>1221</v>
      </c>
      <c r="B10633" s="35">
        <v>2300568</v>
      </c>
      <c r="E10633" s="37">
        <v>1</v>
      </c>
      <c r="F10633" s="38" t="str">
        <f t="shared" si="76"/>
        <v>1100002,284000</v>
      </c>
      <c r="I10633" s="41">
        <v>284000</v>
      </c>
    </row>
    <row r="10634" spans="1:9" ht="16.5" customHeight="1">
      <c r="A10634" s="8" t="s">
        <v>1221</v>
      </c>
      <c r="B10634" s="35">
        <v>2300576</v>
      </c>
      <c r="E10634" s="37">
        <v>1</v>
      </c>
      <c r="F10634" s="38" t="str">
        <f t="shared" si="76"/>
        <v>1100002,288000</v>
      </c>
      <c r="I10634" s="41">
        <v>288000</v>
      </c>
    </row>
    <row r="10635" spans="1:9" ht="16.5" customHeight="1">
      <c r="A10635" s="8" t="s">
        <v>1221</v>
      </c>
      <c r="B10635" s="35">
        <v>2300584</v>
      </c>
      <c r="E10635" s="37">
        <v>1</v>
      </c>
      <c r="F10635" s="38" t="str">
        <f t="shared" si="76"/>
        <v>1100002,292000</v>
      </c>
      <c r="I10635" s="41">
        <v>292000</v>
      </c>
    </row>
    <row r="10636" spans="1:9" ht="16.5" customHeight="1">
      <c r="A10636" s="8" t="s">
        <v>1221</v>
      </c>
      <c r="B10636" s="35">
        <v>2300592</v>
      </c>
      <c r="E10636" s="37">
        <v>1</v>
      </c>
      <c r="F10636" s="38" t="str">
        <f t="shared" si="76"/>
        <v>1100002,296000</v>
      </c>
      <c r="I10636" s="41">
        <v>296000</v>
      </c>
    </row>
    <row r="10637" spans="1:9" ht="16.5" customHeight="1">
      <c r="A10637" s="8" t="s">
        <v>1221</v>
      </c>
      <c r="B10637" s="35">
        <v>2300600</v>
      </c>
      <c r="E10637" s="37">
        <v>1</v>
      </c>
      <c r="F10637" s="38" t="str">
        <f t="shared" si="76"/>
        <v>1100002,300000</v>
      </c>
      <c r="I10637" s="41">
        <v>300000</v>
      </c>
    </row>
    <row r="10638" spans="1:9" ht="16.5" customHeight="1">
      <c r="A10638" s="8" t="s">
        <v>1221</v>
      </c>
      <c r="B10638" s="35">
        <v>2300608</v>
      </c>
      <c r="E10638" s="37">
        <v>1</v>
      </c>
      <c r="F10638" s="38" t="str">
        <f t="shared" si="76"/>
        <v>1100002,304000</v>
      </c>
      <c r="I10638" s="41">
        <v>304000</v>
      </c>
    </row>
    <row r="10639" spans="1:9" ht="16.5" customHeight="1">
      <c r="A10639" s="8" t="s">
        <v>1221</v>
      </c>
      <c r="B10639" s="35">
        <v>2300616</v>
      </c>
      <c r="E10639" s="37">
        <v>1</v>
      </c>
      <c r="F10639" s="38" t="str">
        <f t="shared" si="76"/>
        <v>1100002,308000</v>
      </c>
      <c r="I10639" s="41">
        <v>308000</v>
      </c>
    </row>
    <row r="10640" spans="1:9" ht="16.5" customHeight="1">
      <c r="A10640" s="8" t="s">
        <v>1221</v>
      </c>
      <c r="B10640" s="35">
        <v>2300624</v>
      </c>
      <c r="E10640" s="37">
        <v>1</v>
      </c>
      <c r="F10640" s="38" t="str">
        <f t="shared" si="76"/>
        <v>1100002,312000</v>
      </c>
      <c r="I10640" s="41">
        <v>312000</v>
      </c>
    </row>
    <row r="10641" spans="1:9" ht="16.5" customHeight="1">
      <c r="A10641" s="8" t="s">
        <v>1221</v>
      </c>
      <c r="B10641" s="35">
        <v>2300632</v>
      </c>
      <c r="E10641" s="37">
        <v>1</v>
      </c>
      <c r="F10641" s="38" t="str">
        <f t="shared" si="76"/>
        <v>1100002,316000</v>
      </c>
      <c r="I10641" s="41">
        <v>316000</v>
      </c>
    </row>
    <row r="10642" spans="1:9" ht="16.5" customHeight="1">
      <c r="A10642" s="8" t="s">
        <v>1221</v>
      </c>
      <c r="B10642" s="35">
        <v>2300640</v>
      </c>
      <c r="E10642" s="37">
        <v>1</v>
      </c>
      <c r="F10642" s="38" t="str">
        <f t="shared" si="76"/>
        <v>1100002,320000</v>
      </c>
      <c r="I10642" s="41">
        <v>320000</v>
      </c>
    </row>
    <row r="10643" spans="1:9" ht="16.5" customHeight="1">
      <c r="A10643" s="8" t="s">
        <v>1221</v>
      </c>
      <c r="B10643" s="35">
        <v>2300648</v>
      </c>
      <c r="E10643" s="37">
        <v>1</v>
      </c>
      <c r="F10643" s="38" t="str">
        <f t="shared" si="76"/>
        <v>1100002,324000</v>
      </c>
      <c r="I10643" s="41">
        <v>324000</v>
      </c>
    </row>
    <row r="10644" spans="1:9" ht="16.5" customHeight="1">
      <c r="A10644" s="8" t="s">
        <v>1221</v>
      </c>
      <c r="B10644" s="35">
        <v>2300656</v>
      </c>
      <c r="E10644" s="37">
        <v>1</v>
      </c>
      <c r="F10644" s="38" t="str">
        <f t="shared" si="76"/>
        <v>1100002,328000</v>
      </c>
      <c r="I10644" s="41">
        <v>328000</v>
      </c>
    </row>
    <row r="10645" spans="1:9" ht="16.5" customHeight="1">
      <c r="A10645" s="8" t="s">
        <v>1221</v>
      </c>
      <c r="B10645" s="35">
        <v>2300664</v>
      </c>
      <c r="E10645" s="37">
        <v>1</v>
      </c>
      <c r="F10645" s="38" t="str">
        <f t="shared" si="76"/>
        <v>1100002,332000</v>
      </c>
      <c r="I10645" s="41">
        <v>332000</v>
      </c>
    </row>
    <row r="10646" spans="1:9" ht="16.5" customHeight="1">
      <c r="A10646" s="8" t="s">
        <v>1221</v>
      </c>
      <c r="B10646" s="35">
        <v>2300672</v>
      </c>
      <c r="E10646" s="37">
        <v>1</v>
      </c>
      <c r="F10646" s="38" t="str">
        <f t="shared" si="76"/>
        <v>1100002,336000</v>
      </c>
      <c r="I10646" s="41">
        <v>336000</v>
      </c>
    </row>
    <row r="10647" spans="1:9" ht="16.5" customHeight="1">
      <c r="A10647" s="8" t="s">
        <v>1221</v>
      </c>
      <c r="B10647" s="35">
        <v>2300680</v>
      </c>
      <c r="E10647" s="37">
        <v>1</v>
      </c>
      <c r="F10647" s="38" t="str">
        <f t="shared" si="76"/>
        <v>1100002,340000</v>
      </c>
      <c r="I10647" s="41">
        <v>340000</v>
      </c>
    </row>
    <row r="10648" spans="1:9" ht="16.5" customHeight="1">
      <c r="A10648" s="8" t="s">
        <v>1221</v>
      </c>
      <c r="B10648" s="35">
        <v>2300688</v>
      </c>
      <c r="E10648" s="37">
        <v>1</v>
      </c>
      <c r="F10648" s="38" t="str">
        <f t="shared" si="76"/>
        <v>1100002,344000</v>
      </c>
      <c r="I10648" s="41">
        <v>344000</v>
      </c>
    </row>
    <row r="10649" spans="1:9" ht="16.5" customHeight="1">
      <c r="A10649" s="8" t="s">
        <v>1221</v>
      </c>
      <c r="B10649" s="35">
        <v>2300696</v>
      </c>
      <c r="E10649" s="37">
        <v>1</v>
      </c>
      <c r="F10649" s="38" t="str">
        <f t="shared" si="76"/>
        <v>1100002,348000</v>
      </c>
      <c r="I10649" s="41">
        <v>348000</v>
      </c>
    </row>
    <row r="10650" spans="1:9" ht="16.5" customHeight="1">
      <c r="A10650" s="8" t="s">
        <v>1221</v>
      </c>
      <c r="B10650" s="35">
        <v>2300704</v>
      </c>
      <c r="E10650" s="37">
        <v>1</v>
      </c>
      <c r="F10650" s="38" t="str">
        <f t="shared" si="76"/>
        <v>1100002,352000</v>
      </c>
      <c r="I10650" s="41">
        <v>352000</v>
      </c>
    </row>
    <row r="10651" spans="1:9" ht="16.5" customHeight="1">
      <c r="A10651" s="8" t="s">
        <v>1221</v>
      </c>
      <c r="B10651" s="35">
        <v>2300712</v>
      </c>
      <c r="E10651" s="37">
        <v>1</v>
      </c>
      <c r="F10651" s="38" t="str">
        <f t="shared" si="76"/>
        <v>1100002,356000</v>
      </c>
      <c r="I10651" s="41">
        <v>356000</v>
      </c>
    </row>
    <row r="10652" spans="1:9" ht="16.5" customHeight="1">
      <c r="A10652" s="8" t="s">
        <v>1221</v>
      </c>
      <c r="B10652" s="35">
        <v>2300720</v>
      </c>
      <c r="E10652" s="37">
        <v>1</v>
      </c>
      <c r="F10652" s="38" t="str">
        <f t="shared" si="76"/>
        <v>1100002,360000</v>
      </c>
      <c r="I10652" s="41">
        <v>360000</v>
      </c>
    </row>
    <row r="10653" spans="1:9" ht="16.5" customHeight="1">
      <c r="A10653" s="8" t="s">
        <v>1221</v>
      </c>
      <c r="B10653" s="35">
        <v>2300728</v>
      </c>
      <c r="E10653" s="37">
        <v>1</v>
      </c>
      <c r="F10653" s="38" t="str">
        <f t="shared" si="76"/>
        <v>1100002,364000</v>
      </c>
      <c r="I10653" s="41">
        <v>364000</v>
      </c>
    </row>
    <row r="10654" spans="1:9" ht="16.5" customHeight="1">
      <c r="A10654" s="8" t="s">
        <v>1221</v>
      </c>
      <c r="B10654" s="35">
        <v>2300736</v>
      </c>
      <c r="E10654" s="37">
        <v>1</v>
      </c>
      <c r="F10654" s="38" t="str">
        <f t="shared" si="76"/>
        <v>1100002,368000</v>
      </c>
      <c r="I10654" s="41">
        <v>368000</v>
      </c>
    </row>
    <row r="10655" spans="1:9" ht="16.5" customHeight="1">
      <c r="A10655" s="8" t="s">
        <v>1221</v>
      </c>
      <c r="B10655" s="35">
        <v>2300744</v>
      </c>
      <c r="E10655" s="37">
        <v>1</v>
      </c>
      <c r="F10655" s="38" t="str">
        <f t="shared" si="76"/>
        <v>1100002,372000</v>
      </c>
      <c r="I10655" s="41">
        <v>372000</v>
      </c>
    </row>
    <row r="10656" spans="1:9" ht="16.5" customHeight="1">
      <c r="A10656" s="8" t="s">
        <v>1221</v>
      </c>
      <c r="B10656" s="35">
        <v>2300752</v>
      </c>
      <c r="E10656" s="37">
        <v>1</v>
      </c>
      <c r="F10656" s="38" t="str">
        <f t="shared" si="76"/>
        <v>1100002,376000</v>
      </c>
      <c r="I10656" s="41">
        <v>376000</v>
      </c>
    </row>
    <row r="10657" spans="1:9" ht="16.5" customHeight="1">
      <c r="A10657" s="8" t="s">
        <v>1221</v>
      </c>
      <c r="B10657" s="35">
        <v>2300760</v>
      </c>
      <c r="E10657" s="37">
        <v>1</v>
      </c>
      <c r="F10657" s="38" t="str">
        <f t="shared" si="76"/>
        <v>1100002,380000</v>
      </c>
      <c r="I10657" s="41">
        <v>380000</v>
      </c>
    </row>
    <row r="10658" spans="1:9" ht="16.5" customHeight="1">
      <c r="A10658" s="8" t="s">
        <v>1221</v>
      </c>
      <c r="B10658" s="35">
        <v>2300768</v>
      </c>
      <c r="E10658" s="37">
        <v>1</v>
      </c>
      <c r="F10658" s="38" t="str">
        <f t="shared" si="76"/>
        <v>1100002,384000</v>
      </c>
      <c r="I10658" s="41">
        <v>384000</v>
      </c>
    </row>
    <row r="10659" spans="1:9" ht="16.5" customHeight="1">
      <c r="A10659" s="8" t="s">
        <v>1221</v>
      </c>
      <c r="B10659" s="35">
        <v>2300776</v>
      </c>
      <c r="E10659" s="37">
        <v>1</v>
      </c>
      <c r="F10659" s="38" t="str">
        <f t="shared" si="76"/>
        <v>1100002,388000</v>
      </c>
      <c r="I10659" s="41">
        <v>388000</v>
      </c>
    </row>
    <row r="10660" spans="1:9" ht="16.5" customHeight="1">
      <c r="A10660" s="8" t="s">
        <v>1221</v>
      </c>
      <c r="B10660" s="35">
        <v>2300784</v>
      </c>
      <c r="E10660" s="37">
        <v>1</v>
      </c>
      <c r="F10660" s="38" t="str">
        <f t="shared" si="76"/>
        <v>1100002,392000</v>
      </c>
      <c r="I10660" s="41">
        <v>392000</v>
      </c>
    </row>
    <row r="10661" spans="1:9" ht="16.5" customHeight="1">
      <c r="A10661" s="8" t="s">
        <v>1221</v>
      </c>
      <c r="B10661" s="35">
        <v>2300792</v>
      </c>
      <c r="E10661" s="37">
        <v>1</v>
      </c>
      <c r="F10661" s="38" t="str">
        <f t="shared" si="76"/>
        <v>1100002,396000</v>
      </c>
      <c r="I10661" s="41">
        <v>396000</v>
      </c>
    </row>
    <row r="10662" spans="1:9" ht="16.5" customHeight="1">
      <c r="A10662" s="8" t="s">
        <v>1221</v>
      </c>
      <c r="B10662" s="35">
        <v>2300800</v>
      </c>
      <c r="E10662" s="37">
        <v>1</v>
      </c>
      <c r="F10662" s="38" t="str">
        <f t="shared" si="76"/>
        <v>1100002,400000</v>
      </c>
      <c r="I10662" s="41">
        <v>400000</v>
      </c>
    </row>
    <row r="10663" spans="1:9" ht="16.5" customHeight="1">
      <c r="A10663" s="8" t="s">
        <v>1221</v>
      </c>
      <c r="B10663" s="35">
        <v>2300808</v>
      </c>
      <c r="E10663" s="37">
        <v>1</v>
      </c>
      <c r="F10663" s="38" t="str">
        <f t="shared" si="76"/>
        <v>1100002,404000</v>
      </c>
      <c r="I10663" s="41">
        <v>404000</v>
      </c>
    </row>
    <row r="10664" spans="1:9" ht="16.5" customHeight="1">
      <c r="A10664" s="8" t="s">
        <v>1221</v>
      </c>
      <c r="B10664" s="35">
        <v>2300816</v>
      </c>
      <c r="E10664" s="37">
        <v>1</v>
      </c>
      <c r="F10664" s="38" t="str">
        <f t="shared" si="76"/>
        <v>1100002,408000</v>
      </c>
      <c r="I10664" s="41">
        <v>408000</v>
      </c>
    </row>
    <row r="10665" spans="1:9" ht="16.5" customHeight="1">
      <c r="A10665" s="8" t="s">
        <v>1221</v>
      </c>
      <c r="B10665" s="35">
        <v>2300824</v>
      </c>
      <c r="E10665" s="37">
        <v>1</v>
      </c>
      <c r="F10665" s="38" t="str">
        <f t="shared" si="76"/>
        <v>1100002,412000</v>
      </c>
      <c r="I10665" s="41">
        <v>412000</v>
      </c>
    </row>
    <row r="10666" spans="1:9" ht="16.5" customHeight="1">
      <c r="A10666" s="8" t="s">
        <v>1221</v>
      </c>
      <c r="B10666" s="35">
        <v>2300832</v>
      </c>
      <c r="E10666" s="37">
        <v>1</v>
      </c>
      <c r="F10666" s="38" t="str">
        <f t="shared" si="76"/>
        <v>1100002,416000</v>
      </c>
      <c r="I10666" s="41">
        <v>416000</v>
      </c>
    </row>
    <row r="10667" spans="1:9" ht="16.5" customHeight="1">
      <c r="A10667" s="8" t="s">
        <v>1221</v>
      </c>
      <c r="B10667" s="35">
        <v>2300840</v>
      </c>
      <c r="E10667" s="37">
        <v>1</v>
      </c>
      <c r="F10667" s="38" t="str">
        <f t="shared" si="76"/>
        <v>1100002,420000</v>
      </c>
      <c r="I10667" s="41">
        <v>420000</v>
      </c>
    </row>
    <row r="10668" spans="1:9" ht="16.5" customHeight="1">
      <c r="A10668" s="8" t="s">
        <v>1221</v>
      </c>
      <c r="B10668" s="35">
        <v>2300848</v>
      </c>
      <c r="E10668" s="37">
        <v>1</v>
      </c>
      <c r="F10668" s="38" t="str">
        <f t="shared" si="76"/>
        <v>1100002,424000</v>
      </c>
      <c r="I10668" s="41">
        <v>424000</v>
      </c>
    </row>
    <row r="10669" spans="1:9" ht="16.5" customHeight="1">
      <c r="A10669" s="8" t="s">
        <v>1221</v>
      </c>
      <c r="B10669" s="35">
        <v>2300856</v>
      </c>
      <c r="E10669" s="37">
        <v>1</v>
      </c>
      <c r="F10669" s="38" t="str">
        <f t="shared" si="76"/>
        <v>1100002,428000</v>
      </c>
      <c r="I10669" s="41">
        <v>428000</v>
      </c>
    </row>
    <row r="10670" spans="1:9" ht="16.5" customHeight="1">
      <c r="A10670" s="8" t="s">
        <v>1221</v>
      </c>
      <c r="B10670" s="35">
        <v>2300864</v>
      </c>
      <c r="E10670" s="37">
        <v>1</v>
      </c>
      <c r="F10670" s="38" t="str">
        <f t="shared" ref="F10670:F10733" si="77">"1100002,"&amp;I10670</f>
        <v>1100002,432000</v>
      </c>
      <c r="I10670" s="41">
        <v>432000</v>
      </c>
    </row>
    <row r="10671" spans="1:9" ht="16.5" customHeight="1">
      <c r="A10671" s="8" t="s">
        <v>1221</v>
      </c>
      <c r="B10671" s="35">
        <v>2300872</v>
      </c>
      <c r="E10671" s="37">
        <v>1</v>
      </c>
      <c r="F10671" s="38" t="str">
        <f t="shared" si="77"/>
        <v>1100002,436000</v>
      </c>
      <c r="I10671" s="41">
        <v>436000</v>
      </c>
    </row>
    <row r="10672" spans="1:9" ht="16.5" customHeight="1">
      <c r="A10672" s="8" t="s">
        <v>1221</v>
      </c>
      <c r="B10672" s="35">
        <v>2300880</v>
      </c>
      <c r="E10672" s="37">
        <v>1</v>
      </c>
      <c r="F10672" s="38" t="str">
        <f t="shared" si="77"/>
        <v>1100002,440000</v>
      </c>
      <c r="I10672" s="41">
        <v>440000</v>
      </c>
    </row>
    <row r="10673" spans="1:9" ht="16.5" customHeight="1">
      <c r="A10673" s="8" t="s">
        <v>1221</v>
      </c>
      <c r="B10673" s="35">
        <v>2300888</v>
      </c>
      <c r="E10673" s="37">
        <v>1</v>
      </c>
      <c r="F10673" s="38" t="str">
        <f t="shared" si="77"/>
        <v>1100002,444000</v>
      </c>
      <c r="I10673" s="41">
        <v>444000</v>
      </c>
    </row>
    <row r="10674" spans="1:9" ht="16.5" customHeight="1">
      <c r="A10674" s="8" t="s">
        <v>1221</v>
      </c>
      <c r="B10674" s="35">
        <v>2300896</v>
      </c>
      <c r="E10674" s="37">
        <v>1</v>
      </c>
      <c r="F10674" s="38" t="str">
        <f t="shared" si="77"/>
        <v>1100002,448000</v>
      </c>
      <c r="I10674" s="41">
        <v>448000</v>
      </c>
    </row>
    <row r="10675" spans="1:9" ht="16.5" customHeight="1">
      <c r="A10675" s="8" t="s">
        <v>1221</v>
      </c>
      <c r="B10675" s="35">
        <v>2300904</v>
      </c>
      <c r="E10675" s="37">
        <v>1</v>
      </c>
      <c r="F10675" s="38" t="str">
        <f t="shared" si="77"/>
        <v>1100002,452000</v>
      </c>
      <c r="I10675" s="41">
        <v>452000</v>
      </c>
    </row>
    <row r="10676" spans="1:9" ht="16.5" customHeight="1">
      <c r="A10676" s="8" t="s">
        <v>1221</v>
      </c>
      <c r="B10676" s="35">
        <v>2300912</v>
      </c>
      <c r="E10676" s="37">
        <v>1</v>
      </c>
      <c r="F10676" s="38" t="str">
        <f t="shared" si="77"/>
        <v>1100002,456000</v>
      </c>
      <c r="I10676" s="41">
        <v>456000</v>
      </c>
    </row>
    <row r="10677" spans="1:9" ht="16.5" customHeight="1">
      <c r="A10677" s="8" t="s">
        <v>1221</v>
      </c>
      <c r="B10677" s="35">
        <v>2300920</v>
      </c>
      <c r="E10677" s="37">
        <v>1</v>
      </c>
      <c r="F10677" s="38" t="str">
        <f t="shared" si="77"/>
        <v>1100002,460000</v>
      </c>
      <c r="I10677" s="41">
        <v>460000</v>
      </c>
    </row>
    <row r="10678" spans="1:9" ht="16.5" customHeight="1">
      <c r="A10678" s="8" t="s">
        <v>1221</v>
      </c>
      <c r="B10678" s="35">
        <v>2300928</v>
      </c>
      <c r="E10678" s="37">
        <v>1</v>
      </c>
      <c r="F10678" s="38" t="str">
        <f t="shared" si="77"/>
        <v>1100002,464000</v>
      </c>
      <c r="I10678" s="41">
        <v>464000</v>
      </c>
    </row>
    <row r="10679" spans="1:9" ht="16.5" customHeight="1">
      <c r="A10679" s="8" t="s">
        <v>1221</v>
      </c>
      <c r="B10679" s="35">
        <v>2300936</v>
      </c>
      <c r="E10679" s="37">
        <v>1</v>
      </c>
      <c r="F10679" s="38" t="str">
        <f t="shared" si="77"/>
        <v>1100002,468000</v>
      </c>
      <c r="I10679" s="41">
        <v>468000</v>
      </c>
    </row>
    <row r="10680" spans="1:9" ht="16.5" customHeight="1">
      <c r="A10680" s="8" t="s">
        <v>1221</v>
      </c>
      <c r="B10680" s="35">
        <v>2300944</v>
      </c>
      <c r="E10680" s="37">
        <v>1</v>
      </c>
      <c r="F10680" s="38" t="str">
        <f t="shared" si="77"/>
        <v>1100002,472000</v>
      </c>
      <c r="I10680" s="41">
        <v>472000</v>
      </c>
    </row>
    <row r="10681" spans="1:9" ht="16.5" customHeight="1">
      <c r="A10681" s="8" t="s">
        <v>1221</v>
      </c>
      <c r="B10681" s="35">
        <v>2300952</v>
      </c>
      <c r="E10681" s="37">
        <v>1</v>
      </c>
      <c r="F10681" s="38" t="str">
        <f t="shared" si="77"/>
        <v>1100002,476000</v>
      </c>
      <c r="I10681" s="41">
        <v>476000</v>
      </c>
    </row>
    <row r="10682" spans="1:9" ht="16.5" customHeight="1">
      <c r="A10682" s="8" t="s">
        <v>1221</v>
      </c>
      <c r="B10682" s="35">
        <v>2300960</v>
      </c>
      <c r="E10682" s="37">
        <v>1</v>
      </c>
      <c r="F10682" s="38" t="str">
        <f t="shared" si="77"/>
        <v>1100002,480000</v>
      </c>
      <c r="I10682" s="41">
        <v>480000</v>
      </c>
    </row>
    <row r="10683" spans="1:9" ht="16.5" customHeight="1">
      <c r="A10683" s="8" t="s">
        <v>1221</v>
      </c>
      <c r="B10683" s="35">
        <v>2300968</v>
      </c>
      <c r="E10683" s="37">
        <v>1</v>
      </c>
      <c r="F10683" s="38" t="str">
        <f t="shared" si="77"/>
        <v>1100002,484000</v>
      </c>
      <c r="I10683" s="41">
        <v>484000</v>
      </c>
    </row>
    <row r="10684" spans="1:9" ht="16.5" customHeight="1">
      <c r="A10684" s="8" t="s">
        <v>1221</v>
      </c>
      <c r="B10684" s="35">
        <v>2300976</v>
      </c>
      <c r="E10684" s="37">
        <v>1</v>
      </c>
      <c r="F10684" s="38" t="str">
        <f t="shared" si="77"/>
        <v>1100002,488000</v>
      </c>
      <c r="I10684" s="41">
        <v>488000</v>
      </c>
    </row>
    <row r="10685" spans="1:9" ht="16.5" customHeight="1">
      <c r="A10685" s="8" t="s">
        <v>1221</v>
      </c>
      <c r="B10685" s="35">
        <v>2300984</v>
      </c>
      <c r="E10685" s="37">
        <v>1</v>
      </c>
      <c r="F10685" s="38" t="str">
        <f t="shared" si="77"/>
        <v>1100002,492000</v>
      </c>
      <c r="I10685" s="41">
        <v>492000</v>
      </c>
    </row>
    <row r="10686" spans="1:9" ht="16.5" customHeight="1">
      <c r="A10686" s="8" t="s">
        <v>1221</v>
      </c>
      <c r="B10686" s="35">
        <v>2300992</v>
      </c>
      <c r="E10686" s="37">
        <v>1</v>
      </c>
      <c r="F10686" s="38" t="str">
        <f t="shared" si="77"/>
        <v>1100002,496000</v>
      </c>
      <c r="I10686" s="41">
        <v>496000</v>
      </c>
    </row>
    <row r="10687" spans="1:9" ht="16.5" customHeight="1">
      <c r="A10687" s="8" t="s">
        <v>1221</v>
      </c>
      <c r="B10687" s="35">
        <v>2301000</v>
      </c>
      <c r="E10687" s="37">
        <v>1</v>
      </c>
      <c r="F10687" s="38" t="str">
        <f t="shared" si="77"/>
        <v>1100002,500000</v>
      </c>
      <c r="I10687" s="41">
        <v>500000</v>
      </c>
    </row>
    <row r="10688" spans="1:9" ht="16.5" customHeight="1">
      <c r="A10688" s="8" t="s">
        <v>1221</v>
      </c>
      <c r="B10688" s="35">
        <v>2301020</v>
      </c>
      <c r="E10688" s="37">
        <v>1</v>
      </c>
      <c r="F10688" s="38" t="str">
        <f t="shared" si="77"/>
        <v>1100002,510000</v>
      </c>
      <c r="I10688" s="41">
        <v>510000</v>
      </c>
    </row>
    <row r="10689" spans="1:9" ht="16.5" customHeight="1">
      <c r="A10689" s="8" t="s">
        <v>1221</v>
      </c>
      <c r="B10689" s="35">
        <v>2301040</v>
      </c>
      <c r="E10689" s="37">
        <v>1</v>
      </c>
      <c r="F10689" s="38" t="str">
        <f t="shared" si="77"/>
        <v>1100002,520000</v>
      </c>
      <c r="I10689" s="41">
        <v>520000</v>
      </c>
    </row>
    <row r="10690" spans="1:9" ht="16.5" customHeight="1">
      <c r="A10690" s="8" t="s">
        <v>1221</v>
      </c>
      <c r="B10690" s="35">
        <v>2301060</v>
      </c>
      <c r="E10690" s="37">
        <v>1</v>
      </c>
      <c r="F10690" s="38" t="str">
        <f t="shared" si="77"/>
        <v>1100002,530000</v>
      </c>
      <c r="I10690" s="41">
        <v>530000</v>
      </c>
    </row>
    <row r="10691" spans="1:9" ht="16.5" customHeight="1">
      <c r="A10691" s="8" t="s">
        <v>1221</v>
      </c>
      <c r="B10691" s="35">
        <v>2301080</v>
      </c>
      <c r="E10691" s="37">
        <v>1</v>
      </c>
      <c r="F10691" s="38" t="str">
        <f t="shared" si="77"/>
        <v>1100002,540000</v>
      </c>
      <c r="I10691" s="41">
        <v>540000</v>
      </c>
    </row>
    <row r="10692" spans="1:9" ht="16.5" customHeight="1">
      <c r="A10692" s="8" t="s">
        <v>1221</v>
      </c>
      <c r="B10692" s="35">
        <v>2301100</v>
      </c>
      <c r="E10692" s="37">
        <v>1</v>
      </c>
      <c r="F10692" s="38" t="str">
        <f t="shared" si="77"/>
        <v>1100002,550000</v>
      </c>
      <c r="I10692" s="41">
        <v>550000</v>
      </c>
    </row>
    <row r="10693" spans="1:9" ht="16.5" customHeight="1">
      <c r="A10693" s="8" t="s">
        <v>1221</v>
      </c>
      <c r="B10693" s="35">
        <v>2301120</v>
      </c>
      <c r="E10693" s="37">
        <v>1</v>
      </c>
      <c r="F10693" s="38" t="str">
        <f t="shared" si="77"/>
        <v>1100002,560000</v>
      </c>
      <c r="I10693" s="41">
        <v>560000</v>
      </c>
    </row>
    <row r="10694" spans="1:9" ht="16.5" customHeight="1">
      <c r="A10694" s="8" t="s">
        <v>1221</v>
      </c>
      <c r="B10694" s="35">
        <v>2301140</v>
      </c>
      <c r="E10694" s="37">
        <v>1</v>
      </c>
      <c r="F10694" s="38" t="str">
        <f t="shared" si="77"/>
        <v>1100002,570000</v>
      </c>
      <c r="I10694" s="41">
        <v>570000</v>
      </c>
    </row>
    <row r="10695" spans="1:9" ht="16.5" customHeight="1">
      <c r="A10695" s="8" t="s">
        <v>1221</v>
      </c>
      <c r="B10695" s="35">
        <v>2301160</v>
      </c>
      <c r="E10695" s="37">
        <v>1</v>
      </c>
      <c r="F10695" s="38" t="str">
        <f t="shared" si="77"/>
        <v>1100002,580000</v>
      </c>
      <c r="I10695" s="41">
        <v>580000</v>
      </c>
    </row>
    <row r="10696" spans="1:9" ht="16.5" customHeight="1">
      <c r="A10696" s="8" t="s">
        <v>1221</v>
      </c>
      <c r="B10696" s="35">
        <v>2301180</v>
      </c>
      <c r="E10696" s="37">
        <v>1</v>
      </c>
      <c r="F10696" s="38" t="str">
        <f t="shared" si="77"/>
        <v>1100002,590000</v>
      </c>
      <c r="I10696" s="41">
        <v>590000</v>
      </c>
    </row>
    <row r="10697" spans="1:9" ht="16.5" customHeight="1">
      <c r="A10697" s="8" t="s">
        <v>1221</v>
      </c>
      <c r="B10697" s="35">
        <v>2301200</v>
      </c>
      <c r="E10697" s="37">
        <v>1</v>
      </c>
      <c r="F10697" s="38" t="str">
        <f t="shared" si="77"/>
        <v>1100002,600000</v>
      </c>
      <c r="I10697" s="41">
        <v>600000</v>
      </c>
    </row>
    <row r="10698" spans="1:9" ht="16.5" customHeight="1">
      <c r="A10698" s="8" t="s">
        <v>1221</v>
      </c>
      <c r="B10698" s="35">
        <v>2301220</v>
      </c>
      <c r="E10698" s="37">
        <v>1</v>
      </c>
      <c r="F10698" s="38" t="str">
        <f t="shared" si="77"/>
        <v>1100002,610000</v>
      </c>
      <c r="I10698" s="41">
        <v>610000</v>
      </c>
    </row>
    <row r="10699" spans="1:9" ht="16.5" customHeight="1">
      <c r="A10699" s="8" t="s">
        <v>1221</v>
      </c>
      <c r="B10699" s="35">
        <v>2301240</v>
      </c>
      <c r="E10699" s="37">
        <v>1</v>
      </c>
      <c r="F10699" s="38" t="str">
        <f t="shared" si="77"/>
        <v>1100002,620000</v>
      </c>
      <c r="I10699" s="41">
        <v>620000</v>
      </c>
    </row>
    <row r="10700" spans="1:9" ht="16.5" customHeight="1">
      <c r="A10700" s="8" t="s">
        <v>1221</v>
      </c>
      <c r="B10700" s="35">
        <v>2301260</v>
      </c>
      <c r="E10700" s="37">
        <v>1</v>
      </c>
      <c r="F10700" s="38" t="str">
        <f t="shared" si="77"/>
        <v>1100002,630000</v>
      </c>
      <c r="I10700" s="41">
        <v>630000</v>
      </c>
    </row>
    <row r="10701" spans="1:9" ht="16.5" customHeight="1">
      <c r="A10701" s="8" t="s">
        <v>1221</v>
      </c>
      <c r="B10701" s="35">
        <v>2301280</v>
      </c>
      <c r="E10701" s="37">
        <v>1</v>
      </c>
      <c r="F10701" s="38" t="str">
        <f t="shared" si="77"/>
        <v>1100002,640000</v>
      </c>
      <c r="I10701" s="41">
        <v>640000</v>
      </c>
    </row>
    <row r="10702" spans="1:9" ht="16.5" customHeight="1">
      <c r="A10702" s="8" t="s">
        <v>1221</v>
      </c>
      <c r="B10702" s="35">
        <v>2301300</v>
      </c>
      <c r="E10702" s="37">
        <v>1</v>
      </c>
      <c r="F10702" s="38" t="str">
        <f t="shared" si="77"/>
        <v>1100002,650000</v>
      </c>
      <c r="I10702" s="41">
        <v>650000</v>
      </c>
    </row>
    <row r="10703" spans="1:9" ht="16.5" customHeight="1">
      <c r="A10703" s="8" t="s">
        <v>1221</v>
      </c>
      <c r="B10703" s="35">
        <v>2301320</v>
      </c>
      <c r="E10703" s="37">
        <v>1</v>
      </c>
      <c r="F10703" s="38" t="str">
        <f t="shared" si="77"/>
        <v>1100002,660000</v>
      </c>
      <c r="I10703" s="41">
        <v>660000</v>
      </c>
    </row>
    <row r="10704" spans="1:9" ht="16.5" customHeight="1">
      <c r="A10704" s="8" t="s">
        <v>1221</v>
      </c>
      <c r="B10704" s="35">
        <v>2301340</v>
      </c>
      <c r="E10704" s="37">
        <v>1</v>
      </c>
      <c r="F10704" s="38" t="str">
        <f t="shared" si="77"/>
        <v>1100002,670000</v>
      </c>
      <c r="I10704" s="41">
        <v>670000</v>
      </c>
    </row>
    <row r="10705" spans="1:9" ht="16.5" customHeight="1">
      <c r="A10705" s="8" t="s">
        <v>1221</v>
      </c>
      <c r="B10705" s="35">
        <v>2301360</v>
      </c>
      <c r="E10705" s="37">
        <v>1</v>
      </c>
      <c r="F10705" s="38" t="str">
        <f t="shared" si="77"/>
        <v>1100002,680000</v>
      </c>
      <c r="I10705" s="41">
        <v>680000</v>
      </c>
    </row>
    <row r="10706" spans="1:9" ht="16.5" customHeight="1">
      <c r="A10706" s="8" t="s">
        <v>1221</v>
      </c>
      <c r="B10706" s="35">
        <v>2301380</v>
      </c>
      <c r="E10706" s="37">
        <v>1</v>
      </c>
      <c r="F10706" s="38" t="str">
        <f t="shared" si="77"/>
        <v>1100002,690000</v>
      </c>
      <c r="I10706" s="41">
        <v>690000</v>
      </c>
    </row>
    <row r="10707" spans="1:9" ht="16.5" customHeight="1">
      <c r="A10707" s="8" t="s">
        <v>1221</v>
      </c>
      <c r="B10707" s="35">
        <v>2301400</v>
      </c>
      <c r="E10707" s="37">
        <v>1</v>
      </c>
      <c r="F10707" s="38" t="str">
        <f t="shared" si="77"/>
        <v>1100002,700000</v>
      </c>
      <c r="I10707" s="41">
        <v>700000</v>
      </c>
    </row>
    <row r="10708" spans="1:9" ht="16.5" customHeight="1">
      <c r="A10708" s="8" t="s">
        <v>1221</v>
      </c>
      <c r="B10708" s="35">
        <v>2301420</v>
      </c>
      <c r="E10708" s="37">
        <v>1</v>
      </c>
      <c r="F10708" s="38" t="str">
        <f t="shared" si="77"/>
        <v>1100002,710000</v>
      </c>
      <c r="I10708" s="41">
        <v>710000</v>
      </c>
    </row>
    <row r="10709" spans="1:9" ht="16.5" customHeight="1">
      <c r="A10709" s="8" t="s">
        <v>1221</v>
      </c>
      <c r="B10709" s="35">
        <v>2301440</v>
      </c>
      <c r="E10709" s="37">
        <v>1</v>
      </c>
      <c r="F10709" s="38" t="str">
        <f t="shared" si="77"/>
        <v>1100002,720000</v>
      </c>
      <c r="I10709" s="41">
        <v>720000</v>
      </c>
    </row>
    <row r="10710" spans="1:9" ht="16.5" customHeight="1">
      <c r="A10710" s="8" t="s">
        <v>1221</v>
      </c>
      <c r="B10710" s="35">
        <v>2301460</v>
      </c>
      <c r="E10710" s="37">
        <v>1</v>
      </c>
      <c r="F10710" s="38" t="str">
        <f t="shared" si="77"/>
        <v>1100002,730000</v>
      </c>
      <c r="I10710" s="41">
        <v>730000</v>
      </c>
    </row>
    <row r="10711" spans="1:9" ht="16.5" customHeight="1">
      <c r="A10711" s="8" t="s">
        <v>1221</v>
      </c>
      <c r="B10711" s="35">
        <v>2301480</v>
      </c>
      <c r="E10711" s="37">
        <v>1</v>
      </c>
      <c r="F10711" s="38" t="str">
        <f t="shared" si="77"/>
        <v>1100002,740000</v>
      </c>
      <c r="I10711" s="41">
        <v>740000</v>
      </c>
    </row>
    <row r="10712" spans="1:9" ht="16.5" customHeight="1">
      <c r="A10712" s="8" t="s">
        <v>1221</v>
      </c>
      <c r="B10712" s="35">
        <v>2301500</v>
      </c>
      <c r="E10712" s="37">
        <v>1</v>
      </c>
      <c r="F10712" s="38" t="str">
        <f t="shared" si="77"/>
        <v>1100002,750000</v>
      </c>
      <c r="I10712" s="41">
        <v>750000</v>
      </c>
    </row>
    <row r="10713" spans="1:9" ht="16.5" customHeight="1">
      <c r="A10713" s="8" t="s">
        <v>1221</v>
      </c>
      <c r="B10713" s="35">
        <v>2301520</v>
      </c>
      <c r="E10713" s="37">
        <v>1</v>
      </c>
      <c r="F10713" s="38" t="str">
        <f t="shared" si="77"/>
        <v>1100002,760000</v>
      </c>
      <c r="I10713" s="41">
        <v>760000</v>
      </c>
    </row>
    <row r="10714" spans="1:9" ht="16.5" customHeight="1">
      <c r="A10714" s="8" t="s">
        <v>1221</v>
      </c>
      <c r="B10714" s="35">
        <v>2301540</v>
      </c>
      <c r="E10714" s="37">
        <v>1</v>
      </c>
      <c r="F10714" s="38" t="str">
        <f t="shared" si="77"/>
        <v>1100002,770000</v>
      </c>
      <c r="I10714" s="41">
        <v>770000</v>
      </c>
    </row>
    <row r="10715" spans="1:9" ht="16.5" customHeight="1">
      <c r="A10715" s="8" t="s">
        <v>1221</v>
      </c>
      <c r="B10715" s="35">
        <v>2301560</v>
      </c>
      <c r="E10715" s="37">
        <v>1</v>
      </c>
      <c r="F10715" s="38" t="str">
        <f t="shared" si="77"/>
        <v>1100002,780000</v>
      </c>
      <c r="I10715" s="41">
        <v>780000</v>
      </c>
    </row>
    <row r="10716" spans="1:9" ht="16.5" customHeight="1">
      <c r="A10716" s="8" t="s">
        <v>1221</v>
      </c>
      <c r="B10716" s="35">
        <v>2301580</v>
      </c>
      <c r="E10716" s="37">
        <v>1</v>
      </c>
      <c r="F10716" s="38" t="str">
        <f t="shared" si="77"/>
        <v>1100002,790000</v>
      </c>
      <c r="I10716" s="41">
        <v>790000</v>
      </c>
    </row>
    <row r="10717" spans="1:9" ht="16.5" customHeight="1">
      <c r="A10717" s="8" t="s">
        <v>1221</v>
      </c>
      <c r="B10717" s="35">
        <v>2301600</v>
      </c>
      <c r="E10717" s="37">
        <v>1</v>
      </c>
      <c r="F10717" s="38" t="str">
        <f t="shared" si="77"/>
        <v>1100002,800000</v>
      </c>
      <c r="I10717" s="41">
        <v>800000</v>
      </c>
    </row>
    <row r="10718" spans="1:9" ht="16.5" customHeight="1">
      <c r="A10718" s="8" t="s">
        <v>1221</v>
      </c>
      <c r="B10718" s="35">
        <v>2301620</v>
      </c>
      <c r="E10718" s="37">
        <v>1</v>
      </c>
      <c r="F10718" s="38" t="str">
        <f t="shared" si="77"/>
        <v>1100002,810000</v>
      </c>
      <c r="I10718" s="41">
        <v>810000</v>
      </c>
    </row>
    <row r="10719" spans="1:9" ht="16.5" customHeight="1">
      <c r="A10719" s="8" t="s">
        <v>1221</v>
      </c>
      <c r="B10719" s="35">
        <v>2301640</v>
      </c>
      <c r="E10719" s="37">
        <v>1</v>
      </c>
      <c r="F10719" s="38" t="str">
        <f t="shared" si="77"/>
        <v>1100002,820000</v>
      </c>
      <c r="I10719" s="41">
        <v>820000</v>
      </c>
    </row>
    <row r="10720" spans="1:9" ht="16.5" customHeight="1">
      <c r="A10720" s="8" t="s">
        <v>1221</v>
      </c>
      <c r="B10720" s="35">
        <v>2301660</v>
      </c>
      <c r="E10720" s="37">
        <v>1</v>
      </c>
      <c r="F10720" s="38" t="str">
        <f t="shared" si="77"/>
        <v>1100002,830000</v>
      </c>
      <c r="I10720" s="41">
        <v>830000</v>
      </c>
    </row>
    <row r="10721" spans="1:9" ht="16.5" customHeight="1">
      <c r="A10721" s="8" t="s">
        <v>1221</v>
      </c>
      <c r="B10721" s="35">
        <v>2301680</v>
      </c>
      <c r="E10721" s="37">
        <v>1</v>
      </c>
      <c r="F10721" s="38" t="str">
        <f t="shared" si="77"/>
        <v>1100002,840000</v>
      </c>
      <c r="I10721" s="41">
        <v>840000</v>
      </c>
    </row>
    <row r="10722" spans="1:9" ht="16.5" customHeight="1">
      <c r="A10722" s="8" t="s">
        <v>1221</v>
      </c>
      <c r="B10722" s="35">
        <v>2301700</v>
      </c>
      <c r="E10722" s="37">
        <v>1</v>
      </c>
      <c r="F10722" s="38" t="str">
        <f t="shared" si="77"/>
        <v>1100002,850000</v>
      </c>
      <c r="I10722" s="41">
        <v>850000</v>
      </c>
    </row>
    <row r="10723" spans="1:9" ht="16.5" customHeight="1">
      <c r="A10723" s="8" t="s">
        <v>1221</v>
      </c>
      <c r="B10723" s="35">
        <v>2301720</v>
      </c>
      <c r="E10723" s="37">
        <v>1</v>
      </c>
      <c r="F10723" s="38" t="str">
        <f t="shared" si="77"/>
        <v>1100002,860000</v>
      </c>
      <c r="I10723" s="41">
        <v>860000</v>
      </c>
    </row>
    <row r="10724" spans="1:9" ht="16.5" customHeight="1">
      <c r="A10724" s="8" t="s">
        <v>1221</v>
      </c>
      <c r="B10724" s="35">
        <v>2301740</v>
      </c>
      <c r="E10724" s="37">
        <v>1</v>
      </c>
      <c r="F10724" s="38" t="str">
        <f t="shared" si="77"/>
        <v>1100002,870000</v>
      </c>
      <c r="I10724" s="41">
        <v>870000</v>
      </c>
    </row>
    <row r="10725" spans="1:9" ht="16.5" customHeight="1">
      <c r="A10725" s="8" t="s">
        <v>1221</v>
      </c>
      <c r="B10725" s="35">
        <v>2301760</v>
      </c>
      <c r="E10725" s="37">
        <v>1</v>
      </c>
      <c r="F10725" s="38" t="str">
        <f t="shared" si="77"/>
        <v>1100002,880000</v>
      </c>
      <c r="I10725" s="41">
        <v>880000</v>
      </c>
    </row>
    <row r="10726" spans="1:9" ht="16.5" customHeight="1">
      <c r="A10726" s="8" t="s">
        <v>1221</v>
      </c>
      <c r="B10726" s="35">
        <v>2301780</v>
      </c>
      <c r="E10726" s="37">
        <v>1</v>
      </c>
      <c r="F10726" s="38" t="str">
        <f t="shared" si="77"/>
        <v>1100002,890000</v>
      </c>
      <c r="I10726" s="41">
        <v>890000</v>
      </c>
    </row>
    <row r="10727" spans="1:9" ht="16.5" customHeight="1">
      <c r="A10727" s="8" t="s">
        <v>1221</v>
      </c>
      <c r="B10727" s="35">
        <v>2301800</v>
      </c>
      <c r="E10727" s="37">
        <v>1</v>
      </c>
      <c r="F10727" s="38" t="str">
        <f t="shared" si="77"/>
        <v>1100002,900000</v>
      </c>
      <c r="I10727" s="41">
        <v>900000</v>
      </c>
    </row>
    <row r="10728" spans="1:9" ht="16.5" customHeight="1">
      <c r="A10728" s="8" t="s">
        <v>1221</v>
      </c>
      <c r="B10728" s="35">
        <v>2301820</v>
      </c>
      <c r="E10728" s="37">
        <v>1</v>
      </c>
      <c r="F10728" s="38" t="str">
        <f t="shared" si="77"/>
        <v>1100002,910000</v>
      </c>
      <c r="I10728" s="41">
        <v>910000</v>
      </c>
    </row>
    <row r="10729" spans="1:9" ht="16.5" customHeight="1">
      <c r="A10729" s="8" t="s">
        <v>1221</v>
      </c>
      <c r="B10729" s="35">
        <v>2301840</v>
      </c>
      <c r="E10729" s="37">
        <v>1</v>
      </c>
      <c r="F10729" s="38" t="str">
        <f t="shared" si="77"/>
        <v>1100002,920000</v>
      </c>
      <c r="I10729" s="41">
        <v>920000</v>
      </c>
    </row>
    <row r="10730" spans="1:9" ht="16.5" customHeight="1">
      <c r="A10730" s="8" t="s">
        <v>1221</v>
      </c>
      <c r="B10730" s="35">
        <v>2301860</v>
      </c>
      <c r="E10730" s="37">
        <v>1</v>
      </c>
      <c r="F10730" s="38" t="str">
        <f t="shared" si="77"/>
        <v>1100002,930000</v>
      </c>
      <c r="I10730" s="41">
        <v>930000</v>
      </c>
    </row>
    <row r="10731" spans="1:9" ht="16.5" customHeight="1">
      <c r="A10731" s="8" t="s">
        <v>1221</v>
      </c>
      <c r="B10731" s="35">
        <v>2301880</v>
      </c>
      <c r="E10731" s="37">
        <v>1</v>
      </c>
      <c r="F10731" s="38" t="str">
        <f t="shared" si="77"/>
        <v>1100002,940000</v>
      </c>
      <c r="I10731" s="41">
        <v>940000</v>
      </c>
    </row>
    <row r="10732" spans="1:9" ht="16.5" customHeight="1">
      <c r="A10732" s="8" t="s">
        <v>1221</v>
      </c>
      <c r="B10732" s="35">
        <v>2301900</v>
      </c>
      <c r="E10732" s="37">
        <v>1</v>
      </c>
      <c r="F10732" s="38" t="str">
        <f t="shared" si="77"/>
        <v>1100002,950000</v>
      </c>
      <c r="I10732" s="41">
        <v>950000</v>
      </c>
    </row>
    <row r="10733" spans="1:9" ht="16.5" customHeight="1">
      <c r="A10733" s="8" t="s">
        <v>1221</v>
      </c>
      <c r="B10733" s="35">
        <v>2301920</v>
      </c>
      <c r="E10733" s="37">
        <v>1</v>
      </c>
      <c r="F10733" s="38" t="str">
        <f t="shared" si="77"/>
        <v>1100002,960000</v>
      </c>
      <c r="I10733" s="41">
        <v>960000</v>
      </c>
    </row>
    <row r="10734" spans="1:9" ht="16.5" customHeight="1">
      <c r="A10734" s="8" t="s">
        <v>1221</v>
      </c>
      <c r="B10734" s="35">
        <v>2301940</v>
      </c>
      <c r="E10734" s="37">
        <v>1</v>
      </c>
      <c r="F10734" s="38" t="str">
        <f t="shared" ref="F10734:F10797" si="78">"1100002,"&amp;I10734</f>
        <v>1100002,970000</v>
      </c>
      <c r="I10734" s="41">
        <v>970000</v>
      </c>
    </row>
    <row r="10735" spans="1:9" ht="16.5" customHeight="1">
      <c r="A10735" s="8" t="s">
        <v>1221</v>
      </c>
      <c r="B10735" s="35">
        <v>2301960</v>
      </c>
      <c r="E10735" s="37">
        <v>1</v>
      </c>
      <c r="F10735" s="38" t="str">
        <f t="shared" si="78"/>
        <v>1100002,980000</v>
      </c>
      <c r="I10735" s="41">
        <v>980000</v>
      </c>
    </row>
    <row r="10736" spans="1:9" ht="16.5" customHeight="1">
      <c r="A10736" s="8" t="s">
        <v>1221</v>
      </c>
      <c r="B10736" s="35">
        <v>2301980</v>
      </c>
      <c r="E10736" s="37">
        <v>1</v>
      </c>
      <c r="F10736" s="38" t="str">
        <f t="shared" si="78"/>
        <v>1100002,990000</v>
      </c>
      <c r="I10736" s="41">
        <v>990000</v>
      </c>
    </row>
    <row r="10737" spans="1:9" ht="16.5" customHeight="1">
      <c r="A10737" s="8" t="s">
        <v>1221</v>
      </c>
      <c r="B10737" s="35">
        <v>2302000</v>
      </c>
      <c r="E10737" s="37">
        <v>1</v>
      </c>
      <c r="F10737" s="38" t="str">
        <f t="shared" si="78"/>
        <v>1100002,1000000</v>
      </c>
      <c r="I10737" s="41">
        <v>1000000</v>
      </c>
    </row>
    <row r="10738" spans="1:9" ht="16.5" customHeight="1">
      <c r="A10738" s="8" t="s">
        <v>1221</v>
      </c>
      <c r="B10738" s="35">
        <v>2302040</v>
      </c>
      <c r="E10738" s="37">
        <v>1</v>
      </c>
      <c r="F10738" s="38" t="str">
        <f t="shared" si="78"/>
        <v>1100002,1020000</v>
      </c>
      <c r="I10738" s="41">
        <v>1020000</v>
      </c>
    </row>
    <row r="10739" spans="1:9" ht="16.5" customHeight="1">
      <c r="A10739" s="8" t="s">
        <v>1221</v>
      </c>
      <c r="B10739" s="35">
        <v>2302080</v>
      </c>
      <c r="E10739" s="37">
        <v>1</v>
      </c>
      <c r="F10739" s="38" t="str">
        <f t="shared" si="78"/>
        <v>1100002,1040000</v>
      </c>
      <c r="I10739" s="41">
        <v>1040000</v>
      </c>
    </row>
    <row r="10740" spans="1:9" ht="16.5" customHeight="1">
      <c r="A10740" s="8" t="s">
        <v>1221</v>
      </c>
      <c r="B10740" s="35">
        <v>2302120</v>
      </c>
      <c r="E10740" s="37">
        <v>1</v>
      </c>
      <c r="F10740" s="38" t="str">
        <f t="shared" si="78"/>
        <v>1100002,1060000</v>
      </c>
      <c r="I10740" s="41">
        <v>1060000</v>
      </c>
    </row>
    <row r="10741" spans="1:9" ht="16.5" customHeight="1">
      <c r="A10741" s="8" t="s">
        <v>1221</v>
      </c>
      <c r="B10741" s="35">
        <v>2302160</v>
      </c>
      <c r="E10741" s="37">
        <v>1</v>
      </c>
      <c r="F10741" s="38" t="str">
        <f t="shared" si="78"/>
        <v>1100002,1080000</v>
      </c>
      <c r="I10741" s="41">
        <v>1080000</v>
      </c>
    </row>
    <row r="10742" spans="1:9" ht="16.5" customHeight="1">
      <c r="A10742" s="8" t="s">
        <v>1221</v>
      </c>
      <c r="B10742" s="35">
        <v>2302200</v>
      </c>
      <c r="E10742" s="37">
        <v>1</v>
      </c>
      <c r="F10742" s="38" t="str">
        <f t="shared" si="78"/>
        <v>1100002,1100000</v>
      </c>
      <c r="I10742" s="41">
        <v>1100000</v>
      </c>
    </row>
    <row r="10743" spans="1:9" ht="16.5" customHeight="1">
      <c r="A10743" s="8" t="s">
        <v>1221</v>
      </c>
      <c r="B10743" s="35">
        <v>2302240</v>
      </c>
      <c r="E10743" s="37">
        <v>1</v>
      </c>
      <c r="F10743" s="38" t="str">
        <f t="shared" si="78"/>
        <v>1100002,1120000</v>
      </c>
      <c r="I10743" s="41">
        <v>1120000</v>
      </c>
    </row>
    <row r="10744" spans="1:9" ht="16.5" customHeight="1">
      <c r="A10744" s="8" t="s">
        <v>1221</v>
      </c>
      <c r="B10744" s="35">
        <v>2302280</v>
      </c>
      <c r="E10744" s="37">
        <v>1</v>
      </c>
      <c r="F10744" s="38" t="str">
        <f t="shared" si="78"/>
        <v>1100002,1140000</v>
      </c>
      <c r="I10744" s="41">
        <v>1140000</v>
      </c>
    </row>
    <row r="10745" spans="1:9" ht="16.5" customHeight="1">
      <c r="A10745" s="8" t="s">
        <v>1221</v>
      </c>
      <c r="B10745" s="35">
        <v>2302320</v>
      </c>
      <c r="E10745" s="37">
        <v>1</v>
      </c>
      <c r="F10745" s="38" t="str">
        <f t="shared" si="78"/>
        <v>1100002,1160000</v>
      </c>
      <c r="I10745" s="41">
        <v>1160000</v>
      </c>
    </row>
    <row r="10746" spans="1:9" ht="16.5" customHeight="1">
      <c r="A10746" s="8" t="s">
        <v>1221</v>
      </c>
      <c r="B10746" s="35">
        <v>2302360</v>
      </c>
      <c r="E10746" s="37">
        <v>1</v>
      </c>
      <c r="F10746" s="38" t="str">
        <f t="shared" si="78"/>
        <v>1100002,1180000</v>
      </c>
      <c r="I10746" s="41">
        <v>1180000</v>
      </c>
    </row>
    <row r="10747" spans="1:9" ht="16.5" customHeight="1">
      <c r="A10747" s="8" t="s">
        <v>1221</v>
      </c>
      <c r="B10747" s="35">
        <v>2302400</v>
      </c>
      <c r="E10747" s="37">
        <v>1</v>
      </c>
      <c r="F10747" s="38" t="str">
        <f t="shared" si="78"/>
        <v>1100002,1200000</v>
      </c>
      <c r="I10747" s="41">
        <v>1200000</v>
      </c>
    </row>
    <row r="10748" spans="1:9" ht="16.5" customHeight="1">
      <c r="A10748" s="8" t="s">
        <v>1221</v>
      </c>
      <c r="B10748" s="35">
        <v>2302440</v>
      </c>
      <c r="E10748" s="37">
        <v>1</v>
      </c>
      <c r="F10748" s="38" t="str">
        <f t="shared" si="78"/>
        <v>1100002,1220000</v>
      </c>
      <c r="I10748" s="41">
        <v>1220000</v>
      </c>
    </row>
    <row r="10749" spans="1:9" ht="16.5" customHeight="1">
      <c r="A10749" s="8" t="s">
        <v>1221</v>
      </c>
      <c r="B10749" s="35">
        <v>2302480</v>
      </c>
      <c r="E10749" s="37">
        <v>1</v>
      </c>
      <c r="F10749" s="38" t="str">
        <f t="shared" si="78"/>
        <v>1100002,1240000</v>
      </c>
      <c r="I10749" s="41">
        <v>1240000</v>
      </c>
    </row>
    <row r="10750" spans="1:9" ht="16.5" customHeight="1">
      <c r="A10750" s="8" t="s">
        <v>1221</v>
      </c>
      <c r="B10750" s="35">
        <v>2302520</v>
      </c>
      <c r="E10750" s="37">
        <v>1</v>
      </c>
      <c r="F10750" s="38" t="str">
        <f t="shared" si="78"/>
        <v>1100002,1260000</v>
      </c>
      <c r="I10750" s="41">
        <v>1260000</v>
      </c>
    </row>
    <row r="10751" spans="1:9" ht="16.5" customHeight="1">
      <c r="A10751" s="8" t="s">
        <v>1221</v>
      </c>
      <c r="B10751" s="35">
        <v>2302560</v>
      </c>
      <c r="E10751" s="37">
        <v>1</v>
      </c>
      <c r="F10751" s="38" t="str">
        <f t="shared" si="78"/>
        <v>1100002,1280000</v>
      </c>
      <c r="I10751" s="41">
        <v>1280000</v>
      </c>
    </row>
    <row r="10752" spans="1:9" ht="16.5" customHeight="1">
      <c r="A10752" s="8" t="s">
        <v>1221</v>
      </c>
      <c r="B10752" s="35">
        <v>2302600</v>
      </c>
      <c r="E10752" s="37">
        <v>1</v>
      </c>
      <c r="F10752" s="38" t="str">
        <f t="shared" si="78"/>
        <v>1100002,1300000</v>
      </c>
      <c r="I10752" s="41">
        <v>1300000</v>
      </c>
    </row>
    <row r="10753" spans="1:9" ht="16.5" customHeight="1">
      <c r="A10753" s="8" t="s">
        <v>1221</v>
      </c>
      <c r="B10753" s="35">
        <v>2302640</v>
      </c>
      <c r="E10753" s="37">
        <v>1</v>
      </c>
      <c r="F10753" s="38" t="str">
        <f t="shared" si="78"/>
        <v>1100002,1320000</v>
      </c>
      <c r="I10753" s="41">
        <v>1320000</v>
      </c>
    </row>
    <row r="10754" spans="1:9" ht="16.5" customHeight="1">
      <c r="A10754" s="8" t="s">
        <v>1221</v>
      </c>
      <c r="B10754" s="35">
        <v>2302680</v>
      </c>
      <c r="E10754" s="37">
        <v>1</v>
      </c>
      <c r="F10754" s="38" t="str">
        <f t="shared" si="78"/>
        <v>1100002,1340000</v>
      </c>
      <c r="I10754" s="41">
        <v>1340000</v>
      </c>
    </row>
    <row r="10755" spans="1:9" ht="16.5" customHeight="1">
      <c r="A10755" s="8" t="s">
        <v>1221</v>
      </c>
      <c r="B10755" s="35">
        <v>2302720</v>
      </c>
      <c r="E10755" s="37">
        <v>1</v>
      </c>
      <c r="F10755" s="38" t="str">
        <f t="shared" si="78"/>
        <v>1100002,1360000</v>
      </c>
      <c r="I10755" s="41">
        <v>1360000</v>
      </c>
    </row>
    <row r="10756" spans="1:9" ht="16.5" customHeight="1">
      <c r="A10756" s="8" t="s">
        <v>1221</v>
      </c>
      <c r="B10756" s="35">
        <v>2302760</v>
      </c>
      <c r="E10756" s="37">
        <v>1</v>
      </c>
      <c r="F10756" s="38" t="str">
        <f t="shared" si="78"/>
        <v>1100002,1380000</v>
      </c>
      <c r="I10756" s="41">
        <v>1380000</v>
      </c>
    </row>
    <row r="10757" spans="1:9" ht="16.5" customHeight="1">
      <c r="A10757" s="8" t="s">
        <v>1221</v>
      </c>
      <c r="B10757" s="35">
        <v>2302800</v>
      </c>
      <c r="E10757" s="37">
        <v>1</v>
      </c>
      <c r="F10757" s="38" t="str">
        <f t="shared" si="78"/>
        <v>1100002,1400000</v>
      </c>
      <c r="I10757" s="41">
        <v>1400000</v>
      </c>
    </row>
    <row r="10758" spans="1:9" ht="16.5" customHeight="1">
      <c r="A10758" s="8" t="s">
        <v>1221</v>
      </c>
      <c r="B10758" s="35">
        <v>2302840</v>
      </c>
      <c r="E10758" s="37">
        <v>1</v>
      </c>
      <c r="F10758" s="38" t="str">
        <f t="shared" si="78"/>
        <v>1100002,1420000</v>
      </c>
      <c r="I10758" s="41">
        <v>1420000</v>
      </c>
    </row>
    <row r="10759" spans="1:9" ht="16.5" customHeight="1">
      <c r="A10759" s="8" t="s">
        <v>1221</v>
      </c>
      <c r="B10759" s="35">
        <v>2302880</v>
      </c>
      <c r="E10759" s="37">
        <v>1</v>
      </c>
      <c r="F10759" s="38" t="str">
        <f t="shared" si="78"/>
        <v>1100002,1440000</v>
      </c>
      <c r="I10759" s="41">
        <v>1440000</v>
      </c>
    </row>
    <row r="10760" spans="1:9" ht="16.5" customHeight="1">
      <c r="A10760" s="8" t="s">
        <v>1221</v>
      </c>
      <c r="B10760" s="35">
        <v>2302920</v>
      </c>
      <c r="E10760" s="37">
        <v>1</v>
      </c>
      <c r="F10760" s="38" t="str">
        <f t="shared" si="78"/>
        <v>1100002,1460000</v>
      </c>
      <c r="I10760" s="41">
        <v>1460000</v>
      </c>
    </row>
    <row r="10761" spans="1:9" ht="16.5" customHeight="1">
      <c r="A10761" s="8" t="s">
        <v>1221</v>
      </c>
      <c r="B10761" s="35">
        <v>2302960</v>
      </c>
      <c r="E10761" s="37">
        <v>1</v>
      </c>
      <c r="F10761" s="38" t="str">
        <f t="shared" si="78"/>
        <v>1100002,1480000</v>
      </c>
      <c r="I10761" s="41">
        <v>1480000</v>
      </c>
    </row>
    <row r="10762" spans="1:9" ht="16.5" customHeight="1">
      <c r="A10762" s="8" t="s">
        <v>1221</v>
      </c>
      <c r="B10762" s="35">
        <v>2303000</v>
      </c>
      <c r="E10762" s="37">
        <v>1</v>
      </c>
      <c r="F10762" s="38" t="str">
        <f t="shared" si="78"/>
        <v>1100002,1500000</v>
      </c>
      <c r="I10762" s="41">
        <v>1500000</v>
      </c>
    </row>
    <row r="10763" spans="1:9" ht="16.5" customHeight="1">
      <c r="A10763" s="8" t="s">
        <v>1221</v>
      </c>
      <c r="B10763" s="35">
        <v>2303040</v>
      </c>
      <c r="E10763" s="37">
        <v>1</v>
      </c>
      <c r="F10763" s="38" t="str">
        <f t="shared" si="78"/>
        <v>1100002,1520000</v>
      </c>
      <c r="I10763" s="41">
        <v>1520000</v>
      </c>
    </row>
    <row r="10764" spans="1:9" ht="16.5" customHeight="1">
      <c r="A10764" s="8" t="s">
        <v>1221</v>
      </c>
      <c r="B10764" s="35">
        <v>2303080</v>
      </c>
      <c r="E10764" s="37">
        <v>1</v>
      </c>
      <c r="F10764" s="38" t="str">
        <f t="shared" si="78"/>
        <v>1100002,1540000</v>
      </c>
      <c r="I10764" s="41">
        <v>1540000</v>
      </c>
    </row>
    <row r="10765" spans="1:9" ht="16.5" customHeight="1">
      <c r="A10765" s="8" t="s">
        <v>1221</v>
      </c>
      <c r="B10765" s="35">
        <v>2303120</v>
      </c>
      <c r="E10765" s="37">
        <v>1</v>
      </c>
      <c r="F10765" s="38" t="str">
        <f t="shared" si="78"/>
        <v>1100002,1560000</v>
      </c>
      <c r="I10765" s="41">
        <v>1560000</v>
      </c>
    </row>
    <row r="10766" spans="1:9" ht="16.5" customHeight="1">
      <c r="A10766" s="8" t="s">
        <v>1221</v>
      </c>
      <c r="B10766" s="35">
        <v>2303160</v>
      </c>
      <c r="E10766" s="37">
        <v>1</v>
      </c>
      <c r="F10766" s="38" t="str">
        <f t="shared" si="78"/>
        <v>1100002,1580000</v>
      </c>
      <c r="I10766" s="41">
        <v>1580000</v>
      </c>
    </row>
    <row r="10767" spans="1:9" ht="16.5" customHeight="1">
      <c r="A10767" s="8" t="s">
        <v>1221</v>
      </c>
      <c r="B10767" s="35">
        <v>2303200</v>
      </c>
      <c r="E10767" s="37">
        <v>1</v>
      </c>
      <c r="F10767" s="38" t="str">
        <f t="shared" si="78"/>
        <v>1100002,1600000</v>
      </c>
      <c r="I10767" s="41">
        <v>1600000</v>
      </c>
    </row>
    <row r="10768" spans="1:9" ht="16.5" customHeight="1">
      <c r="A10768" s="8" t="s">
        <v>1221</v>
      </c>
      <c r="B10768" s="35">
        <v>2303240</v>
      </c>
      <c r="E10768" s="37">
        <v>1</v>
      </c>
      <c r="F10768" s="38" t="str">
        <f t="shared" si="78"/>
        <v>1100002,1620000</v>
      </c>
      <c r="I10768" s="41">
        <v>1620000</v>
      </c>
    </row>
    <row r="10769" spans="1:9" ht="16.5" customHeight="1">
      <c r="A10769" s="8" t="s">
        <v>1221</v>
      </c>
      <c r="B10769" s="35">
        <v>2303280</v>
      </c>
      <c r="E10769" s="37">
        <v>1</v>
      </c>
      <c r="F10769" s="38" t="str">
        <f t="shared" si="78"/>
        <v>1100002,1640000</v>
      </c>
      <c r="I10769" s="41">
        <v>1640000</v>
      </c>
    </row>
    <row r="10770" spans="1:9" ht="16.5" customHeight="1">
      <c r="A10770" s="8" t="s">
        <v>1221</v>
      </c>
      <c r="B10770" s="35">
        <v>2303320</v>
      </c>
      <c r="E10770" s="37">
        <v>1</v>
      </c>
      <c r="F10770" s="38" t="str">
        <f t="shared" si="78"/>
        <v>1100002,1660000</v>
      </c>
      <c r="I10770" s="41">
        <v>1660000</v>
      </c>
    </row>
    <row r="10771" spans="1:9" ht="16.5" customHeight="1">
      <c r="A10771" s="8" t="s">
        <v>1221</v>
      </c>
      <c r="B10771" s="35">
        <v>2303360</v>
      </c>
      <c r="E10771" s="37">
        <v>1</v>
      </c>
      <c r="F10771" s="38" t="str">
        <f t="shared" si="78"/>
        <v>1100002,1680000</v>
      </c>
      <c r="I10771" s="41">
        <v>1680000</v>
      </c>
    </row>
    <row r="10772" spans="1:9" ht="16.5" customHeight="1">
      <c r="A10772" s="8" t="s">
        <v>1221</v>
      </c>
      <c r="B10772" s="35">
        <v>2303400</v>
      </c>
      <c r="E10772" s="37">
        <v>1</v>
      </c>
      <c r="F10772" s="38" t="str">
        <f t="shared" si="78"/>
        <v>1100002,1700000</v>
      </c>
      <c r="I10772" s="41">
        <v>1700000</v>
      </c>
    </row>
    <row r="10773" spans="1:9" ht="16.5" customHeight="1">
      <c r="A10773" s="8" t="s">
        <v>1221</v>
      </c>
      <c r="B10773" s="35">
        <v>2303440</v>
      </c>
      <c r="E10773" s="37">
        <v>1</v>
      </c>
      <c r="F10773" s="38" t="str">
        <f t="shared" si="78"/>
        <v>1100002,1720000</v>
      </c>
      <c r="I10773" s="41">
        <v>1720000</v>
      </c>
    </row>
    <row r="10774" spans="1:9" ht="16.5" customHeight="1">
      <c r="A10774" s="8" t="s">
        <v>1221</v>
      </c>
      <c r="B10774" s="35">
        <v>2303480</v>
      </c>
      <c r="E10774" s="37">
        <v>1</v>
      </c>
      <c r="F10774" s="38" t="str">
        <f t="shared" si="78"/>
        <v>1100002,1740000</v>
      </c>
      <c r="I10774" s="41">
        <v>1740000</v>
      </c>
    </row>
    <row r="10775" spans="1:9" ht="16.5" customHeight="1">
      <c r="A10775" s="8" t="s">
        <v>1221</v>
      </c>
      <c r="B10775" s="35">
        <v>2303520</v>
      </c>
      <c r="E10775" s="37">
        <v>1</v>
      </c>
      <c r="F10775" s="38" t="str">
        <f t="shared" si="78"/>
        <v>1100002,1760000</v>
      </c>
      <c r="I10775" s="41">
        <v>1760000</v>
      </c>
    </row>
    <row r="10776" spans="1:9" ht="16.5" customHeight="1">
      <c r="A10776" s="8" t="s">
        <v>1221</v>
      </c>
      <c r="B10776" s="35">
        <v>2303560</v>
      </c>
      <c r="E10776" s="37">
        <v>1</v>
      </c>
      <c r="F10776" s="38" t="str">
        <f t="shared" si="78"/>
        <v>1100002,1780000</v>
      </c>
      <c r="I10776" s="41">
        <v>1780000</v>
      </c>
    </row>
    <row r="10777" spans="1:9" ht="16.5" customHeight="1">
      <c r="A10777" s="8" t="s">
        <v>1221</v>
      </c>
      <c r="B10777" s="35">
        <v>2303600</v>
      </c>
      <c r="E10777" s="37">
        <v>1</v>
      </c>
      <c r="F10777" s="38" t="str">
        <f t="shared" si="78"/>
        <v>1100002,1800000</v>
      </c>
      <c r="I10777" s="41">
        <v>1800000</v>
      </c>
    </row>
    <row r="10778" spans="1:9" ht="16.5" customHeight="1">
      <c r="A10778" s="8" t="s">
        <v>1221</v>
      </c>
      <c r="B10778" s="35">
        <v>2303640</v>
      </c>
      <c r="E10778" s="37">
        <v>1</v>
      </c>
      <c r="F10778" s="38" t="str">
        <f t="shared" si="78"/>
        <v>1100002,1820000</v>
      </c>
      <c r="I10778" s="41">
        <v>1820000</v>
      </c>
    </row>
    <row r="10779" spans="1:9" ht="16.5" customHeight="1">
      <c r="A10779" s="8" t="s">
        <v>1221</v>
      </c>
      <c r="B10779" s="35">
        <v>2303680</v>
      </c>
      <c r="E10779" s="37">
        <v>1</v>
      </c>
      <c r="F10779" s="38" t="str">
        <f t="shared" si="78"/>
        <v>1100002,1840000</v>
      </c>
      <c r="I10779" s="41">
        <v>1840000</v>
      </c>
    </row>
    <row r="10780" spans="1:9" ht="16.5" customHeight="1">
      <c r="A10780" s="8" t="s">
        <v>1221</v>
      </c>
      <c r="B10780" s="35">
        <v>2303720</v>
      </c>
      <c r="E10780" s="37">
        <v>1</v>
      </c>
      <c r="F10780" s="38" t="str">
        <f t="shared" si="78"/>
        <v>1100002,1860000</v>
      </c>
      <c r="I10780" s="41">
        <v>1860000</v>
      </c>
    </row>
    <row r="10781" spans="1:9" ht="16.5" customHeight="1">
      <c r="A10781" s="8" t="s">
        <v>1221</v>
      </c>
      <c r="B10781" s="35">
        <v>2303760</v>
      </c>
      <c r="E10781" s="37">
        <v>1</v>
      </c>
      <c r="F10781" s="38" t="str">
        <f t="shared" si="78"/>
        <v>1100002,1880000</v>
      </c>
      <c r="I10781" s="41">
        <v>1880000</v>
      </c>
    </row>
    <row r="10782" spans="1:9" ht="16.5" customHeight="1">
      <c r="A10782" s="8" t="s">
        <v>1221</v>
      </c>
      <c r="B10782" s="35">
        <v>2303800</v>
      </c>
      <c r="E10782" s="37">
        <v>1</v>
      </c>
      <c r="F10782" s="38" t="str">
        <f t="shared" si="78"/>
        <v>1100002,1900000</v>
      </c>
      <c r="I10782" s="41">
        <v>1900000</v>
      </c>
    </row>
    <row r="10783" spans="1:9" ht="16.5" customHeight="1">
      <c r="A10783" s="8" t="s">
        <v>1221</v>
      </c>
      <c r="B10783" s="35">
        <v>2303840</v>
      </c>
      <c r="E10783" s="37">
        <v>1</v>
      </c>
      <c r="F10783" s="38" t="str">
        <f t="shared" si="78"/>
        <v>1100002,1920000</v>
      </c>
      <c r="I10783" s="41">
        <v>1920000</v>
      </c>
    </row>
    <row r="10784" spans="1:9" ht="16.5" customHeight="1">
      <c r="A10784" s="8" t="s">
        <v>1221</v>
      </c>
      <c r="B10784" s="35">
        <v>2303880</v>
      </c>
      <c r="E10784" s="37">
        <v>1</v>
      </c>
      <c r="F10784" s="38" t="str">
        <f t="shared" si="78"/>
        <v>1100002,1940000</v>
      </c>
      <c r="I10784" s="41">
        <v>1940000</v>
      </c>
    </row>
    <row r="10785" spans="1:9" ht="16.5" customHeight="1">
      <c r="A10785" s="8" t="s">
        <v>1221</v>
      </c>
      <c r="B10785" s="35">
        <v>2303920</v>
      </c>
      <c r="E10785" s="37">
        <v>1</v>
      </c>
      <c r="F10785" s="38" t="str">
        <f t="shared" si="78"/>
        <v>1100002,1960000</v>
      </c>
      <c r="I10785" s="41">
        <v>1960000</v>
      </c>
    </row>
    <row r="10786" spans="1:9" ht="16.5" customHeight="1">
      <c r="A10786" s="8" t="s">
        <v>1221</v>
      </c>
      <c r="B10786" s="35">
        <v>2303960</v>
      </c>
      <c r="E10786" s="37">
        <v>1</v>
      </c>
      <c r="F10786" s="38" t="str">
        <f t="shared" si="78"/>
        <v>1100002,1980000</v>
      </c>
      <c r="I10786" s="41">
        <v>1980000</v>
      </c>
    </row>
    <row r="10787" spans="1:9" ht="16.5" customHeight="1">
      <c r="A10787" s="8" t="s">
        <v>1221</v>
      </c>
      <c r="B10787" s="35">
        <v>2304000</v>
      </c>
      <c r="E10787" s="37">
        <v>1</v>
      </c>
      <c r="F10787" s="38" t="str">
        <f t="shared" si="78"/>
        <v>1100002,2000000</v>
      </c>
      <c r="I10787" s="41">
        <v>2000000</v>
      </c>
    </row>
    <row r="10788" spans="1:9" ht="16.5" customHeight="1">
      <c r="A10788" s="8" t="s">
        <v>1221</v>
      </c>
      <c r="B10788" s="35">
        <v>2304080</v>
      </c>
      <c r="E10788" s="37">
        <v>1</v>
      </c>
      <c r="F10788" s="38" t="str">
        <f t="shared" si="78"/>
        <v>1100002,2040000</v>
      </c>
      <c r="I10788" s="41">
        <v>2040000</v>
      </c>
    </row>
    <row r="10789" spans="1:9" ht="16.5" customHeight="1">
      <c r="A10789" s="8" t="s">
        <v>1221</v>
      </c>
      <c r="B10789" s="35">
        <v>2304160</v>
      </c>
      <c r="E10789" s="37">
        <v>1</v>
      </c>
      <c r="F10789" s="38" t="str">
        <f t="shared" si="78"/>
        <v>1100002,2080000</v>
      </c>
      <c r="I10789" s="41">
        <v>2080000</v>
      </c>
    </row>
    <row r="10790" spans="1:9" ht="16.5" customHeight="1">
      <c r="A10790" s="8" t="s">
        <v>1221</v>
      </c>
      <c r="B10790" s="35">
        <v>2304240</v>
      </c>
      <c r="E10790" s="37">
        <v>1</v>
      </c>
      <c r="F10790" s="38" t="str">
        <f t="shared" si="78"/>
        <v>1100002,2120000</v>
      </c>
      <c r="I10790" s="41">
        <v>2120000</v>
      </c>
    </row>
    <row r="10791" spans="1:9" ht="16.5" customHeight="1">
      <c r="A10791" s="8" t="s">
        <v>1221</v>
      </c>
      <c r="B10791" s="35">
        <v>2304320</v>
      </c>
      <c r="E10791" s="37">
        <v>1</v>
      </c>
      <c r="F10791" s="38" t="str">
        <f t="shared" si="78"/>
        <v>1100002,2160000</v>
      </c>
      <c r="I10791" s="41">
        <v>2160000</v>
      </c>
    </row>
    <row r="10792" spans="1:9" ht="16.5" customHeight="1">
      <c r="A10792" s="8" t="s">
        <v>1221</v>
      </c>
      <c r="B10792" s="35">
        <v>2304400</v>
      </c>
      <c r="E10792" s="37">
        <v>1</v>
      </c>
      <c r="F10792" s="38" t="str">
        <f t="shared" si="78"/>
        <v>1100002,2200000</v>
      </c>
      <c r="I10792" s="41">
        <v>2200000</v>
      </c>
    </row>
    <row r="10793" spans="1:9" ht="16.5" customHeight="1">
      <c r="A10793" s="8" t="s">
        <v>1221</v>
      </c>
      <c r="B10793" s="35">
        <v>2304480</v>
      </c>
      <c r="E10793" s="37">
        <v>1</v>
      </c>
      <c r="F10793" s="38" t="str">
        <f t="shared" si="78"/>
        <v>1100002,2240000</v>
      </c>
      <c r="I10793" s="41">
        <v>2240000</v>
      </c>
    </row>
    <row r="10794" spans="1:9" ht="16.5" customHeight="1">
      <c r="A10794" s="8" t="s">
        <v>1221</v>
      </c>
      <c r="B10794" s="35">
        <v>2304560</v>
      </c>
      <c r="E10794" s="37">
        <v>1</v>
      </c>
      <c r="F10794" s="38" t="str">
        <f t="shared" si="78"/>
        <v>1100002,2280000</v>
      </c>
      <c r="I10794" s="41">
        <v>2280000</v>
      </c>
    </row>
    <row r="10795" spans="1:9" ht="16.5" customHeight="1">
      <c r="A10795" s="8" t="s">
        <v>1221</v>
      </c>
      <c r="B10795" s="35">
        <v>2304640</v>
      </c>
      <c r="E10795" s="37">
        <v>1</v>
      </c>
      <c r="F10795" s="38" t="str">
        <f t="shared" si="78"/>
        <v>1100002,2320000</v>
      </c>
      <c r="I10795" s="41">
        <v>2320000</v>
      </c>
    </row>
    <row r="10796" spans="1:9" ht="16.5" customHeight="1">
      <c r="A10796" s="8" t="s">
        <v>1221</v>
      </c>
      <c r="B10796" s="35">
        <v>2304720</v>
      </c>
      <c r="E10796" s="37">
        <v>1</v>
      </c>
      <c r="F10796" s="38" t="str">
        <f t="shared" si="78"/>
        <v>1100002,2360000</v>
      </c>
      <c r="I10796" s="41">
        <v>2360000</v>
      </c>
    </row>
    <row r="10797" spans="1:9" ht="16.5" customHeight="1">
      <c r="A10797" s="8" t="s">
        <v>1221</v>
      </c>
      <c r="B10797" s="35">
        <v>2304800</v>
      </c>
      <c r="E10797" s="37">
        <v>1</v>
      </c>
      <c r="F10797" s="38" t="str">
        <f t="shared" si="78"/>
        <v>1100002,2400000</v>
      </c>
      <c r="I10797" s="41">
        <v>2400000</v>
      </c>
    </row>
    <row r="10798" spans="1:9" ht="16.5" customHeight="1">
      <c r="A10798" s="8" t="s">
        <v>1221</v>
      </c>
      <c r="B10798" s="35">
        <v>2304880</v>
      </c>
      <c r="E10798" s="37">
        <v>1</v>
      </c>
      <c r="F10798" s="38" t="str">
        <f t="shared" ref="F10798:F10861" si="79">"1100002,"&amp;I10798</f>
        <v>1100002,2440000</v>
      </c>
      <c r="I10798" s="41">
        <v>2440000</v>
      </c>
    </row>
    <row r="10799" spans="1:9" ht="16.5" customHeight="1">
      <c r="A10799" s="8" t="s">
        <v>1221</v>
      </c>
      <c r="B10799" s="35">
        <v>2304960</v>
      </c>
      <c r="E10799" s="37">
        <v>1</v>
      </c>
      <c r="F10799" s="38" t="str">
        <f t="shared" si="79"/>
        <v>1100002,2480000</v>
      </c>
      <c r="I10799" s="41">
        <v>2480000</v>
      </c>
    </row>
    <row r="10800" spans="1:9" ht="16.5" customHeight="1">
      <c r="A10800" s="8" t="s">
        <v>1221</v>
      </c>
      <c r="B10800" s="35">
        <v>2305040</v>
      </c>
      <c r="E10800" s="37">
        <v>1</v>
      </c>
      <c r="F10800" s="38" t="str">
        <f t="shared" si="79"/>
        <v>1100002,2520000</v>
      </c>
      <c r="I10800" s="41">
        <v>2520000</v>
      </c>
    </row>
    <row r="10801" spans="1:9" ht="16.5" customHeight="1">
      <c r="A10801" s="8" t="s">
        <v>1221</v>
      </c>
      <c r="B10801" s="35">
        <v>2305120</v>
      </c>
      <c r="E10801" s="37">
        <v>1</v>
      </c>
      <c r="F10801" s="38" t="str">
        <f t="shared" si="79"/>
        <v>1100002,2560000</v>
      </c>
      <c r="I10801" s="41">
        <v>2560000</v>
      </c>
    </row>
    <row r="10802" spans="1:9" ht="16.5" customHeight="1">
      <c r="A10802" s="8" t="s">
        <v>1221</v>
      </c>
      <c r="B10802" s="35">
        <v>2305200</v>
      </c>
      <c r="E10802" s="37">
        <v>1</v>
      </c>
      <c r="F10802" s="38" t="str">
        <f t="shared" si="79"/>
        <v>1100002,2600000</v>
      </c>
      <c r="I10802" s="41">
        <v>2600000</v>
      </c>
    </row>
    <row r="10803" spans="1:9" ht="16.5" customHeight="1">
      <c r="A10803" s="8" t="s">
        <v>1221</v>
      </c>
      <c r="B10803" s="35">
        <v>2305280</v>
      </c>
      <c r="E10803" s="37">
        <v>1</v>
      </c>
      <c r="F10803" s="38" t="str">
        <f t="shared" si="79"/>
        <v>1100002,2640000</v>
      </c>
      <c r="I10803" s="41">
        <v>2640000</v>
      </c>
    </row>
    <row r="10804" spans="1:9" ht="16.5" customHeight="1">
      <c r="A10804" s="8" t="s">
        <v>1221</v>
      </c>
      <c r="B10804" s="35">
        <v>2305360</v>
      </c>
      <c r="E10804" s="37">
        <v>1</v>
      </c>
      <c r="F10804" s="38" t="str">
        <f t="shared" si="79"/>
        <v>1100002,2680000</v>
      </c>
      <c r="I10804" s="41">
        <v>2680000</v>
      </c>
    </row>
    <row r="10805" spans="1:9" ht="16.5" customHeight="1">
      <c r="A10805" s="8" t="s">
        <v>1221</v>
      </c>
      <c r="B10805" s="35">
        <v>2305440</v>
      </c>
      <c r="E10805" s="37">
        <v>1</v>
      </c>
      <c r="F10805" s="38" t="str">
        <f t="shared" si="79"/>
        <v>1100002,2720000</v>
      </c>
      <c r="I10805" s="41">
        <v>2720000</v>
      </c>
    </row>
    <row r="10806" spans="1:9" ht="16.5" customHeight="1">
      <c r="A10806" s="8" t="s">
        <v>1221</v>
      </c>
      <c r="B10806" s="35">
        <v>2305520</v>
      </c>
      <c r="E10806" s="37">
        <v>1</v>
      </c>
      <c r="F10806" s="38" t="str">
        <f t="shared" si="79"/>
        <v>1100002,2760000</v>
      </c>
      <c r="I10806" s="41">
        <v>2760000</v>
      </c>
    </row>
    <row r="10807" spans="1:9" ht="16.5" customHeight="1">
      <c r="A10807" s="8" t="s">
        <v>1221</v>
      </c>
      <c r="B10807" s="35">
        <v>2305600</v>
      </c>
      <c r="E10807" s="37">
        <v>1</v>
      </c>
      <c r="F10807" s="38" t="str">
        <f t="shared" si="79"/>
        <v>1100002,2800000</v>
      </c>
      <c r="I10807" s="41">
        <v>2800000</v>
      </c>
    </row>
    <row r="10808" spans="1:9" ht="16.5" customHeight="1">
      <c r="A10808" s="8" t="s">
        <v>1221</v>
      </c>
      <c r="B10808" s="35">
        <v>2305680</v>
      </c>
      <c r="E10808" s="37">
        <v>1</v>
      </c>
      <c r="F10808" s="38" t="str">
        <f t="shared" si="79"/>
        <v>1100002,2840000</v>
      </c>
      <c r="I10808" s="41">
        <v>2840000</v>
      </c>
    </row>
    <row r="10809" spans="1:9" ht="16.5" customHeight="1">
      <c r="A10809" s="8" t="s">
        <v>1221</v>
      </c>
      <c r="B10809" s="35">
        <v>2305760</v>
      </c>
      <c r="E10809" s="37">
        <v>1</v>
      </c>
      <c r="F10809" s="38" t="str">
        <f t="shared" si="79"/>
        <v>1100002,2880000</v>
      </c>
      <c r="I10809" s="41">
        <v>2880000</v>
      </c>
    </row>
    <row r="10810" spans="1:9" ht="16.5" customHeight="1">
      <c r="A10810" s="8" t="s">
        <v>1221</v>
      </c>
      <c r="B10810" s="35">
        <v>2305840</v>
      </c>
      <c r="E10810" s="37">
        <v>1</v>
      </c>
      <c r="F10810" s="38" t="str">
        <f t="shared" si="79"/>
        <v>1100002,2920000</v>
      </c>
      <c r="I10810" s="41">
        <v>2920000</v>
      </c>
    </row>
    <row r="10811" spans="1:9" ht="16.5" customHeight="1">
      <c r="A10811" s="8" t="s">
        <v>1221</v>
      </c>
      <c r="B10811" s="35">
        <v>2305920</v>
      </c>
      <c r="E10811" s="37">
        <v>1</v>
      </c>
      <c r="F10811" s="38" t="str">
        <f t="shared" si="79"/>
        <v>1100002,2960000</v>
      </c>
      <c r="I10811" s="41">
        <v>2960000</v>
      </c>
    </row>
    <row r="10812" spans="1:9" ht="16.5" customHeight="1">
      <c r="A10812" s="8" t="s">
        <v>1221</v>
      </c>
      <c r="B10812" s="35">
        <v>2306000</v>
      </c>
      <c r="E10812" s="37">
        <v>1</v>
      </c>
      <c r="F10812" s="38" t="str">
        <f t="shared" si="79"/>
        <v>1100002,3000000</v>
      </c>
      <c r="I10812" s="41">
        <v>3000000</v>
      </c>
    </row>
    <row r="10813" spans="1:9" ht="16.5" customHeight="1">
      <c r="A10813" s="8" t="s">
        <v>1221</v>
      </c>
      <c r="B10813" s="35">
        <v>2306080</v>
      </c>
      <c r="E10813" s="37">
        <v>1</v>
      </c>
      <c r="F10813" s="38" t="str">
        <f t="shared" si="79"/>
        <v>1100002,3040000</v>
      </c>
      <c r="I10813" s="41">
        <v>3040000</v>
      </c>
    </row>
    <row r="10814" spans="1:9" ht="16.5" customHeight="1">
      <c r="A10814" s="8" t="s">
        <v>1221</v>
      </c>
      <c r="B10814" s="35">
        <v>2306160</v>
      </c>
      <c r="E10814" s="37">
        <v>1</v>
      </c>
      <c r="F10814" s="38" t="str">
        <f t="shared" si="79"/>
        <v>1100002,3080000</v>
      </c>
      <c r="I10814" s="41">
        <v>3080000</v>
      </c>
    </row>
    <row r="10815" spans="1:9" ht="16.5" customHeight="1">
      <c r="A10815" s="8" t="s">
        <v>1221</v>
      </c>
      <c r="B10815" s="35">
        <v>2306240</v>
      </c>
      <c r="E10815" s="37">
        <v>1</v>
      </c>
      <c r="F10815" s="38" t="str">
        <f t="shared" si="79"/>
        <v>1100002,3120000</v>
      </c>
      <c r="I10815" s="41">
        <v>3120000</v>
      </c>
    </row>
    <row r="10816" spans="1:9" ht="16.5" customHeight="1">
      <c r="A10816" s="8" t="s">
        <v>1221</v>
      </c>
      <c r="B10816" s="35">
        <v>2306320</v>
      </c>
      <c r="E10816" s="37">
        <v>1</v>
      </c>
      <c r="F10816" s="38" t="str">
        <f t="shared" si="79"/>
        <v>1100002,3160000</v>
      </c>
      <c r="I10816" s="41">
        <v>3160000</v>
      </c>
    </row>
    <row r="10817" spans="1:9" ht="16.5" customHeight="1">
      <c r="A10817" s="8" t="s">
        <v>1221</v>
      </c>
      <c r="B10817" s="35">
        <v>2306400</v>
      </c>
      <c r="E10817" s="37">
        <v>1</v>
      </c>
      <c r="F10817" s="38" t="str">
        <f t="shared" si="79"/>
        <v>1100002,3200000</v>
      </c>
      <c r="I10817" s="41">
        <v>3200000</v>
      </c>
    </row>
    <row r="10818" spans="1:9" ht="16.5" customHeight="1">
      <c r="A10818" s="8" t="s">
        <v>1221</v>
      </c>
      <c r="B10818" s="35">
        <v>2306480</v>
      </c>
      <c r="E10818" s="37">
        <v>1</v>
      </c>
      <c r="F10818" s="38" t="str">
        <f t="shared" si="79"/>
        <v>1100002,3240000</v>
      </c>
      <c r="I10818" s="41">
        <v>3240000</v>
      </c>
    </row>
    <row r="10819" spans="1:9" ht="16.5" customHeight="1">
      <c r="A10819" s="8" t="s">
        <v>1221</v>
      </c>
      <c r="B10819" s="35">
        <v>2306560</v>
      </c>
      <c r="E10819" s="37">
        <v>1</v>
      </c>
      <c r="F10819" s="38" t="str">
        <f t="shared" si="79"/>
        <v>1100002,3280000</v>
      </c>
      <c r="I10819" s="41">
        <v>3280000</v>
      </c>
    </row>
    <row r="10820" spans="1:9" ht="16.5" customHeight="1">
      <c r="A10820" s="8" t="s">
        <v>1221</v>
      </c>
      <c r="B10820" s="35">
        <v>2306640</v>
      </c>
      <c r="E10820" s="37">
        <v>1</v>
      </c>
      <c r="F10820" s="38" t="str">
        <f t="shared" si="79"/>
        <v>1100002,3320000</v>
      </c>
      <c r="I10820" s="41">
        <v>3320000</v>
      </c>
    </row>
    <row r="10821" spans="1:9" ht="16.5" customHeight="1">
      <c r="A10821" s="8" t="s">
        <v>1221</v>
      </c>
      <c r="B10821" s="35">
        <v>2306720</v>
      </c>
      <c r="E10821" s="37">
        <v>1</v>
      </c>
      <c r="F10821" s="38" t="str">
        <f t="shared" si="79"/>
        <v>1100002,3360000</v>
      </c>
      <c r="I10821" s="41">
        <v>3360000</v>
      </c>
    </row>
    <row r="10822" spans="1:9" ht="16.5" customHeight="1">
      <c r="A10822" s="8" t="s">
        <v>1221</v>
      </c>
      <c r="B10822" s="35">
        <v>2306800</v>
      </c>
      <c r="E10822" s="37">
        <v>1</v>
      </c>
      <c r="F10822" s="38" t="str">
        <f t="shared" si="79"/>
        <v>1100002,3400000</v>
      </c>
      <c r="I10822" s="41">
        <v>3400000</v>
      </c>
    </row>
    <row r="10823" spans="1:9" ht="16.5" customHeight="1">
      <c r="A10823" s="8" t="s">
        <v>1221</v>
      </c>
      <c r="B10823" s="35">
        <v>2306880</v>
      </c>
      <c r="E10823" s="37">
        <v>1</v>
      </c>
      <c r="F10823" s="38" t="str">
        <f t="shared" si="79"/>
        <v>1100002,3440000</v>
      </c>
      <c r="I10823" s="41">
        <v>3440000</v>
      </c>
    </row>
    <row r="10824" spans="1:9" ht="16.5" customHeight="1">
      <c r="A10824" s="8" t="s">
        <v>1221</v>
      </c>
      <c r="B10824" s="35">
        <v>2306960</v>
      </c>
      <c r="E10824" s="37">
        <v>1</v>
      </c>
      <c r="F10824" s="38" t="str">
        <f t="shared" si="79"/>
        <v>1100002,3480000</v>
      </c>
      <c r="I10824" s="41">
        <v>3480000</v>
      </c>
    </row>
    <row r="10825" spans="1:9" ht="16.5" customHeight="1">
      <c r="A10825" s="8" t="s">
        <v>1221</v>
      </c>
      <c r="B10825" s="35">
        <v>2307040</v>
      </c>
      <c r="E10825" s="37">
        <v>1</v>
      </c>
      <c r="F10825" s="38" t="str">
        <f t="shared" si="79"/>
        <v>1100002,3520000</v>
      </c>
      <c r="I10825" s="41">
        <v>3520000</v>
      </c>
    </row>
    <row r="10826" spans="1:9" ht="16.5" customHeight="1">
      <c r="A10826" s="8" t="s">
        <v>1221</v>
      </c>
      <c r="B10826" s="35">
        <v>2307120</v>
      </c>
      <c r="E10826" s="37">
        <v>1</v>
      </c>
      <c r="F10826" s="38" t="str">
        <f t="shared" si="79"/>
        <v>1100002,3560000</v>
      </c>
      <c r="I10826" s="41">
        <v>3560000</v>
      </c>
    </row>
    <row r="10827" spans="1:9" ht="16.5" customHeight="1">
      <c r="A10827" s="8" t="s">
        <v>1221</v>
      </c>
      <c r="B10827" s="35">
        <v>2307200</v>
      </c>
      <c r="E10827" s="37">
        <v>1</v>
      </c>
      <c r="F10827" s="38" t="str">
        <f t="shared" si="79"/>
        <v>1100002,3600000</v>
      </c>
      <c r="I10827" s="41">
        <v>3600000</v>
      </c>
    </row>
    <row r="10828" spans="1:9" ht="16.5" customHeight="1">
      <c r="A10828" s="8" t="s">
        <v>1221</v>
      </c>
      <c r="B10828" s="35">
        <v>2307280</v>
      </c>
      <c r="E10828" s="37">
        <v>1</v>
      </c>
      <c r="F10828" s="38" t="str">
        <f t="shared" si="79"/>
        <v>1100002,3640000</v>
      </c>
      <c r="I10828" s="41">
        <v>3640000</v>
      </c>
    </row>
    <row r="10829" spans="1:9" ht="16.5" customHeight="1">
      <c r="A10829" s="8" t="s">
        <v>1221</v>
      </c>
      <c r="B10829" s="35">
        <v>2307360</v>
      </c>
      <c r="E10829" s="37">
        <v>1</v>
      </c>
      <c r="F10829" s="38" t="str">
        <f t="shared" si="79"/>
        <v>1100002,3680000</v>
      </c>
      <c r="I10829" s="41">
        <v>3680000</v>
      </c>
    </row>
    <row r="10830" spans="1:9" ht="16.5" customHeight="1">
      <c r="A10830" s="8" t="s">
        <v>1221</v>
      </c>
      <c r="B10830" s="35">
        <v>2307440</v>
      </c>
      <c r="E10830" s="37">
        <v>1</v>
      </c>
      <c r="F10830" s="38" t="str">
        <f t="shared" si="79"/>
        <v>1100002,3720000</v>
      </c>
      <c r="I10830" s="41">
        <v>3720000</v>
      </c>
    </row>
    <row r="10831" spans="1:9" ht="16.5" customHeight="1">
      <c r="A10831" s="8" t="s">
        <v>1221</v>
      </c>
      <c r="B10831" s="35">
        <v>2307520</v>
      </c>
      <c r="E10831" s="37">
        <v>1</v>
      </c>
      <c r="F10831" s="38" t="str">
        <f t="shared" si="79"/>
        <v>1100002,3760000</v>
      </c>
      <c r="I10831" s="41">
        <v>3760000</v>
      </c>
    </row>
    <row r="10832" spans="1:9" ht="16.5" customHeight="1">
      <c r="A10832" s="8" t="s">
        <v>1221</v>
      </c>
      <c r="B10832" s="35">
        <v>2307600</v>
      </c>
      <c r="E10832" s="37">
        <v>1</v>
      </c>
      <c r="F10832" s="38" t="str">
        <f t="shared" si="79"/>
        <v>1100002,3800000</v>
      </c>
      <c r="I10832" s="41">
        <v>3800000</v>
      </c>
    </row>
    <row r="10833" spans="1:9" ht="16.5" customHeight="1">
      <c r="A10833" s="8" t="s">
        <v>1221</v>
      </c>
      <c r="B10833" s="35">
        <v>2307680</v>
      </c>
      <c r="E10833" s="37">
        <v>1</v>
      </c>
      <c r="F10833" s="38" t="str">
        <f t="shared" si="79"/>
        <v>1100002,3840000</v>
      </c>
      <c r="I10833" s="41">
        <v>3840000</v>
      </c>
    </row>
    <row r="10834" spans="1:9" ht="16.5" customHeight="1">
      <c r="A10834" s="8" t="s">
        <v>1221</v>
      </c>
      <c r="B10834" s="35">
        <v>2307760</v>
      </c>
      <c r="E10834" s="37">
        <v>1</v>
      </c>
      <c r="F10834" s="38" t="str">
        <f t="shared" si="79"/>
        <v>1100002,3880000</v>
      </c>
      <c r="I10834" s="41">
        <v>3880000</v>
      </c>
    </row>
    <row r="10835" spans="1:9" ht="16.5" customHeight="1">
      <c r="A10835" s="8" t="s">
        <v>1221</v>
      </c>
      <c r="B10835" s="35">
        <v>2307840</v>
      </c>
      <c r="E10835" s="37">
        <v>1</v>
      </c>
      <c r="F10835" s="38" t="str">
        <f t="shared" si="79"/>
        <v>1100002,3920000</v>
      </c>
      <c r="I10835" s="41">
        <v>3920000</v>
      </c>
    </row>
    <row r="10836" spans="1:9" ht="16.5" customHeight="1">
      <c r="A10836" s="8" t="s">
        <v>1221</v>
      </c>
      <c r="B10836" s="35">
        <v>2307920</v>
      </c>
      <c r="E10836" s="37">
        <v>1</v>
      </c>
      <c r="F10836" s="38" t="str">
        <f t="shared" si="79"/>
        <v>1100002,3960000</v>
      </c>
      <c r="I10836" s="41">
        <v>3960000</v>
      </c>
    </row>
    <row r="10837" spans="1:9" ht="16.5" customHeight="1">
      <c r="A10837" s="8" t="s">
        <v>1221</v>
      </c>
      <c r="B10837" s="35">
        <v>2308000</v>
      </c>
      <c r="E10837" s="37">
        <v>1</v>
      </c>
      <c r="F10837" s="38" t="str">
        <f t="shared" si="79"/>
        <v>1100002,4000000</v>
      </c>
      <c r="I10837" s="41">
        <v>4000000</v>
      </c>
    </row>
    <row r="10838" spans="1:9" ht="16.5" customHeight="1">
      <c r="A10838" s="8" t="s">
        <v>1221</v>
      </c>
      <c r="B10838" s="35">
        <v>2308080</v>
      </c>
      <c r="E10838" s="37">
        <v>1</v>
      </c>
      <c r="F10838" s="38" t="str">
        <f t="shared" si="79"/>
        <v>1100002,4040000</v>
      </c>
      <c r="I10838" s="41">
        <v>4040000</v>
      </c>
    </row>
    <row r="10839" spans="1:9" ht="16.5" customHeight="1">
      <c r="A10839" s="8" t="s">
        <v>1221</v>
      </c>
      <c r="B10839" s="35">
        <v>2308160</v>
      </c>
      <c r="E10839" s="37">
        <v>1</v>
      </c>
      <c r="F10839" s="38" t="str">
        <f t="shared" si="79"/>
        <v>1100002,4080000</v>
      </c>
      <c r="I10839" s="41">
        <v>4080000</v>
      </c>
    </row>
    <row r="10840" spans="1:9" ht="16.5" customHeight="1">
      <c r="A10840" s="8" t="s">
        <v>1221</v>
      </c>
      <c r="B10840" s="35">
        <v>2308240</v>
      </c>
      <c r="E10840" s="37">
        <v>1</v>
      </c>
      <c r="F10840" s="38" t="str">
        <f t="shared" si="79"/>
        <v>1100002,4120000</v>
      </c>
      <c r="I10840" s="41">
        <v>4120000</v>
      </c>
    </row>
    <row r="10841" spans="1:9" ht="16.5" customHeight="1">
      <c r="A10841" s="8" t="s">
        <v>1221</v>
      </c>
      <c r="B10841" s="35">
        <v>2308320</v>
      </c>
      <c r="E10841" s="37">
        <v>1</v>
      </c>
      <c r="F10841" s="38" t="str">
        <f t="shared" si="79"/>
        <v>1100002,4160000</v>
      </c>
      <c r="I10841" s="41">
        <v>4160000</v>
      </c>
    </row>
    <row r="10842" spans="1:9" ht="16.5" customHeight="1">
      <c r="A10842" s="8" t="s">
        <v>1221</v>
      </c>
      <c r="B10842" s="35">
        <v>2308400</v>
      </c>
      <c r="E10842" s="37">
        <v>1</v>
      </c>
      <c r="F10842" s="38" t="str">
        <f t="shared" si="79"/>
        <v>1100002,4200000</v>
      </c>
      <c r="I10842" s="41">
        <v>4200000</v>
      </c>
    </row>
    <row r="10843" spans="1:9" ht="16.5" customHeight="1">
      <c r="A10843" s="8" t="s">
        <v>1221</v>
      </c>
      <c r="B10843" s="35">
        <v>2308480</v>
      </c>
      <c r="E10843" s="37">
        <v>1</v>
      </c>
      <c r="F10843" s="38" t="str">
        <f t="shared" si="79"/>
        <v>1100002,4240000</v>
      </c>
      <c r="I10843" s="41">
        <v>4240000</v>
      </c>
    </row>
    <row r="10844" spans="1:9" ht="16.5" customHeight="1">
      <c r="A10844" s="8" t="s">
        <v>1221</v>
      </c>
      <c r="B10844" s="35">
        <v>2308560</v>
      </c>
      <c r="E10844" s="37">
        <v>1</v>
      </c>
      <c r="F10844" s="38" t="str">
        <f t="shared" si="79"/>
        <v>1100002,4280000</v>
      </c>
      <c r="I10844" s="41">
        <v>4280000</v>
      </c>
    </row>
    <row r="10845" spans="1:9" ht="16.5" customHeight="1">
      <c r="A10845" s="8" t="s">
        <v>1221</v>
      </c>
      <c r="B10845" s="35">
        <v>2308640</v>
      </c>
      <c r="E10845" s="37">
        <v>1</v>
      </c>
      <c r="F10845" s="38" t="str">
        <f t="shared" si="79"/>
        <v>1100002,4320000</v>
      </c>
      <c r="I10845" s="41">
        <v>4320000</v>
      </c>
    </row>
    <row r="10846" spans="1:9" ht="16.5" customHeight="1">
      <c r="A10846" s="8" t="s">
        <v>1221</v>
      </c>
      <c r="B10846" s="35">
        <v>2308720</v>
      </c>
      <c r="E10846" s="37">
        <v>1</v>
      </c>
      <c r="F10846" s="38" t="str">
        <f t="shared" si="79"/>
        <v>1100002,4360000</v>
      </c>
      <c r="I10846" s="41">
        <v>4360000</v>
      </c>
    </row>
    <row r="10847" spans="1:9" ht="16.5" customHeight="1">
      <c r="A10847" s="8" t="s">
        <v>1221</v>
      </c>
      <c r="B10847" s="35">
        <v>2308800</v>
      </c>
      <c r="E10847" s="37">
        <v>1</v>
      </c>
      <c r="F10847" s="38" t="str">
        <f t="shared" si="79"/>
        <v>1100002,4400000</v>
      </c>
      <c r="I10847" s="41">
        <v>4400000</v>
      </c>
    </row>
    <row r="10848" spans="1:9" ht="16.5" customHeight="1">
      <c r="A10848" s="8" t="s">
        <v>1221</v>
      </c>
      <c r="B10848" s="35">
        <v>2308880</v>
      </c>
      <c r="E10848" s="37">
        <v>1</v>
      </c>
      <c r="F10848" s="38" t="str">
        <f t="shared" si="79"/>
        <v>1100002,4440000</v>
      </c>
      <c r="I10848" s="41">
        <v>4440000</v>
      </c>
    </row>
    <row r="10849" spans="1:9" ht="16.5" customHeight="1">
      <c r="A10849" s="8" t="s">
        <v>1221</v>
      </c>
      <c r="B10849" s="35">
        <v>2308960</v>
      </c>
      <c r="E10849" s="37">
        <v>1</v>
      </c>
      <c r="F10849" s="38" t="str">
        <f t="shared" si="79"/>
        <v>1100002,4480000</v>
      </c>
      <c r="I10849" s="41">
        <v>4480000</v>
      </c>
    </row>
    <row r="10850" spans="1:9" ht="16.5" customHeight="1">
      <c r="A10850" s="8" t="s">
        <v>1221</v>
      </c>
      <c r="B10850" s="35">
        <v>2309040</v>
      </c>
      <c r="E10850" s="37">
        <v>1</v>
      </c>
      <c r="F10850" s="38" t="str">
        <f t="shared" si="79"/>
        <v>1100002,4520000</v>
      </c>
      <c r="I10850" s="41">
        <v>4520000</v>
      </c>
    </row>
    <row r="10851" spans="1:9" ht="16.5" customHeight="1">
      <c r="A10851" s="8" t="s">
        <v>1221</v>
      </c>
      <c r="B10851" s="35">
        <v>2309120</v>
      </c>
      <c r="E10851" s="37">
        <v>1</v>
      </c>
      <c r="F10851" s="38" t="str">
        <f t="shared" si="79"/>
        <v>1100002,4560000</v>
      </c>
      <c r="I10851" s="41">
        <v>4560000</v>
      </c>
    </row>
    <row r="10852" spans="1:9" ht="16.5" customHeight="1">
      <c r="A10852" s="8" t="s">
        <v>1221</v>
      </c>
      <c r="B10852" s="35">
        <v>2309200</v>
      </c>
      <c r="E10852" s="37">
        <v>1</v>
      </c>
      <c r="F10852" s="38" t="str">
        <f t="shared" si="79"/>
        <v>1100002,4600000</v>
      </c>
      <c r="I10852" s="41">
        <v>4600000</v>
      </c>
    </row>
    <row r="10853" spans="1:9" ht="16.5" customHeight="1">
      <c r="A10853" s="8" t="s">
        <v>1221</v>
      </c>
      <c r="B10853" s="35">
        <v>2309280</v>
      </c>
      <c r="E10853" s="37">
        <v>1</v>
      </c>
      <c r="F10853" s="38" t="str">
        <f t="shared" si="79"/>
        <v>1100002,4640000</v>
      </c>
      <c r="I10853" s="41">
        <v>4640000</v>
      </c>
    </row>
    <row r="10854" spans="1:9" ht="16.5" customHeight="1">
      <c r="A10854" s="8" t="s">
        <v>1221</v>
      </c>
      <c r="B10854" s="35">
        <v>2309360</v>
      </c>
      <c r="E10854" s="37">
        <v>1</v>
      </c>
      <c r="F10854" s="38" t="str">
        <f t="shared" si="79"/>
        <v>1100002,4680000</v>
      </c>
      <c r="I10854" s="41">
        <v>4680000</v>
      </c>
    </row>
    <row r="10855" spans="1:9" ht="16.5" customHeight="1">
      <c r="A10855" s="8" t="s">
        <v>1221</v>
      </c>
      <c r="B10855" s="35">
        <v>2309440</v>
      </c>
      <c r="E10855" s="37">
        <v>1</v>
      </c>
      <c r="F10855" s="38" t="str">
        <f t="shared" si="79"/>
        <v>1100002,4720000</v>
      </c>
      <c r="I10855" s="41">
        <v>4720000</v>
      </c>
    </row>
    <row r="10856" spans="1:9" ht="16.5" customHeight="1">
      <c r="A10856" s="8" t="s">
        <v>1221</v>
      </c>
      <c r="B10856" s="35">
        <v>2309520</v>
      </c>
      <c r="E10856" s="37">
        <v>1</v>
      </c>
      <c r="F10856" s="38" t="str">
        <f t="shared" si="79"/>
        <v>1100002,4760000</v>
      </c>
      <c r="I10856" s="41">
        <v>4760000</v>
      </c>
    </row>
    <row r="10857" spans="1:9" ht="16.5" customHeight="1">
      <c r="A10857" s="8" t="s">
        <v>1221</v>
      </c>
      <c r="B10857" s="35">
        <v>2309600</v>
      </c>
      <c r="E10857" s="37">
        <v>1</v>
      </c>
      <c r="F10857" s="38" t="str">
        <f t="shared" si="79"/>
        <v>1100002,4800000</v>
      </c>
      <c r="I10857" s="41">
        <v>4800000</v>
      </c>
    </row>
    <row r="10858" spans="1:9" ht="16.5" customHeight="1">
      <c r="A10858" s="8" t="s">
        <v>1221</v>
      </c>
      <c r="B10858" s="35">
        <v>2309680</v>
      </c>
      <c r="E10858" s="37">
        <v>1</v>
      </c>
      <c r="F10858" s="38" t="str">
        <f t="shared" si="79"/>
        <v>1100002,4840000</v>
      </c>
      <c r="I10858" s="41">
        <v>4840000</v>
      </c>
    </row>
    <row r="10859" spans="1:9" ht="16.5" customHeight="1">
      <c r="A10859" s="8" t="s">
        <v>1221</v>
      </c>
      <c r="B10859" s="35">
        <v>2309760</v>
      </c>
      <c r="E10859" s="37">
        <v>1</v>
      </c>
      <c r="F10859" s="38" t="str">
        <f t="shared" si="79"/>
        <v>1100002,4880000</v>
      </c>
      <c r="I10859" s="41">
        <v>4880000</v>
      </c>
    </row>
    <row r="10860" spans="1:9" ht="16.5" customHeight="1">
      <c r="A10860" s="8" t="s">
        <v>1221</v>
      </c>
      <c r="B10860" s="35">
        <v>2309840</v>
      </c>
      <c r="E10860" s="37">
        <v>1</v>
      </c>
      <c r="F10860" s="38" t="str">
        <f t="shared" si="79"/>
        <v>1100002,4920000</v>
      </c>
      <c r="I10860" s="41">
        <v>4920000</v>
      </c>
    </row>
    <row r="10861" spans="1:9" ht="16.5" customHeight="1">
      <c r="A10861" s="8" t="s">
        <v>1221</v>
      </c>
      <c r="B10861" s="35">
        <v>2309920</v>
      </c>
      <c r="E10861" s="37">
        <v>1</v>
      </c>
      <c r="F10861" s="38" t="str">
        <f t="shared" si="79"/>
        <v>1100002,4960000</v>
      </c>
      <c r="I10861" s="41">
        <v>4960000</v>
      </c>
    </row>
    <row r="10862" spans="1:9" ht="16.5" customHeight="1">
      <c r="A10862" s="8" t="s">
        <v>1221</v>
      </c>
      <c r="B10862" s="35">
        <v>2310000</v>
      </c>
      <c r="E10862" s="37">
        <v>1</v>
      </c>
      <c r="F10862" s="38" t="str">
        <f t="shared" ref="F10862:F10912" si="80">"1100002,"&amp;I10862</f>
        <v>1100002,5000000</v>
      </c>
      <c r="I10862" s="41">
        <v>5000000</v>
      </c>
    </row>
    <row r="10863" spans="1:9" ht="16.5" customHeight="1">
      <c r="A10863" s="8" t="s">
        <v>1221</v>
      </c>
      <c r="B10863" s="35">
        <v>2310200</v>
      </c>
      <c r="E10863" s="37">
        <v>1</v>
      </c>
      <c r="F10863" s="38" t="str">
        <f t="shared" si="80"/>
        <v>1100002,5100000</v>
      </c>
      <c r="I10863" s="41">
        <v>5100000</v>
      </c>
    </row>
    <row r="10864" spans="1:9" ht="16.5" customHeight="1">
      <c r="A10864" s="8" t="s">
        <v>1221</v>
      </c>
      <c r="B10864" s="35">
        <v>2310400</v>
      </c>
      <c r="E10864" s="37">
        <v>1</v>
      </c>
      <c r="F10864" s="38" t="str">
        <f t="shared" si="80"/>
        <v>1100002,5200000</v>
      </c>
      <c r="I10864" s="41">
        <v>5200000</v>
      </c>
    </row>
    <row r="10865" spans="1:9" ht="16.5" customHeight="1">
      <c r="A10865" s="8" t="s">
        <v>1221</v>
      </c>
      <c r="B10865" s="35">
        <v>2310600</v>
      </c>
      <c r="E10865" s="37">
        <v>1</v>
      </c>
      <c r="F10865" s="38" t="str">
        <f t="shared" si="80"/>
        <v>1100002,5300000</v>
      </c>
      <c r="I10865" s="41">
        <v>5300000</v>
      </c>
    </row>
    <row r="10866" spans="1:9" ht="16.5" customHeight="1">
      <c r="A10866" s="8" t="s">
        <v>1221</v>
      </c>
      <c r="B10866" s="35">
        <v>2310800</v>
      </c>
      <c r="E10866" s="37">
        <v>1</v>
      </c>
      <c r="F10866" s="38" t="str">
        <f t="shared" si="80"/>
        <v>1100002,5400000</v>
      </c>
      <c r="I10866" s="41">
        <v>5400000</v>
      </c>
    </row>
    <row r="10867" spans="1:9" ht="16.5" customHeight="1">
      <c r="A10867" s="8" t="s">
        <v>1221</v>
      </c>
      <c r="B10867" s="35">
        <v>2311000</v>
      </c>
      <c r="E10867" s="37">
        <v>1</v>
      </c>
      <c r="F10867" s="38" t="str">
        <f t="shared" si="80"/>
        <v>1100002,5500000</v>
      </c>
      <c r="I10867" s="41">
        <v>5500000</v>
      </c>
    </row>
    <row r="10868" spans="1:9" ht="16.5" customHeight="1">
      <c r="A10868" s="8" t="s">
        <v>1221</v>
      </c>
      <c r="B10868" s="35">
        <v>2311200</v>
      </c>
      <c r="E10868" s="37">
        <v>1</v>
      </c>
      <c r="F10868" s="38" t="str">
        <f t="shared" si="80"/>
        <v>1100002,5600000</v>
      </c>
      <c r="I10868" s="41">
        <v>5600000</v>
      </c>
    </row>
    <row r="10869" spans="1:9" ht="16.5" customHeight="1">
      <c r="A10869" s="8" t="s">
        <v>1221</v>
      </c>
      <c r="B10869" s="35">
        <v>2311400</v>
      </c>
      <c r="E10869" s="37">
        <v>1</v>
      </c>
      <c r="F10869" s="38" t="str">
        <f t="shared" si="80"/>
        <v>1100002,5700000</v>
      </c>
      <c r="I10869" s="41">
        <v>5700000</v>
      </c>
    </row>
    <row r="10870" spans="1:9" ht="16.5" customHeight="1">
      <c r="A10870" s="8" t="s">
        <v>1221</v>
      </c>
      <c r="B10870" s="35">
        <v>2311600</v>
      </c>
      <c r="E10870" s="37">
        <v>1</v>
      </c>
      <c r="F10870" s="38" t="str">
        <f t="shared" si="80"/>
        <v>1100002,5800000</v>
      </c>
      <c r="I10870" s="41">
        <v>5800000</v>
      </c>
    </row>
    <row r="10871" spans="1:9" ht="16.5" customHeight="1">
      <c r="A10871" s="8" t="s">
        <v>1221</v>
      </c>
      <c r="B10871" s="35">
        <v>2311800</v>
      </c>
      <c r="E10871" s="37">
        <v>1</v>
      </c>
      <c r="F10871" s="38" t="str">
        <f t="shared" si="80"/>
        <v>1100002,5900000</v>
      </c>
      <c r="I10871" s="41">
        <v>5900000</v>
      </c>
    </row>
    <row r="10872" spans="1:9" ht="16.5" customHeight="1">
      <c r="A10872" s="8" t="s">
        <v>1221</v>
      </c>
      <c r="B10872" s="35">
        <v>2312000</v>
      </c>
      <c r="E10872" s="37">
        <v>1</v>
      </c>
      <c r="F10872" s="38" t="str">
        <f t="shared" si="80"/>
        <v>1100002,6000000</v>
      </c>
      <c r="I10872" s="41">
        <v>6000000</v>
      </c>
    </row>
    <row r="10873" spans="1:9" ht="16.5" customHeight="1">
      <c r="A10873" s="8" t="s">
        <v>1221</v>
      </c>
      <c r="B10873" s="35">
        <v>2312200</v>
      </c>
      <c r="E10873" s="37">
        <v>1</v>
      </c>
      <c r="F10873" s="38" t="str">
        <f t="shared" si="80"/>
        <v>1100002,6100000</v>
      </c>
      <c r="I10873" s="41">
        <v>6100000</v>
      </c>
    </row>
    <row r="10874" spans="1:9" ht="16.5" customHeight="1">
      <c r="A10874" s="8" t="s">
        <v>1221</v>
      </c>
      <c r="B10874" s="35">
        <v>2312400</v>
      </c>
      <c r="E10874" s="37">
        <v>1</v>
      </c>
      <c r="F10874" s="38" t="str">
        <f t="shared" si="80"/>
        <v>1100002,6200000</v>
      </c>
      <c r="I10874" s="41">
        <v>6200000</v>
      </c>
    </row>
    <row r="10875" spans="1:9" ht="16.5" customHeight="1">
      <c r="A10875" s="8" t="s">
        <v>1221</v>
      </c>
      <c r="B10875" s="35">
        <v>2312600</v>
      </c>
      <c r="E10875" s="37">
        <v>1</v>
      </c>
      <c r="F10875" s="38" t="str">
        <f t="shared" si="80"/>
        <v>1100002,6300000</v>
      </c>
      <c r="I10875" s="41">
        <v>6300000</v>
      </c>
    </row>
    <row r="10876" spans="1:9" ht="16.5" customHeight="1">
      <c r="A10876" s="8" t="s">
        <v>1221</v>
      </c>
      <c r="B10876" s="35">
        <v>2312800</v>
      </c>
      <c r="E10876" s="37">
        <v>1</v>
      </c>
      <c r="F10876" s="38" t="str">
        <f t="shared" si="80"/>
        <v>1100002,6400000</v>
      </c>
      <c r="I10876" s="41">
        <v>6400000</v>
      </c>
    </row>
    <row r="10877" spans="1:9" ht="16.5" customHeight="1">
      <c r="A10877" s="8" t="s">
        <v>1221</v>
      </c>
      <c r="B10877" s="35">
        <v>2313000</v>
      </c>
      <c r="E10877" s="37">
        <v>1</v>
      </c>
      <c r="F10877" s="38" t="str">
        <f t="shared" si="80"/>
        <v>1100002,6500000</v>
      </c>
      <c r="I10877" s="41">
        <v>6500000</v>
      </c>
    </row>
    <row r="10878" spans="1:9" ht="16.5" customHeight="1">
      <c r="A10878" s="8" t="s">
        <v>1221</v>
      </c>
      <c r="B10878" s="35">
        <v>2313200</v>
      </c>
      <c r="E10878" s="37">
        <v>1</v>
      </c>
      <c r="F10878" s="38" t="str">
        <f t="shared" si="80"/>
        <v>1100002,6600000</v>
      </c>
      <c r="I10878" s="41">
        <v>6600000</v>
      </c>
    </row>
    <row r="10879" spans="1:9" ht="16.5" customHeight="1">
      <c r="A10879" s="8" t="s">
        <v>1221</v>
      </c>
      <c r="B10879" s="35">
        <v>2313400</v>
      </c>
      <c r="E10879" s="37">
        <v>1</v>
      </c>
      <c r="F10879" s="38" t="str">
        <f t="shared" si="80"/>
        <v>1100002,6700000</v>
      </c>
      <c r="I10879" s="41">
        <v>6700000</v>
      </c>
    </row>
    <row r="10880" spans="1:9" ht="16.5" customHeight="1">
      <c r="A10880" s="8" t="s">
        <v>1221</v>
      </c>
      <c r="B10880" s="35">
        <v>2313600</v>
      </c>
      <c r="E10880" s="37">
        <v>1</v>
      </c>
      <c r="F10880" s="38" t="str">
        <f t="shared" si="80"/>
        <v>1100002,6800000</v>
      </c>
      <c r="I10880" s="41">
        <v>6800000</v>
      </c>
    </row>
    <row r="10881" spans="1:9" ht="16.5" customHeight="1">
      <c r="A10881" s="8" t="s">
        <v>1221</v>
      </c>
      <c r="B10881" s="35">
        <v>2313800</v>
      </c>
      <c r="E10881" s="37">
        <v>1</v>
      </c>
      <c r="F10881" s="38" t="str">
        <f t="shared" si="80"/>
        <v>1100002,6900000</v>
      </c>
      <c r="I10881" s="41">
        <v>6900000</v>
      </c>
    </row>
    <row r="10882" spans="1:9" ht="16.5" customHeight="1">
      <c r="A10882" s="8" t="s">
        <v>1221</v>
      </c>
      <c r="B10882" s="35">
        <v>2314000</v>
      </c>
      <c r="E10882" s="37">
        <v>1</v>
      </c>
      <c r="F10882" s="38" t="str">
        <f t="shared" si="80"/>
        <v>1100002,7000000</v>
      </c>
      <c r="I10882" s="41">
        <v>7000000</v>
      </c>
    </row>
    <row r="10883" spans="1:9" ht="16.5" customHeight="1">
      <c r="A10883" s="8" t="s">
        <v>1221</v>
      </c>
      <c r="B10883" s="35">
        <v>2314200</v>
      </c>
      <c r="E10883" s="37">
        <v>1</v>
      </c>
      <c r="F10883" s="38" t="str">
        <f t="shared" si="80"/>
        <v>1100002,7100000</v>
      </c>
      <c r="I10883" s="41">
        <v>7100000</v>
      </c>
    </row>
    <row r="10884" spans="1:9" ht="16.5" customHeight="1">
      <c r="A10884" s="8" t="s">
        <v>1221</v>
      </c>
      <c r="B10884" s="35">
        <v>2314400</v>
      </c>
      <c r="E10884" s="37">
        <v>1</v>
      </c>
      <c r="F10884" s="38" t="str">
        <f t="shared" si="80"/>
        <v>1100002,7200000</v>
      </c>
      <c r="I10884" s="41">
        <v>7200000</v>
      </c>
    </row>
    <row r="10885" spans="1:9" ht="16.5" customHeight="1">
      <c r="A10885" s="8" t="s">
        <v>1221</v>
      </c>
      <c r="B10885" s="35">
        <v>2314600</v>
      </c>
      <c r="E10885" s="37">
        <v>1</v>
      </c>
      <c r="F10885" s="38" t="str">
        <f t="shared" si="80"/>
        <v>1100002,7300000</v>
      </c>
      <c r="I10885" s="41">
        <v>7300000</v>
      </c>
    </row>
    <row r="10886" spans="1:9" ht="16.5" customHeight="1">
      <c r="A10886" s="8" t="s">
        <v>1221</v>
      </c>
      <c r="B10886" s="35">
        <v>2314800</v>
      </c>
      <c r="E10886" s="37">
        <v>1</v>
      </c>
      <c r="F10886" s="38" t="str">
        <f t="shared" si="80"/>
        <v>1100002,7400000</v>
      </c>
      <c r="I10886" s="41">
        <v>7400000</v>
      </c>
    </row>
    <row r="10887" spans="1:9" ht="16.5" customHeight="1">
      <c r="A10887" s="8" t="s">
        <v>1221</v>
      </c>
      <c r="B10887" s="35">
        <v>2315000</v>
      </c>
      <c r="E10887" s="37">
        <v>1</v>
      </c>
      <c r="F10887" s="38" t="str">
        <f t="shared" si="80"/>
        <v>1100002,7500000</v>
      </c>
      <c r="I10887" s="41">
        <v>7500000</v>
      </c>
    </row>
    <row r="10888" spans="1:9" ht="16.5" customHeight="1">
      <c r="A10888" s="8" t="s">
        <v>1221</v>
      </c>
      <c r="B10888" s="35">
        <v>2315200</v>
      </c>
      <c r="E10888" s="37">
        <v>1</v>
      </c>
      <c r="F10888" s="38" t="str">
        <f t="shared" si="80"/>
        <v>1100002,7600000</v>
      </c>
      <c r="I10888" s="41">
        <v>7600000</v>
      </c>
    </row>
    <row r="10889" spans="1:9" ht="16.5" customHeight="1">
      <c r="A10889" s="8" t="s">
        <v>1221</v>
      </c>
      <c r="B10889" s="35">
        <v>2315400</v>
      </c>
      <c r="E10889" s="37">
        <v>1</v>
      </c>
      <c r="F10889" s="38" t="str">
        <f t="shared" si="80"/>
        <v>1100002,7700000</v>
      </c>
      <c r="I10889" s="41">
        <v>7700000</v>
      </c>
    </row>
    <row r="10890" spans="1:9" ht="16.5" customHeight="1">
      <c r="A10890" s="8" t="s">
        <v>1221</v>
      </c>
      <c r="B10890" s="35">
        <v>2315600</v>
      </c>
      <c r="E10890" s="37">
        <v>1</v>
      </c>
      <c r="F10890" s="38" t="str">
        <f t="shared" si="80"/>
        <v>1100002,7800000</v>
      </c>
      <c r="I10890" s="41">
        <v>7800000</v>
      </c>
    </row>
    <row r="10891" spans="1:9" ht="16.5" customHeight="1">
      <c r="A10891" s="8" t="s">
        <v>1221</v>
      </c>
      <c r="B10891" s="35">
        <v>2315800</v>
      </c>
      <c r="E10891" s="37">
        <v>1</v>
      </c>
      <c r="F10891" s="38" t="str">
        <f t="shared" si="80"/>
        <v>1100002,7900000</v>
      </c>
      <c r="I10891" s="41">
        <v>7900000</v>
      </c>
    </row>
    <row r="10892" spans="1:9" ht="16.5" customHeight="1">
      <c r="A10892" s="8" t="s">
        <v>1221</v>
      </c>
      <c r="B10892" s="35">
        <v>2316000</v>
      </c>
      <c r="E10892" s="37">
        <v>1</v>
      </c>
      <c r="F10892" s="38" t="str">
        <f t="shared" si="80"/>
        <v>1100002,8000000</v>
      </c>
      <c r="I10892" s="41">
        <v>8000000</v>
      </c>
    </row>
    <row r="10893" spans="1:9" ht="16.5" customHeight="1">
      <c r="A10893" s="8" t="s">
        <v>1221</v>
      </c>
      <c r="B10893" s="35">
        <v>2316200</v>
      </c>
      <c r="E10893" s="37">
        <v>1</v>
      </c>
      <c r="F10893" s="38" t="str">
        <f t="shared" si="80"/>
        <v>1100002,8100000</v>
      </c>
      <c r="I10893" s="41">
        <v>8100000</v>
      </c>
    </row>
    <row r="10894" spans="1:9" ht="16.5" customHeight="1">
      <c r="A10894" s="8" t="s">
        <v>1221</v>
      </c>
      <c r="B10894" s="35">
        <v>2316400</v>
      </c>
      <c r="E10894" s="37">
        <v>1</v>
      </c>
      <c r="F10894" s="38" t="str">
        <f t="shared" si="80"/>
        <v>1100002,8200000</v>
      </c>
      <c r="I10894" s="41">
        <v>8200000</v>
      </c>
    </row>
    <row r="10895" spans="1:9" ht="16.5" customHeight="1">
      <c r="A10895" s="8" t="s">
        <v>1221</v>
      </c>
      <c r="B10895" s="35">
        <v>2316600</v>
      </c>
      <c r="E10895" s="37">
        <v>1</v>
      </c>
      <c r="F10895" s="38" t="str">
        <f t="shared" si="80"/>
        <v>1100002,8300000</v>
      </c>
      <c r="I10895" s="41">
        <v>8300000</v>
      </c>
    </row>
    <row r="10896" spans="1:9" ht="16.5" customHeight="1">
      <c r="A10896" s="8" t="s">
        <v>1221</v>
      </c>
      <c r="B10896" s="35">
        <v>2316800</v>
      </c>
      <c r="E10896" s="37">
        <v>1</v>
      </c>
      <c r="F10896" s="38" t="str">
        <f t="shared" si="80"/>
        <v>1100002,8400000</v>
      </c>
      <c r="I10896" s="41">
        <v>8400000</v>
      </c>
    </row>
    <row r="10897" spans="1:9" ht="16.5" customHeight="1">
      <c r="A10897" s="8" t="s">
        <v>1221</v>
      </c>
      <c r="B10897" s="35">
        <v>2317000</v>
      </c>
      <c r="E10897" s="37">
        <v>1</v>
      </c>
      <c r="F10897" s="38" t="str">
        <f t="shared" si="80"/>
        <v>1100002,8500000</v>
      </c>
      <c r="I10897" s="41">
        <v>8500000</v>
      </c>
    </row>
    <row r="10898" spans="1:9" ht="16.5" customHeight="1">
      <c r="A10898" s="8" t="s">
        <v>1221</v>
      </c>
      <c r="B10898" s="35">
        <v>2317200</v>
      </c>
      <c r="E10898" s="37">
        <v>1</v>
      </c>
      <c r="F10898" s="38" t="str">
        <f t="shared" si="80"/>
        <v>1100002,8600000</v>
      </c>
      <c r="I10898" s="41">
        <v>8600000</v>
      </c>
    </row>
    <row r="10899" spans="1:9" ht="16.5" customHeight="1">
      <c r="A10899" s="8" t="s">
        <v>1221</v>
      </c>
      <c r="B10899" s="35">
        <v>2317400</v>
      </c>
      <c r="E10899" s="37">
        <v>1</v>
      </c>
      <c r="F10899" s="38" t="str">
        <f t="shared" si="80"/>
        <v>1100002,8700000</v>
      </c>
      <c r="I10899" s="41">
        <v>8700000</v>
      </c>
    </row>
    <row r="10900" spans="1:9" ht="16.5" customHeight="1">
      <c r="A10900" s="8" t="s">
        <v>1221</v>
      </c>
      <c r="B10900" s="35">
        <v>2317600</v>
      </c>
      <c r="E10900" s="37">
        <v>1</v>
      </c>
      <c r="F10900" s="38" t="str">
        <f t="shared" si="80"/>
        <v>1100002,8800000</v>
      </c>
      <c r="I10900" s="41">
        <v>8800000</v>
      </c>
    </row>
    <row r="10901" spans="1:9" ht="16.5" customHeight="1">
      <c r="A10901" s="8" t="s">
        <v>1221</v>
      </c>
      <c r="B10901" s="35">
        <v>2317800</v>
      </c>
      <c r="E10901" s="37">
        <v>1</v>
      </c>
      <c r="F10901" s="38" t="str">
        <f t="shared" si="80"/>
        <v>1100002,8900000</v>
      </c>
      <c r="I10901" s="41">
        <v>8900000</v>
      </c>
    </row>
    <row r="10902" spans="1:9" ht="16.5" customHeight="1">
      <c r="A10902" s="8" t="s">
        <v>1221</v>
      </c>
      <c r="B10902" s="35">
        <v>2318000</v>
      </c>
      <c r="E10902" s="37">
        <v>1</v>
      </c>
      <c r="F10902" s="38" t="str">
        <f t="shared" si="80"/>
        <v>1100002,9000000</v>
      </c>
      <c r="I10902" s="41">
        <v>9000000</v>
      </c>
    </row>
    <row r="10903" spans="1:9" ht="16.5" customHeight="1">
      <c r="A10903" s="8" t="s">
        <v>1221</v>
      </c>
      <c r="B10903" s="35">
        <v>2318200</v>
      </c>
      <c r="E10903" s="37">
        <v>1</v>
      </c>
      <c r="F10903" s="38" t="str">
        <f t="shared" si="80"/>
        <v>1100002,9100000</v>
      </c>
      <c r="I10903" s="41">
        <v>9100000</v>
      </c>
    </row>
    <row r="10904" spans="1:9" ht="16.5" customHeight="1">
      <c r="A10904" s="8" t="s">
        <v>1221</v>
      </c>
      <c r="B10904" s="35">
        <v>2318400</v>
      </c>
      <c r="E10904" s="37">
        <v>1</v>
      </c>
      <c r="F10904" s="38" t="str">
        <f t="shared" si="80"/>
        <v>1100002,9200000</v>
      </c>
      <c r="I10904" s="41">
        <v>9200000</v>
      </c>
    </row>
    <row r="10905" spans="1:9" ht="16.5" customHeight="1">
      <c r="A10905" s="8" t="s">
        <v>1221</v>
      </c>
      <c r="B10905" s="35">
        <v>2318600</v>
      </c>
      <c r="E10905" s="37">
        <v>1</v>
      </c>
      <c r="F10905" s="38" t="str">
        <f t="shared" si="80"/>
        <v>1100002,9300000</v>
      </c>
      <c r="I10905" s="41">
        <v>9300000</v>
      </c>
    </row>
    <row r="10906" spans="1:9" ht="16.5" customHeight="1">
      <c r="A10906" s="8" t="s">
        <v>1221</v>
      </c>
      <c r="B10906" s="35">
        <v>2318800</v>
      </c>
      <c r="E10906" s="37">
        <v>1</v>
      </c>
      <c r="F10906" s="38" t="str">
        <f t="shared" si="80"/>
        <v>1100002,9400000</v>
      </c>
      <c r="I10906" s="41">
        <v>9400000</v>
      </c>
    </row>
    <row r="10907" spans="1:9" ht="16.5" customHeight="1">
      <c r="A10907" s="8" t="s">
        <v>1221</v>
      </c>
      <c r="B10907" s="35">
        <v>2319000</v>
      </c>
      <c r="E10907" s="37">
        <v>1</v>
      </c>
      <c r="F10907" s="38" t="str">
        <f t="shared" si="80"/>
        <v>1100002,9500000</v>
      </c>
      <c r="I10907" s="41">
        <v>9500000</v>
      </c>
    </row>
    <row r="10908" spans="1:9" ht="16.5" customHeight="1">
      <c r="A10908" s="8" t="s">
        <v>1221</v>
      </c>
      <c r="B10908" s="35">
        <v>2319200</v>
      </c>
      <c r="E10908" s="37">
        <v>1</v>
      </c>
      <c r="F10908" s="38" t="str">
        <f t="shared" si="80"/>
        <v>1100002,9600000</v>
      </c>
      <c r="I10908" s="41">
        <v>9600000</v>
      </c>
    </row>
    <row r="10909" spans="1:9" ht="16.5" customHeight="1">
      <c r="A10909" s="8" t="s">
        <v>1221</v>
      </c>
      <c r="B10909" s="35">
        <v>2319400</v>
      </c>
      <c r="E10909" s="37">
        <v>1</v>
      </c>
      <c r="F10909" s="38" t="str">
        <f t="shared" si="80"/>
        <v>1100002,9700000</v>
      </c>
      <c r="I10909" s="41">
        <v>9700000</v>
      </c>
    </row>
    <row r="10910" spans="1:9" ht="16.5" customHeight="1">
      <c r="A10910" s="8" t="s">
        <v>1221</v>
      </c>
      <c r="B10910" s="35">
        <v>2319600</v>
      </c>
      <c r="E10910" s="37">
        <v>1</v>
      </c>
      <c r="F10910" s="38" t="str">
        <f t="shared" si="80"/>
        <v>1100002,9800000</v>
      </c>
      <c r="I10910" s="41">
        <v>9800000</v>
      </c>
    </row>
    <row r="10911" spans="1:9" ht="16.5" customHeight="1">
      <c r="A10911" s="8" t="s">
        <v>1221</v>
      </c>
      <c r="B10911" s="35">
        <v>2319800</v>
      </c>
      <c r="E10911" s="37">
        <v>1</v>
      </c>
      <c r="F10911" s="38" t="str">
        <f t="shared" si="80"/>
        <v>1100002,9900000</v>
      </c>
      <c r="I10911" s="41">
        <v>9900000</v>
      </c>
    </row>
    <row r="10912" spans="1:9" ht="16.5" customHeight="1">
      <c r="A10912" s="8" t="s">
        <v>1221</v>
      </c>
      <c r="B10912" s="35">
        <v>2320000</v>
      </c>
      <c r="E10912" s="37">
        <v>1</v>
      </c>
      <c r="F10912" s="38" t="str">
        <f t="shared" si="80"/>
        <v>1100002,10000000</v>
      </c>
      <c r="I10912" s="41">
        <v>10000000</v>
      </c>
    </row>
    <row r="10913" spans="1:9" ht="16.5" customHeight="1">
      <c r="A10913" s="8" t="s">
        <v>4180</v>
      </c>
      <c r="B10913" s="35">
        <v>2400001</v>
      </c>
      <c r="E10913" s="37">
        <v>1</v>
      </c>
      <c r="F10913" s="38" t="str">
        <f>"44,"&amp;I10913</f>
        <v>44,500</v>
      </c>
      <c r="I10913" s="41">
        <v>500</v>
      </c>
    </row>
    <row r="10914" spans="1:9" ht="16.5" customHeight="1">
      <c r="A10914" s="8" t="s">
        <v>4180</v>
      </c>
      <c r="B10914" s="35">
        <v>2400002</v>
      </c>
      <c r="E10914" s="37">
        <v>1</v>
      </c>
      <c r="F10914" s="38" t="str">
        <f t="shared" ref="F10914:F10977" si="81">"44,"&amp;I10914</f>
        <v>44,1000</v>
      </c>
      <c r="I10914" s="41">
        <v>1000</v>
      </c>
    </row>
    <row r="10915" spans="1:9" ht="16.5" customHeight="1">
      <c r="A10915" s="8" t="s">
        <v>4180</v>
      </c>
      <c r="B10915" s="35">
        <v>2400003</v>
      </c>
      <c r="E10915" s="37">
        <v>1</v>
      </c>
      <c r="F10915" s="38" t="str">
        <f t="shared" si="81"/>
        <v>44,1500</v>
      </c>
      <c r="I10915" s="41">
        <v>1500</v>
      </c>
    </row>
    <row r="10916" spans="1:9" ht="16.5" customHeight="1">
      <c r="A10916" s="8" t="s">
        <v>4180</v>
      </c>
      <c r="B10916" s="35">
        <v>2400004</v>
      </c>
      <c r="E10916" s="37">
        <v>1</v>
      </c>
      <c r="F10916" s="38" t="str">
        <f t="shared" si="81"/>
        <v>44,2000</v>
      </c>
      <c r="I10916" s="41">
        <v>2000</v>
      </c>
    </row>
    <row r="10917" spans="1:9" ht="16.5" customHeight="1">
      <c r="A10917" s="8" t="s">
        <v>4180</v>
      </c>
      <c r="B10917" s="35">
        <v>2400005</v>
      </c>
      <c r="E10917" s="37">
        <v>1</v>
      </c>
      <c r="F10917" s="38" t="str">
        <f t="shared" si="81"/>
        <v>44,2500</v>
      </c>
      <c r="I10917" s="41">
        <v>2500</v>
      </c>
    </row>
    <row r="10918" spans="1:9" ht="16.5" customHeight="1">
      <c r="A10918" s="8" t="s">
        <v>4180</v>
      </c>
      <c r="B10918" s="35">
        <v>2400006</v>
      </c>
      <c r="E10918" s="37">
        <v>1</v>
      </c>
      <c r="F10918" s="38" t="str">
        <f t="shared" si="81"/>
        <v>44,3000</v>
      </c>
      <c r="I10918" s="41">
        <v>3000</v>
      </c>
    </row>
    <row r="10919" spans="1:9" ht="16.5" customHeight="1">
      <c r="A10919" s="8" t="s">
        <v>4180</v>
      </c>
      <c r="B10919" s="35">
        <v>2400007</v>
      </c>
      <c r="E10919" s="37">
        <v>1</v>
      </c>
      <c r="F10919" s="38" t="str">
        <f t="shared" si="81"/>
        <v>44,3500</v>
      </c>
      <c r="I10919" s="41">
        <v>3500</v>
      </c>
    </row>
    <row r="10920" spans="1:9" ht="16.5" customHeight="1">
      <c r="A10920" s="8" t="s">
        <v>4180</v>
      </c>
      <c r="B10920" s="35">
        <v>2400008</v>
      </c>
      <c r="E10920" s="37">
        <v>1</v>
      </c>
      <c r="F10920" s="38" t="str">
        <f t="shared" si="81"/>
        <v>44,4000</v>
      </c>
      <c r="I10920" s="41">
        <v>4000</v>
      </c>
    </row>
    <row r="10921" spans="1:9" ht="16.5" customHeight="1">
      <c r="A10921" s="8" t="s">
        <v>4180</v>
      </c>
      <c r="B10921" s="35">
        <v>2400009</v>
      </c>
      <c r="E10921" s="37">
        <v>1</v>
      </c>
      <c r="F10921" s="38" t="str">
        <f t="shared" si="81"/>
        <v>44,4500</v>
      </c>
      <c r="I10921" s="41">
        <v>4500</v>
      </c>
    </row>
    <row r="10922" spans="1:9" ht="16.5" customHeight="1">
      <c r="A10922" s="8" t="s">
        <v>4180</v>
      </c>
      <c r="B10922" s="35">
        <v>2400010</v>
      </c>
      <c r="E10922" s="37">
        <v>1</v>
      </c>
      <c r="F10922" s="38" t="str">
        <f t="shared" si="81"/>
        <v>44,5000</v>
      </c>
      <c r="I10922" s="41">
        <v>5000</v>
      </c>
    </row>
    <row r="10923" spans="1:9" ht="16.5" customHeight="1">
      <c r="A10923" s="8" t="s">
        <v>4180</v>
      </c>
      <c r="B10923" s="35">
        <v>2400011</v>
      </c>
      <c r="E10923" s="37">
        <v>1</v>
      </c>
      <c r="F10923" s="38" t="str">
        <f t="shared" si="81"/>
        <v>44,5500</v>
      </c>
      <c r="I10923" s="41">
        <v>5500</v>
      </c>
    </row>
    <row r="10924" spans="1:9" ht="16.5" customHeight="1">
      <c r="A10924" s="8" t="s">
        <v>4180</v>
      </c>
      <c r="B10924" s="35">
        <v>2400012</v>
      </c>
      <c r="E10924" s="37">
        <v>1</v>
      </c>
      <c r="F10924" s="38" t="str">
        <f t="shared" si="81"/>
        <v>44,6000</v>
      </c>
      <c r="I10924" s="41">
        <v>6000</v>
      </c>
    </row>
    <row r="10925" spans="1:9" ht="16.5" customHeight="1">
      <c r="A10925" s="8" t="s">
        <v>4180</v>
      </c>
      <c r="B10925" s="35">
        <v>2400013</v>
      </c>
      <c r="E10925" s="37">
        <v>1</v>
      </c>
      <c r="F10925" s="38" t="str">
        <f t="shared" si="81"/>
        <v>44,6500</v>
      </c>
      <c r="I10925" s="41">
        <v>6500</v>
      </c>
    </row>
    <row r="10926" spans="1:9" ht="16.5" customHeight="1">
      <c r="A10926" s="8" t="s">
        <v>4180</v>
      </c>
      <c r="B10926" s="35">
        <v>2400014</v>
      </c>
      <c r="E10926" s="37">
        <v>1</v>
      </c>
      <c r="F10926" s="38" t="str">
        <f t="shared" si="81"/>
        <v>44,7000</v>
      </c>
      <c r="I10926" s="41">
        <v>7000</v>
      </c>
    </row>
    <row r="10927" spans="1:9" ht="16.5" customHeight="1">
      <c r="A10927" s="8" t="s">
        <v>4180</v>
      </c>
      <c r="B10927" s="35">
        <v>2400015</v>
      </c>
      <c r="E10927" s="37">
        <v>1</v>
      </c>
      <c r="F10927" s="38" t="str">
        <f t="shared" si="81"/>
        <v>44,7500</v>
      </c>
      <c r="I10927" s="41">
        <v>7500</v>
      </c>
    </row>
    <row r="10928" spans="1:9" ht="16.5" customHeight="1">
      <c r="A10928" s="8" t="s">
        <v>4180</v>
      </c>
      <c r="B10928" s="35">
        <v>2400016</v>
      </c>
      <c r="E10928" s="37">
        <v>1</v>
      </c>
      <c r="F10928" s="38" t="str">
        <f t="shared" si="81"/>
        <v>44,8000</v>
      </c>
      <c r="I10928" s="41">
        <v>8000</v>
      </c>
    </row>
    <row r="10929" spans="1:9" ht="16.5" customHeight="1">
      <c r="A10929" s="8" t="s">
        <v>4180</v>
      </c>
      <c r="B10929" s="35">
        <v>2400017</v>
      </c>
      <c r="E10929" s="37">
        <v>1</v>
      </c>
      <c r="F10929" s="38" t="str">
        <f t="shared" si="81"/>
        <v>44,8500</v>
      </c>
      <c r="I10929" s="41">
        <v>8500</v>
      </c>
    </row>
    <row r="10930" spans="1:9" ht="16.5" customHeight="1">
      <c r="A10930" s="8" t="s">
        <v>4180</v>
      </c>
      <c r="B10930" s="35">
        <v>2400018</v>
      </c>
      <c r="E10930" s="37">
        <v>1</v>
      </c>
      <c r="F10930" s="38" t="str">
        <f t="shared" si="81"/>
        <v>44,9000</v>
      </c>
      <c r="I10930" s="41">
        <v>9000</v>
      </c>
    </row>
    <row r="10931" spans="1:9" ht="16.5" customHeight="1">
      <c r="A10931" s="8" t="s">
        <v>4180</v>
      </c>
      <c r="B10931" s="35">
        <v>2400019</v>
      </c>
      <c r="E10931" s="37">
        <v>1</v>
      </c>
      <c r="F10931" s="38" t="str">
        <f t="shared" si="81"/>
        <v>44,9500</v>
      </c>
      <c r="I10931" s="41">
        <v>9500</v>
      </c>
    </row>
    <row r="10932" spans="1:9" ht="16.5" customHeight="1">
      <c r="A10932" s="8" t="s">
        <v>4180</v>
      </c>
      <c r="B10932" s="35">
        <v>2400020</v>
      </c>
      <c r="E10932" s="37">
        <v>1</v>
      </c>
      <c r="F10932" s="38" t="str">
        <f t="shared" si="81"/>
        <v>44,10000</v>
      </c>
      <c r="I10932" s="41">
        <v>10000</v>
      </c>
    </row>
    <row r="10933" spans="1:9" ht="16.5" customHeight="1">
      <c r="A10933" s="8" t="s">
        <v>4180</v>
      </c>
      <c r="B10933" s="35">
        <v>2400021</v>
      </c>
      <c r="E10933" s="37">
        <v>1</v>
      </c>
      <c r="F10933" s="38" t="str">
        <f t="shared" si="81"/>
        <v>44,10500</v>
      </c>
      <c r="I10933" s="41">
        <v>10500</v>
      </c>
    </row>
    <row r="10934" spans="1:9" ht="16.5" customHeight="1">
      <c r="A10934" s="8" t="s">
        <v>4180</v>
      </c>
      <c r="B10934" s="35">
        <v>2400022</v>
      </c>
      <c r="E10934" s="37">
        <v>1</v>
      </c>
      <c r="F10934" s="38" t="str">
        <f t="shared" si="81"/>
        <v>44,11000</v>
      </c>
      <c r="I10934" s="41">
        <v>11000</v>
      </c>
    </row>
    <row r="10935" spans="1:9" ht="16.5" customHeight="1">
      <c r="A10935" s="8" t="s">
        <v>4180</v>
      </c>
      <c r="B10935" s="35">
        <v>2400023</v>
      </c>
      <c r="E10935" s="37">
        <v>1</v>
      </c>
      <c r="F10935" s="38" t="str">
        <f t="shared" si="81"/>
        <v>44,11500</v>
      </c>
      <c r="I10935" s="41">
        <v>11500</v>
      </c>
    </row>
    <row r="10936" spans="1:9" ht="16.5" customHeight="1">
      <c r="A10936" s="8" t="s">
        <v>4180</v>
      </c>
      <c r="B10936" s="35">
        <v>2400024</v>
      </c>
      <c r="E10936" s="37">
        <v>1</v>
      </c>
      <c r="F10936" s="38" t="str">
        <f t="shared" si="81"/>
        <v>44,12000</v>
      </c>
      <c r="I10936" s="41">
        <v>12000</v>
      </c>
    </row>
    <row r="10937" spans="1:9" ht="16.5" customHeight="1">
      <c r="A10937" s="8" t="s">
        <v>4180</v>
      </c>
      <c r="B10937" s="35">
        <v>2400025</v>
      </c>
      <c r="E10937" s="37">
        <v>1</v>
      </c>
      <c r="F10937" s="38" t="str">
        <f t="shared" si="81"/>
        <v>44,12500</v>
      </c>
      <c r="I10937" s="41">
        <v>12500</v>
      </c>
    </row>
    <row r="10938" spans="1:9" ht="16.5" customHeight="1">
      <c r="A10938" s="8" t="s">
        <v>4180</v>
      </c>
      <c r="B10938" s="35">
        <v>2400026</v>
      </c>
      <c r="E10938" s="37">
        <v>1</v>
      </c>
      <c r="F10938" s="38" t="str">
        <f t="shared" si="81"/>
        <v>44,13000</v>
      </c>
      <c r="I10938" s="41">
        <v>13000</v>
      </c>
    </row>
    <row r="10939" spans="1:9" ht="16.5" customHeight="1">
      <c r="A10939" s="8" t="s">
        <v>4180</v>
      </c>
      <c r="B10939" s="35">
        <v>2400027</v>
      </c>
      <c r="E10939" s="37">
        <v>1</v>
      </c>
      <c r="F10939" s="38" t="str">
        <f t="shared" si="81"/>
        <v>44,13500</v>
      </c>
      <c r="I10939" s="41">
        <v>13500</v>
      </c>
    </row>
    <row r="10940" spans="1:9" ht="16.5" customHeight="1">
      <c r="A10940" s="8" t="s">
        <v>4180</v>
      </c>
      <c r="B10940" s="35">
        <v>2400028</v>
      </c>
      <c r="E10940" s="37">
        <v>1</v>
      </c>
      <c r="F10940" s="38" t="str">
        <f t="shared" si="81"/>
        <v>44,14000</v>
      </c>
      <c r="I10940" s="41">
        <v>14000</v>
      </c>
    </row>
    <row r="10941" spans="1:9" ht="16.5" customHeight="1">
      <c r="A10941" s="8" t="s">
        <v>4180</v>
      </c>
      <c r="B10941" s="35">
        <v>2400029</v>
      </c>
      <c r="E10941" s="37">
        <v>1</v>
      </c>
      <c r="F10941" s="38" t="str">
        <f t="shared" si="81"/>
        <v>44,14500</v>
      </c>
      <c r="I10941" s="41">
        <v>14500</v>
      </c>
    </row>
    <row r="10942" spans="1:9" ht="16.5" customHeight="1">
      <c r="A10942" s="8" t="s">
        <v>4180</v>
      </c>
      <c r="B10942" s="35">
        <v>2400030</v>
      </c>
      <c r="E10942" s="37">
        <v>1</v>
      </c>
      <c r="F10942" s="38" t="str">
        <f t="shared" si="81"/>
        <v>44,15000</v>
      </c>
      <c r="I10942" s="41">
        <v>15000</v>
      </c>
    </row>
    <row r="10943" spans="1:9" ht="16.5" customHeight="1">
      <c r="A10943" s="8" t="s">
        <v>4180</v>
      </c>
      <c r="B10943" s="35">
        <v>2400031</v>
      </c>
      <c r="E10943" s="37">
        <v>1</v>
      </c>
      <c r="F10943" s="38" t="str">
        <f t="shared" si="81"/>
        <v>44,15500</v>
      </c>
      <c r="I10943" s="41">
        <v>15500</v>
      </c>
    </row>
    <row r="10944" spans="1:9" ht="16.5" customHeight="1">
      <c r="A10944" s="8" t="s">
        <v>4180</v>
      </c>
      <c r="B10944" s="35">
        <v>2400032</v>
      </c>
      <c r="E10944" s="37">
        <v>1</v>
      </c>
      <c r="F10944" s="38" t="str">
        <f t="shared" si="81"/>
        <v>44,16000</v>
      </c>
      <c r="I10944" s="41">
        <v>16000</v>
      </c>
    </row>
    <row r="10945" spans="1:9" ht="16.5" customHeight="1">
      <c r="A10945" s="8" t="s">
        <v>4180</v>
      </c>
      <c r="B10945" s="35">
        <v>2400033</v>
      </c>
      <c r="E10945" s="37">
        <v>1</v>
      </c>
      <c r="F10945" s="38" t="str">
        <f t="shared" si="81"/>
        <v>44,16500</v>
      </c>
      <c r="I10945" s="41">
        <v>16500</v>
      </c>
    </row>
    <row r="10946" spans="1:9" ht="16.5" customHeight="1">
      <c r="A10946" s="8" t="s">
        <v>4180</v>
      </c>
      <c r="B10946" s="35">
        <v>2400034</v>
      </c>
      <c r="E10946" s="37">
        <v>1</v>
      </c>
      <c r="F10946" s="38" t="str">
        <f t="shared" si="81"/>
        <v>44,17000</v>
      </c>
      <c r="I10946" s="41">
        <v>17000</v>
      </c>
    </row>
    <row r="10947" spans="1:9" ht="16.5" customHeight="1">
      <c r="A10947" s="8" t="s">
        <v>4180</v>
      </c>
      <c r="B10947" s="35">
        <v>2400035</v>
      </c>
      <c r="E10947" s="37">
        <v>1</v>
      </c>
      <c r="F10947" s="38" t="str">
        <f t="shared" si="81"/>
        <v>44,17500</v>
      </c>
      <c r="I10947" s="41">
        <v>17500</v>
      </c>
    </row>
    <row r="10948" spans="1:9" ht="16.5" customHeight="1">
      <c r="A10948" s="8" t="s">
        <v>4180</v>
      </c>
      <c r="B10948" s="35">
        <v>2400036</v>
      </c>
      <c r="E10948" s="37">
        <v>1</v>
      </c>
      <c r="F10948" s="38" t="str">
        <f t="shared" si="81"/>
        <v>44,18000</v>
      </c>
      <c r="I10948" s="41">
        <v>18000</v>
      </c>
    </row>
    <row r="10949" spans="1:9" ht="16.5" customHeight="1">
      <c r="A10949" s="8" t="s">
        <v>4180</v>
      </c>
      <c r="B10949" s="35">
        <v>2400037</v>
      </c>
      <c r="E10949" s="37">
        <v>1</v>
      </c>
      <c r="F10949" s="38" t="str">
        <f t="shared" si="81"/>
        <v>44,18500</v>
      </c>
      <c r="I10949" s="41">
        <v>18500</v>
      </c>
    </row>
    <row r="10950" spans="1:9" ht="16.5" customHeight="1">
      <c r="A10950" s="8" t="s">
        <v>4180</v>
      </c>
      <c r="B10950" s="35">
        <v>2400038</v>
      </c>
      <c r="E10950" s="37">
        <v>1</v>
      </c>
      <c r="F10950" s="38" t="str">
        <f t="shared" si="81"/>
        <v>44,19000</v>
      </c>
      <c r="I10950" s="41">
        <v>19000</v>
      </c>
    </row>
    <row r="10951" spans="1:9" ht="16.5" customHeight="1">
      <c r="A10951" s="8" t="s">
        <v>4180</v>
      </c>
      <c r="B10951" s="35">
        <v>2400039</v>
      </c>
      <c r="E10951" s="37">
        <v>1</v>
      </c>
      <c r="F10951" s="38" t="str">
        <f t="shared" si="81"/>
        <v>44,19500</v>
      </c>
      <c r="I10951" s="41">
        <v>19500</v>
      </c>
    </row>
    <row r="10952" spans="1:9" ht="16.5" customHeight="1">
      <c r="A10952" s="8" t="s">
        <v>4180</v>
      </c>
      <c r="B10952" s="35">
        <v>2400040</v>
      </c>
      <c r="E10952" s="37">
        <v>1</v>
      </c>
      <c r="F10952" s="38" t="str">
        <f t="shared" si="81"/>
        <v>44,20000</v>
      </c>
      <c r="I10952" s="41">
        <v>20000</v>
      </c>
    </row>
    <row r="10953" spans="1:9" ht="16.5" customHeight="1">
      <c r="A10953" s="8" t="s">
        <v>4180</v>
      </c>
      <c r="B10953" s="35">
        <v>2400041</v>
      </c>
      <c r="E10953" s="37">
        <v>1</v>
      </c>
      <c r="F10953" s="38" t="str">
        <f t="shared" si="81"/>
        <v>44,20500</v>
      </c>
      <c r="I10953" s="41">
        <v>20500</v>
      </c>
    </row>
    <row r="10954" spans="1:9" ht="16.5" customHeight="1">
      <c r="A10954" s="8" t="s">
        <v>4180</v>
      </c>
      <c r="B10954" s="35">
        <v>2400042</v>
      </c>
      <c r="E10954" s="37">
        <v>1</v>
      </c>
      <c r="F10954" s="38" t="str">
        <f t="shared" si="81"/>
        <v>44,21000</v>
      </c>
      <c r="I10954" s="41">
        <v>21000</v>
      </c>
    </row>
    <row r="10955" spans="1:9" ht="16.5" customHeight="1">
      <c r="A10955" s="8" t="s">
        <v>4180</v>
      </c>
      <c r="B10955" s="35">
        <v>2400043</v>
      </c>
      <c r="E10955" s="37">
        <v>1</v>
      </c>
      <c r="F10955" s="38" t="str">
        <f t="shared" si="81"/>
        <v>44,21500</v>
      </c>
      <c r="I10955" s="41">
        <v>21500</v>
      </c>
    </row>
    <row r="10956" spans="1:9" ht="16.5" customHeight="1">
      <c r="A10956" s="8" t="s">
        <v>4180</v>
      </c>
      <c r="B10956" s="35">
        <v>2400044</v>
      </c>
      <c r="E10956" s="37">
        <v>1</v>
      </c>
      <c r="F10956" s="38" t="str">
        <f t="shared" si="81"/>
        <v>44,22000</v>
      </c>
      <c r="I10956" s="41">
        <v>22000</v>
      </c>
    </row>
    <row r="10957" spans="1:9" ht="16.5" customHeight="1">
      <c r="A10957" s="8" t="s">
        <v>4180</v>
      </c>
      <c r="B10957" s="35">
        <v>2400045</v>
      </c>
      <c r="E10957" s="37">
        <v>1</v>
      </c>
      <c r="F10957" s="38" t="str">
        <f t="shared" si="81"/>
        <v>44,22500</v>
      </c>
      <c r="I10957" s="41">
        <v>22500</v>
      </c>
    </row>
    <row r="10958" spans="1:9" ht="16.5" customHeight="1">
      <c r="A10958" s="8" t="s">
        <v>4180</v>
      </c>
      <c r="B10958" s="35">
        <v>2400046</v>
      </c>
      <c r="E10958" s="37">
        <v>1</v>
      </c>
      <c r="F10958" s="38" t="str">
        <f t="shared" si="81"/>
        <v>44,23000</v>
      </c>
      <c r="I10958" s="41">
        <v>23000</v>
      </c>
    </row>
    <row r="10959" spans="1:9" ht="16.5" customHeight="1">
      <c r="A10959" s="8" t="s">
        <v>4180</v>
      </c>
      <c r="B10959" s="35">
        <v>2400047</v>
      </c>
      <c r="E10959" s="37">
        <v>1</v>
      </c>
      <c r="F10959" s="38" t="str">
        <f t="shared" si="81"/>
        <v>44,23500</v>
      </c>
      <c r="I10959" s="41">
        <v>23500</v>
      </c>
    </row>
    <row r="10960" spans="1:9" ht="16.5" customHeight="1">
      <c r="A10960" s="8" t="s">
        <v>4180</v>
      </c>
      <c r="B10960" s="35">
        <v>2400048</v>
      </c>
      <c r="E10960" s="37">
        <v>1</v>
      </c>
      <c r="F10960" s="38" t="str">
        <f t="shared" si="81"/>
        <v>44,24000</v>
      </c>
      <c r="I10960" s="41">
        <v>24000</v>
      </c>
    </row>
    <row r="10961" spans="1:9" ht="16.5" customHeight="1">
      <c r="A10961" s="8" t="s">
        <v>4180</v>
      </c>
      <c r="B10961" s="35">
        <v>2400049</v>
      </c>
      <c r="E10961" s="37">
        <v>1</v>
      </c>
      <c r="F10961" s="38" t="str">
        <f t="shared" si="81"/>
        <v>44,24500</v>
      </c>
      <c r="I10961" s="41">
        <v>24500</v>
      </c>
    </row>
    <row r="10962" spans="1:9" ht="16.5" customHeight="1">
      <c r="A10962" s="8" t="s">
        <v>4180</v>
      </c>
      <c r="B10962" s="35">
        <v>2400050</v>
      </c>
      <c r="E10962" s="37">
        <v>1</v>
      </c>
      <c r="F10962" s="38" t="str">
        <f t="shared" si="81"/>
        <v>44,25000</v>
      </c>
      <c r="I10962" s="41">
        <v>25000</v>
      </c>
    </row>
    <row r="10963" spans="1:9" ht="16.5" customHeight="1">
      <c r="A10963" s="8" t="s">
        <v>4180</v>
      </c>
      <c r="B10963" s="35">
        <v>2400051</v>
      </c>
      <c r="E10963" s="37">
        <v>1</v>
      </c>
      <c r="F10963" s="38" t="str">
        <f t="shared" si="81"/>
        <v>44,25500</v>
      </c>
      <c r="I10963" s="41">
        <v>25500</v>
      </c>
    </row>
    <row r="10964" spans="1:9" ht="16.5" customHeight="1">
      <c r="A10964" s="8" t="s">
        <v>4180</v>
      </c>
      <c r="B10964" s="35">
        <v>2400052</v>
      </c>
      <c r="E10964" s="37">
        <v>1</v>
      </c>
      <c r="F10964" s="38" t="str">
        <f t="shared" si="81"/>
        <v>44,26000</v>
      </c>
      <c r="I10964" s="41">
        <v>26000</v>
      </c>
    </row>
    <row r="10965" spans="1:9" ht="16.5" customHeight="1">
      <c r="A10965" s="8" t="s">
        <v>4180</v>
      </c>
      <c r="B10965" s="35">
        <v>2400053</v>
      </c>
      <c r="E10965" s="37">
        <v>1</v>
      </c>
      <c r="F10965" s="38" t="str">
        <f t="shared" si="81"/>
        <v>44,26500</v>
      </c>
      <c r="I10965" s="41">
        <v>26500</v>
      </c>
    </row>
    <row r="10966" spans="1:9" ht="16.5" customHeight="1">
      <c r="A10966" s="8" t="s">
        <v>4180</v>
      </c>
      <c r="B10966" s="35">
        <v>2400054</v>
      </c>
      <c r="E10966" s="37">
        <v>1</v>
      </c>
      <c r="F10966" s="38" t="str">
        <f t="shared" si="81"/>
        <v>44,27000</v>
      </c>
      <c r="I10966" s="41">
        <v>27000</v>
      </c>
    </row>
    <row r="10967" spans="1:9" ht="16.5" customHeight="1">
      <c r="A10967" s="8" t="s">
        <v>4180</v>
      </c>
      <c r="B10967" s="35">
        <v>2400055</v>
      </c>
      <c r="E10967" s="37">
        <v>1</v>
      </c>
      <c r="F10967" s="38" t="str">
        <f t="shared" si="81"/>
        <v>44,27500</v>
      </c>
      <c r="I10967" s="41">
        <v>27500</v>
      </c>
    </row>
    <row r="10968" spans="1:9" ht="16.5" customHeight="1">
      <c r="A10968" s="8" t="s">
        <v>4180</v>
      </c>
      <c r="B10968" s="35">
        <v>2400056</v>
      </c>
      <c r="E10968" s="37">
        <v>1</v>
      </c>
      <c r="F10968" s="38" t="str">
        <f t="shared" si="81"/>
        <v>44,28000</v>
      </c>
      <c r="I10968" s="41">
        <v>28000</v>
      </c>
    </row>
    <row r="10969" spans="1:9" ht="16.5" customHeight="1">
      <c r="A10969" s="8" t="s">
        <v>4180</v>
      </c>
      <c r="B10969" s="35">
        <v>2400057</v>
      </c>
      <c r="E10969" s="37">
        <v>1</v>
      </c>
      <c r="F10969" s="38" t="str">
        <f t="shared" si="81"/>
        <v>44,28500</v>
      </c>
      <c r="I10969" s="41">
        <v>28500</v>
      </c>
    </row>
    <row r="10970" spans="1:9" ht="16.5" customHeight="1">
      <c r="A10970" s="8" t="s">
        <v>4180</v>
      </c>
      <c r="B10970" s="35">
        <v>2400058</v>
      </c>
      <c r="E10970" s="37">
        <v>1</v>
      </c>
      <c r="F10970" s="38" t="str">
        <f t="shared" si="81"/>
        <v>44,29000</v>
      </c>
      <c r="I10970" s="41">
        <v>29000</v>
      </c>
    </row>
    <row r="10971" spans="1:9" ht="16.5" customHeight="1">
      <c r="A10971" s="8" t="s">
        <v>4180</v>
      </c>
      <c r="B10971" s="35">
        <v>2400059</v>
      </c>
      <c r="E10971" s="37">
        <v>1</v>
      </c>
      <c r="F10971" s="38" t="str">
        <f t="shared" si="81"/>
        <v>44,29500</v>
      </c>
      <c r="I10971" s="41">
        <v>29500</v>
      </c>
    </row>
    <row r="10972" spans="1:9" ht="16.5" customHeight="1">
      <c r="A10972" s="8" t="s">
        <v>4180</v>
      </c>
      <c r="B10972" s="35">
        <v>2400060</v>
      </c>
      <c r="E10972" s="37">
        <v>1</v>
      </c>
      <c r="F10972" s="38" t="str">
        <f t="shared" si="81"/>
        <v>44,30000</v>
      </c>
      <c r="I10972" s="41">
        <v>30000</v>
      </c>
    </row>
    <row r="10973" spans="1:9" ht="16.5" customHeight="1">
      <c r="A10973" s="8" t="s">
        <v>4180</v>
      </c>
      <c r="B10973" s="35">
        <v>2400061</v>
      </c>
      <c r="E10973" s="37">
        <v>1</v>
      </c>
      <c r="F10973" s="38" t="str">
        <f t="shared" si="81"/>
        <v>44,30500</v>
      </c>
      <c r="I10973" s="41">
        <v>30500</v>
      </c>
    </row>
    <row r="10974" spans="1:9" ht="16.5" customHeight="1">
      <c r="A10974" s="8" t="s">
        <v>4180</v>
      </c>
      <c r="B10974" s="35">
        <v>2400062</v>
      </c>
      <c r="E10974" s="37">
        <v>1</v>
      </c>
      <c r="F10974" s="38" t="str">
        <f t="shared" si="81"/>
        <v>44,31000</v>
      </c>
      <c r="I10974" s="41">
        <v>31000</v>
      </c>
    </row>
    <row r="10975" spans="1:9" ht="16.5" customHeight="1">
      <c r="A10975" s="8" t="s">
        <v>4180</v>
      </c>
      <c r="B10975" s="35">
        <v>2400063</v>
      </c>
      <c r="E10975" s="37">
        <v>1</v>
      </c>
      <c r="F10975" s="38" t="str">
        <f t="shared" si="81"/>
        <v>44,31500</v>
      </c>
      <c r="I10975" s="41">
        <v>31500</v>
      </c>
    </row>
    <row r="10976" spans="1:9" ht="16.5" customHeight="1">
      <c r="A10976" s="8" t="s">
        <v>4180</v>
      </c>
      <c r="B10976" s="35">
        <v>2400064</v>
      </c>
      <c r="E10976" s="37">
        <v>1</v>
      </c>
      <c r="F10976" s="38" t="str">
        <f t="shared" si="81"/>
        <v>44,32000</v>
      </c>
      <c r="I10976" s="41">
        <v>32000</v>
      </c>
    </row>
    <row r="10977" spans="1:9" ht="16.5" customHeight="1">
      <c r="A10977" s="8" t="s">
        <v>4180</v>
      </c>
      <c r="B10977" s="35">
        <v>2400065</v>
      </c>
      <c r="E10977" s="37">
        <v>1</v>
      </c>
      <c r="F10977" s="38" t="str">
        <f t="shared" si="81"/>
        <v>44,32500</v>
      </c>
      <c r="I10977" s="41">
        <v>32500</v>
      </c>
    </row>
    <row r="10978" spans="1:9" ht="16.5" customHeight="1">
      <c r="A10978" s="8" t="s">
        <v>4180</v>
      </c>
      <c r="B10978" s="35">
        <v>2400066</v>
      </c>
      <c r="E10978" s="37">
        <v>1</v>
      </c>
      <c r="F10978" s="38" t="str">
        <f t="shared" ref="F10978:F11041" si="82">"44,"&amp;I10978</f>
        <v>44,33000</v>
      </c>
      <c r="I10978" s="41">
        <v>33000</v>
      </c>
    </row>
    <row r="10979" spans="1:9" ht="16.5" customHeight="1">
      <c r="A10979" s="8" t="s">
        <v>4180</v>
      </c>
      <c r="B10979" s="35">
        <v>2400067</v>
      </c>
      <c r="E10979" s="37">
        <v>1</v>
      </c>
      <c r="F10979" s="38" t="str">
        <f t="shared" si="82"/>
        <v>44,33500</v>
      </c>
      <c r="I10979" s="41">
        <v>33500</v>
      </c>
    </row>
    <row r="10980" spans="1:9" ht="16.5" customHeight="1">
      <c r="A10980" s="8" t="s">
        <v>4180</v>
      </c>
      <c r="B10980" s="35">
        <v>2400068</v>
      </c>
      <c r="E10980" s="37">
        <v>1</v>
      </c>
      <c r="F10980" s="38" t="str">
        <f t="shared" si="82"/>
        <v>44,34000</v>
      </c>
      <c r="I10980" s="41">
        <v>34000</v>
      </c>
    </row>
    <row r="10981" spans="1:9" ht="16.5" customHeight="1">
      <c r="A10981" s="8" t="s">
        <v>4180</v>
      </c>
      <c r="B10981" s="35">
        <v>2400069</v>
      </c>
      <c r="E10981" s="37">
        <v>1</v>
      </c>
      <c r="F10981" s="38" t="str">
        <f t="shared" si="82"/>
        <v>44,34500</v>
      </c>
      <c r="I10981" s="41">
        <v>34500</v>
      </c>
    </row>
    <row r="10982" spans="1:9" ht="16.5" customHeight="1">
      <c r="A10982" s="8" t="s">
        <v>4180</v>
      </c>
      <c r="B10982" s="35">
        <v>2400070</v>
      </c>
      <c r="E10982" s="37">
        <v>1</v>
      </c>
      <c r="F10982" s="38" t="str">
        <f t="shared" si="82"/>
        <v>44,35000</v>
      </c>
      <c r="I10982" s="41">
        <v>35000</v>
      </c>
    </row>
    <row r="10983" spans="1:9" ht="16.5" customHeight="1">
      <c r="A10983" s="8" t="s">
        <v>4180</v>
      </c>
      <c r="B10983" s="35">
        <v>2400071</v>
      </c>
      <c r="E10983" s="37">
        <v>1</v>
      </c>
      <c r="F10983" s="38" t="str">
        <f t="shared" si="82"/>
        <v>44,35500</v>
      </c>
      <c r="I10983" s="41">
        <v>35500</v>
      </c>
    </row>
    <row r="10984" spans="1:9" ht="16.5" customHeight="1">
      <c r="A10984" s="8" t="s">
        <v>4180</v>
      </c>
      <c r="B10984" s="35">
        <v>2400072</v>
      </c>
      <c r="E10984" s="37">
        <v>1</v>
      </c>
      <c r="F10984" s="38" t="str">
        <f t="shared" si="82"/>
        <v>44,36000</v>
      </c>
      <c r="I10984" s="41">
        <v>36000</v>
      </c>
    </row>
    <row r="10985" spans="1:9" ht="16.5" customHeight="1">
      <c r="A10985" s="8" t="s">
        <v>4180</v>
      </c>
      <c r="B10985" s="35">
        <v>2400073</v>
      </c>
      <c r="E10985" s="37">
        <v>1</v>
      </c>
      <c r="F10985" s="38" t="str">
        <f t="shared" si="82"/>
        <v>44,36500</v>
      </c>
      <c r="I10985" s="41">
        <v>36500</v>
      </c>
    </row>
    <row r="10986" spans="1:9" ht="16.5" customHeight="1">
      <c r="A10986" s="8" t="s">
        <v>4180</v>
      </c>
      <c r="B10986" s="35">
        <v>2400074</v>
      </c>
      <c r="E10986" s="37">
        <v>1</v>
      </c>
      <c r="F10986" s="38" t="str">
        <f t="shared" si="82"/>
        <v>44,37000</v>
      </c>
      <c r="I10986" s="41">
        <v>37000</v>
      </c>
    </row>
    <row r="10987" spans="1:9" ht="16.5" customHeight="1">
      <c r="A10987" s="8" t="s">
        <v>4180</v>
      </c>
      <c r="B10987" s="35">
        <v>2400075</v>
      </c>
      <c r="E10987" s="37">
        <v>1</v>
      </c>
      <c r="F10987" s="38" t="str">
        <f t="shared" si="82"/>
        <v>44,37500</v>
      </c>
      <c r="I10987" s="41">
        <v>37500</v>
      </c>
    </row>
    <row r="10988" spans="1:9" ht="16.5" customHeight="1">
      <c r="A10988" s="8" t="s">
        <v>4180</v>
      </c>
      <c r="B10988" s="35">
        <v>2400076</v>
      </c>
      <c r="E10988" s="37">
        <v>1</v>
      </c>
      <c r="F10988" s="38" t="str">
        <f t="shared" si="82"/>
        <v>44,38000</v>
      </c>
      <c r="I10988" s="41">
        <v>38000</v>
      </c>
    </row>
    <row r="10989" spans="1:9" ht="16.5" customHeight="1">
      <c r="A10989" s="8" t="s">
        <v>4180</v>
      </c>
      <c r="B10989" s="35">
        <v>2400077</v>
      </c>
      <c r="E10989" s="37">
        <v>1</v>
      </c>
      <c r="F10989" s="38" t="str">
        <f t="shared" si="82"/>
        <v>44,38500</v>
      </c>
      <c r="I10989" s="41">
        <v>38500</v>
      </c>
    </row>
    <row r="10990" spans="1:9" ht="16.5" customHeight="1">
      <c r="A10990" s="8" t="s">
        <v>4180</v>
      </c>
      <c r="B10990" s="35">
        <v>2400078</v>
      </c>
      <c r="E10990" s="37">
        <v>1</v>
      </c>
      <c r="F10990" s="38" t="str">
        <f t="shared" si="82"/>
        <v>44,39000</v>
      </c>
      <c r="I10990" s="41">
        <v>39000</v>
      </c>
    </row>
    <row r="10991" spans="1:9" ht="16.5" customHeight="1">
      <c r="A10991" s="8" t="s">
        <v>4180</v>
      </c>
      <c r="B10991" s="35">
        <v>2400079</v>
      </c>
      <c r="E10991" s="37">
        <v>1</v>
      </c>
      <c r="F10991" s="38" t="str">
        <f t="shared" si="82"/>
        <v>44,39500</v>
      </c>
      <c r="I10991" s="41">
        <v>39500</v>
      </c>
    </row>
    <row r="10992" spans="1:9" ht="16.5" customHeight="1">
      <c r="A10992" s="8" t="s">
        <v>4180</v>
      </c>
      <c r="B10992" s="35">
        <v>2400080</v>
      </c>
      <c r="E10992" s="37">
        <v>1</v>
      </c>
      <c r="F10992" s="38" t="str">
        <f t="shared" si="82"/>
        <v>44,40000</v>
      </c>
      <c r="I10992" s="41">
        <v>40000</v>
      </c>
    </row>
    <row r="10993" spans="1:9" ht="16.5" customHeight="1">
      <c r="A10993" s="8" t="s">
        <v>4180</v>
      </c>
      <c r="B10993" s="35">
        <v>2400081</v>
      </c>
      <c r="E10993" s="37">
        <v>1</v>
      </c>
      <c r="F10993" s="38" t="str">
        <f t="shared" si="82"/>
        <v>44,40500</v>
      </c>
      <c r="I10993" s="41">
        <v>40500</v>
      </c>
    </row>
    <row r="10994" spans="1:9" ht="16.5" customHeight="1">
      <c r="A10994" s="8" t="s">
        <v>4180</v>
      </c>
      <c r="B10994" s="35">
        <v>2400082</v>
      </c>
      <c r="E10994" s="37">
        <v>1</v>
      </c>
      <c r="F10994" s="38" t="str">
        <f t="shared" si="82"/>
        <v>44,41000</v>
      </c>
      <c r="I10994" s="41">
        <v>41000</v>
      </c>
    </row>
    <row r="10995" spans="1:9" ht="16.5" customHeight="1">
      <c r="A10995" s="8" t="s">
        <v>4180</v>
      </c>
      <c r="B10995" s="35">
        <v>2400083</v>
      </c>
      <c r="E10995" s="37">
        <v>1</v>
      </c>
      <c r="F10995" s="38" t="str">
        <f t="shared" si="82"/>
        <v>44,41500</v>
      </c>
      <c r="I10995" s="41">
        <v>41500</v>
      </c>
    </row>
    <row r="10996" spans="1:9" ht="16.5" customHeight="1">
      <c r="A10996" s="8" t="s">
        <v>4180</v>
      </c>
      <c r="B10996" s="35">
        <v>2400084</v>
      </c>
      <c r="E10996" s="37">
        <v>1</v>
      </c>
      <c r="F10996" s="38" t="str">
        <f t="shared" si="82"/>
        <v>44,42000</v>
      </c>
      <c r="I10996" s="41">
        <v>42000</v>
      </c>
    </row>
    <row r="10997" spans="1:9" ht="16.5" customHeight="1">
      <c r="A10997" s="8" t="s">
        <v>4180</v>
      </c>
      <c r="B10997" s="35">
        <v>2400085</v>
      </c>
      <c r="E10997" s="37">
        <v>1</v>
      </c>
      <c r="F10997" s="38" t="str">
        <f t="shared" si="82"/>
        <v>44,42500</v>
      </c>
      <c r="I10997" s="41">
        <v>42500</v>
      </c>
    </row>
    <row r="10998" spans="1:9" ht="16.5" customHeight="1">
      <c r="A10998" s="8" t="s">
        <v>4180</v>
      </c>
      <c r="B10998" s="35">
        <v>2400086</v>
      </c>
      <c r="E10998" s="37">
        <v>1</v>
      </c>
      <c r="F10998" s="38" t="str">
        <f t="shared" si="82"/>
        <v>44,43000</v>
      </c>
      <c r="I10998" s="41">
        <v>43000</v>
      </c>
    </row>
    <row r="10999" spans="1:9" ht="16.5" customHeight="1">
      <c r="A10999" s="8" t="s">
        <v>4180</v>
      </c>
      <c r="B10999" s="35">
        <v>2400087</v>
      </c>
      <c r="E10999" s="37">
        <v>1</v>
      </c>
      <c r="F10999" s="38" t="str">
        <f t="shared" si="82"/>
        <v>44,43500</v>
      </c>
      <c r="I10999" s="41">
        <v>43500</v>
      </c>
    </row>
    <row r="11000" spans="1:9" ht="16.5" customHeight="1">
      <c r="A11000" s="8" t="s">
        <v>4180</v>
      </c>
      <c r="B11000" s="35">
        <v>2400088</v>
      </c>
      <c r="E11000" s="37">
        <v>1</v>
      </c>
      <c r="F11000" s="38" t="str">
        <f t="shared" si="82"/>
        <v>44,44000</v>
      </c>
      <c r="I11000" s="41">
        <v>44000</v>
      </c>
    </row>
    <row r="11001" spans="1:9" ht="16.5" customHeight="1">
      <c r="A11001" s="8" t="s">
        <v>4180</v>
      </c>
      <c r="B11001" s="35">
        <v>2400089</v>
      </c>
      <c r="E11001" s="37">
        <v>1</v>
      </c>
      <c r="F11001" s="38" t="str">
        <f t="shared" si="82"/>
        <v>44,44500</v>
      </c>
      <c r="I11001" s="41">
        <v>44500</v>
      </c>
    </row>
    <row r="11002" spans="1:9" ht="16.5" customHeight="1">
      <c r="A11002" s="8" t="s">
        <v>4180</v>
      </c>
      <c r="B11002" s="35">
        <v>2400090</v>
      </c>
      <c r="E11002" s="37">
        <v>1</v>
      </c>
      <c r="F11002" s="38" t="str">
        <f t="shared" si="82"/>
        <v>44,45000</v>
      </c>
      <c r="I11002" s="41">
        <v>45000</v>
      </c>
    </row>
    <row r="11003" spans="1:9" ht="16.5" customHeight="1">
      <c r="A11003" s="8" t="s">
        <v>4180</v>
      </c>
      <c r="B11003" s="35">
        <v>2400091</v>
      </c>
      <c r="E11003" s="37">
        <v>1</v>
      </c>
      <c r="F11003" s="38" t="str">
        <f t="shared" si="82"/>
        <v>44,45500</v>
      </c>
      <c r="I11003" s="41">
        <v>45500</v>
      </c>
    </row>
    <row r="11004" spans="1:9" ht="16.5" customHeight="1">
      <c r="A11004" s="8" t="s">
        <v>4180</v>
      </c>
      <c r="B11004" s="35">
        <v>2400092</v>
      </c>
      <c r="E11004" s="37">
        <v>1</v>
      </c>
      <c r="F11004" s="38" t="str">
        <f t="shared" si="82"/>
        <v>44,46000</v>
      </c>
      <c r="I11004" s="41">
        <v>46000</v>
      </c>
    </row>
    <row r="11005" spans="1:9" ht="16.5" customHeight="1">
      <c r="A11005" s="8" t="s">
        <v>4180</v>
      </c>
      <c r="B11005" s="35">
        <v>2400093</v>
      </c>
      <c r="E11005" s="37">
        <v>1</v>
      </c>
      <c r="F11005" s="38" t="str">
        <f t="shared" si="82"/>
        <v>44,46500</v>
      </c>
      <c r="I11005" s="41">
        <v>46500</v>
      </c>
    </row>
    <row r="11006" spans="1:9" ht="16.5" customHeight="1">
      <c r="A11006" s="8" t="s">
        <v>4180</v>
      </c>
      <c r="B11006" s="35">
        <v>2400094</v>
      </c>
      <c r="E11006" s="37">
        <v>1</v>
      </c>
      <c r="F11006" s="38" t="str">
        <f t="shared" si="82"/>
        <v>44,47000</v>
      </c>
      <c r="I11006" s="41">
        <v>47000</v>
      </c>
    </row>
    <row r="11007" spans="1:9" ht="16.5" customHeight="1">
      <c r="A11007" s="8" t="s">
        <v>4180</v>
      </c>
      <c r="B11007" s="35">
        <v>2400095</v>
      </c>
      <c r="E11007" s="37">
        <v>1</v>
      </c>
      <c r="F11007" s="38" t="str">
        <f t="shared" si="82"/>
        <v>44,47500</v>
      </c>
      <c r="I11007" s="41">
        <v>47500</v>
      </c>
    </row>
    <row r="11008" spans="1:9" ht="16.5" customHeight="1">
      <c r="A11008" s="8" t="s">
        <v>4180</v>
      </c>
      <c r="B11008" s="35">
        <v>2400096</v>
      </c>
      <c r="E11008" s="37">
        <v>1</v>
      </c>
      <c r="F11008" s="38" t="str">
        <f t="shared" si="82"/>
        <v>44,48000</v>
      </c>
      <c r="I11008" s="41">
        <v>48000</v>
      </c>
    </row>
    <row r="11009" spans="1:9" ht="16.5" customHeight="1">
      <c r="A11009" s="8" t="s">
        <v>4180</v>
      </c>
      <c r="B11009" s="35">
        <v>2400097</v>
      </c>
      <c r="E11009" s="37">
        <v>1</v>
      </c>
      <c r="F11009" s="38" t="str">
        <f t="shared" si="82"/>
        <v>44,48500</v>
      </c>
      <c r="I11009" s="41">
        <v>48500</v>
      </c>
    </row>
    <row r="11010" spans="1:9" ht="16.5" customHeight="1">
      <c r="A11010" s="8" t="s">
        <v>4180</v>
      </c>
      <c r="B11010" s="35">
        <v>2400098</v>
      </c>
      <c r="E11010" s="37">
        <v>1</v>
      </c>
      <c r="F11010" s="38" t="str">
        <f t="shared" si="82"/>
        <v>44,49000</v>
      </c>
      <c r="I11010" s="41">
        <v>49000</v>
      </c>
    </row>
    <row r="11011" spans="1:9" ht="16.5" customHeight="1">
      <c r="A11011" s="8" t="s">
        <v>4180</v>
      </c>
      <c r="B11011" s="35">
        <v>2400099</v>
      </c>
      <c r="E11011" s="37">
        <v>1</v>
      </c>
      <c r="F11011" s="38" t="str">
        <f t="shared" si="82"/>
        <v>44,49500</v>
      </c>
      <c r="I11011" s="41">
        <v>49500</v>
      </c>
    </row>
    <row r="11012" spans="1:9" ht="16.5" customHeight="1">
      <c r="A11012" s="8" t="s">
        <v>4180</v>
      </c>
      <c r="B11012" s="35">
        <v>2400100</v>
      </c>
      <c r="E11012" s="37">
        <v>1</v>
      </c>
      <c r="F11012" s="38" t="str">
        <f t="shared" si="82"/>
        <v>44,50000</v>
      </c>
      <c r="I11012" s="41">
        <v>50000</v>
      </c>
    </row>
    <row r="11013" spans="1:9" ht="16.5" customHeight="1">
      <c r="A11013" s="8" t="s">
        <v>4180</v>
      </c>
      <c r="B11013" s="35">
        <v>2400102</v>
      </c>
      <c r="E11013" s="37">
        <v>1</v>
      </c>
      <c r="F11013" s="38" t="str">
        <f t="shared" si="82"/>
        <v>44,51000</v>
      </c>
      <c r="I11013" s="41">
        <v>51000</v>
      </c>
    </row>
    <row r="11014" spans="1:9" ht="16.5" customHeight="1">
      <c r="A11014" s="8" t="s">
        <v>4180</v>
      </c>
      <c r="B11014" s="35">
        <v>2400104</v>
      </c>
      <c r="E11014" s="37">
        <v>1</v>
      </c>
      <c r="F11014" s="38" t="str">
        <f t="shared" si="82"/>
        <v>44,52000</v>
      </c>
      <c r="I11014" s="41">
        <v>52000</v>
      </c>
    </row>
    <row r="11015" spans="1:9" ht="16.5" customHeight="1">
      <c r="A11015" s="8" t="s">
        <v>4180</v>
      </c>
      <c r="B11015" s="35">
        <v>2400106</v>
      </c>
      <c r="E11015" s="37">
        <v>1</v>
      </c>
      <c r="F11015" s="38" t="str">
        <f t="shared" si="82"/>
        <v>44,53000</v>
      </c>
      <c r="I11015" s="41">
        <v>53000</v>
      </c>
    </row>
    <row r="11016" spans="1:9" ht="16.5" customHeight="1">
      <c r="A11016" s="8" t="s">
        <v>4180</v>
      </c>
      <c r="B11016" s="35">
        <v>2400108</v>
      </c>
      <c r="E11016" s="37">
        <v>1</v>
      </c>
      <c r="F11016" s="38" t="str">
        <f t="shared" si="82"/>
        <v>44,54000</v>
      </c>
      <c r="I11016" s="41">
        <v>54000</v>
      </c>
    </row>
    <row r="11017" spans="1:9" ht="16.5" customHeight="1">
      <c r="A11017" s="8" t="s">
        <v>4180</v>
      </c>
      <c r="B11017" s="35">
        <v>2400110</v>
      </c>
      <c r="E11017" s="37">
        <v>1</v>
      </c>
      <c r="F11017" s="38" t="str">
        <f t="shared" si="82"/>
        <v>44,55000</v>
      </c>
      <c r="I11017" s="41">
        <v>55000</v>
      </c>
    </row>
    <row r="11018" spans="1:9" ht="16.5" customHeight="1">
      <c r="A11018" s="8" t="s">
        <v>4180</v>
      </c>
      <c r="B11018" s="35">
        <v>2400112</v>
      </c>
      <c r="E11018" s="37">
        <v>1</v>
      </c>
      <c r="F11018" s="38" t="str">
        <f t="shared" si="82"/>
        <v>44,56000</v>
      </c>
      <c r="I11018" s="41">
        <v>56000</v>
      </c>
    </row>
    <row r="11019" spans="1:9" ht="16.5" customHeight="1">
      <c r="A11019" s="8" t="s">
        <v>4180</v>
      </c>
      <c r="B11019" s="35">
        <v>2400114</v>
      </c>
      <c r="E11019" s="37">
        <v>1</v>
      </c>
      <c r="F11019" s="38" t="str">
        <f t="shared" si="82"/>
        <v>44,57000</v>
      </c>
      <c r="I11019" s="41">
        <v>57000</v>
      </c>
    </row>
    <row r="11020" spans="1:9" ht="16.5" customHeight="1">
      <c r="A11020" s="8" t="s">
        <v>4180</v>
      </c>
      <c r="B11020" s="35">
        <v>2400116</v>
      </c>
      <c r="E11020" s="37">
        <v>1</v>
      </c>
      <c r="F11020" s="38" t="str">
        <f t="shared" si="82"/>
        <v>44,58000</v>
      </c>
      <c r="I11020" s="41">
        <v>58000</v>
      </c>
    </row>
    <row r="11021" spans="1:9" ht="16.5" customHeight="1">
      <c r="A11021" s="8" t="s">
        <v>4180</v>
      </c>
      <c r="B11021" s="35">
        <v>2400118</v>
      </c>
      <c r="E11021" s="37">
        <v>1</v>
      </c>
      <c r="F11021" s="38" t="str">
        <f t="shared" si="82"/>
        <v>44,59000</v>
      </c>
      <c r="I11021" s="41">
        <v>59000</v>
      </c>
    </row>
    <row r="11022" spans="1:9" ht="16.5" customHeight="1">
      <c r="A11022" s="8" t="s">
        <v>4180</v>
      </c>
      <c r="B11022" s="35">
        <v>2400120</v>
      </c>
      <c r="E11022" s="37">
        <v>1</v>
      </c>
      <c r="F11022" s="38" t="str">
        <f t="shared" si="82"/>
        <v>44,60000</v>
      </c>
      <c r="I11022" s="41">
        <v>60000</v>
      </c>
    </row>
    <row r="11023" spans="1:9" ht="16.5" customHeight="1">
      <c r="A11023" s="8" t="s">
        <v>4180</v>
      </c>
      <c r="B11023" s="35">
        <v>2400122</v>
      </c>
      <c r="E11023" s="37">
        <v>1</v>
      </c>
      <c r="F11023" s="38" t="str">
        <f t="shared" si="82"/>
        <v>44,61000</v>
      </c>
      <c r="I11023" s="41">
        <v>61000</v>
      </c>
    </row>
    <row r="11024" spans="1:9" ht="16.5" customHeight="1">
      <c r="A11024" s="8" t="s">
        <v>4180</v>
      </c>
      <c r="B11024" s="35">
        <v>2400124</v>
      </c>
      <c r="E11024" s="37">
        <v>1</v>
      </c>
      <c r="F11024" s="38" t="str">
        <f t="shared" si="82"/>
        <v>44,62000</v>
      </c>
      <c r="I11024" s="41">
        <v>62000</v>
      </c>
    </row>
    <row r="11025" spans="1:9" ht="16.5" customHeight="1">
      <c r="A11025" s="8" t="s">
        <v>4180</v>
      </c>
      <c r="B11025" s="35">
        <v>2400126</v>
      </c>
      <c r="E11025" s="37">
        <v>1</v>
      </c>
      <c r="F11025" s="38" t="str">
        <f t="shared" si="82"/>
        <v>44,63000</v>
      </c>
      <c r="I11025" s="41">
        <v>63000</v>
      </c>
    </row>
    <row r="11026" spans="1:9" ht="16.5" customHeight="1">
      <c r="A11026" s="8" t="s">
        <v>4180</v>
      </c>
      <c r="B11026" s="35">
        <v>2400128</v>
      </c>
      <c r="E11026" s="37">
        <v>1</v>
      </c>
      <c r="F11026" s="38" t="str">
        <f t="shared" si="82"/>
        <v>44,64000</v>
      </c>
      <c r="I11026" s="41">
        <v>64000</v>
      </c>
    </row>
    <row r="11027" spans="1:9" ht="16.5" customHeight="1">
      <c r="A11027" s="8" t="s">
        <v>4180</v>
      </c>
      <c r="B11027" s="35">
        <v>2400130</v>
      </c>
      <c r="E11027" s="37">
        <v>1</v>
      </c>
      <c r="F11027" s="38" t="str">
        <f t="shared" si="82"/>
        <v>44,65000</v>
      </c>
      <c r="I11027" s="41">
        <v>65000</v>
      </c>
    </row>
    <row r="11028" spans="1:9" ht="16.5" customHeight="1">
      <c r="A11028" s="8" t="s">
        <v>4180</v>
      </c>
      <c r="B11028" s="35">
        <v>2400132</v>
      </c>
      <c r="E11028" s="37">
        <v>1</v>
      </c>
      <c r="F11028" s="38" t="str">
        <f t="shared" si="82"/>
        <v>44,66000</v>
      </c>
      <c r="I11028" s="41">
        <v>66000</v>
      </c>
    </row>
    <row r="11029" spans="1:9" ht="16.5" customHeight="1">
      <c r="A11029" s="8" t="s">
        <v>4180</v>
      </c>
      <c r="B11029" s="35">
        <v>2400134</v>
      </c>
      <c r="E11029" s="37">
        <v>1</v>
      </c>
      <c r="F11029" s="38" t="str">
        <f t="shared" si="82"/>
        <v>44,67000</v>
      </c>
      <c r="I11029" s="41">
        <v>67000</v>
      </c>
    </row>
    <row r="11030" spans="1:9" ht="16.5" customHeight="1">
      <c r="A11030" s="8" t="s">
        <v>4180</v>
      </c>
      <c r="B11030" s="35">
        <v>2400136</v>
      </c>
      <c r="E11030" s="37">
        <v>1</v>
      </c>
      <c r="F11030" s="38" t="str">
        <f t="shared" si="82"/>
        <v>44,68000</v>
      </c>
      <c r="I11030" s="41">
        <v>68000</v>
      </c>
    </row>
    <row r="11031" spans="1:9" ht="16.5" customHeight="1">
      <c r="A11031" s="8" t="s">
        <v>4180</v>
      </c>
      <c r="B11031" s="35">
        <v>2400138</v>
      </c>
      <c r="E11031" s="37">
        <v>1</v>
      </c>
      <c r="F11031" s="38" t="str">
        <f t="shared" si="82"/>
        <v>44,69000</v>
      </c>
      <c r="I11031" s="41">
        <v>69000</v>
      </c>
    </row>
    <row r="11032" spans="1:9" ht="16.5" customHeight="1">
      <c r="A11032" s="8" t="s">
        <v>4180</v>
      </c>
      <c r="B11032" s="35">
        <v>2400140</v>
      </c>
      <c r="E11032" s="37">
        <v>1</v>
      </c>
      <c r="F11032" s="38" t="str">
        <f t="shared" si="82"/>
        <v>44,70000</v>
      </c>
      <c r="I11032" s="41">
        <v>70000</v>
      </c>
    </row>
    <row r="11033" spans="1:9" ht="16.5" customHeight="1">
      <c r="A11033" s="8" t="s">
        <v>4180</v>
      </c>
      <c r="B11033" s="35">
        <v>2400142</v>
      </c>
      <c r="E11033" s="37">
        <v>1</v>
      </c>
      <c r="F11033" s="38" t="str">
        <f t="shared" si="82"/>
        <v>44,71000</v>
      </c>
      <c r="I11033" s="41">
        <v>71000</v>
      </c>
    </row>
    <row r="11034" spans="1:9" ht="16.5" customHeight="1">
      <c r="A11034" s="8" t="s">
        <v>4180</v>
      </c>
      <c r="B11034" s="35">
        <v>2400144</v>
      </c>
      <c r="E11034" s="37">
        <v>1</v>
      </c>
      <c r="F11034" s="38" t="str">
        <f t="shared" si="82"/>
        <v>44,72000</v>
      </c>
      <c r="I11034" s="41">
        <v>72000</v>
      </c>
    </row>
    <row r="11035" spans="1:9" ht="16.5" customHeight="1">
      <c r="A11035" s="8" t="s">
        <v>4180</v>
      </c>
      <c r="B11035" s="35">
        <v>2400146</v>
      </c>
      <c r="E11035" s="37">
        <v>1</v>
      </c>
      <c r="F11035" s="38" t="str">
        <f t="shared" si="82"/>
        <v>44,73000</v>
      </c>
      <c r="I11035" s="41">
        <v>73000</v>
      </c>
    </row>
    <row r="11036" spans="1:9" ht="16.5" customHeight="1">
      <c r="A11036" s="8" t="s">
        <v>4180</v>
      </c>
      <c r="B11036" s="35">
        <v>2400148</v>
      </c>
      <c r="E11036" s="37">
        <v>1</v>
      </c>
      <c r="F11036" s="38" t="str">
        <f t="shared" si="82"/>
        <v>44,74000</v>
      </c>
      <c r="I11036" s="41">
        <v>74000</v>
      </c>
    </row>
    <row r="11037" spans="1:9" ht="16.5" customHeight="1">
      <c r="A11037" s="8" t="s">
        <v>4180</v>
      </c>
      <c r="B11037" s="35">
        <v>2400150</v>
      </c>
      <c r="E11037" s="37">
        <v>1</v>
      </c>
      <c r="F11037" s="38" t="str">
        <f t="shared" si="82"/>
        <v>44,75000</v>
      </c>
      <c r="I11037" s="41">
        <v>75000</v>
      </c>
    </row>
    <row r="11038" spans="1:9" ht="16.5" customHeight="1">
      <c r="A11038" s="8" t="s">
        <v>4180</v>
      </c>
      <c r="B11038" s="35">
        <v>2400152</v>
      </c>
      <c r="E11038" s="37">
        <v>1</v>
      </c>
      <c r="F11038" s="38" t="str">
        <f t="shared" si="82"/>
        <v>44,76000</v>
      </c>
      <c r="I11038" s="41">
        <v>76000</v>
      </c>
    </row>
    <row r="11039" spans="1:9" ht="16.5" customHeight="1">
      <c r="A11039" s="8" t="s">
        <v>4180</v>
      </c>
      <c r="B11039" s="35">
        <v>2400154</v>
      </c>
      <c r="E11039" s="37">
        <v>1</v>
      </c>
      <c r="F11039" s="38" t="str">
        <f t="shared" si="82"/>
        <v>44,77000</v>
      </c>
      <c r="I11039" s="41">
        <v>77000</v>
      </c>
    </row>
    <row r="11040" spans="1:9" ht="16.5" customHeight="1">
      <c r="A11040" s="8" t="s">
        <v>4180</v>
      </c>
      <c r="B11040" s="35">
        <v>2400156</v>
      </c>
      <c r="E11040" s="37">
        <v>1</v>
      </c>
      <c r="F11040" s="38" t="str">
        <f t="shared" si="82"/>
        <v>44,78000</v>
      </c>
      <c r="I11040" s="41">
        <v>78000</v>
      </c>
    </row>
    <row r="11041" spans="1:9" ht="16.5" customHeight="1">
      <c r="A11041" s="8" t="s">
        <v>4180</v>
      </c>
      <c r="B11041" s="35">
        <v>2400158</v>
      </c>
      <c r="E11041" s="37">
        <v>1</v>
      </c>
      <c r="F11041" s="38" t="str">
        <f t="shared" si="82"/>
        <v>44,79000</v>
      </c>
      <c r="I11041" s="41">
        <v>79000</v>
      </c>
    </row>
    <row r="11042" spans="1:9" ht="16.5" customHeight="1">
      <c r="A11042" s="8" t="s">
        <v>4180</v>
      </c>
      <c r="B11042" s="35">
        <v>2400160</v>
      </c>
      <c r="E11042" s="37">
        <v>1</v>
      </c>
      <c r="F11042" s="38" t="str">
        <f t="shared" ref="F11042:F11105" si="83">"44,"&amp;I11042</f>
        <v>44,80000</v>
      </c>
      <c r="I11042" s="41">
        <v>80000</v>
      </c>
    </row>
    <row r="11043" spans="1:9" ht="16.5" customHeight="1">
      <c r="A11043" s="8" t="s">
        <v>4180</v>
      </c>
      <c r="B11043" s="35">
        <v>2400162</v>
      </c>
      <c r="E11043" s="37">
        <v>1</v>
      </c>
      <c r="F11043" s="38" t="str">
        <f t="shared" si="83"/>
        <v>44,81000</v>
      </c>
      <c r="I11043" s="41">
        <v>81000</v>
      </c>
    </row>
    <row r="11044" spans="1:9" ht="16.5" customHeight="1">
      <c r="A11044" s="8" t="s">
        <v>4180</v>
      </c>
      <c r="B11044" s="35">
        <v>2400164</v>
      </c>
      <c r="E11044" s="37">
        <v>1</v>
      </c>
      <c r="F11044" s="38" t="str">
        <f t="shared" si="83"/>
        <v>44,82000</v>
      </c>
      <c r="I11044" s="41">
        <v>82000</v>
      </c>
    </row>
    <row r="11045" spans="1:9" ht="16.5" customHeight="1">
      <c r="A11045" s="8" t="s">
        <v>4180</v>
      </c>
      <c r="B11045" s="35">
        <v>2400166</v>
      </c>
      <c r="E11045" s="37">
        <v>1</v>
      </c>
      <c r="F11045" s="38" t="str">
        <f t="shared" si="83"/>
        <v>44,83000</v>
      </c>
      <c r="I11045" s="41">
        <v>83000</v>
      </c>
    </row>
    <row r="11046" spans="1:9" ht="16.5" customHeight="1">
      <c r="A11046" s="8" t="s">
        <v>4180</v>
      </c>
      <c r="B11046" s="35">
        <v>2400168</v>
      </c>
      <c r="E11046" s="37">
        <v>1</v>
      </c>
      <c r="F11046" s="38" t="str">
        <f t="shared" si="83"/>
        <v>44,84000</v>
      </c>
      <c r="I11046" s="41">
        <v>84000</v>
      </c>
    </row>
    <row r="11047" spans="1:9" ht="16.5" customHeight="1">
      <c r="A11047" s="8" t="s">
        <v>4180</v>
      </c>
      <c r="B11047" s="35">
        <v>2400170</v>
      </c>
      <c r="E11047" s="37">
        <v>1</v>
      </c>
      <c r="F11047" s="38" t="str">
        <f t="shared" si="83"/>
        <v>44,85000</v>
      </c>
      <c r="I11047" s="41">
        <v>85000</v>
      </c>
    </row>
    <row r="11048" spans="1:9" ht="16.5" customHeight="1">
      <c r="A11048" s="8" t="s">
        <v>4180</v>
      </c>
      <c r="B11048" s="35">
        <v>2400172</v>
      </c>
      <c r="E11048" s="37">
        <v>1</v>
      </c>
      <c r="F11048" s="38" t="str">
        <f t="shared" si="83"/>
        <v>44,86000</v>
      </c>
      <c r="I11048" s="41">
        <v>86000</v>
      </c>
    </row>
    <row r="11049" spans="1:9" ht="16.5" customHeight="1">
      <c r="A11049" s="8" t="s">
        <v>4180</v>
      </c>
      <c r="B11049" s="35">
        <v>2400174</v>
      </c>
      <c r="E11049" s="37">
        <v>1</v>
      </c>
      <c r="F11049" s="38" t="str">
        <f t="shared" si="83"/>
        <v>44,87000</v>
      </c>
      <c r="I11049" s="41">
        <v>87000</v>
      </c>
    </row>
    <row r="11050" spans="1:9" ht="16.5" customHeight="1">
      <c r="A11050" s="8" t="s">
        <v>4180</v>
      </c>
      <c r="B11050" s="35">
        <v>2400176</v>
      </c>
      <c r="E11050" s="37">
        <v>1</v>
      </c>
      <c r="F11050" s="38" t="str">
        <f t="shared" si="83"/>
        <v>44,88000</v>
      </c>
      <c r="I11050" s="41">
        <v>88000</v>
      </c>
    </row>
    <row r="11051" spans="1:9" ht="16.5" customHeight="1">
      <c r="A11051" s="8" t="s">
        <v>4180</v>
      </c>
      <c r="B11051" s="35">
        <v>2400178</v>
      </c>
      <c r="E11051" s="37">
        <v>1</v>
      </c>
      <c r="F11051" s="38" t="str">
        <f t="shared" si="83"/>
        <v>44,89000</v>
      </c>
      <c r="I11051" s="41">
        <v>89000</v>
      </c>
    </row>
    <row r="11052" spans="1:9" ht="16.5" customHeight="1">
      <c r="A11052" s="8" t="s">
        <v>4180</v>
      </c>
      <c r="B11052" s="35">
        <v>2400180</v>
      </c>
      <c r="E11052" s="37">
        <v>1</v>
      </c>
      <c r="F11052" s="38" t="str">
        <f t="shared" si="83"/>
        <v>44,90000</v>
      </c>
      <c r="I11052" s="41">
        <v>90000</v>
      </c>
    </row>
    <row r="11053" spans="1:9" ht="16.5" customHeight="1">
      <c r="A11053" s="8" t="s">
        <v>4180</v>
      </c>
      <c r="B11053" s="35">
        <v>2400182</v>
      </c>
      <c r="E11053" s="37">
        <v>1</v>
      </c>
      <c r="F11053" s="38" t="str">
        <f t="shared" si="83"/>
        <v>44,91000</v>
      </c>
      <c r="I11053" s="41">
        <v>91000</v>
      </c>
    </row>
    <row r="11054" spans="1:9" ht="16.5" customHeight="1">
      <c r="A11054" s="8" t="s">
        <v>4180</v>
      </c>
      <c r="B11054" s="35">
        <v>2400184</v>
      </c>
      <c r="E11054" s="37">
        <v>1</v>
      </c>
      <c r="F11054" s="38" t="str">
        <f t="shared" si="83"/>
        <v>44,92000</v>
      </c>
      <c r="I11054" s="41">
        <v>92000</v>
      </c>
    </row>
    <row r="11055" spans="1:9" ht="16.5" customHeight="1">
      <c r="A11055" s="8" t="s">
        <v>4180</v>
      </c>
      <c r="B11055" s="35">
        <v>2400186</v>
      </c>
      <c r="E11055" s="37">
        <v>1</v>
      </c>
      <c r="F11055" s="38" t="str">
        <f t="shared" si="83"/>
        <v>44,93000</v>
      </c>
      <c r="I11055" s="41">
        <v>93000</v>
      </c>
    </row>
    <row r="11056" spans="1:9" ht="16.5" customHeight="1">
      <c r="A11056" s="8" t="s">
        <v>4180</v>
      </c>
      <c r="B11056" s="35">
        <v>2400188</v>
      </c>
      <c r="E11056" s="37">
        <v>1</v>
      </c>
      <c r="F11056" s="38" t="str">
        <f t="shared" si="83"/>
        <v>44,94000</v>
      </c>
      <c r="I11056" s="41">
        <v>94000</v>
      </c>
    </row>
    <row r="11057" spans="1:9" ht="16.5" customHeight="1">
      <c r="A11057" s="8" t="s">
        <v>4180</v>
      </c>
      <c r="B11057" s="35">
        <v>2400190</v>
      </c>
      <c r="E11057" s="37">
        <v>1</v>
      </c>
      <c r="F11057" s="38" t="str">
        <f t="shared" si="83"/>
        <v>44,95000</v>
      </c>
      <c r="I11057" s="41">
        <v>95000</v>
      </c>
    </row>
    <row r="11058" spans="1:9" ht="16.5" customHeight="1">
      <c r="A11058" s="8" t="s">
        <v>4180</v>
      </c>
      <c r="B11058" s="35">
        <v>2400192</v>
      </c>
      <c r="E11058" s="37">
        <v>1</v>
      </c>
      <c r="F11058" s="38" t="str">
        <f t="shared" si="83"/>
        <v>44,96000</v>
      </c>
      <c r="I11058" s="41">
        <v>96000</v>
      </c>
    </row>
    <row r="11059" spans="1:9" ht="16.5" customHeight="1">
      <c r="A11059" s="8" t="s">
        <v>4180</v>
      </c>
      <c r="B11059" s="35">
        <v>2400194</v>
      </c>
      <c r="E11059" s="37">
        <v>1</v>
      </c>
      <c r="F11059" s="38" t="str">
        <f t="shared" si="83"/>
        <v>44,97000</v>
      </c>
      <c r="I11059" s="41">
        <v>97000</v>
      </c>
    </row>
    <row r="11060" spans="1:9" ht="16.5" customHeight="1">
      <c r="A11060" s="8" t="s">
        <v>4180</v>
      </c>
      <c r="B11060" s="35">
        <v>2400196</v>
      </c>
      <c r="E11060" s="37">
        <v>1</v>
      </c>
      <c r="F11060" s="38" t="str">
        <f t="shared" si="83"/>
        <v>44,98000</v>
      </c>
      <c r="I11060" s="41">
        <v>98000</v>
      </c>
    </row>
    <row r="11061" spans="1:9" ht="16.5" customHeight="1">
      <c r="A11061" s="8" t="s">
        <v>4180</v>
      </c>
      <c r="B11061" s="35">
        <v>2400198</v>
      </c>
      <c r="E11061" s="37">
        <v>1</v>
      </c>
      <c r="F11061" s="38" t="str">
        <f t="shared" si="83"/>
        <v>44,99000</v>
      </c>
      <c r="I11061" s="41">
        <v>99000</v>
      </c>
    </row>
    <row r="11062" spans="1:9" ht="16.5" customHeight="1">
      <c r="A11062" s="8" t="s">
        <v>4180</v>
      </c>
      <c r="B11062" s="35">
        <v>2400200</v>
      </c>
      <c r="E11062" s="37">
        <v>1</v>
      </c>
      <c r="F11062" s="38" t="str">
        <f t="shared" si="83"/>
        <v>44,100000</v>
      </c>
      <c r="I11062" s="41">
        <v>100000</v>
      </c>
    </row>
    <row r="11063" spans="1:9" ht="16.5" customHeight="1">
      <c r="A11063" s="8" t="s">
        <v>4180</v>
      </c>
      <c r="B11063" s="35">
        <v>2400204</v>
      </c>
      <c r="E11063" s="37">
        <v>1</v>
      </c>
      <c r="F11063" s="38" t="str">
        <f t="shared" si="83"/>
        <v>44,102000</v>
      </c>
      <c r="I11063" s="41">
        <v>102000</v>
      </c>
    </row>
    <row r="11064" spans="1:9" ht="16.5" customHeight="1">
      <c r="A11064" s="8" t="s">
        <v>4180</v>
      </c>
      <c r="B11064" s="35">
        <v>2400208</v>
      </c>
      <c r="E11064" s="37">
        <v>1</v>
      </c>
      <c r="F11064" s="38" t="str">
        <f t="shared" si="83"/>
        <v>44,104000</v>
      </c>
      <c r="I11064" s="41">
        <v>104000</v>
      </c>
    </row>
    <row r="11065" spans="1:9" ht="16.5" customHeight="1">
      <c r="A11065" s="8" t="s">
        <v>4180</v>
      </c>
      <c r="B11065" s="35">
        <v>2400212</v>
      </c>
      <c r="E11065" s="37">
        <v>1</v>
      </c>
      <c r="F11065" s="38" t="str">
        <f t="shared" si="83"/>
        <v>44,106000</v>
      </c>
      <c r="I11065" s="41">
        <v>106000</v>
      </c>
    </row>
    <row r="11066" spans="1:9" ht="16.5" customHeight="1">
      <c r="A11066" s="8" t="s">
        <v>4180</v>
      </c>
      <c r="B11066" s="35">
        <v>2400216</v>
      </c>
      <c r="E11066" s="37">
        <v>1</v>
      </c>
      <c r="F11066" s="38" t="str">
        <f t="shared" si="83"/>
        <v>44,108000</v>
      </c>
      <c r="I11066" s="41">
        <v>108000</v>
      </c>
    </row>
    <row r="11067" spans="1:9" ht="16.5" customHeight="1">
      <c r="A11067" s="8" t="s">
        <v>4180</v>
      </c>
      <c r="B11067" s="35">
        <v>2400220</v>
      </c>
      <c r="E11067" s="37">
        <v>1</v>
      </c>
      <c r="F11067" s="38" t="str">
        <f t="shared" si="83"/>
        <v>44,110000</v>
      </c>
      <c r="I11067" s="41">
        <v>110000</v>
      </c>
    </row>
    <row r="11068" spans="1:9" ht="16.5" customHeight="1">
      <c r="A11068" s="8" t="s">
        <v>4180</v>
      </c>
      <c r="B11068" s="35">
        <v>2400224</v>
      </c>
      <c r="E11068" s="37">
        <v>1</v>
      </c>
      <c r="F11068" s="38" t="str">
        <f t="shared" si="83"/>
        <v>44,112000</v>
      </c>
      <c r="I11068" s="41">
        <v>112000</v>
      </c>
    </row>
    <row r="11069" spans="1:9" ht="16.5" customHeight="1">
      <c r="A11069" s="8" t="s">
        <v>4180</v>
      </c>
      <c r="B11069" s="35">
        <v>2400228</v>
      </c>
      <c r="E11069" s="37">
        <v>1</v>
      </c>
      <c r="F11069" s="38" t="str">
        <f t="shared" si="83"/>
        <v>44,114000</v>
      </c>
      <c r="I11069" s="41">
        <v>114000</v>
      </c>
    </row>
    <row r="11070" spans="1:9" ht="16.5" customHeight="1">
      <c r="A11070" s="8" t="s">
        <v>4180</v>
      </c>
      <c r="B11070" s="35">
        <v>2400232</v>
      </c>
      <c r="E11070" s="37">
        <v>1</v>
      </c>
      <c r="F11070" s="38" t="str">
        <f t="shared" si="83"/>
        <v>44,116000</v>
      </c>
      <c r="I11070" s="41">
        <v>116000</v>
      </c>
    </row>
    <row r="11071" spans="1:9" ht="16.5" customHeight="1">
      <c r="A11071" s="8" t="s">
        <v>4180</v>
      </c>
      <c r="B11071" s="35">
        <v>2400236</v>
      </c>
      <c r="E11071" s="37">
        <v>1</v>
      </c>
      <c r="F11071" s="38" t="str">
        <f t="shared" si="83"/>
        <v>44,118000</v>
      </c>
      <c r="I11071" s="41">
        <v>118000</v>
      </c>
    </row>
    <row r="11072" spans="1:9" ht="16.5" customHeight="1">
      <c r="A11072" s="8" t="s">
        <v>4180</v>
      </c>
      <c r="B11072" s="35">
        <v>2400240</v>
      </c>
      <c r="E11072" s="37">
        <v>1</v>
      </c>
      <c r="F11072" s="38" t="str">
        <f t="shared" si="83"/>
        <v>44,120000</v>
      </c>
      <c r="I11072" s="41">
        <v>120000</v>
      </c>
    </row>
    <row r="11073" spans="1:9" ht="16.5" customHeight="1">
      <c r="A11073" s="8" t="s">
        <v>4180</v>
      </c>
      <c r="B11073" s="35">
        <v>2400244</v>
      </c>
      <c r="E11073" s="37">
        <v>1</v>
      </c>
      <c r="F11073" s="38" t="str">
        <f t="shared" si="83"/>
        <v>44,122000</v>
      </c>
      <c r="I11073" s="41">
        <v>122000</v>
      </c>
    </row>
    <row r="11074" spans="1:9" ht="16.5" customHeight="1">
      <c r="A11074" s="8" t="s">
        <v>4180</v>
      </c>
      <c r="B11074" s="35">
        <v>2400248</v>
      </c>
      <c r="E11074" s="37">
        <v>1</v>
      </c>
      <c r="F11074" s="38" t="str">
        <f t="shared" si="83"/>
        <v>44,124000</v>
      </c>
      <c r="I11074" s="41">
        <v>124000</v>
      </c>
    </row>
    <row r="11075" spans="1:9" ht="16.5" customHeight="1">
      <c r="A11075" s="8" t="s">
        <v>4180</v>
      </c>
      <c r="B11075" s="35">
        <v>2400252</v>
      </c>
      <c r="E11075" s="37">
        <v>1</v>
      </c>
      <c r="F11075" s="38" t="str">
        <f t="shared" si="83"/>
        <v>44,126000</v>
      </c>
      <c r="I11075" s="41">
        <v>126000</v>
      </c>
    </row>
    <row r="11076" spans="1:9" ht="16.5" customHeight="1">
      <c r="A11076" s="8" t="s">
        <v>4180</v>
      </c>
      <c r="B11076" s="35">
        <v>2400256</v>
      </c>
      <c r="E11076" s="37">
        <v>1</v>
      </c>
      <c r="F11076" s="38" t="str">
        <f t="shared" si="83"/>
        <v>44,128000</v>
      </c>
      <c r="I11076" s="41">
        <v>128000</v>
      </c>
    </row>
    <row r="11077" spans="1:9" ht="16.5" customHeight="1">
      <c r="A11077" s="8" t="s">
        <v>4180</v>
      </c>
      <c r="B11077" s="35">
        <v>2400260</v>
      </c>
      <c r="E11077" s="37">
        <v>1</v>
      </c>
      <c r="F11077" s="38" t="str">
        <f t="shared" si="83"/>
        <v>44,130000</v>
      </c>
      <c r="I11077" s="41">
        <v>130000</v>
      </c>
    </row>
    <row r="11078" spans="1:9" ht="16.5" customHeight="1">
      <c r="A11078" s="8" t="s">
        <v>4180</v>
      </c>
      <c r="B11078" s="35">
        <v>2400264</v>
      </c>
      <c r="E11078" s="37">
        <v>1</v>
      </c>
      <c r="F11078" s="38" t="str">
        <f t="shared" si="83"/>
        <v>44,132000</v>
      </c>
      <c r="I11078" s="41">
        <v>132000</v>
      </c>
    </row>
    <row r="11079" spans="1:9" ht="16.5" customHeight="1">
      <c r="A11079" s="8" t="s">
        <v>4180</v>
      </c>
      <c r="B11079" s="35">
        <v>2400268</v>
      </c>
      <c r="E11079" s="37">
        <v>1</v>
      </c>
      <c r="F11079" s="38" t="str">
        <f t="shared" si="83"/>
        <v>44,134000</v>
      </c>
      <c r="I11079" s="41">
        <v>134000</v>
      </c>
    </row>
    <row r="11080" spans="1:9" ht="16.5" customHeight="1">
      <c r="A11080" s="8" t="s">
        <v>4180</v>
      </c>
      <c r="B11080" s="35">
        <v>2400272</v>
      </c>
      <c r="E11080" s="37">
        <v>1</v>
      </c>
      <c r="F11080" s="38" t="str">
        <f t="shared" si="83"/>
        <v>44,136000</v>
      </c>
      <c r="I11080" s="41">
        <v>136000</v>
      </c>
    </row>
    <row r="11081" spans="1:9" ht="16.5" customHeight="1">
      <c r="A11081" s="8" t="s">
        <v>4180</v>
      </c>
      <c r="B11081" s="35">
        <v>2400276</v>
      </c>
      <c r="E11081" s="37">
        <v>1</v>
      </c>
      <c r="F11081" s="38" t="str">
        <f t="shared" si="83"/>
        <v>44,138000</v>
      </c>
      <c r="I11081" s="41">
        <v>138000</v>
      </c>
    </row>
    <row r="11082" spans="1:9" ht="16.5" customHeight="1">
      <c r="A11082" s="8" t="s">
        <v>4180</v>
      </c>
      <c r="B11082" s="35">
        <v>2400280</v>
      </c>
      <c r="E11082" s="37">
        <v>1</v>
      </c>
      <c r="F11082" s="38" t="str">
        <f t="shared" si="83"/>
        <v>44,140000</v>
      </c>
      <c r="I11082" s="41">
        <v>140000</v>
      </c>
    </row>
    <row r="11083" spans="1:9" ht="16.5" customHeight="1">
      <c r="A11083" s="8" t="s">
        <v>4180</v>
      </c>
      <c r="B11083" s="35">
        <v>2400284</v>
      </c>
      <c r="E11083" s="37">
        <v>1</v>
      </c>
      <c r="F11083" s="38" t="str">
        <f t="shared" si="83"/>
        <v>44,142000</v>
      </c>
      <c r="I11083" s="41">
        <v>142000</v>
      </c>
    </row>
    <row r="11084" spans="1:9" ht="16.5" customHeight="1">
      <c r="A11084" s="8" t="s">
        <v>4180</v>
      </c>
      <c r="B11084" s="35">
        <v>2400288</v>
      </c>
      <c r="E11084" s="37">
        <v>1</v>
      </c>
      <c r="F11084" s="38" t="str">
        <f t="shared" si="83"/>
        <v>44,144000</v>
      </c>
      <c r="I11084" s="41">
        <v>144000</v>
      </c>
    </row>
    <row r="11085" spans="1:9" ht="16.5" customHeight="1">
      <c r="A11085" s="8" t="s">
        <v>4180</v>
      </c>
      <c r="B11085" s="35">
        <v>2400292</v>
      </c>
      <c r="E11085" s="37">
        <v>1</v>
      </c>
      <c r="F11085" s="38" t="str">
        <f t="shared" si="83"/>
        <v>44,146000</v>
      </c>
      <c r="I11085" s="41">
        <v>146000</v>
      </c>
    </row>
    <row r="11086" spans="1:9" ht="16.5" customHeight="1">
      <c r="A11086" s="8" t="s">
        <v>4180</v>
      </c>
      <c r="B11086" s="35">
        <v>2400296</v>
      </c>
      <c r="E11086" s="37">
        <v>1</v>
      </c>
      <c r="F11086" s="38" t="str">
        <f t="shared" si="83"/>
        <v>44,148000</v>
      </c>
      <c r="I11086" s="41">
        <v>148000</v>
      </c>
    </row>
    <row r="11087" spans="1:9" ht="16.5" customHeight="1">
      <c r="A11087" s="8" t="s">
        <v>4180</v>
      </c>
      <c r="B11087" s="35">
        <v>2400300</v>
      </c>
      <c r="E11087" s="37">
        <v>1</v>
      </c>
      <c r="F11087" s="38" t="str">
        <f t="shared" si="83"/>
        <v>44,150000</v>
      </c>
      <c r="I11087" s="41">
        <v>150000</v>
      </c>
    </row>
    <row r="11088" spans="1:9" ht="16.5" customHeight="1">
      <c r="A11088" s="8" t="s">
        <v>4180</v>
      </c>
      <c r="B11088" s="35">
        <v>2400304</v>
      </c>
      <c r="E11088" s="37">
        <v>1</v>
      </c>
      <c r="F11088" s="38" t="str">
        <f t="shared" si="83"/>
        <v>44,152000</v>
      </c>
      <c r="I11088" s="41">
        <v>152000</v>
      </c>
    </row>
    <row r="11089" spans="1:9" ht="16.5" customHeight="1">
      <c r="A11089" s="8" t="s">
        <v>4180</v>
      </c>
      <c r="B11089" s="35">
        <v>2400308</v>
      </c>
      <c r="E11089" s="37">
        <v>1</v>
      </c>
      <c r="F11089" s="38" t="str">
        <f t="shared" si="83"/>
        <v>44,154000</v>
      </c>
      <c r="I11089" s="41">
        <v>154000</v>
      </c>
    </row>
    <row r="11090" spans="1:9" ht="16.5" customHeight="1">
      <c r="A11090" s="8" t="s">
        <v>4180</v>
      </c>
      <c r="B11090" s="35">
        <v>2400312</v>
      </c>
      <c r="E11090" s="37">
        <v>1</v>
      </c>
      <c r="F11090" s="38" t="str">
        <f t="shared" si="83"/>
        <v>44,156000</v>
      </c>
      <c r="I11090" s="41">
        <v>156000</v>
      </c>
    </row>
    <row r="11091" spans="1:9" ht="16.5" customHeight="1">
      <c r="A11091" s="8" t="s">
        <v>4180</v>
      </c>
      <c r="B11091" s="35">
        <v>2400316</v>
      </c>
      <c r="E11091" s="37">
        <v>1</v>
      </c>
      <c r="F11091" s="38" t="str">
        <f t="shared" si="83"/>
        <v>44,158000</v>
      </c>
      <c r="I11091" s="41">
        <v>158000</v>
      </c>
    </row>
    <row r="11092" spans="1:9" ht="16.5" customHeight="1">
      <c r="A11092" s="8" t="s">
        <v>4180</v>
      </c>
      <c r="B11092" s="35">
        <v>2400320</v>
      </c>
      <c r="E11092" s="37">
        <v>1</v>
      </c>
      <c r="F11092" s="38" t="str">
        <f t="shared" si="83"/>
        <v>44,160000</v>
      </c>
      <c r="I11092" s="41">
        <v>160000</v>
      </c>
    </row>
    <row r="11093" spans="1:9" ht="16.5" customHeight="1">
      <c r="A11093" s="8" t="s">
        <v>4180</v>
      </c>
      <c r="B11093" s="35">
        <v>2400324</v>
      </c>
      <c r="E11093" s="37">
        <v>1</v>
      </c>
      <c r="F11093" s="38" t="str">
        <f t="shared" si="83"/>
        <v>44,162000</v>
      </c>
      <c r="I11093" s="41">
        <v>162000</v>
      </c>
    </row>
    <row r="11094" spans="1:9" ht="16.5" customHeight="1">
      <c r="A11094" s="8" t="s">
        <v>4180</v>
      </c>
      <c r="B11094" s="35">
        <v>2400328</v>
      </c>
      <c r="E11094" s="37">
        <v>1</v>
      </c>
      <c r="F11094" s="38" t="str">
        <f t="shared" si="83"/>
        <v>44,164000</v>
      </c>
      <c r="I11094" s="41">
        <v>164000</v>
      </c>
    </row>
    <row r="11095" spans="1:9" ht="16.5" customHeight="1">
      <c r="A11095" s="8" t="s">
        <v>4180</v>
      </c>
      <c r="B11095" s="35">
        <v>2400332</v>
      </c>
      <c r="E11095" s="37">
        <v>1</v>
      </c>
      <c r="F11095" s="38" t="str">
        <f t="shared" si="83"/>
        <v>44,166000</v>
      </c>
      <c r="I11095" s="41">
        <v>166000</v>
      </c>
    </row>
    <row r="11096" spans="1:9" ht="16.5" customHeight="1">
      <c r="A11096" s="8" t="s">
        <v>4180</v>
      </c>
      <c r="B11096" s="35">
        <v>2400336</v>
      </c>
      <c r="E11096" s="37">
        <v>1</v>
      </c>
      <c r="F11096" s="38" t="str">
        <f t="shared" si="83"/>
        <v>44,168000</v>
      </c>
      <c r="I11096" s="41">
        <v>168000</v>
      </c>
    </row>
    <row r="11097" spans="1:9" ht="16.5" customHeight="1">
      <c r="A11097" s="8" t="s">
        <v>4180</v>
      </c>
      <c r="B11097" s="35">
        <v>2400340</v>
      </c>
      <c r="E11097" s="37">
        <v>1</v>
      </c>
      <c r="F11097" s="38" t="str">
        <f t="shared" si="83"/>
        <v>44,170000</v>
      </c>
      <c r="I11097" s="41">
        <v>170000</v>
      </c>
    </row>
    <row r="11098" spans="1:9" ht="16.5" customHeight="1">
      <c r="A11098" s="8" t="s">
        <v>4180</v>
      </c>
      <c r="B11098" s="35">
        <v>2400344</v>
      </c>
      <c r="E11098" s="37">
        <v>1</v>
      </c>
      <c r="F11098" s="38" t="str">
        <f t="shared" si="83"/>
        <v>44,172000</v>
      </c>
      <c r="I11098" s="41">
        <v>172000</v>
      </c>
    </row>
    <row r="11099" spans="1:9" ht="16.5" customHeight="1">
      <c r="A11099" s="8" t="s">
        <v>4180</v>
      </c>
      <c r="B11099" s="35">
        <v>2400348</v>
      </c>
      <c r="E11099" s="37">
        <v>1</v>
      </c>
      <c r="F11099" s="38" t="str">
        <f t="shared" si="83"/>
        <v>44,174000</v>
      </c>
      <c r="I11099" s="41">
        <v>174000</v>
      </c>
    </row>
    <row r="11100" spans="1:9" ht="16.5" customHeight="1">
      <c r="A11100" s="8" t="s">
        <v>4180</v>
      </c>
      <c r="B11100" s="35">
        <v>2400352</v>
      </c>
      <c r="E11100" s="37">
        <v>1</v>
      </c>
      <c r="F11100" s="38" t="str">
        <f t="shared" si="83"/>
        <v>44,176000</v>
      </c>
      <c r="I11100" s="41">
        <v>176000</v>
      </c>
    </row>
    <row r="11101" spans="1:9" ht="16.5" customHeight="1">
      <c r="A11101" s="8" t="s">
        <v>4180</v>
      </c>
      <c r="B11101" s="35">
        <v>2400356</v>
      </c>
      <c r="E11101" s="37">
        <v>1</v>
      </c>
      <c r="F11101" s="38" t="str">
        <f t="shared" si="83"/>
        <v>44,178000</v>
      </c>
      <c r="I11101" s="41">
        <v>178000</v>
      </c>
    </row>
    <row r="11102" spans="1:9" ht="16.5" customHeight="1">
      <c r="A11102" s="8" t="s">
        <v>4180</v>
      </c>
      <c r="B11102" s="35">
        <v>2400360</v>
      </c>
      <c r="E11102" s="37">
        <v>1</v>
      </c>
      <c r="F11102" s="38" t="str">
        <f t="shared" si="83"/>
        <v>44,180000</v>
      </c>
      <c r="I11102" s="41">
        <v>180000</v>
      </c>
    </row>
    <row r="11103" spans="1:9" ht="16.5" customHeight="1">
      <c r="A11103" s="8" t="s">
        <v>4180</v>
      </c>
      <c r="B11103" s="35">
        <v>2400364</v>
      </c>
      <c r="E11103" s="37">
        <v>1</v>
      </c>
      <c r="F11103" s="38" t="str">
        <f t="shared" si="83"/>
        <v>44,182000</v>
      </c>
      <c r="I11103" s="41">
        <v>182000</v>
      </c>
    </row>
    <row r="11104" spans="1:9" ht="16.5" customHeight="1">
      <c r="A11104" s="8" t="s">
        <v>4180</v>
      </c>
      <c r="B11104" s="35">
        <v>2400368</v>
      </c>
      <c r="E11104" s="37">
        <v>1</v>
      </c>
      <c r="F11104" s="38" t="str">
        <f t="shared" si="83"/>
        <v>44,184000</v>
      </c>
      <c r="I11104" s="41">
        <v>184000</v>
      </c>
    </row>
    <row r="11105" spans="1:9" ht="16.5" customHeight="1">
      <c r="A11105" s="8" t="s">
        <v>4180</v>
      </c>
      <c r="B11105" s="35">
        <v>2400372</v>
      </c>
      <c r="E11105" s="37">
        <v>1</v>
      </c>
      <c r="F11105" s="38" t="str">
        <f t="shared" si="83"/>
        <v>44,186000</v>
      </c>
      <c r="I11105" s="41">
        <v>186000</v>
      </c>
    </row>
    <row r="11106" spans="1:9" ht="16.5" customHeight="1">
      <c r="A11106" s="8" t="s">
        <v>4180</v>
      </c>
      <c r="B11106" s="35">
        <v>2400376</v>
      </c>
      <c r="E11106" s="37">
        <v>1</v>
      </c>
      <c r="F11106" s="38" t="str">
        <f t="shared" ref="F11106:F11169" si="84">"44,"&amp;I11106</f>
        <v>44,188000</v>
      </c>
      <c r="I11106" s="41">
        <v>188000</v>
      </c>
    </row>
    <row r="11107" spans="1:9" ht="16.5" customHeight="1">
      <c r="A11107" s="8" t="s">
        <v>4180</v>
      </c>
      <c r="B11107" s="35">
        <v>2400380</v>
      </c>
      <c r="E11107" s="37">
        <v>1</v>
      </c>
      <c r="F11107" s="38" t="str">
        <f t="shared" si="84"/>
        <v>44,190000</v>
      </c>
      <c r="I11107" s="41">
        <v>190000</v>
      </c>
    </row>
    <row r="11108" spans="1:9" ht="16.5" customHeight="1">
      <c r="A11108" s="8" t="s">
        <v>4180</v>
      </c>
      <c r="B11108" s="35">
        <v>2400384</v>
      </c>
      <c r="E11108" s="37">
        <v>1</v>
      </c>
      <c r="F11108" s="38" t="str">
        <f t="shared" si="84"/>
        <v>44,192000</v>
      </c>
      <c r="I11108" s="41">
        <v>192000</v>
      </c>
    </row>
    <row r="11109" spans="1:9" ht="16.5" customHeight="1">
      <c r="A11109" s="8" t="s">
        <v>4180</v>
      </c>
      <c r="B11109" s="35">
        <v>2400388</v>
      </c>
      <c r="E11109" s="37">
        <v>1</v>
      </c>
      <c r="F11109" s="38" t="str">
        <f t="shared" si="84"/>
        <v>44,194000</v>
      </c>
      <c r="I11109" s="41">
        <v>194000</v>
      </c>
    </row>
    <row r="11110" spans="1:9" ht="16.5" customHeight="1">
      <c r="A11110" s="8" t="s">
        <v>4180</v>
      </c>
      <c r="B11110" s="35">
        <v>2400392</v>
      </c>
      <c r="E11110" s="37">
        <v>1</v>
      </c>
      <c r="F11110" s="38" t="str">
        <f t="shared" si="84"/>
        <v>44,196000</v>
      </c>
      <c r="I11110" s="41">
        <v>196000</v>
      </c>
    </row>
    <row r="11111" spans="1:9" ht="16.5" customHeight="1">
      <c r="A11111" s="8" t="s">
        <v>4180</v>
      </c>
      <c r="B11111" s="35">
        <v>2400396</v>
      </c>
      <c r="E11111" s="37">
        <v>1</v>
      </c>
      <c r="F11111" s="38" t="str">
        <f t="shared" si="84"/>
        <v>44,198000</v>
      </c>
      <c r="I11111" s="41">
        <v>198000</v>
      </c>
    </row>
    <row r="11112" spans="1:9" ht="16.5" customHeight="1">
      <c r="A11112" s="8" t="s">
        <v>4180</v>
      </c>
      <c r="B11112" s="35">
        <v>2400400</v>
      </c>
      <c r="E11112" s="37">
        <v>1</v>
      </c>
      <c r="F11112" s="38" t="str">
        <f t="shared" si="84"/>
        <v>44,200000</v>
      </c>
      <c r="I11112" s="41">
        <v>200000</v>
      </c>
    </row>
    <row r="11113" spans="1:9" ht="16.5" customHeight="1">
      <c r="A11113" s="8" t="s">
        <v>4180</v>
      </c>
      <c r="B11113" s="35">
        <v>2400408</v>
      </c>
      <c r="E11113" s="37">
        <v>1</v>
      </c>
      <c r="F11113" s="38" t="str">
        <f t="shared" si="84"/>
        <v>44,204000</v>
      </c>
      <c r="I11113" s="41">
        <v>204000</v>
      </c>
    </row>
    <row r="11114" spans="1:9" ht="16.5" customHeight="1">
      <c r="A11114" s="8" t="s">
        <v>4180</v>
      </c>
      <c r="B11114" s="35">
        <v>2400416</v>
      </c>
      <c r="E11114" s="37">
        <v>1</v>
      </c>
      <c r="F11114" s="38" t="str">
        <f t="shared" si="84"/>
        <v>44,208000</v>
      </c>
      <c r="I11114" s="41">
        <v>208000</v>
      </c>
    </row>
    <row r="11115" spans="1:9" ht="16.5" customHeight="1">
      <c r="A11115" s="8" t="s">
        <v>4180</v>
      </c>
      <c r="B11115" s="35">
        <v>2400424</v>
      </c>
      <c r="E11115" s="37">
        <v>1</v>
      </c>
      <c r="F11115" s="38" t="str">
        <f t="shared" si="84"/>
        <v>44,212000</v>
      </c>
      <c r="I11115" s="41">
        <v>212000</v>
      </c>
    </row>
    <row r="11116" spans="1:9" ht="16.5" customHeight="1">
      <c r="A11116" s="8" t="s">
        <v>4180</v>
      </c>
      <c r="B11116" s="35">
        <v>2400432</v>
      </c>
      <c r="E11116" s="37">
        <v>1</v>
      </c>
      <c r="F11116" s="38" t="str">
        <f t="shared" si="84"/>
        <v>44,216000</v>
      </c>
      <c r="I11116" s="41">
        <v>216000</v>
      </c>
    </row>
    <row r="11117" spans="1:9" ht="16.5" customHeight="1">
      <c r="A11117" s="8" t="s">
        <v>4180</v>
      </c>
      <c r="B11117" s="35">
        <v>2400440</v>
      </c>
      <c r="E11117" s="37">
        <v>1</v>
      </c>
      <c r="F11117" s="38" t="str">
        <f t="shared" si="84"/>
        <v>44,220000</v>
      </c>
      <c r="I11117" s="41">
        <v>220000</v>
      </c>
    </row>
    <row r="11118" spans="1:9" ht="16.5" customHeight="1">
      <c r="A11118" s="8" t="s">
        <v>4180</v>
      </c>
      <c r="B11118" s="35">
        <v>2400448</v>
      </c>
      <c r="E11118" s="37">
        <v>1</v>
      </c>
      <c r="F11118" s="38" t="str">
        <f t="shared" si="84"/>
        <v>44,224000</v>
      </c>
      <c r="I11118" s="41">
        <v>224000</v>
      </c>
    </row>
    <row r="11119" spans="1:9" ht="16.5" customHeight="1">
      <c r="A11119" s="8" t="s">
        <v>4180</v>
      </c>
      <c r="B11119" s="35">
        <v>2400456</v>
      </c>
      <c r="E11119" s="37">
        <v>1</v>
      </c>
      <c r="F11119" s="38" t="str">
        <f t="shared" si="84"/>
        <v>44,228000</v>
      </c>
      <c r="I11119" s="41">
        <v>228000</v>
      </c>
    </row>
    <row r="11120" spans="1:9" ht="16.5" customHeight="1">
      <c r="A11120" s="8" t="s">
        <v>4180</v>
      </c>
      <c r="B11120" s="35">
        <v>2400464</v>
      </c>
      <c r="E11120" s="37">
        <v>1</v>
      </c>
      <c r="F11120" s="38" t="str">
        <f t="shared" si="84"/>
        <v>44,232000</v>
      </c>
      <c r="I11120" s="41">
        <v>232000</v>
      </c>
    </row>
    <row r="11121" spans="1:9" ht="16.5" customHeight="1">
      <c r="A11121" s="8" t="s">
        <v>4180</v>
      </c>
      <c r="B11121" s="35">
        <v>2400472</v>
      </c>
      <c r="E11121" s="37">
        <v>1</v>
      </c>
      <c r="F11121" s="38" t="str">
        <f t="shared" si="84"/>
        <v>44,236000</v>
      </c>
      <c r="I11121" s="41">
        <v>236000</v>
      </c>
    </row>
    <row r="11122" spans="1:9" ht="16.5" customHeight="1">
      <c r="A11122" s="8" t="s">
        <v>4180</v>
      </c>
      <c r="B11122" s="35">
        <v>2400480</v>
      </c>
      <c r="E11122" s="37">
        <v>1</v>
      </c>
      <c r="F11122" s="38" t="str">
        <f t="shared" si="84"/>
        <v>44,240000</v>
      </c>
      <c r="I11122" s="41">
        <v>240000</v>
      </c>
    </row>
    <row r="11123" spans="1:9" ht="16.5" customHeight="1">
      <c r="A11123" s="8" t="s">
        <v>4180</v>
      </c>
      <c r="B11123" s="35">
        <v>2400488</v>
      </c>
      <c r="E11123" s="37">
        <v>1</v>
      </c>
      <c r="F11123" s="38" t="str">
        <f t="shared" si="84"/>
        <v>44,244000</v>
      </c>
      <c r="I11123" s="41">
        <v>244000</v>
      </c>
    </row>
    <row r="11124" spans="1:9" ht="16.5" customHeight="1">
      <c r="A11124" s="8" t="s">
        <v>4180</v>
      </c>
      <c r="B11124" s="35">
        <v>2400496</v>
      </c>
      <c r="E11124" s="37">
        <v>1</v>
      </c>
      <c r="F11124" s="38" t="str">
        <f t="shared" si="84"/>
        <v>44,248000</v>
      </c>
      <c r="I11124" s="41">
        <v>248000</v>
      </c>
    </row>
    <row r="11125" spans="1:9" ht="16.5" customHeight="1">
      <c r="A11125" s="8" t="s">
        <v>4180</v>
      </c>
      <c r="B11125" s="35">
        <v>2400504</v>
      </c>
      <c r="E11125" s="37">
        <v>1</v>
      </c>
      <c r="F11125" s="38" t="str">
        <f t="shared" si="84"/>
        <v>44,252000</v>
      </c>
      <c r="I11125" s="41">
        <v>252000</v>
      </c>
    </row>
    <row r="11126" spans="1:9" ht="16.5" customHeight="1">
      <c r="A11126" s="8" t="s">
        <v>4180</v>
      </c>
      <c r="B11126" s="35">
        <v>2400512</v>
      </c>
      <c r="E11126" s="37">
        <v>1</v>
      </c>
      <c r="F11126" s="38" t="str">
        <f t="shared" si="84"/>
        <v>44,256000</v>
      </c>
      <c r="I11126" s="41">
        <v>256000</v>
      </c>
    </row>
    <row r="11127" spans="1:9" ht="16.5" customHeight="1">
      <c r="A11127" s="8" t="s">
        <v>4180</v>
      </c>
      <c r="B11127" s="35">
        <v>2400520</v>
      </c>
      <c r="E11127" s="37">
        <v>1</v>
      </c>
      <c r="F11127" s="38" t="str">
        <f t="shared" si="84"/>
        <v>44,260000</v>
      </c>
      <c r="I11127" s="41">
        <v>260000</v>
      </c>
    </row>
    <row r="11128" spans="1:9" ht="16.5" customHeight="1">
      <c r="A11128" s="8" t="s">
        <v>4180</v>
      </c>
      <c r="B11128" s="35">
        <v>2400528</v>
      </c>
      <c r="E11128" s="37">
        <v>1</v>
      </c>
      <c r="F11128" s="38" t="str">
        <f t="shared" si="84"/>
        <v>44,264000</v>
      </c>
      <c r="I11128" s="41">
        <v>264000</v>
      </c>
    </row>
    <row r="11129" spans="1:9" ht="16.5" customHeight="1">
      <c r="A11129" s="8" t="s">
        <v>4180</v>
      </c>
      <c r="B11129" s="35">
        <v>2400536</v>
      </c>
      <c r="E11129" s="37">
        <v>1</v>
      </c>
      <c r="F11129" s="38" t="str">
        <f t="shared" si="84"/>
        <v>44,268000</v>
      </c>
      <c r="I11129" s="41">
        <v>268000</v>
      </c>
    </row>
    <row r="11130" spans="1:9" ht="16.5" customHeight="1">
      <c r="A11130" s="8" t="s">
        <v>4180</v>
      </c>
      <c r="B11130" s="35">
        <v>2400544</v>
      </c>
      <c r="E11130" s="37">
        <v>1</v>
      </c>
      <c r="F11130" s="38" t="str">
        <f t="shared" si="84"/>
        <v>44,272000</v>
      </c>
      <c r="I11130" s="41">
        <v>272000</v>
      </c>
    </row>
    <row r="11131" spans="1:9" ht="16.5" customHeight="1">
      <c r="A11131" s="8" t="s">
        <v>4180</v>
      </c>
      <c r="B11131" s="35">
        <v>2400552</v>
      </c>
      <c r="E11131" s="37">
        <v>1</v>
      </c>
      <c r="F11131" s="38" t="str">
        <f t="shared" si="84"/>
        <v>44,276000</v>
      </c>
      <c r="I11131" s="41">
        <v>276000</v>
      </c>
    </row>
    <row r="11132" spans="1:9" ht="16.5" customHeight="1">
      <c r="A11132" s="8" t="s">
        <v>4180</v>
      </c>
      <c r="B11132" s="35">
        <v>2400560</v>
      </c>
      <c r="E11132" s="37">
        <v>1</v>
      </c>
      <c r="F11132" s="38" t="str">
        <f t="shared" si="84"/>
        <v>44,280000</v>
      </c>
      <c r="I11132" s="41">
        <v>280000</v>
      </c>
    </row>
    <row r="11133" spans="1:9" ht="16.5" customHeight="1">
      <c r="A11133" s="8" t="s">
        <v>4180</v>
      </c>
      <c r="B11133" s="35">
        <v>2400568</v>
      </c>
      <c r="E11133" s="37">
        <v>1</v>
      </c>
      <c r="F11133" s="38" t="str">
        <f t="shared" si="84"/>
        <v>44,284000</v>
      </c>
      <c r="I11133" s="41">
        <v>284000</v>
      </c>
    </row>
    <row r="11134" spans="1:9" ht="16.5" customHeight="1">
      <c r="A11134" s="8" t="s">
        <v>4180</v>
      </c>
      <c r="B11134" s="35">
        <v>2400576</v>
      </c>
      <c r="E11134" s="37">
        <v>1</v>
      </c>
      <c r="F11134" s="38" t="str">
        <f t="shared" si="84"/>
        <v>44,288000</v>
      </c>
      <c r="I11134" s="41">
        <v>288000</v>
      </c>
    </row>
    <row r="11135" spans="1:9" ht="16.5" customHeight="1">
      <c r="A11135" s="8" t="s">
        <v>4180</v>
      </c>
      <c r="B11135" s="35">
        <v>2400584</v>
      </c>
      <c r="E11135" s="37">
        <v>1</v>
      </c>
      <c r="F11135" s="38" t="str">
        <f t="shared" si="84"/>
        <v>44,292000</v>
      </c>
      <c r="I11135" s="41">
        <v>292000</v>
      </c>
    </row>
    <row r="11136" spans="1:9" ht="16.5" customHeight="1">
      <c r="A11136" s="8" t="s">
        <v>4180</v>
      </c>
      <c r="B11136" s="35">
        <v>2400592</v>
      </c>
      <c r="E11136" s="37">
        <v>1</v>
      </c>
      <c r="F11136" s="38" t="str">
        <f t="shared" si="84"/>
        <v>44,296000</v>
      </c>
      <c r="I11136" s="41">
        <v>296000</v>
      </c>
    </row>
    <row r="11137" spans="1:9" ht="16.5" customHeight="1">
      <c r="A11137" s="8" t="s">
        <v>4180</v>
      </c>
      <c r="B11137" s="35">
        <v>2400600</v>
      </c>
      <c r="E11137" s="37">
        <v>1</v>
      </c>
      <c r="F11137" s="38" t="str">
        <f t="shared" si="84"/>
        <v>44,300000</v>
      </c>
      <c r="I11137" s="41">
        <v>300000</v>
      </c>
    </row>
    <row r="11138" spans="1:9" ht="16.5" customHeight="1">
      <c r="A11138" s="8" t="s">
        <v>4180</v>
      </c>
      <c r="B11138" s="35">
        <v>2400608</v>
      </c>
      <c r="E11138" s="37">
        <v>1</v>
      </c>
      <c r="F11138" s="38" t="str">
        <f t="shared" si="84"/>
        <v>44,304000</v>
      </c>
      <c r="I11138" s="41">
        <v>304000</v>
      </c>
    </row>
    <row r="11139" spans="1:9" ht="16.5" customHeight="1">
      <c r="A11139" s="8" t="s">
        <v>4180</v>
      </c>
      <c r="B11139" s="35">
        <v>2400616</v>
      </c>
      <c r="E11139" s="37">
        <v>1</v>
      </c>
      <c r="F11139" s="38" t="str">
        <f t="shared" si="84"/>
        <v>44,308000</v>
      </c>
      <c r="I11139" s="41">
        <v>308000</v>
      </c>
    </row>
    <row r="11140" spans="1:9" ht="16.5" customHeight="1">
      <c r="A11140" s="8" t="s">
        <v>4180</v>
      </c>
      <c r="B11140" s="35">
        <v>2400624</v>
      </c>
      <c r="E11140" s="37">
        <v>1</v>
      </c>
      <c r="F11140" s="38" t="str">
        <f t="shared" si="84"/>
        <v>44,312000</v>
      </c>
      <c r="I11140" s="41">
        <v>312000</v>
      </c>
    </row>
    <row r="11141" spans="1:9" ht="16.5" customHeight="1">
      <c r="A11141" s="8" t="s">
        <v>4180</v>
      </c>
      <c r="B11141" s="35">
        <v>2400632</v>
      </c>
      <c r="E11141" s="37">
        <v>1</v>
      </c>
      <c r="F11141" s="38" t="str">
        <f t="shared" si="84"/>
        <v>44,316000</v>
      </c>
      <c r="I11141" s="41">
        <v>316000</v>
      </c>
    </row>
    <row r="11142" spans="1:9" ht="16.5" customHeight="1">
      <c r="A11142" s="8" t="s">
        <v>4180</v>
      </c>
      <c r="B11142" s="35">
        <v>2400640</v>
      </c>
      <c r="E11142" s="37">
        <v>1</v>
      </c>
      <c r="F11142" s="38" t="str">
        <f t="shared" si="84"/>
        <v>44,320000</v>
      </c>
      <c r="I11142" s="41">
        <v>320000</v>
      </c>
    </row>
    <row r="11143" spans="1:9" ht="16.5" customHeight="1">
      <c r="A11143" s="8" t="s">
        <v>4180</v>
      </c>
      <c r="B11143" s="35">
        <v>2400648</v>
      </c>
      <c r="E11143" s="37">
        <v>1</v>
      </c>
      <c r="F11143" s="38" t="str">
        <f t="shared" si="84"/>
        <v>44,324000</v>
      </c>
      <c r="I11143" s="41">
        <v>324000</v>
      </c>
    </row>
    <row r="11144" spans="1:9" ht="16.5" customHeight="1">
      <c r="A11144" s="8" t="s">
        <v>4180</v>
      </c>
      <c r="B11144" s="35">
        <v>2400656</v>
      </c>
      <c r="E11144" s="37">
        <v>1</v>
      </c>
      <c r="F11144" s="38" t="str">
        <f t="shared" si="84"/>
        <v>44,328000</v>
      </c>
      <c r="I11144" s="41">
        <v>328000</v>
      </c>
    </row>
    <row r="11145" spans="1:9" ht="16.5" customHeight="1">
      <c r="A11145" s="8" t="s">
        <v>4180</v>
      </c>
      <c r="B11145" s="35">
        <v>2400664</v>
      </c>
      <c r="E11145" s="37">
        <v>1</v>
      </c>
      <c r="F11145" s="38" t="str">
        <f t="shared" si="84"/>
        <v>44,332000</v>
      </c>
      <c r="I11145" s="41">
        <v>332000</v>
      </c>
    </row>
    <row r="11146" spans="1:9" ht="16.5" customHeight="1">
      <c r="A11146" s="8" t="s">
        <v>4180</v>
      </c>
      <c r="B11146" s="35">
        <v>2400672</v>
      </c>
      <c r="E11146" s="37">
        <v>1</v>
      </c>
      <c r="F11146" s="38" t="str">
        <f t="shared" si="84"/>
        <v>44,336000</v>
      </c>
      <c r="I11146" s="41">
        <v>336000</v>
      </c>
    </row>
    <row r="11147" spans="1:9" ht="16.5" customHeight="1">
      <c r="A11147" s="8" t="s">
        <v>4180</v>
      </c>
      <c r="B11147" s="35">
        <v>2400680</v>
      </c>
      <c r="E11147" s="37">
        <v>1</v>
      </c>
      <c r="F11147" s="38" t="str">
        <f t="shared" si="84"/>
        <v>44,340000</v>
      </c>
      <c r="I11147" s="41">
        <v>340000</v>
      </c>
    </row>
    <row r="11148" spans="1:9" ht="16.5" customHeight="1">
      <c r="A11148" s="8" t="s">
        <v>4180</v>
      </c>
      <c r="B11148" s="35">
        <v>2400688</v>
      </c>
      <c r="E11148" s="37">
        <v>1</v>
      </c>
      <c r="F11148" s="38" t="str">
        <f t="shared" si="84"/>
        <v>44,344000</v>
      </c>
      <c r="I11148" s="41">
        <v>344000</v>
      </c>
    </row>
    <row r="11149" spans="1:9" ht="16.5" customHeight="1">
      <c r="A11149" s="8" t="s">
        <v>4180</v>
      </c>
      <c r="B11149" s="35">
        <v>2400696</v>
      </c>
      <c r="E11149" s="37">
        <v>1</v>
      </c>
      <c r="F11149" s="38" t="str">
        <f t="shared" si="84"/>
        <v>44,348000</v>
      </c>
      <c r="I11149" s="41">
        <v>348000</v>
      </c>
    </row>
    <row r="11150" spans="1:9" ht="16.5" customHeight="1">
      <c r="A11150" s="8" t="s">
        <v>4180</v>
      </c>
      <c r="B11150" s="35">
        <v>2400704</v>
      </c>
      <c r="E11150" s="37">
        <v>1</v>
      </c>
      <c r="F11150" s="38" t="str">
        <f t="shared" si="84"/>
        <v>44,352000</v>
      </c>
      <c r="I11150" s="41">
        <v>352000</v>
      </c>
    </row>
    <row r="11151" spans="1:9" ht="16.5" customHeight="1">
      <c r="A11151" s="8" t="s">
        <v>4180</v>
      </c>
      <c r="B11151" s="35">
        <v>2400712</v>
      </c>
      <c r="E11151" s="37">
        <v>1</v>
      </c>
      <c r="F11151" s="38" t="str">
        <f t="shared" si="84"/>
        <v>44,356000</v>
      </c>
      <c r="I11151" s="41">
        <v>356000</v>
      </c>
    </row>
    <row r="11152" spans="1:9" ht="16.5" customHeight="1">
      <c r="A11152" s="8" t="s">
        <v>4180</v>
      </c>
      <c r="B11152" s="35">
        <v>2400720</v>
      </c>
      <c r="E11152" s="37">
        <v>1</v>
      </c>
      <c r="F11152" s="38" t="str">
        <f t="shared" si="84"/>
        <v>44,360000</v>
      </c>
      <c r="I11152" s="41">
        <v>360000</v>
      </c>
    </row>
    <row r="11153" spans="1:9" ht="16.5" customHeight="1">
      <c r="A11153" s="8" t="s">
        <v>4180</v>
      </c>
      <c r="B11153" s="35">
        <v>2400728</v>
      </c>
      <c r="E11153" s="37">
        <v>1</v>
      </c>
      <c r="F11153" s="38" t="str">
        <f t="shared" si="84"/>
        <v>44,364000</v>
      </c>
      <c r="I11153" s="41">
        <v>364000</v>
      </c>
    </row>
    <row r="11154" spans="1:9" ht="16.5" customHeight="1">
      <c r="A11154" s="8" t="s">
        <v>4180</v>
      </c>
      <c r="B11154" s="35">
        <v>2400736</v>
      </c>
      <c r="E11154" s="37">
        <v>1</v>
      </c>
      <c r="F11154" s="38" t="str">
        <f t="shared" si="84"/>
        <v>44,368000</v>
      </c>
      <c r="I11154" s="41">
        <v>368000</v>
      </c>
    </row>
    <row r="11155" spans="1:9" ht="16.5" customHeight="1">
      <c r="A11155" s="8" t="s">
        <v>4180</v>
      </c>
      <c r="B11155" s="35">
        <v>2400744</v>
      </c>
      <c r="E11155" s="37">
        <v>1</v>
      </c>
      <c r="F11155" s="38" t="str">
        <f t="shared" si="84"/>
        <v>44,372000</v>
      </c>
      <c r="I11155" s="41">
        <v>372000</v>
      </c>
    </row>
    <row r="11156" spans="1:9" ht="16.5" customHeight="1">
      <c r="A11156" s="8" t="s">
        <v>4180</v>
      </c>
      <c r="B11156" s="35">
        <v>2400752</v>
      </c>
      <c r="E11156" s="37">
        <v>1</v>
      </c>
      <c r="F11156" s="38" t="str">
        <f t="shared" si="84"/>
        <v>44,376000</v>
      </c>
      <c r="I11156" s="41">
        <v>376000</v>
      </c>
    </row>
    <row r="11157" spans="1:9" ht="16.5" customHeight="1">
      <c r="A11157" s="8" t="s">
        <v>4180</v>
      </c>
      <c r="B11157" s="35">
        <v>2400760</v>
      </c>
      <c r="E11157" s="37">
        <v>1</v>
      </c>
      <c r="F11157" s="38" t="str">
        <f t="shared" si="84"/>
        <v>44,380000</v>
      </c>
      <c r="I11157" s="41">
        <v>380000</v>
      </c>
    </row>
    <row r="11158" spans="1:9" ht="16.5" customHeight="1">
      <c r="A11158" s="8" t="s">
        <v>4180</v>
      </c>
      <c r="B11158" s="35">
        <v>2400768</v>
      </c>
      <c r="E11158" s="37">
        <v>1</v>
      </c>
      <c r="F11158" s="38" t="str">
        <f t="shared" si="84"/>
        <v>44,384000</v>
      </c>
      <c r="I11158" s="41">
        <v>384000</v>
      </c>
    </row>
    <row r="11159" spans="1:9" ht="16.5" customHeight="1">
      <c r="A11159" s="8" t="s">
        <v>4180</v>
      </c>
      <c r="B11159" s="35">
        <v>2400776</v>
      </c>
      <c r="E11159" s="37">
        <v>1</v>
      </c>
      <c r="F11159" s="38" t="str">
        <f t="shared" si="84"/>
        <v>44,388000</v>
      </c>
      <c r="I11159" s="41">
        <v>388000</v>
      </c>
    </row>
    <row r="11160" spans="1:9" ht="16.5" customHeight="1">
      <c r="A11160" s="8" t="s">
        <v>4180</v>
      </c>
      <c r="B11160" s="35">
        <v>2400784</v>
      </c>
      <c r="E11160" s="37">
        <v>1</v>
      </c>
      <c r="F11160" s="38" t="str">
        <f t="shared" si="84"/>
        <v>44,392000</v>
      </c>
      <c r="I11160" s="41">
        <v>392000</v>
      </c>
    </row>
    <row r="11161" spans="1:9" ht="16.5" customHeight="1">
      <c r="A11161" s="8" t="s">
        <v>4180</v>
      </c>
      <c r="B11161" s="35">
        <v>2400792</v>
      </c>
      <c r="E11161" s="37">
        <v>1</v>
      </c>
      <c r="F11161" s="38" t="str">
        <f t="shared" si="84"/>
        <v>44,396000</v>
      </c>
      <c r="I11161" s="41">
        <v>396000</v>
      </c>
    </row>
    <row r="11162" spans="1:9" ht="16.5" customHeight="1">
      <c r="A11162" s="8" t="s">
        <v>4180</v>
      </c>
      <c r="B11162" s="35">
        <v>2400800</v>
      </c>
      <c r="E11162" s="37">
        <v>1</v>
      </c>
      <c r="F11162" s="38" t="str">
        <f t="shared" si="84"/>
        <v>44,400000</v>
      </c>
      <c r="I11162" s="41">
        <v>400000</v>
      </c>
    </row>
    <row r="11163" spans="1:9" ht="16.5" customHeight="1">
      <c r="A11163" s="8" t="s">
        <v>4180</v>
      </c>
      <c r="B11163" s="35">
        <v>2400808</v>
      </c>
      <c r="E11163" s="37">
        <v>1</v>
      </c>
      <c r="F11163" s="38" t="str">
        <f t="shared" si="84"/>
        <v>44,404000</v>
      </c>
      <c r="I11163" s="41">
        <v>404000</v>
      </c>
    </row>
    <row r="11164" spans="1:9" ht="16.5" customHeight="1">
      <c r="A11164" s="8" t="s">
        <v>4180</v>
      </c>
      <c r="B11164" s="35">
        <v>2400816</v>
      </c>
      <c r="E11164" s="37">
        <v>1</v>
      </c>
      <c r="F11164" s="38" t="str">
        <f t="shared" si="84"/>
        <v>44,408000</v>
      </c>
      <c r="I11164" s="41">
        <v>408000</v>
      </c>
    </row>
    <row r="11165" spans="1:9" ht="16.5" customHeight="1">
      <c r="A11165" s="8" t="s">
        <v>4180</v>
      </c>
      <c r="B11165" s="35">
        <v>2400824</v>
      </c>
      <c r="E11165" s="37">
        <v>1</v>
      </c>
      <c r="F11165" s="38" t="str">
        <f t="shared" si="84"/>
        <v>44,412000</v>
      </c>
      <c r="I11165" s="41">
        <v>412000</v>
      </c>
    </row>
    <row r="11166" spans="1:9" ht="16.5" customHeight="1">
      <c r="A11166" s="8" t="s">
        <v>4180</v>
      </c>
      <c r="B11166" s="35">
        <v>2400832</v>
      </c>
      <c r="E11166" s="37">
        <v>1</v>
      </c>
      <c r="F11166" s="38" t="str">
        <f t="shared" si="84"/>
        <v>44,416000</v>
      </c>
      <c r="I11166" s="41">
        <v>416000</v>
      </c>
    </row>
    <row r="11167" spans="1:9" ht="16.5" customHeight="1">
      <c r="A11167" s="8" t="s">
        <v>4180</v>
      </c>
      <c r="B11167" s="35">
        <v>2400840</v>
      </c>
      <c r="E11167" s="37">
        <v>1</v>
      </c>
      <c r="F11167" s="38" t="str">
        <f t="shared" si="84"/>
        <v>44,420000</v>
      </c>
      <c r="I11167" s="41">
        <v>420000</v>
      </c>
    </row>
    <row r="11168" spans="1:9" ht="16.5" customHeight="1">
      <c r="A11168" s="8" t="s">
        <v>4180</v>
      </c>
      <c r="B11168" s="35">
        <v>2400848</v>
      </c>
      <c r="E11168" s="37">
        <v>1</v>
      </c>
      <c r="F11168" s="38" t="str">
        <f t="shared" si="84"/>
        <v>44,424000</v>
      </c>
      <c r="I11168" s="41">
        <v>424000</v>
      </c>
    </row>
    <row r="11169" spans="1:9" ht="16.5" customHeight="1">
      <c r="A11169" s="8" t="s">
        <v>4180</v>
      </c>
      <c r="B11169" s="35">
        <v>2400856</v>
      </c>
      <c r="E11169" s="37">
        <v>1</v>
      </c>
      <c r="F11169" s="38" t="str">
        <f t="shared" si="84"/>
        <v>44,428000</v>
      </c>
      <c r="I11169" s="41">
        <v>428000</v>
      </c>
    </row>
    <row r="11170" spans="1:9" ht="16.5" customHeight="1">
      <c r="A11170" s="8" t="s">
        <v>4180</v>
      </c>
      <c r="B11170" s="35">
        <v>2400864</v>
      </c>
      <c r="E11170" s="37">
        <v>1</v>
      </c>
      <c r="F11170" s="38" t="str">
        <f t="shared" ref="F11170:F11233" si="85">"44,"&amp;I11170</f>
        <v>44,432000</v>
      </c>
      <c r="I11170" s="41">
        <v>432000</v>
      </c>
    </row>
    <row r="11171" spans="1:9" ht="16.5" customHeight="1">
      <c r="A11171" s="8" t="s">
        <v>4180</v>
      </c>
      <c r="B11171" s="35">
        <v>2400872</v>
      </c>
      <c r="E11171" s="37">
        <v>1</v>
      </c>
      <c r="F11171" s="38" t="str">
        <f t="shared" si="85"/>
        <v>44,436000</v>
      </c>
      <c r="I11171" s="41">
        <v>436000</v>
      </c>
    </row>
    <row r="11172" spans="1:9" ht="16.5" customHeight="1">
      <c r="A11172" s="8" t="s">
        <v>4180</v>
      </c>
      <c r="B11172" s="35">
        <v>2400880</v>
      </c>
      <c r="E11172" s="37">
        <v>1</v>
      </c>
      <c r="F11172" s="38" t="str">
        <f t="shared" si="85"/>
        <v>44,440000</v>
      </c>
      <c r="I11172" s="41">
        <v>440000</v>
      </c>
    </row>
    <row r="11173" spans="1:9" ht="16.5" customHeight="1">
      <c r="A11173" s="8" t="s">
        <v>4180</v>
      </c>
      <c r="B11173" s="35">
        <v>2400888</v>
      </c>
      <c r="E11173" s="37">
        <v>1</v>
      </c>
      <c r="F11173" s="38" t="str">
        <f t="shared" si="85"/>
        <v>44,444000</v>
      </c>
      <c r="I11173" s="41">
        <v>444000</v>
      </c>
    </row>
    <row r="11174" spans="1:9" ht="16.5" customHeight="1">
      <c r="A11174" s="8" t="s">
        <v>4180</v>
      </c>
      <c r="B11174" s="35">
        <v>2400896</v>
      </c>
      <c r="E11174" s="37">
        <v>1</v>
      </c>
      <c r="F11174" s="38" t="str">
        <f t="shared" si="85"/>
        <v>44,448000</v>
      </c>
      <c r="I11174" s="41">
        <v>448000</v>
      </c>
    </row>
    <row r="11175" spans="1:9" ht="16.5" customHeight="1">
      <c r="A11175" s="8" t="s">
        <v>4180</v>
      </c>
      <c r="B11175" s="35">
        <v>2400904</v>
      </c>
      <c r="E11175" s="37">
        <v>1</v>
      </c>
      <c r="F11175" s="38" t="str">
        <f t="shared" si="85"/>
        <v>44,452000</v>
      </c>
      <c r="I11175" s="41">
        <v>452000</v>
      </c>
    </row>
    <row r="11176" spans="1:9" ht="16.5" customHeight="1">
      <c r="A11176" s="8" t="s">
        <v>4180</v>
      </c>
      <c r="B11176" s="35">
        <v>2400912</v>
      </c>
      <c r="E11176" s="37">
        <v>1</v>
      </c>
      <c r="F11176" s="38" t="str">
        <f t="shared" si="85"/>
        <v>44,456000</v>
      </c>
      <c r="I11176" s="41">
        <v>456000</v>
      </c>
    </row>
    <row r="11177" spans="1:9" ht="16.5" customHeight="1">
      <c r="A11177" s="8" t="s">
        <v>4180</v>
      </c>
      <c r="B11177" s="35">
        <v>2400920</v>
      </c>
      <c r="E11177" s="37">
        <v>1</v>
      </c>
      <c r="F11177" s="38" t="str">
        <f t="shared" si="85"/>
        <v>44,460000</v>
      </c>
      <c r="I11177" s="41">
        <v>460000</v>
      </c>
    </row>
    <row r="11178" spans="1:9" ht="16.5" customHeight="1">
      <c r="A11178" s="8" t="s">
        <v>4180</v>
      </c>
      <c r="B11178" s="35">
        <v>2400928</v>
      </c>
      <c r="E11178" s="37">
        <v>1</v>
      </c>
      <c r="F11178" s="38" t="str">
        <f t="shared" si="85"/>
        <v>44,464000</v>
      </c>
      <c r="I11178" s="41">
        <v>464000</v>
      </c>
    </row>
    <row r="11179" spans="1:9" ht="16.5" customHeight="1">
      <c r="A11179" s="8" t="s">
        <v>4180</v>
      </c>
      <c r="B11179" s="35">
        <v>2400936</v>
      </c>
      <c r="E11179" s="37">
        <v>1</v>
      </c>
      <c r="F11179" s="38" t="str">
        <f t="shared" si="85"/>
        <v>44,468000</v>
      </c>
      <c r="I11179" s="41">
        <v>468000</v>
      </c>
    </row>
    <row r="11180" spans="1:9" ht="16.5" customHeight="1">
      <c r="A11180" s="8" t="s">
        <v>4180</v>
      </c>
      <c r="B11180" s="35">
        <v>2400944</v>
      </c>
      <c r="E11180" s="37">
        <v>1</v>
      </c>
      <c r="F11180" s="38" t="str">
        <f t="shared" si="85"/>
        <v>44,472000</v>
      </c>
      <c r="I11180" s="41">
        <v>472000</v>
      </c>
    </row>
    <row r="11181" spans="1:9" ht="16.5" customHeight="1">
      <c r="A11181" s="8" t="s">
        <v>4180</v>
      </c>
      <c r="B11181" s="35">
        <v>2400952</v>
      </c>
      <c r="E11181" s="37">
        <v>1</v>
      </c>
      <c r="F11181" s="38" t="str">
        <f t="shared" si="85"/>
        <v>44,476000</v>
      </c>
      <c r="I11181" s="41">
        <v>476000</v>
      </c>
    </row>
    <row r="11182" spans="1:9" ht="16.5" customHeight="1">
      <c r="A11182" s="8" t="s">
        <v>4180</v>
      </c>
      <c r="B11182" s="35">
        <v>2400960</v>
      </c>
      <c r="E11182" s="37">
        <v>1</v>
      </c>
      <c r="F11182" s="38" t="str">
        <f t="shared" si="85"/>
        <v>44,480000</v>
      </c>
      <c r="I11182" s="41">
        <v>480000</v>
      </c>
    </row>
    <row r="11183" spans="1:9" ht="16.5" customHeight="1">
      <c r="A11183" s="8" t="s">
        <v>4180</v>
      </c>
      <c r="B11183" s="35">
        <v>2400968</v>
      </c>
      <c r="E11183" s="37">
        <v>1</v>
      </c>
      <c r="F11183" s="38" t="str">
        <f t="shared" si="85"/>
        <v>44,484000</v>
      </c>
      <c r="I11183" s="41">
        <v>484000</v>
      </c>
    </row>
    <row r="11184" spans="1:9" ht="16.5" customHeight="1">
      <c r="A11184" s="8" t="s">
        <v>4180</v>
      </c>
      <c r="B11184" s="35">
        <v>2400976</v>
      </c>
      <c r="E11184" s="37">
        <v>1</v>
      </c>
      <c r="F11184" s="38" t="str">
        <f t="shared" si="85"/>
        <v>44,488000</v>
      </c>
      <c r="I11184" s="41">
        <v>488000</v>
      </c>
    </row>
    <row r="11185" spans="1:9" ht="16.5" customHeight="1">
      <c r="A11185" s="8" t="s">
        <v>4180</v>
      </c>
      <c r="B11185" s="35">
        <v>2400984</v>
      </c>
      <c r="E11185" s="37">
        <v>1</v>
      </c>
      <c r="F11185" s="38" t="str">
        <f t="shared" si="85"/>
        <v>44,492000</v>
      </c>
      <c r="I11185" s="41">
        <v>492000</v>
      </c>
    </row>
    <row r="11186" spans="1:9" ht="16.5" customHeight="1">
      <c r="A11186" s="8" t="s">
        <v>4180</v>
      </c>
      <c r="B11186" s="35">
        <v>2400992</v>
      </c>
      <c r="E11186" s="37">
        <v>1</v>
      </c>
      <c r="F11186" s="38" t="str">
        <f t="shared" si="85"/>
        <v>44,496000</v>
      </c>
      <c r="I11186" s="41">
        <v>496000</v>
      </c>
    </row>
    <row r="11187" spans="1:9" ht="16.5" customHeight="1">
      <c r="A11187" s="8" t="s">
        <v>4180</v>
      </c>
      <c r="B11187" s="35">
        <v>2401000</v>
      </c>
      <c r="E11187" s="37">
        <v>1</v>
      </c>
      <c r="F11187" s="38" t="str">
        <f t="shared" si="85"/>
        <v>44,500000</v>
      </c>
      <c r="I11187" s="41">
        <v>500000</v>
      </c>
    </row>
    <row r="11188" spans="1:9" ht="16.5" customHeight="1">
      <c r="A11188" s="8" t="s">
        <v>4180</v>
      </c>
      <c r="B11188" s="35">
        <v>2401020</v>
      </c>
      <c r="E11188" s="37">
        <v>1</v>
      </c>
      <c r="F11188" s="38" t="str">
        <f t="shared" si="85"/>
        <v>44,510000</v>
      </c>
      <c r="I11188" s="41">
        <v>510000</v>
      </c>
    </row>
    <row r="11189" spans="1:9" ht="16.5" customHeight="1">
      <c r="A11189" s="8" t="s">
        <v>4180</v>
      </c>
      <c r="B11189" s="35">
        <v>2401040</v>
      </c>
      <c r="E11189" s="37">
        <v>1</v>
      </c>
      <c r="F11189" s="38" t="str">
        <f t="shared" si="85"/>
        <v>44,520000</v>
      </c>
      <c r="I11189" s="41">
        <v>520000</v>
      </c>
    </row>
    <row r="11190" spans="1:9" ht="16.5" customHeight="1">
      <c r="A11190" s="8" t="s">
        <v>4180</v>
      </c>
      <c r="B11190" s="35">
        <v>2401060</v>
      </c>
      <c r="E11190" s="37">
        <v>1</v>
      </c>
      <c r="F11190" s="38" t="str">
        <f t="shared" si="85"/>
        <v>44,530000</v>
      </c>
      <c r="I11190" s="41">
        <v>530000</v>
      </c>
    </row>
    <row r="11191" spans="1:9" ht="16.5" customHeight="1">
      <c r="A11191" s="8" t="s">
        <v>4180</v>
      </c>
      <c r="B11191" s="35">
        <v>2401080</v>
      </c>
      <c r="E11191" s="37">
        <v>1</v>
      </c>
      <c r="F11191" s="38" t="str">
        <f t="shared" si="85"/>
        <v>44,540000</v>
      </c>
      <c r="I11191" s="41">
        <v>540000</v>
      </c>
    </row>
    <row r="11192" spans="1:9" ht="16.5" customHeight="1">
      <c r="A11192" s="8" t="s">
        <v>4180</v>
      </c>
      <c r="B11192" s="35">
        <v>2401100</v>
      </c>
      <c r="E11192" s="37">
        <v>1</v>
      </c>
      <c r="F11192" s="38" t="str">
        <f t="shared" si="85"/>
        <v>44,550000</v>
      </c>
      <c r="I11192" s="41">
        <v>550000</v>
      </c>
    </row>
    <row r="11193" spans="1:9" ht="16.5" customHeight="1">
      <c r="A11193" s="8" t="s">
        <v>4180</v>
      </c>
      <c r="B11193" s="35">
        <v>2401120</v>
      </c>
      <c r="E11193" s="37">
        <v>1</v>
      </c>
      <c r="F11193" s="38" t="str">
        <f t="shared" si="85"/>
        <v>44,560000</v>
      </c>
      <c r="I11193" s="41">
        <v>560000</v>
      </c>
    </row>
    <row r="11194" spans="1:9" ht="16.5" customHeight="1">
      <c r="A11194" s="8" t="s">
        <v>4180</v>
      </c>
      <c r="B11194" s="35">
        <v>2401140</v>
      </c>
      <c r="E11194" s="37">
        <v>1</v>
      </c>
      <c r="F11194" s="38" t="str">
        <f t="shared" si="85"/>
        <v>44,570000</v>
      </c>
      <c r="I11194" s="41">
        <v>570000</v>
      </c>
    </row>
    <row r="11195" spans="1:9" ht="16.5" customHeight="1">
      <c r="A11195" s="8" t="s">
        <v>4180</v>
      </c>
      <c r="B11195" s="35">
        <v>2401160</v>
      </c>
      <c r="E11195" s="37">
        <v>1</v>
      </c>
      <c r="F11195" s="38" t="str">
        <f t="shared" si="85"/>
        <v>44,580000</v>
      </c>
      <c r="I11195" s="41">
        <v>580000</v>
      </c>
    </row>
    <row r="11196" spans="1:9" ht="16.5" customHeight="1">
      <c r="A11196" s="8" t="s">
        <v>4180</v>
      </c>
      <c r="B11196" s="35">
        <v>2401180</v>
      </c>
      <c r="E11196" s="37">
        <v>1</v>
      </c>
      <c r="F11196" s="38" t="str">
        <f t="shared" si="85"/>
        <v>44,590000</v>
      </c>
      <c r="I11196" s="41">
        <v>590000</v>
      </c>
    </row>
    <row r="11197" spans="1:9" ht="16.5" customHeight="1">
      <c r="A11197" s="8" t="s">
        <v>4180</v>
      </c>
      <c r="B11197" s="35">
        <v>2401200</v>
      </c>
      <c r="E11197" s="37">
        <v>1</v>
      </c>
      <c r="F11197" s="38" t="str">
        <f t="shared" si="85"/>
        <v>44,600000</v>
      </c>
      <c r="I11197" s="41">
        <v>600000</v>
      </c>
    </row>
    <row r="11198" spans="1:9" ht="16.5" customHeight="1">
      <c r="A11198" s="8" t="s">
        <v>4180</v>
      </c>
      <c r="B11198" s="35">
        <v>2401220</v>
      </c>
      <c r="E11198" s="37">
        <v>1</v>
      </c>
      <c r="F11198" s="38" t="str">
        <f t="shared" si="85"/>
        <v>44,610000</v>
      </c>
      <c r="I11198" s="41">
        <v>610000</v>
      </c>
    </row>
    <row r="11199" spans="1:9" ht="16.5" customHeight="1">
      <c r="A11199" s="8" t="s">
        <v>4180</v>
      </c>
      <c r="B11199" s="35">
        <v>2401240</v>
      </c>
      <c r="E11199" s="37">
        <v>1</v>
      </c>
      <c r="F11199" s="38" t="str">
        <f t="shared" si="85"/>
        <v>44,620000</v>
      </c>
      <c r="I11199" s="41">
        <v>620000</v>
      </c>
    </row>
    <row r="11200" spans="1:9" ht="16.5" customHeight="1">
      <c r="A11200" s="8" t="s">
        <v>4180</v>
      </c>
      <c r="B11200" s="35">
        <v>2401260</v>
      </c>
      <c r="E11200" s="37">
        <v>1</v>
      </c>
      <c r="F11200" s="38" t="str">
        <f t="shared" si="85"/>
        <v>44,630000</v>
      </c>
      <c r="I11200" s="41">
        <v>630000</v>
      </c>
    </row>
    <row r="11201" spans="1:9" ht="16.5" customHeight="1">
      <c r="A11201" s="8" t="s">
        <v>4180</v>
      </c>
      <c r="B11201" s="35">
        <v>2401280</v>
      </c>
      <c r="E11201" s="37">
        <v>1</v>
      </c>
      <c r="F11201" s="38" t="str">
        <f t="shared" si="85"/>
        <v>44,640000</v>
      </c>
      <c r="I11201" s="41">
        <v>640000</v>
      </c>
    </row>
    <row r="11202" spans="1:9" ht="16.5" customHeight="1">
      <c r="A11202" s="8" t="s">
        <v>4180</v>
      </c>
      <c r="B11202" s="35">
        <v>2401300</v>
      </c>
      <c r="E11202" s="37">
        <v>1</v>
      </c>
      <c r="F11202" s="38" t="str">
        <f t="shared" si="85"/>
        <v>44,650000</v>
      </c>
      <c r="I11202" s="41">
        <v>650000</v>
      </c>
    </row>
    <row r="11203" spans="1:9" ht="16.5" customHeight="1">
      <c r="A11203" s="8" t="s">
        <v>4180</v>
      </c>
      <c r="B11203" s="35">
        <v>2401320</v>
      </c>
      <c r="E11203" s="37">
        <v>1</v>
      </c>
      <c r="F11203" s="38" t="str">
        <f t="shared" si="85"/>
        <v>44,660000</v>
      </c>
      <c r="I11203" s="41">
        <v>660000</v>
      </c>
    </row>
    <row r="11204" spans="1:9" ht="16.5" customHeight="1">
      <c r="A11204" s="8" t="s">
        <v>4180</v>
      </c>
      <c r="B11204" s="35">
        <v>2401340</v>
      </c>
      <c r="E11204" s="37">
        <v>1</v>
      </c>
      <c r="F11204" s="38" t="str">
        <f t="shared" si="85"/>
        <v>44,670000</v>
      </c>
      <c r="I11204" s="41">
        <v>670000</v>
      </c>
    </row>
    <row r="11205" spans="1:9" ht="16.5" customHeight="1">
      <c r="A11205" s="8" t="s">
        <v>4180</v>
      </c>
      <c r="B11205" s="35">
        <v>2401360</v>
      </c>
      <c r="E11205" s="37">
        <v>1</v>
      </c>
      <c r="F11205" s="38" t="str">
        <f t="shared" si="85"/>
        <v>44,680000</v>
      </c>
      <c r="I11205" s="41">
        <v>680000</v>
      </c>
    </row>
    <row r="11206" spans="1:9" ht="16.5" customHeight="1">
      <c r="A11206" s="8" t="s">
        <v>4180</v>
      </c>
      <c r="B11206" s="35">
        <v>2401380</v>
      </c>
      <c r="E11206" s="37">
        <v>1</v>
      </c>
      <c r="F11206" s="38" t="str">
        <f t="shared" si="85"/>
        <v>44,690000</v>
      </c>
      <c r="I11206" s="41">
        <v>690000</v>
      </c>
    </row>
    <row r="11207" spans="1:9" ht="16.5" customHeight="1">
      <c r="A11207" s="8" t="s">
        <v>4180</v>
      </c>
      <c r="B11207" s="35">
        <v>2401400</v>
      </c>
      <c r="E11207" s="37">
        <v>1</v>
      </c>
      <c r="F11207" s="38" t="str">
        <f t="shared" si="85"/>
        <v>44,700000</v>
      </c>
      <c r="I11207" s="41">
        <v>700000</v>
      </c>
    </row>
    <row r="11208" spans="1:9" ht="16.5" customHeight="1">
      <c r="A11208" s="8" t="s">
        <v>4180</v>
      </c>
      <c r="B11208" s="35">
        <v>2401420</v>
      </c>
      <c r="E11208" s="37">
        <v>1</v>
      </c>
      <c r="F11208" s="38" t="str">
        <f t="shared" si="85"/>
        <v>44,710000</v>
      </c>
      <c r="I11208" s="41">
        <v>710000</v>
      </c>
    </row>
    <row r="11209" spans="1:9" ht="16.5" customHeight="1">
      <c r="A11209" s="8" t="s">
        <v>4180</v>
      </c>
      <c r="B11209" s="35">
        <v>2401440</v>
      </c>
      <c r="E11209" s="37">
        <v>1</v>
      </c>
      <c r="F11209" s="38" t="str">
        <f t="shared" si="85"/>
        <v>44,720000</v>
      </c>
      <c r="I11209" s="41">
        <v>720000</v>
      </c>
    </row>
    <row r="11210" spans="1:9" ht="16.5" customHeight="1">
      <c r="A11210" s="8" t="s">
        <v>4180</v>
      </c>
      <c r="B11210" s="35">
        <v>2401460</v>
      </c>
      <c r="E11210" s="37">
        <v>1</v>
      </c>
      <c r="F11210" s="38" t="str">
        <f t="shared" si="85"/>
        <v>44,730000</v>
      </c>
      <c r="I11210" s="41">
        <v>730000</v>
      </c>
    </row>
    <row r="11211" spans="1:9" ht="16.5" customHeight="1">
      <c r="A11211" s="8" t="s">
        <v>4180</v>
      </c>
      <c r="B11211" s="35">
        <v>2401480</v>
      </c>
      <c r="E11211" s="37">
        <v>1</v>
      </c>
      <c r="F11211" s="38" t="str">
        <f t="shared" si="85"/>
        <v>44,740000</v>
      </c>
      <c r="I11211" s="41">
        <v>740000</v>
      </c>
    </row>
    <row r="11212" spans="1:9" ht="16.5" customHeight="1">
      <c r="A11212" s="8" t="s">
        <v>4180</v>
      </c>
      <c r="B11212" s="35">
        <v>2401500</v>
      </c>
      <c r="E11212" s="37">
        <v>1</v>
      </c>
      <c r="F11212" s="38" t="str">
        <f t="shared" si="85"/>
        <v>44,750000</v>
      </c>
      <c r="I11212" s="41">
        <v>750000</v>
      </c>
    </row>
    <row r="11213" spans="1:9" ht="16.5" customHeight="1">
      <c r="A11213" s="8" t="s">
        <v>4180</v>
      </c>
      <c r="B11213" s="35">
        <v>2401520</v>
      </c>
      <c r="E11213" s="37">
        <v>1</v>
      </c>
      <c r="F11213" s="38" t="str">
        <f t="shared" si="85"/>
        <v>44,760000</v>
      </c>
      <c r="I11213" s="41">
        <v>760000</v>
      </c>
    </row>
    <row r="11214" spans="1:9" ht="16.5" customHeight="1">
      <c r="A11214" s="8" t="s">
        <v>4180</v>
      </c>
      <c r="B11214" s="35">
        <v>2401540</v>
      </c>
      <c r="E11214" s="37">
        <v>1</v>
      </c>
      <c r="F11214" s="38" t="str">
        <f t="shared" si="85"/>
        <v>44,770000</v>
      </c>
      <c r="I11214" s="41">
        <v>770000</v>
      </c>
    </row>
    <row r="11215" spans="1:9" ht="16.5" customHeight="1">
      <c r="A11215" s="8" t="s">
        <v>4180</v>
      </c>
      <c r="B11215" s="35">
        <v>2401560</v>
      </c>
      <c r="E11215" s="37">
        <v>1</v>
      </c>
      <c r="F11215" s="38" t="str">
        <f t="shared" si="85"/>
        <v>44,780000</v>
      </c>
      <c r="I11215" s="41">
        <v>780000</v>
      </c>
    </row>
    <row r="11216" spans="1:9" ht="16.5" customHeight="1">
      <c r="A11216" s="8" t="s">
        <v>4180</v>
      </c>
      <c r="B11216" s="35">
        <v>2401580</v>
      </c>
      <c r="E11216" s="37">
        <v>1</v>
      </c>
      <c r="F11216" s="38" t="str">
        <f t="shared" si="85"/>
        <v>44,790000</v>
      </c>
      <c r="I11216" s="41">
        <v>790000</v>
      </c>
    </row>
    <row r="11217" spans="1:9" ht="16.5" customHeight="1">
      <c r="A11217" s="8" t="s">
        <v>4180</v>
      </c>
      <c r="B11217" s="35">
        <v>2401600</v>
      </c>
      <c r="E11217" s="37">
        <v>1</v>
      </c>
      <c r="F11217" s="38" t="str">
        <f t="shared" si="85"/>
        <v>44,800000</v>
      </c>
      <c r="I11217" s="41">
        <v>800000</v>
      </c>
    </row>
    <row r="11218" spans="1:9" ht="16.5" customHeight="1">
      <c r="A11218" s="8" t="s">
        <v>4180</v>
      </c>
      <c r="B11218" s="35">
        <v>2401620</v>
      </c>
      <c r="E11218" s="37">
        <v>1</v>
      </c>
      <c r="F11218" s="38" t="str">
        <f t="shared" si="85"/>
        <v>44,810000</v>
      </c>
      <c r="I11218" s="41">
        <v>810000</v>
      </c>
    </row>
    <row r="11219" spans="1:9" ht="16.5" customHeight="1">
      <c r="A11219" s="8" t="s">
        <v>4180</v>
      </c>
      <c r="B11219" s="35">
        <v>2401640</v>
      </c>
      <c r="E11219" s="37">
        <v>1</v>
      </c>
      <c r="F11219" s="38" t="str">
        <f t="shared" si="85"/>
        <v>44,820000</v>
      </c>
      <c r="I11219" s="41">
        <v>820000</v>
      </c>
    </row>
    <row r="11220" spans="1:9" ht="16.5" customHeight="1">
      <c r="A11220" s="8" t="s">
        <v>4180</v>
      </c>
      <c r="B11220" s="35">
        <v>2401660</v>
      </c>
      <c r="E11220" s="37">
        <v>1</v>
      </c>
      <c r="F11220" s="38" t="str">
        <f t="shared" si="85"/>
        <v>44,830000</v>
      </c>
      <c r="I11220" s="41">
        <v>830000</v>
      </c>
    </row>
    <row r="11221" spans="1:9" ht="16.5" customHeight="1">
      <c r="A11221" s="8" t="s">
        <v>4180</v>
      </c>
      <c r="B11221" s="35">
        <v>2401680</v>
      </c>
      <c r="E11221" s="37">
        <v>1</v>
      </c>
      <c r="F11221" s="38" t="str">
        <f t="shared" si="85"/>
        <v>44,840000</v>
      </c>
      <c r="I11221" s="41">
        <v>840000</v>
      </c>
    </row>
    <row r="11222" spans="1:9" ht="16.5" customHeight="1">
      <c r="A11222" s="8" t="s">
        <v>4180</v>
      </c>
      <c r="B11222" s="35">
        <v>2401700</v>
      </c>
      <c r="E11222" s="37">
        <v>1</v>
      </c>
      <c r="F11222" s="38" t="str">
        <f t="shared" si="85"/>
        <v>44,850000</v>
      </c>
      <c r="I11222" s="41">
        <v>850000</v>
      </c>
    </row>
    <row r="11223" spans="1:9" ht="16.5" customHeight="1">
      <c r="A11223" s="8" t="s">
        <v>4180</v>
      </c>
      <c r="B11223" s="35">
        <v>2401720</v>
      </c>
      <c r="E11223" s="37">
        <v>1</v>
      </c>
      <c r="F11223" s="38" t="str">
        <f t="shared" si="85"/>
        <v>44,860000</v>
      </c>
      <c r="I11223" s="41">
        <v>860000</v>
      </c>
    </row>
    <row r="11224" spans="1:9" ht="16.5" customHeight="1">
      <c r="A11224" s="8" t="s">
        <v>4180</v>
      </c>
      <c r="B11224" s="35">
        <v>2401740</v>
      </c>
      <c r="E11224" s="37">
        <v>1</v>
      </c>
      <c r="F11224" s="38" t="str">
        <f t="shared" si="85"/>
        <v>44,870000</v>
      </c>
      <c r="I11224" s="41">
        <v>870000</v>
      </c>
    </row>
    <row r="11225" spans="1:9" ht="16.5" customHeight="1">
      <c r="A11225" s="8" t="s">
        <v>4180</v>
      </c>
      <c r="B11225" s="35">
        <v>2401760</v>
      </c>
      <c r="E11225" s="37">
        <v>1</v>
      </c>
      <c r="F11225" s="38" t="str">
        <f t="shared" si="85"/>
        <v>44,880000</v>
      </c>
      <c r="I11225" s="41">
        <v>880000</v>
      </c>
    </row>
    <row r="11226" spans="1:9" ht="16.5" customHeight="1">
      <c r="A11226" s="8" t="s">
        <v>4180</v>
      </c>
      <c r="B11226" s="35">
        <v>2401780</v>
      </c>
      <c r="E11226" s="37">
        <v>1</v>
      </c>
      <c r="F11226" s="38" t="str">
        <f t="shared" si="85"/>
        <v>44,890000</v>
      </c>
      <c r="I11226" s="41">
        <v>890000</v>
      </c>
    </row>
    <row r="11227" spans="1:9" ht="16.5" customHeight="1">
      <c r="A11227" s="8" t="s">
        <v>4180</v>
      </c>
      <c r="B11227" s="35">
        <v>2401800</v>
      </c>
      <c r="E11227" s="37">
        <v>1</v>
      </c>
      <c r="F11227" s="38" t="str">
        <f t="shared" si="85"/>
        <v>44,900000</v>
      </c>
      <c r="I11227" s="41">
        <v>900000</v>
      </c>
    </row>
    <row r="11228" spans="1:9" ht="16.5" customHeight="1">
      <c r="A11228" s="8" t="s">
        <v>4180</v>
      </c>
      <c r="B11228" s="35">
        <v>2401820</v>
      </c>
      <c r="E11228" s="37">
        <v>1</v>
      </c>
      <c r="F11228" s="38" t="str">
        <f t="shared" si="85"/>
        <v>44,910000</v>
      </c>
      <c r="I11228" s="41">
        <v>910000</v>
      </c>
    </row>
    <row r="11229" spans="1:9" ht="16.5" customHeight="1">
      <c r="A11229" s="8" t="s">
        <v>4180</v>
      </c>
      <c r="B11229" s="35">
        <v>2401840</v>
      </c>
      <c r="E11229" s="37">
        <v>1</v>
      </c>
      <c r="F11229" s="38" t="str">
        <f t="shared" si="85"/>
        <v>44,920000</v>
      </c>
      <c r="I11229" s="41">
        <v>920000</v>
      </c>
    </row>
    <row r="11230" spans="1:9" ht="16.5" customHeight="1">
      <c r="A11230" s="8" t="s">
        <v>4180</v>
      </c>
      <c r="B11230" s="35">
        <v>2401860</v>
      </c>
      <c r="E11230" s="37">
        <v>1</v>
      </c>
      <c r="F11230" s="38" t="str">
        <f t="shared" si="85"/>
        <v>44,930000</v>
      </c>
      <c r="I11230" s="41">
        <v>930000</v>
      </c>
    </row>
    <row r="11231" spans="1:9" ht="16.5" customHeight="1">
      <c r="A11231" s="8" t="s">
        <v>4180</v>
      </c>
      <c r="B11231" s="35">
        <v>2401880</v>
      </c>
      <c r="E11231" s="37">
        <v>1</v>
      </c>
      <c r="F11231" s="38" t="str">
        <f t="shared" si="85"/>
        <v>44,940000</v>
      </c>
      <c r="I11231" s="41">
        <v>940000</v>
      </c>
    </row>
    <row r="11232" spans="1:9" ht="16.5" customHeight="1">
      <c r="A11232" s="8" t="s">
        <v>4180</v>
      </c>
      <c r="B11232" s="35">
        <v>2401900</v>
      </c>
      <c r="E11232" s="37">
        <v>1</v>
      </c>
      <c r="F11232" s="38" t="str">
        <f t="shared" si="85"/>
        <v>44,950000</v>
      </c>
      <c r="I11232" s="41">
        <v>950000</v>
      </c>
    </row>
    <row r="11233" spans="1:9" ht="16.5" customHeight="1">
      <c r="A11233" s="8" t="s">
        <v>4180</v>
      </c>
      <c r="B11233" s="35">
        <v>2401920</v>
      </c>
      <c r="E11233" s="37">
        <v>1</v>
      </c>
      <c r="F11233" s="38" t="str">
        <f t="shared" si="85"/>
        <v>44,960000</v>
      </c>
      <c r="I11233" s="41">
        <v>960000</v>
      </c>
    </row>
    <row r="11234" spans="1:9" ht="16.5" customHeight="1">
      <c r="A11234" s="8" t="s">
        <v>4180</v>
      </c>
      <c r="B11234" s="35">
        <v>2401940</v>
      </c>
      <c r="E11234" s="37">
        <v>1</v>
      </c>
      <c r="F11234" s="38" t="str">
        <f t="shared" ref="F11234:F11297" si="86">"44,"&amp;I11234</f>
        <v>44,970000</v>
      </c>
      <c r="I11234" s="41">
        <v>970000</v>
      </c>
    </row>
    <row r="11235" spans="1:9" ht="16.5" customHeight="1">
      <c r="A11235" s="8" t="s">
        <v>4180</v>
      </c>
      <c r="B11235" s="35">
        <v>2401960</v>
      </c>
      <c r="E11235" s="37">
        <v>1</v>
      </c>
      <c r="F11235" s="38" t="str">
        <f t="shared" si="86"/>
        <v>44,980000</v>
      </c>
      <c r="I11235" s="41">
        <v>980000</v>
      </c>
    </row>
    <row r="11236" spans="1:9" ht="16.5" customHeight="1">
      <c r="A11236" s="8" t="s">
        <v>4180</v>
      </c>
      <c r="B11236" s="35">
        <v>2401980</v>
      </c>
      <c r="E11236" s="37">
        <v>1</v>
      </c>
      <c r="F11236" s="38" t="str">
        <f t="shared" si="86"/>
        <v>44,990000</v>
      </c>
      <c r="I11236" s="41">
        <v>990000</v>
      </c>
    </row>
    <row r="11237" spans="1:9" ht="16.5" customHeight="1">
      <c r="A11237" s="8" t="s">
        <v>4180</v>
      </c>
      <c r="B11237" s="35">
        <v>2402000</v>
      </c>
      <c r="E11237" s="37">
        <v>1</v>
      </c>
      <c r="F11237" s="38" t="str">
        <f t="shared" si="86"/>
        <v>44,1000000</v>
      </c>
      <c r="I11237" s="41">
        <v>1000000</v>
      </c>
    </row>
    <row r="11238" spans="1:9" ht="16.5" customHeight="1">
      <c r="A11238" s="8" t="s">
        <v>4180</v>
      </c>
      <c r="B11238" s="35">
        <v>2402040</v>
      </c>
      <c r="E11238" s="37">
        <v>1</v>
      </c>
      <c r="F11238" s="38" t="str">
        <f t="shared" si="86"/>
        <v>44,1020000</v>
      </c>
      <c r="I11238" s="41">
        <v>1020000</v>
      </c>
    </row>
    <row r="11239" spans="1:9" ht="16.5" customHeight="1">
      <c r="A11239" s="8" t="s">
        <v>4180</v>
      </c>
      <c r="B11239" s="35">
        <v>2402080</v>
      </c>
      <c r="E11239" s="37">
        <v>1</v>
      </c>
      <c r="F11239" s="38" t="str">
        <f t="shared" si="86"/>
        <v>44,1040000</v>
      </c>
      <c r="I11239" s="41">
        <v>1040000</v>
      </c>
    </row>
    <row r="11240" spans="1:9" ht="16.5" customHeight="1">
      <c r="A11240" s="8" t="s">
        <v>4180</v>
      </c>
      <c r="B11240" s="35">
        <v>2402120</v>
      </c>
      <c r="E11240" s="37">
        <v>1</v>
      </c>
      <c r="F11240" s="38" t="str">
        <f t="shared" si="86"/>
        <v>44,1060000</v>
      </c>
      <c r="I11240" s="41">
        <v>1060000</v>
      </c>
    </row>
    <row r="11241" spans="1:9" ht="16.5" customHeight="1">
      <c r="A11241" s="8" t="s">
        <v>4180</v>
      </c>
      <c r="B11241" s="35">
        <v>2402160</v>
      </c>
      <c r="E11241" s="37">
        <v>1</v>
      </c>
      <c r="F11241" s="38" t="str">
        <f t="shared" si="86"/>
        <v>44,1080000</v>
      </c>
      <c r="I11241" s="41">
        <v>1080000</v>
      </c>
    </row>
    <row r="11242" spans="1:9" ht="16.5" customHeight="1">
      <c r="A11242" s="8" t="s">
        <v>4180</v>
      </c>
      <c r="B11242" s="35">
        <v>2402200</v>
      </c>
      <c r="E11242" s="37">
        <v>1</v>
      </c>
      <c r="F11242" s="38" t="str">
        <f t="shared" si="86"/>
        <v>44,1100000</v>
      </c>
      <c r="I11242" s="41">
        <v>1100000</v>
      </c>
    </row>
    <row r="11243" spans="1:9" ht="16.5" customHeight="1">
      <c r="A11243" s="8" t="s">
        <v>4180</v>
      </c>
      <c r="B11243" s="35">
        <v>2402240</v>
      </c>
      <c r="E11243" s="37">
        <v>1</v>
      </c>
      <c r="F11243" s="38" t="str">
        <f t="shared" si="86"/>
        <v>44,1120000</v>
      </c>
      <c r="I11243" s="41">
        <v>1120000</v>
      </c>
    </row>
    <row r="11244" spans="1:9" ht="16.5" customHeight="1">
      <c r="A11244" s="8" t="s">
        <v>4180</v>
      </c>
      <c r="B11244" s="35">
        <v>2402280</v>
      </c>
      <c r="E11244" s="37">
        <v>1</v>
      </c>
      <c r="F11244" s="38" t="str">
        <f t="shared" si="86"/>
        <v>44,1140000</v>
      </c>
      <c r="I11244" s="41">
        <v>1140000</v>
      </c>
    </row>
    <row r="11245" spans="1:9" ht="16.5" customHeight="1">
      <c r="A11245" s="8" t="s">
        <v>4180</v>
      </c>
      <c r="B11245" s="35">
        <v>2402320</v>
      </c>
      <c r="E11245" s="37">
        <v>1</v>
      </c>
      <c r="F11245" s="38" t="str">
        <f t="shared" si="86"/>
        <v>44,1160000</v>
      </c>
      <c r="I11245" s="41">
        <v>1160000</v>
      </c>
    </row>
    <row r="11246" spans="1:9" ht="16.5" customHeight="1">
      <c r="A11246" s="8" t="s">
        <v>4180</v>
      </c>
      <c r="B11246" s="35">
        <v>2402360</v>
      </c>
      <c r="E11246" s="37">
        <v>1</v>
      </c>
      <c r="F11246" s="38" t="str">
        <f t="shared" si="86"/>
        <v>44,1180000</v>
      </c>
      <c r="I11246" s="41">
        <v>1180000</v>
      </c>
    </row>
    <row r="11247" spans="1:9" ht="16.5" customHeight="1">
      <c r="A11247" s="8" t="s">
        <v>4180</v>
      </c>
      <c r="B11247" s="35">
        <v>2402400</v>
      </c>
      <c r="E11247" s="37">
        <v>1</v>
      </c>
      <c r="F11247" s="38" t="str">
        <f t="shared" si="86"/>
        <v>44,1200000</v>
      </c>
      <c r="I11247" s="41">
        <v>1200000</v>
      </c>
    </row>
    <row r="11248" spans="1:9" ht="16.5" customHeight="1">
      <c r="A11248" s="8" t="s">
        <v>4180</v>
      </c>
      <c r="B11248" s="35">
        <v>2402440</v>
      </c>
      <c r="E11248" s="37">
        <v>1</v>
      </c>
      <c r="F11248" s="38" t="str">
        <f t="shared" si="86"/>
        <v>44,1220000</v>
      </c>
      <c r="I11248" s="41">
        <v>1220000</v>
      </c>
    </row>
    <row r="11249" spans="1:9" ht="16.5" customHeight="1">
      <c r="A11249" s="8" t="s">
        <v>4180</v>
      </c>
      <c r="B11249" s="35">
        <v>2402480</v>
      </c>
      <c r="E11249" s="37">
        <v>1</v>
      </c>
      <c r="F11249" s="38" t="str">
        <f t="shared" si="86"/>
        <v>44,1240000</v>
      </c>
      <c r="I11249" s="41">
        <v>1240000</v>
      </c>
    </row>
    <row r="11250" spans="1:9" ht="16.5" customHeight="1">
      <c r="A11250" s="8" t="s">
        <v>4180</v>
      </c>
      <c r="B11250" s="35">
        <v>2402520</v>
      </c>
      <c r="E11250" s="37">
        <v>1</v>
      </c>
      <c r="F11250" s="38" t="str">
        <f t="shared" si="86"/>
        <v>44,1260000</v>
      </c>
      <c r="I11250" s="41">
        <v>1260000</v>
      </c>
    </row>
    <row r="11251" spans="1:9" ht="16.5" customHeight="1">
      <c r="A11251" s="8" t="s">
        <v>4180</v>
      </c>
      <c r="B11251" s="35">
        <v>2402560</v>
      </c>
      <c r="E11251" s="37">
        <v>1</v>
      </c>
      <c r="F11251" s="38" t="str">
        <f t="shared" si="86"/>
        <v>44,1280000</v>
      </c>
      <c r="I11251" s="41">
        <v>1280000</v>
      </c>
    </row>
    <row r="11252" spans="1:9" ht="16.5" customHeight="1">
      <c r="A11252" s="8" t="s">
        <v>4180</v>
      </c>
      <c r="B11252" s="35">
        <v>2402600</v>
      </c>
      <c r="E11252" s="37">
        <v>1</v>
      </c>
      <c r="F11252" s="38" t="str">
        <f t="shared" si="86"/>
        <v>44,1300000</v>
      </c>
      <c r="I11252" s="41">
        <v>1300000</v>
      </c>
    </row>
    <row r="11253" spans="1:9" ht="16.5" customHeight="1">
      <c r="A11253" s="8" t="s">
        <v>4180</v>
      </c>
      <c r="B11253" s="35">
        <v>2402640</v>
      </c>
      <c r="E11253" s="37">
        <v>1</v>
      </c>
      <c r="F11253" s="38" t="str">
        <f t="shared" si="86"/>
        <v>44,1320000</v>
      </c>
      <c r="I11253" s="41">
        <v>1320000</v>
      </c>
    </row>
    <row r="11254" spans="1:9" ht="16.5" customHeight="1">
      <c r="A11254" s="8" t="s">
        <v>4180</v>
      </c>
      <c r="B11254" s="35">
        <v>2402680</v>
      </c>
      <c r="E11254" s="37">
        <v>1</v>
      </c>
      <c r="F11254" s="38" t="str">
        <f t="shared" si="86"/>
        <v>44,1340000</v>
      </c>
      <c r="I11254" s="41">
        <v>1340000</v>
      </c>
    </row>
    <row r="11255" spans="1:9" ht="16.5" customHeight="1">
      <c r="A11255" s="8" t="s">
        <v>4180</v>
      </c>
      <c r="B11255" s="35">
        <v>2402720</v>
      </c>
      <c r="E11255" s="37">
        <v>1</v>
      </c>
      <c r="F11255" s="38" t="str">
        <f t="shared" si="86"/>
        <v>44,1360000</v>
      </c>
      <c r="I11255" s="41">
        <v>1360000</v>
      </c>
    </row>
    <row r="11256" spans="1:9" ht="16.5" customHeight="1">
      <c r="A11256" s="8" t="s">
        <v>4180</v>
      </c>
      <c r="B11256" s="35">
        <v>2402760</v>
      </c>
      <c r="E11256" s="37">
        <v>1</v>
      </c>
      <c r="F11256" s="38" t="str">
        <f t="shared" si="86"/>
        <v>44,1380000</v>
      </c>
      <c r="I11256" s="41">
        <v>1380000</v>
      </c>
    </row>
    <row r="11257" spans="1:9" ht="16.5" customHeight="1">
      <c r="A11257" s="8" t="s">
        <v>4180</v>
      </c>
      <c r="B11257" s="35">
        <v>2402800</v>
      </c>
      <c r="E11257" s="37">
        <v>1</v>
      </c>
      <c r="F11257" s="38" t="str">
        <f t="shared" si="86"/>
        <v>44,1400000</v>
      </c>
      <c r="I11257" s="41">
        <v>1400000</v>
      </c>
    </row>
    <row r="11258" spans="1:9" ht="16.5" customHeight="1">
      <c r="A11258" s="8" t="s">
        <v>4180</v>
      </c>
      <c r="B11258" s="35">
        <v>2402840</v>
      </c>
      <c r="E11258" s="37">
        <v>1</v>
      </c>
      <c r="F11258" s="38" t="str">
        <f t="shared" si="86"/>
        <v>44,1420000</v>
      </c>
      <c r="I11258" s="41">
        <v>1420000</v>
      </c>
    </row>
    <row r="11259" spans="1:9" ht="16.5" customHeight="1">
      <c r="A11259" s="8" t="s">
        <v>4180</v>
      </c>
      <c r="B11259" s="35">
        <v>2402880</v>
      </c>
      <c r="E11259" s="37">
        <v>1</v>
      </c>
      <c r="F11259" s="38" t="str">
        <f t="shared" si="86"/>
        <v>44,1440000</v>
      </c>
      <c r="I11259" s="41">
        <v>1440000</v>
      </c>
    </row>
    <row r="11260" spans="1:9" ht="16.5" customHeight="1">
      <c r="A11260" s="8" t="s">
        <v>4180</v>
      </c>
      <c r="B11260" s="35">
        <v>2402920</v>
      </c>
      <c r="E11260" s="37">
        <v>1</v>
      </c>
      <c r="F11260" s="38" t="str">
        <f t="shared" si="86"/>
        <v>44,1460000</v>
      </c>
      <c r="I11260" s="41">
        <v>1460000</v>
      </c>
    </row>
    <row r="11261" spans="1:9" ht="16.5" customHeight="1">
      <c r="A11261" s="8" t="s">
        <v>4180</v>
      </c>
      <c r="B11261" s="35">
        <v>2402960</v>
      </c>
      <c r="E11261" s="37">
        <v>1</v>
      </c>
      <c r="F11261" s="38" t="str">
        <f t="shared" si="86"/>
        <v>44,1480000</v>
      </c>
      <c r="I11261" s="41">
        <v>1480000</v>
      </c>
    </row>
    <row r="11262" spans="1:9" ht="16.5" customHeight="1">
      <c r="A11262" s="8" t="s">
        <v>4180</v>
      </c>
      <c r="B11262" s="35">
        <v>2403000</v>
      </c>
      <c r="E11262" s="37">
        <v>1</v>
      </c>
      <c r="F11262" s="38" t="str">
        <f t="shared" si="86"/>
        <v>44,1500000</v>
      </c>
      <c r="I11262" s="41">
        <v>1500000</v>
      </c>
    </row>
    <row r="11263" spans="1:9" ht="16.5" customHeight="1">
      <c r="A11263" s="8" t="s">
        <v>4180</v>
      </c>
      <c r="B11263" s="35">
        <v>2403040</v>
      </c>
      <c r="E11263" s="37">
        <v>1</v>
      </c>
      <c r="F11263" s="38" t="str">
        <f t="shared" si="86"/>
        <v>44,1520000</v>
      </c>
      <c r="I11263" s="41">
        <v>1520000</v>
      </c>
    </row>
    <row r="11264" spans="1:9" ht="16.5" customHeight="1">
      <c r="A11264" s="8" t="s">
        <v>4180</v>
      </c>
      <c r="B11264" s="35">
        <v>2403080</v>
      </c>
      <c r="E11264" s="37">
        <v>1</v>
      </c>
      <c r="F11264" s="38" t="str">
        <f t="shared" si="86"/>
        <v>44,1540000</v>
      </c>
      <c r="I11264" s="41">
        <v>1540000</v>
      </c>
    </row>
    <row r="11265" spans="1:9" ht="16.5" customHeight="1">
      <c r="A11265" s="8" t="s">
        <v>4180</v>
      </c>
      <c r="B11265" s="35">
        <v>2403120</v>
      </c>
      <c r="E11265" s="37">
        <v>1</v>
      </c>
      <c r="F11265" s="38" t="str">
        <f t="shared" si="86"/>
        <v>44,1560000</v>
      </c>
      <c r="I11265" s="41">
        <v>1560000</v>
      </c>
    </row>
    <row r="11266" spans="1:9" ht="16.5" customHeight="1">
      <c r="A11266" s="8" t="s">
        <v>4180</v>
      </c>
      <c r="B11266" s="35">
        <v>2403160</v>
      </c>
      <c r="E11266" s="37">
        <v>1</v>
      </c>
      <c r="F11266" s="38" t="str">
        <f t="shared" si="86"/>
        <v>44,1580000</v>
      </c>
      <c r="I11266" s="41">
        <v>1580000</v>
      </c>
    </row>
    <row r="11267" spans="1:9" ht="16.5" customHeight="1">
      <c r="A11267" s="8" t="s">
        <v>4180</v>
      </c>
      <c r="B11267" s="35">
        <v>2403200</v>
      </c>
      <c r="E11267" s="37">
        <v>1</v>
      </c>
      <c r="F11267" s="38" t="str">
        <f t="shared" si="86"/>
        <v>44,1600000</v>
      </c>
      <c r="I11267" s="41">
        <v>1600000</v>
      </c>
    </row>
    <row r="11268" spans="1:9" ht="16.5" customHeight="1">
      <c r="A11268" s="8" t="s">
        <v>4180</v>
      </c>
      <c r="B11268" s="35">
        <v>2403240</v>
      </c>
      <c r="E11268" s="37">
        <v>1</v>
      </c>
      <c r="F11268" s="38" t="str">
        <f t="shared" si="86"/>
        <v>44,1620000</v>
      </c>
      <c r="I11268" s="41">
        <v>1620000</v>
      </c>
    </row>
    <row r="11269" spans="1:9" ht="16.5" customHeight="1">
      <c r="A11269" s="8" t="s">
        <v>4180</v>
      </c>
      <c r="B11269" s="35">
        <v>2403280</v>
      </c>
      <c r="E11269" s="37">
        <v>1</v>
      </c>
      <c r="F11269" s="38" t="str">
        <f t="shared" si="86"/>
        <v>44,1640000</v>
      </c>
      <c r="I11269" s="41">
        <v>1640000</v>
      </c>
    </row>
    <row r="11270" spans="1:9" ht="16.5" customHeight="1">
      <c r="A11270" s="8" t="s">
        <v>4180</v>
      </c>
      <c r="B11270" s="35">
        <v>2403320</v>
      </c>
      <c r="E11270" s="37">
        <v>1</v>
      </c>
      <c r="F11270" s="38" t="str">
        <f t="shared" si="86"/>
        <v>44,1660000</v>
      </c>
      <c r="I11270" s="41">
        <v>1660000</v>
      </c>
    </row>
    <row r="11271" spans="1:9" ht="16.5" customHeight="1">
      <c r="A11271" s="8" t="s">
        <v>4180</v>
      </c>
      <c r="B11271" s="35">
        <v>2403360</v>
      </c>
      <c r="E11271" s="37">
        <v>1</v>
      </c>
      <c r="F11271" s="38" t="str">
        <f t="shared" si="86"/>
        <v>44,1680000</v>
      </c>
      <c r="I11271" s="41">
        <v>1680000</v>
      </c>
    </row>
    <row r="11272" spans="1:9" ht="16.5" customHeight="1">
      <c r="A11272" s="8" t="s">
        <v>4180</v>
      </c>
      <c r="B11272" s="35">
        <v>2403400</v>
      </c>
      <c r="E11272" s="37">
        <v>1</v>
      </c>
      <c r="F11272" s="38" t="str">
        <f t="shared" si="86"/>
        <v>44,1700000</v>
      </c>
      <c r="I11272" s="41">
        <v>1700000</v>
      </c>
    </row>
    <row r="11273" spans="1:9" ht="16.5" customHeight="1">
      <c r="A11273" s="8" t="s">
        <v>4180</v>
      </c>
      <c r="B11273" s="35">
        <v>2403440</v>
      </c>
      <c r="E11273" s="37">
        <v>1</v>
      </c>
      <c r="F11273" s="38" t="str">
        <f t="shared" si="86"/>
        <v>44,1720000</v>
      </c>
      <c r="I11273" s="41">
        <v>1720000</v>
      </c>
    </row>
    <row r="11274" spans="1:9" ht="16.5" customHeight="1">
      <c r="A11274" s="8" t="s">
        <v>4180</v>
      </c>
      <c r="B11274" s="35">
        <v>2403480</v>
      </c>
      <c r="E11274" s="37">
        <v>1</v>
      </c>
      <c r="F11274" s="38" t="str">
        <f t="shared" si="86"/>
        <v>44,1740000</v>
      </c>
      <c r="I11274" s="41">
        <v>1740000</v>
      </c>
    </row>
    <row r="11275" spans="1:9" ht="16.5" customHeight="1">
      <c r="A11275" s="8" t="s">
        <v>4180</v>
      </c>
      <c r="B11275" s="35">
        <v>2403520</v>
      </c>
      <c r="E11275" s="37">
        <v>1</v>
      </c>
      <c r="F11275" s="38" t="str">
        <f t="shared" si="86"/>
        <v>44,1760000</v>
      </c>
      <c r="I11275" s="41">
        <v>1760000</v>
      </c>
    </row>
    <row r="11276" spans="1:9" ht="16.5" customHeight="1">
      <c r="A11276" s="8" t="s">
        <v>4180</v>
      </c>
      <c r="B11276" s="35">
        <v>2403560</v>
      </c>
      <c r="E11276" s="37">
        <v>1</v>
      </c>
      <c r="F11276" s="38" t="str">
        <f t="shared" si="86"/>
        <v>44,1780000</v>
      </c>
      <c r="I11276" s="41">
        <v>1780000</v>
      </c>
    </row>
    <row r="11277" spans="1:9" ht="16.5" customHeight="1">
      <c r="A11277" s="8" t="s">
        <v>4180</v>
      </c>
      <c r="B11277" s="35">
        <v>2403600</v>
      </c>
      <c r="E11277" s="37">
        <v>1</v>
      </c>
      <c r="F11277" s="38" t="str">
        <f t="shared" si="86"/>
        <v>44,1800000</v>
      </c>
      <c r="I11277" s="41">
        <v>1800000</v>
      </c>
    </row>
    <row r="11278" spans="1:9" ht="16.5" customHeight="1">
      <c r="A11278" s="8" t="s">
        <v>4180</v>
      </c>
      <c r="B11278" s="35">
        <v>2403640</v>
      </c>
      <c r="E11278" s="37">
        <v>1</v>
      </c>
      <c r="F11278" s="38" t="str">
        <f t="shared" si="86"/>
        <v>44,1820000</v>
      </c>
      <c r="I11278" s="41">
        <v>1820000</v>
      </c>
    </row>
    <row r="11279" spans="1:9" ht="16.5" customHeight="1">
      <c r="A11279" s="8" t="s">
        <v>4180</v>
      </c>
      <c r="B11279" s="35">
        <v>2403680</v>
      </c>
      <c r="E11279" s="37">
        <v>1</v>
      </c>
      <c r="F11279" s="38" t="str">
        <f t="shared" si="86"/>
        <v>44,1840000</v>
      </c>
      <c r="I11279" s="41">
        <v>1840000</v>
      </c>
    </row>
    <row r="11280" spans="1:9" ht="16.5" customHeight="1">
      <c r="A11280" s="8" t="s">
        <v>4180</v>
      </c>
      <c r="B11280" s="35">
        <v>2403720</v>
      </c>
      <c r="E11280" s="37">
        <v>1</v>
      </c>
      <c r="F11280" s="38" t="str">
        <f t="shared" si="86"/>
        <v>44,1860000</v>
      </c>
      <c r="I11280" s="41">
        <v>1860000</v>
      </c>
    </row>
    <row r="11281" spans="1:9" ht="16.5" customHeight="1">
      <c r="A11281" s="8" t="s">
        <v>4180</v>
      </c>
      <c r="B11281" s="35">
        <v>2403760</v>
      </c>
      <c r="E11281" s="37">
        <v>1</v>
      </c>
      <c r="F11281" s="38" t="str">
        <f t="shared" si="86"/>
        <v>44,1880000</v>
      </c>
      <c r="I11281" s="41">
        <v>1880000</v>
      </c>
    </row>
    <row r="11282" spans="1:9" ht="16.5" customHeight="1">
      <c r="A11282" s="8" t="s">
        <v>4180</v>
      </c>
      <c r="B11282" s="35">
        <v>2403800</v>
      </c>
      <c r="E11282" s="37">
        <v>1</v>
      </c>
      <c r="F11282" s="38" t="str">
        <f t="shared" si="86"/>
        <v>44,1900000</v>
      </c>
      <c r="I11282" s="41">
        <v>1900000</v>
      </c>
    </row>
    <row r="11283" spans="1:9" ht="16.5" customHeight="1">
      <c r="A11283" s="8" t="s">
        <v>4180</v>
      </c>
      <c r="B11283" s="35">
        <v>2403840</v>
      </c>
      <c r="E11283" s="37">
        <v>1</v>
      </c>
      <c r="F11283" s="38" t="str">
        <f t="shared" si="86"/>
        <v>44,1920000</v>
      </c>
      <c r="I11283" s="41">
        <v>1920000</v>
      </c>
    </row>
    <row r="11284" spans="1:9" ht="16.5" customHeight="1">
      <c r="A11284" s="8" t="s">
        <v>4180</v>
      </c>
      <c r="B11284" s="35">
        <v>2403880</v>
      </c>
      <c r="E11284" s="37">
        <v>1</v>
      </c>
      <c r="F11284" s="38" t="str">
        <f t="shared" si="86"/>
        <v>44,1940000</v>
      </c>
      <c r="I11284" s="41">
        <v>1940000</v>
      </c>
    </row>
    <row r="11285" spans="1:9" ht="16.5" customHeight="1">
      <c r="A11285" s="8" t="s">
        <v>4180</v>
      </c>
      <c r="B11285" s="35">
        <v>2403920</v>
      </c>
      <c r="E11285" s="37">
        <v>1</v>
      </c>
      <c r="F11285" s="38" t="str">
        <f t="shared" si="86"/>
        <v>44,1960000</v>
      </c>
      <c r="I11285" s="41">
        <v>1960000</v>
      </c>
    </row>
    <row r="11286" spans="1:9" ht="16.5" customHeight="1">
      <c r="A11286" s="8" t="s">
        <v>4180</v>
      </c>
      <c r="B11286" s="35">
        <v>2403960</v>
      </c>
      <c r="E11286" s="37">
        <v>1</v>
      </c>
      <c r="F11286" s="38" t="str">
        <f t="shared" si="86"/>
        <v>44,1980000</v>
      </c>
      <c r="I11286" s="41">
        <v>1980000</v>
      </c>
    </row>
    <row r="11287" spans="1:9" ht="16.5" customHeight="1">
      <c r="A11287" s="8" t="s">
        <v>4180</v>
      </c>
      <c r="B11287" s="35">
        <v>2404000</v>
      </c>
      <c r="E11287" s="37">
        <v>1</v>
      </c>
      <c r="F11287" s="38" t="str">
        <f t="shared" si="86"/>
        <v>44,2000000</v>
      </c>
      <c r="I11287" s="41">
        <v>2000000</v>
      </c>
    </row>
    <row r="11288" spans="1:9" ht="16.5" customHeight="1">
      <c r="A11288" s="8" t="s">
        <v>4180</v>
      </c>
      <c r="B11288" s="35">
        <v>2404080</v>
      </c>
      <c r="E11288" s="37">
        <v>1</v>
      </c>
      <c r="F11288" s="38" t="str">
        <f t="shared" si="86"/>
        <v>44,2040000</v>
      </c>
      <c r="I11288" s="41">
        <v>2040000</v>
      </c>
    </row>
    <row r="11289" spans="1:9" ht="16.5" customHeight="1">
      <c r="A11289" s="8" t="s">
        <v>4180</v>
      </c>
      <c r="B11289" s="35">
        <v>2404160</v>
      </c>
      <c r="E11289" s="37">
        <v>1</v>
      </c>
      <c r="F11289" s="38" t="str">
        <f t="shared" si="86"/>
        <v>44,2080000</v>
      </c>
      <c r="I11289" s="41">
        <v>2080000</v>
      </c>
    </row>
    <row r="11290" spans="1:9" ht="16.5" customHeight="1">
      <c r="A11290" s="8" t="s">
        <v>4180</v>
      </c>
      <c r="B11290" s="35">
        <v>2404240</v>
      </c>
      <c r="E11290" s="37">
        <v>1</v>
      </c>
      <c r="F11290" s="38" t="str">
        <f t="shared" si="86"/>
        <v>44,2120000</v>
      </c>
      <c r="I11290" s="41">
        <v>2120000</v>
      </c>
    </row>
    <row r="11291" spans="1:9" ht="16.5" customHeight="1">
      <c r="A11291" s="8" t="s">
        <v>4180</v>
      </c>
      <c r="B11291" s="35">
        <v>2404320</v>
      </c>
      <c r="E11291" s="37">
        <v>1</v>
      </c>
      <c r="F11291" s="38" t="str">
        <f t="shared" si="86"/>
        <v>44,2160000</v>
      </c>
      <c r="I11291" s="41">
        <v>2160000</v>
      </c>
    </row>
    <row r="11292" spans="1:9" ht="16.5" customHeight="1">
      <c r="A11292" s="8" t="s">
        <v>4180</v>
      </c>
      <c r="B11292" s="35">
        <v>2404400</v>
      </c>
      <c r="E11292" s="37">
        <v>1</v>
      </c>
      <c r="F11292" s="38" t="str">
        <f t="shared" si="86"/>
        <v>44,2200000</v>
      </c>
      <c r="I11292" s="41">
        <v>2200000</v>
      </c>
    </row>
    <row r="11293" spans="1:9" ht="16.5" customHeight="1">
      <c r="A11293" s="8" t="s">
        <v>4180</v>
      </c>
      <c r="B11293" s="35">
        <v>2404480</v>
      </c>
      <c r="E11293" s="37">
        <v>1</v>
      </c>
      <c r="F11293" s="38" t="str">
        <f t="shared" si="86"/>
        <v>44,2240000</v>
      </c>
      <c r="I11293" s="41">
        <v>2240000</v>
      </c>
    </row>
    <row r="11294" spans="1:9" ht="16.5" customHeight="1">
      <c r="A11294" s="8" t="s">
        <v>4180</v>
      </c>
      <c r="B11294" s="35">
        <v>2404560</v>
      </c>
      <c r="E11294" s="37">
        <v>1</v>
      </c>
      <c r="F11294" s="38" t="str">
        <f t="shared" si="86"/>
        <v>44,2280000</v>
      </c>
      <c r="I11294" s="41">
        <v>2280000</v>
      </c>
    </row>
    <row r="11295" spans="1:9" ht="16.5" customHeight="1">
      <c r="A11295" s="8" t="s">
        <v>4180</v>
      </c>
      <c r="B11295" s="35">
        <v>2404640</v>
      </c>
      <c r="E11295" s="37">
        <v>1</v>
      </c>
      <c r="F11295" s="38" t="str">
        <f t="shared" si="86"/>
        <v>44,2320000</v>
      </c>
      <c r="I11295" s="41">
        <v>2320000</v>
      </c>
    </row>
    <row r="11296" spans="1:9" ht="16.5" customHeight="1">
      <c r="A11296" s="8" t="s">
        <v>4180</v>
      </c>
      <c r="B11296" s="35">
        <v>2404720</v>
      </c>
      <c r="E11296" s="37">
        <v>1</v>
      </c>
      <c r="F11296" s="38" t="str">
        <f t="shared" si="86"/>
        <v>44,2360000</v>
      </c>
      <c r="I11296" s="41">
        <v>2360000</v>
      </c>
    </row>
    <row r="11297" spans="1:9" ht="16.5" customHeight="1">
      <c r="A11297" s="8" t="s">
        <v>4180</v>
      </c>
      <c r="B11297" s="35">
        <v>2404800</v>
      </c>
      <c r="E11297" s="37">
        <v>1</v>
      </c>
      <c r="F11297" s="38" t="str">
        <f t="shared" si="86"/>
        <v>44,2400000</v>
      </c>
      <c r="I11297" s="41">
        <v>2400000</v>
      </c>
    </row>
    <row r="11298" spans="1:9" ht="16.5" customHeight="1">
      <c r="A11298" s="8" t="s">
        <v>4180</v>
      </c>
      <c r="B11298" s="35">
        <v>2404880</v>
      </c>
      <c r="E11298" s="37">
        <v>1</v>
      </c>
      <c r="F11298" s="38" t="str">
        <f t="shared" ref="F11298:F11361" si="87">"44,"&amp;I11298</f>
        <v>44,2440000</v>
      </c>
      <c r="I11298" s="41">
        <v>2440000</v>
      </c>
    </row>
    <row r="11299" spans="1:9" ht="16.5" customHeight="1">
      <c r="A11299" s="8" t="s">
        <v>4180</v>
      </c>
      <c r="B11299" s="35">
        <v>2404960</v>
      </c>
      <c r="E11299" s="37">
        <v>1</v>
      </c>
      <c r="F11299" s="38" t="str">
        <f t="shared" si="87"/>
        <v>44,2480000</v>
      </c>
      <c r="I11299" s="41">
        <v>2480000</v>
      </c>
    </row>
    <row r="11300" spans="1:9" ht="16.5" customHeight="1">
      <c r="A11300" s="8" t="s">
        <v>4180</v>
      </c>
      <c r="B11300" s="35">
        <v>2405040</v>
      </c>
      <c r="E11300" s="37">
        <v>1</v>
      </c>
      <c r="F11300" s="38" t="str">
        <f t="shared" si="87"/>
        <v>44,2520000</v>
      </c>
      <c r="I11300" s="41">
        <v>2520000</v>
      </c>
    </row>
    <row r="11301" spans="1:9" ht="16.5" customHeight="1">
      <c r="A11301" s="8" t="s">
        <v>4180</v>
      </c>
      <c r="B11301" s="35">
        <v>2405120</v>
      </c>
      <c r="E11301" s="37">
        <v>1</v>
      </c>
      <c r="F11301" s="38" t="str">
        <f t="shared" si="87"/>
        <v>44,2560000</v>
      </c>
      <c r="I11301" s="41">
        <v>2560000</v>
      </c>
    </row>
    <row r="11302" spans="1:9" ht="16.5" customHeight="1">
      <c r="A11302" s="8" t="s">
        <v>4180</v>
      </c>
      <c r="B11302" s="35">
        <v>2405200</v>
      </c>
      <c r="E11302" s="37">
        <v>1</v>
      </c>
      <c r="F11302" s="38" t="str">
        <f t="shared" si="87"/>
        <v>44,2600000</v>
      </c>
      <c r="I11302" s="41">
        <v>2600000</v>
      </c>
    </row>
    <row r="11303" spans="1:9" ht="16.5" customHeight="1">
      <c r="A11303" s="8" t="s">
        <v>4180</v>
      </c>
      <c r="B11303" s="35">
        <v>2405280</v>
      </c>
      <c r="E11303" s="37">
        <v>1</v>
      </c>
      <c r="F11303" s="38" t="str">
        <f t="shared" si="87"/>
        <v>44,2640000</v>
      </c>
      <c r="I11303" s="41">
        <v>2640000</v>
      </c>
    </row>
    <row r="11304" spans="1:9" ht="16.5" customHeight="1">
      <c r="A11304" s="8" t="s">
        <v>4180</v>
      </c>
      <c r="B11304" s="35">
        <v>2405360</v>
      </c>
      <c r="E11304" s="37">
        <v>1</v>
      </c>
      <c r="F11304" s="38" t="str">
        <f t="shared" si="87"/>
        <v>44,2680000</v>
      </c>
      <c r="I11304" s="41">
        <v>2680000</v>
      </c>
    </row>
    <row r="11305" spans="1:9" ht="16.5" customHeight="1">
      <c r="A11305" s="8" t="s">
        <v>4180</v>
      </c>
      <c r="B11305" s="35">
        <v>2405440</v>
      </c>
      <c r="E11305" s="37">
        <v>1</v>
      </c>
      <c r="F11305" s="38" t="str">
        <f t="shared" si="87"/>
        <v>44,2720000</v>
      </c>
      <c r="I11305" s="41">
        <v>2720000</v>
      </c>
    </row>
    <row r="11306" spans="1:9" ht="16.5" customHeight="1">
      <c r="A11306" s="8" t="s">
        <v>4180</v>
      </c>
      <c r="B11306" s="35">
        <v>2405520</v>
      </c>
      <c r="E11306" s="37">
        <v>1</v>
      </c>
      <c r="F11306" s="38" t="str">
        <f t="shared" si="87"/>
        <v>44,2760000</v>
      </c>
      <c r="I11306" s="41">
        <v>2760000</v>
      </c>
    </row>
    <row r="11307" spans="1:9" ht="16.5" customHeight="1">
      <c r="A11307" s="8" t="s">
        <v>4180</v>
      </c>
      <c r="B11307" s="35">
        <v>2405600</v>
      </c>
      <c r="E11307" s="37">
        <v>1</v>
      </c>
      <c r="F11307" s="38" t="str">
        <f t="shared" si="87"/>
        <v>44,2800000</v>
      </c>
      <c r="I11307" s="41">
        <v>2800000</v>
      </c>
    </row>
    <row r="11308" spans="1:9" ht="16.5" customHeight="1">
      <c r="A11308" s="8" t="s">
        <v>4180</v>
      </c>
      <c r="B11308" s="35">
        <v>2405680</v>
      </c>
      <c r="E11308" s="37">
        <v>1</v>
      </c>
      <c r="F11308" s="38" t="str">
        <f t="shared" si="87"/>
        <v>44,2840000</v>
      </c>
      <c r="I11308" s="41">
        <v>2840000</v>
      </c>
    </row>
    <row r="11309" spans="1:9" ht="16.5" customHeight="1">
      <c r="A11309" s="8" t="s">
        <v>4180</v>
      </c>
      <c r="B11309" s="35">
        <v>2405760</v>
      </c>
      <c r="E11309" s="37">
        <v>1</v>
      </c>
      <c r="F11309" s="38" t="str">
        <f t="shared" si="87"/>
        <v>44,2880000</v>
      </c>
      <c r="I11309" s="41">
        <v>2880000</v>
      </c>
    </row>
    <row r="11310" spans="1:9" ht="16.5" customHeight="1">
      <c r="A11310" s="8" t="s">
        <v>4180</v>
      </c>
      <c r="B11310" s="35">
        <v>2405840</v>
      </c>
      <c r="E11310" s="37">
        <v>1</v>
      </c>
      <c r="F11310" s="38" t="str">
        <f t="shared" si="87"/>
        <v>44,2920000</v>
      </c>
      <c r="I11310" s="41">
        <v>2920000</v>
      </c>
    </row>
    <row r="11311" spans="1:9" ht="16.5" customHeight="1">
      <c r="A11311" s="8" t="s">
        <v>4180</v>
      </c>
      <c r="B11311" s="35">
        <v>2405920</v>
      </c>
      <c r="E11311" s="37">
        <v>1</v>
      </c>
      <c r="F11311" s="38" t="str">
        <f t="shared" si="87"/>
        <v>44,2960000</v>
      </c>
      <c r="I11311" s="41">
        <v>2960000</v>
      </c>
    </row>
    <row r="11312" spans="1:9" ht="16.5" customHeight="1">
      <c r="A11312" s="8" t="s">
        <v>4180</v>
      </c>
      <c r="B11312" s="35">
        <v>2406000</v>
      </c>
      <c r="E11312" s="37">
        <v>1</v>
      </c>
      <c r="F11312" s="38" t="str">
        <f t="shared" si="87"/>
        <v>44,3000000</v>
      </c>
      <c r="I11312" s="41">
        <v>3000000</v>
      </c>
    </row>
    <row r="11313" spans="1:9" ht="16.5" customHeight="1">
      <c r="A11313" s="8" t="s">
        <v>4180</v>
      </c>
      <c r="B11313" s="35">
        <v>2406080</v>
      </c>
      <c r="E11313" s="37">
        <v>1</v>
      </c>
      <c r="F11313" s="38" t="str">
        <f t="shared" si="87"/>
        <v>44,3040000</v>
      </c>
      <c r="I11313" s="41">
        <v>3040000</v>
      </c>
    </row>
    <row r="11314" spans="1:9" ht="16.5" customHeight="1">
      <c r="A11314" s="8" t="s">
        <v>4180</v>
      </c>
      <c r="B11314" s="35">
        <v>2406160</v>
      </c>
      <c r="E11314" s="37">
        <v>1</v>
      </c>
      <c r="F11314" s="38" t="str">
        <f t="shared" si="87"/>
        <v>44,3080000</v>
      </c>
      <c r="I11314" s="41">
        <v>3080000</v>
      </c>
    </row>
    <row r="11315" spans="1:9" ht="16.5" customHeight="1">
      <c r="A11315" s="8" t="s">
        <v>4180</v>
      </c>
      <c r="B11315" s="35">
        <v>2406240</v>
      </c>
      <c r="E11315" s="37">
        <v>1</v>
      </c>
      <c r="F11315" s="38" t="str">
        <f t="shared" si="87"/>
        <v>44,3120000</v>
      </c>
      <c r="I11315" s="41">
        <v>3120000</v>
      </c>
    </row>
    <row r="11316" spans="1:9" ht="16.5" customHeight="1">
      <c r="A11316" s="8" t="s">
        <v>4180</v>
      </c>
      <c r="B11316" s="35">
        <v>2406320</v>
      </c>
      <c r="E11316" s="37">
        <v>1</v>
      </c>
      <c r="F11316" s="38" t="str">
        <f t="shared" si="87"/>
        <v>44,3160000</v>
      </c>
      <c r="I11316" s="41">
        <v>3160000</v>
      </c>
    </row>
    <row r="11317" spans="1:9" ht="16.5" customHeight="1">
      <c r="A11317" s="8" t="s">
        <v>4180</v>
      </c>
      <c r="B11317" s="35">
        <v>2406400</v>
      </c>
      <c r="E11317" s="37">
        <v>1</v>
      </c>
      <c r="F11317" s="38" t="str">
        <f t="shared" si="87"/>
        <v>44,3200000</v>
      </c>
      <c r="I11317" s="41">
        <v>3200000</v>
      </c>
    </row>
    <row r="11318" spans="1:9" ht="16.5" customHeight="1">
      <c r="A11318" s="8" t="s">
        <v>4180</v>
      </c>
      <c r="B11318" s="35">
        <v>2406480</v>
      </c>
      <c r="E11318" s="37">
        <v>1</v>
      </c>
      <c r="F11318" s="38" t="str">
        <f t="shared" si="87"/>
        <v>44,3240000</v>
      </c>
      <c r="I11318" s="41">
        <v>3240000</v>
      </c>
    </row>
    <row r="11319" spans="1:9" ht="16.5" customHeight="1">
      <c r="A11319" s="8" t="s">
        <v>4180</v>
      </c>
      <c r="B11319" s="35">
        <v>2406560</v>
      </c>
      <c r="E11319" s="37">
        <v>1</v>
      </c>
      <c r="F11319" s="38" t="str">
        <f t="shared" si="87"/>
        <v>44,3280000</v>
      </c>
      <c r="I11319" s="41">
        <v>3280000</v>
      </c>
    </row>
    <row r="11320" spans="1:9" ht="16.5" customHeight="1">
      <c r="A11320" s="8" t="s">
        <v>4180</v>
      </c>
      <c r="B11320" s="35">
        <v>2406640</v>
      </c>
      <c r="E11320" s="37">
        <v>1</v>
      </c>
      <c r="F11320" s="38" t="str">
        <f t="shared" si="87"/>
        <v>44,3320000</v>
      </c>
      <c r="I11320" s="41">
        <v>3320000</v>
      </c>
    </row>
    <row r="11321" spans="1:9" ht="16.5" customHeight="1">
      <c r="A11321" s="8" t="s">
        <v>4180</v>
      </c>
      <c r="B11321" s="35">
        <v>2406720</v>
      </c>
      <c r="E11321" s="37">
        <v>1</v>
      </c>
      <c r="F11321" s="38" t="str">
        <f t="shared" si="87"/>
        <v>44,3360000</v>
      </c>
      <c r="I11321" s="41">
        <v>3360000</v>
      </c>
    </row>
    <row r="11322" spans="1:9" ht="16.5" customHeight="1">
      <c r="A11322" s="8" t="s">
        <v>4180</v>
      </c>
      <c r="B11322" s="35">
        <v>2406800</v>
      </c>
      <c r="E11322" s="37">
        <v>1</v>
      </c>
      <c r="F11322" s="38" t="str">
        <f t="shared" si="87"/>
        <v>44,3400000</v>
      </c>
      <c r="I11322" s="41">
        <v>3400000</v>
      </c>
    </row>
    <row r="11323" spans="1:9" ht="16.5" customHeight="1">
      <c r="A11323" s="8" t="s">
        <v>4180</v>
      </c>
      <c r="B11323" s="35">
        <v>2406880</v>
      </c>
      <c r="E11323" s="37">
        <v>1</v>
      </c>
      <c r="F11323" s="38" t="str">
        <f t="shared" si="87"/>
        <v>44,3440000</v>
      </c>
      <c r="I11323" s="41">
        <v>3440000</v>
      </c>
    </row>
    <row r="11324" spans="1:9" ht="16.5" customHeight="1">
      <c r="A11324" s="8" t="s">
        <v>4180</v>
      </c>
      <c r="B11324" s="35">
        <v>2406960</v>
      </c>
      <c r="E11324" s="37">
        <v>1</v>
      </c>
      <c r="F11324" s="38" t="str">
        <f t="shared" si="87"/>
        <v>44,3480000</v>
      </c>
      <c r="I11324" s="41">
        <v>3480000</v>
      </c>
    </row>
    <row r="11325" spans="1:9" ht="16.5" customHeight="1">
      <c r="A11325" s="8" t="s">
        <v>4180</v>
      </c>
      <c r="B11325" s="35">
        <v>2407040</v>
      </c>
      <c r="E11325" s="37">
        <v>1</v>
      </c>
      <c r="F11325" s="38" t="str">
        <f t="shared" si="87"/>
        <v>44,3520000</v>
      </c>
      <c r="I11325" s="41">
        <v>3520000</v>
      </c>
    </row>
    <row r="11326" spans="1:9" ht="16.5" customHeight="1">
      <c r="A11326" s="8" t="s">
        <v>4180</v>
      </c>
      <c r="B11326" s="35">
        <v>2407120</v>
      </c>
      <c r="E11326" s="37">
        <v>1</v>
      </c>
      <c r="F11326" s="38" t="str">
        <f t="shared" si="87"/>
        <v>44,3560000</v>
      </c>
      <c r="I11326" s="41">
        <v>3560000</v>
      </c>
    </row>
    <row r="11327" spans="1:9" ht="16.5" customHeight="1">
      <c r="A11327" s="8" t="s">
        <v>4180</v>
      </c>
      <c r="B11327" s="35">
        <v>2407200</v>
      </c>
      <c r="E11327" s="37">
        <v>1</v>
      </c>
      <c r="F11327" s="38" t="str">
        <f t="shared" si="87"/>
        <v>44,3600000</v>
      </c>
      <c r="I11327" s="41">
        <v>3600000</v>
      </c>
    </row>
    <row r="11328" spans="1:9" ht="16.5" customHeight="1">
      <c r="A11328" s="8" t="s">
        <v>4180</v>
      </c>
      <c r="B11328" s="35">
        <v>2407280</v>
      </c>
      <c r="E11328" s="37">
        <v>1</v>
      </c>
      <c r="F11328" s="38" t="str">
        <f t="shared" si="87"/>
        <v>44,3640000</v>
      </c>
      <c r="I11328" s="41">
        <v>3640000</v>
      </c>
    </row>
    <row r="11329" spans="1:9" ht="16.5" customHeight="1">
      <c r="A11329" s="8" t="s">
        <v>4180</v>
      </c>
      <c r="B11329" s="35">
        <v>2407360</v>
      </c>
      <c r="E11329" s="37">
        <v>1</v>
      </c>
      <c r="F11329" s="38" t="str">
        <f t="shared" si="87"/>
        <v>44,3680000</v>
      </c>
      <c r="I11329" s="41">
        <v>3680000</v>
      </c>
    </row>
    <row r="11330" spans="1:9" ht="16.5" customHeight="1">
      <c r="A11330" s="8" t="s">
        <v>4180</v>
      </c>
      <c r="B11330" s="35">
        <v>2407440</v>
      </c>
      <c r="E11330" s="37">
        <v>1</v>
      </c>
      <c r="F11330" s="38" t="str">
        <f t="shared" si="87"/>
        <v>44,3720000</v>
      </c>
      <c r="I11330" s="41">
        <v>3720000</v>
      </c>
    </row>
    <row r="11331" spans="1:9" ht="16.5" customHeight="1">
      <c r="A11331" s="8" t="s">
        <v>4180</v>
      </c>
      <c r="B11331" s="35">
        <v>2407520</v>
      </c>
      <c r="E11331" s="37">
        <v>1</v>
      </c>
      <c r="F11331" s="38" t="str">
        <f t="shared" si="87"/>
        <v>44,3760000</v>
      </c>
      <c r="I11331" s="41">
        <v>3760000</v>
      </c>
    </row>
    <row r="11332" spans="1:9" ht="16.5" customHeight="1">
      <c r="A11332" s="8" t="s">
        <v>4180</v>
      </c>
      <c r="B11332" s="35">
        <v>2407600</v>
      </c>
      <c r="E11332" s="37">
        <v>1</v>
      </c>
      <c r="F11332" s="38" t="str">
        <f t="shared" si="87"/>
        <v>44,3800000</v>
      </c>
      <c r="I11332" s="41">
        <v>3800000</v>
      </c>
    </row>
    <row r="11333" spans="1:9" ht="16.5" customHeight="1">
      <c r="A11333" s="8" t="s">
        <v>4180</v>
      </c>
      <c r="B11333" s="35">
        <v>2407680</v>
      </c>
      <c r="E11333" s="37">
        <v>1</v>
      </c>
      <c r="F11333" s="38" t="str">
        <f t="shared" si="87"/>
        <v>44,3840000</v>
      </c>
      <c r="I11333" s="41">
        <v>3840000</v>
      </c>
    </row>
    <row r="11334" spans="1:9" ht="16.5" customHeight="1">
      <c r="A11334" s="8" t="s">
        <v>4180</v>
      </c>
      <c r="B11334" s="35">
        <v>2407760</v>
      </c>
      <c r="E11334" s="37">
        <v>1</v>
      </c>
      <c r="F11334" s="38" t="str">
        <f t="shared" si="87"/>
        <v>44,3880000</v>
      </c>
      <c r="I11334" s="41">
        <v>3880000</v>
      </c>
    </row>
    <row r="11335" spans="1:9" ht="16.5" customHeight="1">
      <c r="A11335" s="8" t="s">
        <v>4180</v>
      </c>
      <c r="B11335" s="35">
        <v>2407840</v>
      </c>
      <c r="E11335" s="37">
        <v>1</v>
      </c>
      <c r="F11335" s="38" t="str">
        <f t="shared" si="87"/>
        <v>44,3920000</v>
      </c>
      <c r="I11335" s="41">
        <v>3920000</v>
      </c>
    </row>
    <row r="11336" spans="1:9" ht="16.5" customHeight="1">
      <c r="A11336" s="8" t="s">
        <v>4180</v>
      </c>
      <c r="B11336" s="35">
        <v>2407920</v>
      </c>
      <c r="E11336" s="37">
        <v>1</v>
      </c>
      <c r="F11336" s="38" t="str">
        <f t="shared" si="87"/>
        <v>44,3960000</v>
      </c>
      <c r="I11336" s="41">
        <v>3960000</v>
      </c>
    </row>
    <row r="11337" spans="1:9" ht="16.5" customHeight="1">
      <c r="A11337" s="8" t="s">
        <v>4180</v>
      </c>
      <c r="B11337" s="35">
        <v>2408000</v>
      </c>
      <c r="E11337" s="37">
        <v>1</v>
      </c>
      <c r="F11337" s="38" t="str">
        <f t="shared" si="87"/>
        <v>44,4000000</v>
      </c>
      <c r="I11337" s="41">
        <v>4000000</v>
      </c>
    </row>
    <row r="11338" spans="1:9" ht="16.5" customHeight="1">
      <c r="A11338" s="8" t="s">
        <v>4180</v>
      </c>
      <c r="B11338" s="35">
        <v>2408080</v>
      </c>
      <c r="E11338" s="37">
        <v>1</v>
      </c>
      <c r="F11338" s="38" t="str">
        <f t="shared" si="87"/>
        <v>44,4040000</v>
      </c>
      <c r="I11338" s="41">
        <v>4040000</v>
      </c>
    </row>
    <row r="11339" spans="1:9" ht="16.5" customHeight="1">
      <c r="A11339" s="8" t="s">
        <v>4180</v>
      </c>
      <c r="B11339" s="35">
        <v>2408160</v>
      </c>
      <c r="E11339" s="37">
        <v>1</v>
      </c>
      <c r="F11339" s="38" t="str">
        <f t="shared" si="87"/>
        <v>44,4080000</v>
      </c>
      <c r="I11339" s="41">
        <v>4080000</v>
      </c>
    </row>
    <row r="11340" spans="1:9" ht="16.5" customHeight="1">
      <c r="A11340" s="8" t="s">
        <v>4180</v>
      </c>
      <c r="B11340" s="35">
        <v>2408240</v>
      </c>
      <c r="E11340" s="37">
        <v>1</v>
      </c>
      <c r="F11340" s="38" t="str">
        <f t="shared" si="87"/>
        <v>44,4120000</v>
      </c>
      <c r="I11340" s="41">
        <v>4120000</v>
      </c>
    </row>
    <row r="11341" spans="1:9" ht="16.5" customHeight="1">
      <c r="A11341" s="8" t="s">
        <v>4180</v>
      </c>
      <c r="B11341" s="35">
        <v>2408320</v>
      </c>
      <c r="E11341" s="37">
        <v>1</v>
      </c>
      <c r="F11341" s="38" t="str">
        <f t="shared" si="87"/>
        <v>44,4160000</v>
      </c>
      <c r="I11341" s="41">
        <v>4160000</v>
      </c>
    </row>
    <row r="11342" spans="1:9" ht="16.5" customHeight="1">
      <c r="A11342" s="8" t="s">
        <v>4180</v>
      </c>
      <c r="B11342" s="35">
        <v>2408400</v>
      </c>
      <c r="E11342" s="37">
        <v>1</v>
      </c>
      <c r="F11342" s="38" t="str">
        <f t="shared" si="87"/>
        <v>44,4200000</v>
      </c>
      <c r="I11342" s="41">
        <v>4200000</v>
      </c>
    </row>
    <row r="11343" spans="1:9" ht="16.5" customHeight="1">
      <c r="A11343" s="8" t="s">
        <v>4180</v>
      </c>
      <c r="B11343" s="35">
        <v>2408480</v>
      </c>
      <c r="E11343" s="37">
        <v>1</v>
      </c>
      <c r="F11343" s="38" t="str">
        <f t="shared" si="87"/>
        <v>44,4240000</v>
      </c>
      <c r="I11343" s="41">
        <v>4240000</v>
      </c>
    </row>
    <row r="11344" spans="1:9" ht="16.5" customHeight="1">
      <c r="A11344" s="8" t="s">
        <v>4180</v>
      </c>
      <c r="B11344" s="35">
        <v>2408560</v>
      </c>
      <c r="E11344" s="37">
        <v>1</v>
      </c>
      <c r="F11344" s="38" t="str">
        <f t="shared" si="87"/>
        <v>44,4280000</v>
      </c>
      <c r="I11344" s="41">
        <v>4280000</v>
      </c>
    </row>
    <row r="11345" spans="1:9" ht="16.5" customHeight="1">
      <c r="A11345" s="8" t="s">
        <v>4180</v>
      </c>
      <c r="B11345" s="35">
        <v>2408640</v>
      </c>
      <c r="E11345" s="37">
        <v>1</v>
      </c>
      <c r="F11345" s="38" t="str">
        <f t="shared" si="87"/>
        <v>44,4320000</v>
      </c>
      <c r="I11345" s="41">
        <v>4320000</v>
      </c>
    </row>
    <row r="11346" spans="1:9" ht="16.5" customHeight="1">
      <c r="A11346" s="8" t="s">
        <v>4180</v>
      </c>
      <c r="B11346" s="35">
        <v>2408720</v>
      </c>
      <c r="E11346" s="37">
        <v>1</v>
      </c>
      <c r="F11346" s="38" t="str">
        <f t="shared" si="87"/>
        <v>44,4360000</v>
      </c>
      <c r="I11346" s="41">
        <v>4360000</v>
      </c>
    </row>
    <row r="11347" spans="1:9" ht="16.5" customHeight="1">
      <c r="A11347" s="8" t="s">
        <v>4180</v>
      </c>
      <c r="B11347" s="35">
        <v>2408800</v>
      </c>
      <c r="E11347" s="37">
        <v>1</v>
      </c>
      <c r="F11347" s="38" t="str">
        <f t="shared" si="87"/>
        <v>44,4400000</v>
      </c>
      <c r="I11347" s="41">
        <v>4400000</v>
      </c>
    </row>
    <row r="11348" spans="1:9" ht="16.5" customHeight="1">
      <c r="A11348" s="8" t="s">
        <v>4180</v>
      </c>
      <c r="B11348" s="35">
        <v>2408880</v>
      </c>
      <c r="E11348" s="37">
        <v>1</v>
      </c>
      <c r="F11348" s="38" t="str">
        <f t="shared" si="87"/>
        <v>44,4440000</v>
      </c>
      <c r="I11348" s="41">
        <v>4440000</v>
      </c>
    </row>
    <row r="11349" spans="1:9" ht="16.5" customHeight="1">
      <c r="A11349" s="8" t="s">
        <v>4180</v>
      </c>
      <c r="B11349" s="35">
        <v>2408960</v>
      </c>
      <c r="E11349" s="37">
        <v>1</v>
      </c>
      <c r="F11349" s="38" t="str">
        <f t="shared" si="87"/>
        <v>44,4480000</v>
      </c>
      <c r="I11349" s="41">
        <v>4480000</v>
      </c>
    </row>
    <row r="11350" spans="1:9" ht="16.5" customHeight="1">
      <c r="A11350" s="8" t="s">
        <v>4180</v>
      </c>
      <c r="B11350" s="35">
        <v>2409040</v>
      </c>
      <c r="E11350" s="37">
        <v>1</v>
      </c>
      <c r="F11350" s="38" t="str">
        <f t="shared" si="87"/>
        <v>44,4520000</v>
      </c>
      <c r="I11350" s="41">
        <v>4520000</v>
      </c>
    </row>
    <row r="11351" spans="1:9" ht="16.5" customHeight="1">
      <c r="A11351" s="8" t="s">
        <v>4180</v>
      </c>
      <c r="B11351" s="35">
        <v>2409120</v>
      </c>
      <c r="E11351" s="37">
        <v>1</v>
      </c>
      <c r="F11351" s="38" t="str">
        <f t="shared" si="87"/>
        <v>44,4560000</v>
      </c>
      <c r="I11351" s="41">
        <v>4560000</v>
      </c>
    </row>
    <row r="11352" spans="1:9" ht="16.5" customHeight="1">
      <c r="A11352" s="8" t="s">
        <v>4180</v>
      </c>
      <c r="B11352" s="35">
        <v>2409200</v>
      </c>
      <c r="E11352" s="37">
        <v>1</v>
      </c>
      <c r="F11352" s="38" t="str">
        <f t="shared" si="87"/>
        <v>44,4600000</v>
      </c>
      <c r="I11352" s="41">
        <v>4600000</v>
      </c>
    </row>
    <row r="11353" spans="1:9" ht="16.5" customHeight="1">
      <c r="A11353" s="8" t="s">
        <v>4180</v>
      </c>
      <c r="B11353" s="35">
        <v>2409280</v>
      </c>
      <c r="E11353" s="37">
        <v>1</v>
      </c>
      <c r="F11353" s="38" t="str">
        <f t="shared" si="87"/>
        <v>44,4640000</v>
      </c>
      <c r="I11353" s="41">
        <v>4640000</v>
      </c>
    </row>
    <row r="11354" spans="1:9" ht="16.5" customHeight="1">
      <c r="A11354" s="8" t="s">
        <v>4180</v>
      </c>
      <c r="B11354" s="35">
        <v>2409360</v>
      </c>
      <c r="E11354" s="37">
        <v>1</v>
      </c>
      <c r="F11354" s="38" t="str">
        <f t="shared" si="87"/>
        <v>44,4680000</v>
      </c>
      <c r="I11354" s="41">
        <v>4680000</v>
      </c>
    </row>
    <row r="11355" spans="1:9" ht="16.5" customHeight="1">
      <c r="A11355" s="8" t="s">
        <v>4180</v>
      </c>
      <c r="B11355" s="35">
        <v>2409440</v>
      </c>
      <c r="E11355" s="37">
        <v>1</v>
      </c>
      <c r="F11355" s="38" t="str">
        <f t="shared" si="87"/>
        <v>44,4720000</v>
      </c>
      <c r="I11355" s="41">
        <v>4720000</v>
      </c>
    </row>
    <row r="11356" spans="1:9" ht="16.5" customHeight="1">
      <c r="A11356" s="8" t="s">
        <v>4180</v>
      </c>
      <c r="B11356" s="35">
        <v>2409520</v>
      </c>
      <c r="E11356" s="37">
        <v>1</v>
      </c>
      <c r="F11356" s="38" t="str">
        <f t="shared" si="87"/>
        <v>44,4760000</v>
      </c>
      <c r="I11356" s="41">
        <v>4760000</v>
      </c>
    </row>
    <row r="11357" spans="1:9" ht="16.5" customHeight="1">
      <c r="A11357" s="8" t="s">
        <v>4180</v>
      </c>
      <c r="B11357" s="35">
        <v>2409600</v>
      </c>
      <c r="E11357" s="37">
        <v>1</v>
      </c>
      <c r="F11357" s="38" t="str">
        <f t="shared" si="87"/>
        <v>44,4800000</v>
      </c>
      <c r="I11357" s="41">
        <v>4800000</v>
      </c>
    </row>
    <row r="11358" spans="1:9" ht="16.5" customHeight="1">
      <c r="A11358" s="8" t="s">
        <v>4180</v>
      </c>
      <c r="B11358" s="35">
        <v>2409680</v>
      </c>
      <c r="E11358" s="37">
        <v>1</v>
      </c>
      <c r="F11358" s="38" t="str">
        <f t="shared" si="87"/>
        <v>44,4840000</v>
      </c>
      <c r="I11358" s="41">
        <v>4840000</v>
      </c>
    </row>
    <row r="11359" spans="1:9" ht="16.5" customHeight="1">
      <c r="A11359" s="8" t="s">
        <v>4180</v>
      </c>
      <c r="B11359" s="35">
        <v>2409760</v>
      </c>
      <c r="E11359" s="37">
        <v>1</v>
      </c>
      <c r="F11359" s="38" t="str">
        <f t="shared" si="87"/>
        <v>44,4880000</v>
      </c>
      <c r="I11359" s="41">
        <v>4880000</v>
      </c>
    </row>
    <row r="11360" spans="1:9" ht="16.5" customHeight="1">
      <c r="A11360" s="8" t="s">
        <v>4180</v>
      </c>
      <c r="B11360" s="35">
        <v>2409840</v>
      </c>
      <c r="E11360" s="37">
        <v>1</v>
      </c>
      <c r="F11360" s="38" t="str">
        <f t="shared" si="87"/>
        <v>44,4920000</v>
      </c>
      <c r="I11360" s="41">
        <v>4920000</v>
      </c>
    </row>
    <row r="11361" spans="1:9" ht="16.5" customHeight="1">
      <c r="A11361" s="8" t="s">
        <v>4180</v>
      </c>
      <c r="B11361" s="35">
        <v>2409920</v>
      </c>
      <c r="E11361" s="37">
        <v>1</v>
      </c>
      <c r="F11361" s="38" t="str">
        <f t="shared" si="87"/>
        <v>44,4960000</v>
      </c>
      <c r="I11361" s="41">
        <v>4960000</v>
      </c>
    </row>
    <row r="11362" spans="1:9" ht="16.5" customHeight="1">
      <c r="A11362" s="8" t="s">
        <v>4180</v>
      </c>
      <c r="B11362" s="35">
        <v>2410000</v>
      </c>
      <c r="E11362" s="37">
        <v>1</v>
      </c>
      <c r="F11362" s="38" t="str">
        <f t="shared" ref="F11362:F11412" si="88">"44,"&amp;I11362</f>
        <v>44,5000000</v>
      </c>
      <c r="I11362" s="41">
        <v>5000000</v>
      </c>
    </row>
    <row r="11363" spans="1:9" ht="16.5" customHeight="1">
      <c r="A11363" s="8" t="s">
        <v>4180</v>
      </c>
      <c r="B11363" s="35">
        <v>2410200</v>
      </c>
      <c r="E11363" s="37">
        <v>1</v>
      </c>
      <c r="F11363" s="38" t="str">
        <f t="shared" si="88"/>
        <v>44,5100000</v>
      </c>
      <c r="I11363" s="41">
        <v>5100000</v>
      </c>
    </row>
    <row r="11364" spans="1:9" ht="16.5" customHeight="1">
      <c r="A11364" s="8" t="s">
        <v>4180</v>
      </c>
      <c r="B11364" s="35">
        <v>2410400</v>
      </c>
      <c r="E11364" s="37">
        <v>1</v>
      </c>
      <c r="F11364" s="38" t="str">
        <f t="shared" si="88"/>
        <v>44,5200000</v>
      </c>
      <c r="I11364" s="41">
        <v>5200000</v>
      </c>
    </row>
    <row r="11365" spans="1:9" ht="16.5" customHeight="1">
      <c r="A11365" s="8" t="s">
        <v>4180</v>
      </c>
      <c r="B11365" s="35">
        <v>2410600</v>
      </c>
      <c r="E11365" s="37">
        <v>1</v>
      </c>
      <c r="F11365" s="38" t="str">
        <f t="shared" si="88"/>
        <v>44,5300000</v>
      </c>
      <c r="I11365" s="41">
        <v>5300000</v>
      </c>
    </row>
    <row r="11366" spans="1:9" ht="16.5" customHeight="1">
      <c r="A11366" s="8" t="s">
        <v>4180</v>
      </c>
      <c r="B11366" s="35">
        <v>2410800</v>
      </c>
      <c r="E11366" s="37">
        <v>1</v>
      </c>
      <c r="F11366" s="38" t="str">
        <f t="shared" si="88"/>
        <v>44,5400000</v>
      </c>
      <c r="I11366" s="41">
        <v>5400000</v>
      </c>
    </row>
    <row r="11367" spans="1:9" ht="16.5" customHeight="1">
      <c r="A11367" s="8" t="s">
        <v>4180</v>
      </c>
      <c r="B11367" s="35">
        <v>2411000</v>
      </c>
      <c r="E11367" s="37">
        <v>1</v>
      </c>
      <c r="F11367" s="38" t="str">
        <f t="shared" si="88"/>
        <v>44,5500000</v>
      </c>
      <c r="I11367" s="41">
        <v>5500000</v>
      </c>
    </row>
    <row r="11368" spans="1:9" ht="16.5" customHeight="1">
      <c r="A11368" s="8" t="s">
        <v>4180</v>
      </c>
      <c r="B11368" s="35">
        <v>2411200</v>
      </c>
      <c r="E11368" s="37">
        <v>1</v>
      </c>
      <c r="F11368" s="38" t="str">
        <f t="shared" si="88"/>
        <v>44,5600000</v>
      </c>
      <c r="I11368" s="41">
        <v>5600000</v>
      </c>
    </row>
    <row r="11369" spans="1:9" ht="16.5" customHeight="1">
      <c r="A11369" s="8" t="s">
        <v>4180</v>
      </c>
      <c r="B11369" s="35">
        <v>2411400</v>
      </c>
      <c r="E11369" s="37">
        <v>1</v>
      </c>
      <c r="F11369" s="38" t="str">
        <f t="shared" si="88"/>
        <v>44,5700000</v>
      </c>
      <c r="I11369" s="41">
        <v>5700000</v>
      </c>
    </row>
    <row r="11370" spans="1:9" ht="16.5" customHeight="1">
      <c r="A11370" s="8" t="s">
        <v>4180</v>
      </c>
      <c r="B11370" s="35">
        <v>2411600</v>
      </c>
      <c r="E11370" s="37">
        <v>1</v>
      </c>
      <c r="F11370" s="38" t="str">
        <f t="shared" si="88"/>
        <v>44,5800000</v>
      </c>
      <c r="I11370" s="41">
        <v>5800000</v>
      </c>
    </row>
    <row r="11371" spans="1:9" ht="16.5" customHeight="1">
      <c r="A11371" s="8" t="s">
        <v>4180</v>
      </c>
      <c r="B11371" s="35">
        <v>2411800</v>
      </c>
      <c r="E11371" s="37">
        <v>1</v>
      </c>
      <c r="F11371" s="38" t="str">
        <f t="shared" si="88"/>
        <v>44,5900000</v>
      </c>
      <c r="I11371" s="41">
        <v>5900000</v>
      </c>
    </row>
    <row r="11372" spans="1:9" ht="16.5" customHeight="1">
      <c r="A11372" s="8" t="s">
        <v>4180</v>
      </c>
      <c r="B11372" s="35">
        <v>2412000</v>
      </c>
      <c r="E11372" s="37">
        <v>1</v>
      </c>
      <c r="F11372" s="38" t="str">
        <f t="shared" si="88"/>
        <v>44,6000000</v>
      </c>
      <c r="I11372" s="41">
        <v>6000000</v>
      </c>
    </row>
    <row r="11373" spans="1:9" ht="16.5" customHeight="1">
      <c r="A11373" s="8" t="s">
        <v>4180</v>
      </c>
      <c r="B11373" s="35">
        <v>2412200</v>
      </c>
      <c r="E11373" s="37">
        <v>1</v>
      </c>
      <c r="F11373" s="38" t="str">
        <f t="shared" si="88"/>
        <v>44,6100000</v>
      </c>
      <c r="I11373" s="41">
        <v>6100000</v>
      </c>
    </row>
    <row r="11374" spans="1:9" ht="16.5" customHeight="1">
      <c r="A11374" s="8" t="s">
        <v>4180</v>
      </c>
      <c r="B11374" s="35">
        <v>2412400</v>
      </c>
      <c r="E11374" s="37">
        <v>1</v>
      </c>
      <c r="F11374" s="38" t="str">
        <f t="shared" si="88"/>
        <v>44,6200000</v>
      </c>
      <c r="I11374" s="41">
        <v>6200000</v>
      </c>
    </row>
    <row r="11375" spans="1:9" ht="16.5" customHeight="1">
      <c r="A11375" s="8" t="s">
        <v>4180</v>
      </c>
      <c r="B11375" s="35">
        <v>2412600</v>
      </c>
      <c r="E11375" s="37">
        <v>1</v>
      </c>
      <c r="F11375" s="38" t="str">
        <f t="shared" si="88"/>
        <v>44,6300000</v>
      </c>
      <c r="I11375" s="41">
        <v>6300000</v>
      </c>
    </row>
    <row r="11376" spans="1:9" ht="16.5" customHeight="1">
      <c r="A11376" s="8" t="s">
        <v>4180</v>
      </c>
      <c r="B11376" s="35">
        <v>2412800</v>
      </c>
      <c r="E11376" s="37">
        <v>1</v>
      </c>
      <c r="F11376" s="38" t="str">
        <f t="shared" si="88"/>
        <v>44,6400000</v>
      </c>
      <c r="I11376" s="41">
        <v>6400000</v>
      </c>
    </row>
    <row r="11377" spans="1:9" ht="16.5" customHeight="1">
      <c r="A11377" s="8" t="s">
        <v>4180</v>
      </c>
      <c r="B11377" s="35">
        <v>2413000</v>
      </c>
      <c r="E11377" s="37">
        <v>1</v>
      </c>
      <c r="F11377" s="38" t="str">
        <f t="shared" si="88"/>
        <v>44,6500000</v>
      </c>
      <c r="I11377" s="41">
        <v>6500000</v>
      </c>
    </row>
    <row r="11378" spans="1:9" ht="16.5" customHeight="1">
      <c r="A11378" s="8" t="s">
        <v>4180</v>
      </c>
      <c r="B11378" s="35">
        <v>2413200</v>
      </c>
      <c r="E11378" s="37">
        <v>1</v>
      </c>
      <c r="F11378" s="38" t="str">
        <f t="shared" si="88"/>
        <v>44,6600000</v>
      </c>
      <c r="I11378" s="41">
        <v>6600000</v>
      </c>
    </row>
    <row r="11379" spans="1:9" ht="16.5" customHeight="1">
      <c r="A11379" s="8" t="s">
        <v>4180</v>
      </c>
      <c r="B11379" s="35">
        <v>2413400</v>
      </c>
      <c r="E11379" s="37">
        <v>1</v>
      </c>
      <c r="F11379" s="38" t="str">
        <f t="shared" si="88"/>
        <v>44,6700000</v>
      </c>
      <c r="I11379" s="41">
        <v>6700000</v>
      </c>
    </row>
    <row r="11380" spans="1:9" ht="16.5" customHeight="1">
      <c r="A11380" s="8" t="s">
        <v>4180</v>
      </c>
      <c r="B11380" s="35">
        <v>2413600</v>
      </c>
      <c r="E11380" s="37">
        <v>1</v>
      </c>
      <c r="F11380" s="38" t="str">
        <f t="shared" si="88"/>
        <v>44,6800000</v>
      </c>
      <c r="I11380" s="41">
        <v>6800000</v>
      </c>
    </row>
    <row r="11381" spans="1:9" ht="16.5" customHeight="1">
      <c r="A11381" s="8" t="s">
        <v>4180</v>
      </c>
      <c r="B11381" s="35">
        <v>2413800</v>
      </c>
      <c r="E11381" s="37">
        <v>1</v>
      </c>
      <c r="F11381" s="38" t="str">
        <f t="shared" si="88"/>
        <v>44,6900000</v>
      </c>
      <c r="I11381" s="41">
        <v>6900000</v>
      </c>
    </row>
    <row r="11382" spans="1:9" ht="16.5" customHeight="1">
      <c r="A11382" s="8" t="s">
        <v>4180</v>
      </c>
      <c r="B11382" s="35">
        <v>2414000</v>
      </c>
      <c r="E11382" s="37">
        <v>1</v>
      </c>
      <c r="F11382" s="38" t="str">
        <f t="shared" si="88"/>
        <v>44,7000000</v>
      </c>
      <c r="I11382" s="41">
        <v>7000000</v>
      </c>
    </row>
    <row r="11383" spans="1:9" ht="16.5" customHeight="1">
      <c r="A11383" s="8" t="s">
        <v>4180</v>
      </c>
      <c r="B11383" s="35">
        <v>2414200</v>
      </c>
      <c r="E11383" s="37">
        <v>1</v>
      </c>
      <c r="F11383" s="38" t="str">
        <f t="shared" si="88"/>
        <v>44,7100000</v>
      </c>
      <c r="I11383" s="41">
        <v>7100000</v>
      </c>
    </row>
    <row r="11384" spans="1:9" ht="16.5" customHeight="1">
      <c r="A11384" s="8" t="s">
        <v>4180</v>
      </c>
      <c r="B11384" s="35">
        <v>2414400</v>
      </c>
      <c r="E11384" s="37">
        <v>1</v>
      </c>
      <c r="F11384" s="38" t="str">
        <f t="shared" si="88"/>
        <v>44,7200000</v>
      </c>
      <c r="I11384" s="41">
        <v>7200000</v>
      </c>
    </row>
    <row r="11385" spans="1:9" ht="16.5" customHeight="1">
      <c r="A11385" s="8" t="s">
        <v>4180</v>
      </c>
      <c r="B11385" s="35">
        <v>2414600</v>
      </c>
      <c r="E11385" s="37">
        <v>1</v>
      </c>
      <c r="F11385" s="38" t="str">
        <f t="shared" si="88"/>
        <v>44,7300000</v>
      </c>
      <c r="I11385" s="41">
        <v>7300000</v>
      </c>
    </row>
    <row r="11386" spans="1:9" ht="16.5" customHeight="1">
      <c r="A11386" s="8" t="s">
        <v>4180</v>
      </c>
      <c r="B11386" s="35">
        <v>2414800</v>
      </c>
      <c r="E11386" s="37">
        <v>1</v>
      </c>
      <c r="F11386" s="38" t="str">
        <f t="shared" si="88"/>
        <v>44,7400000</v>
      </c>
      <c r="I11386" s="41">
        <v>7400000</v>
      </c>
    </row>
    <row r="11387" spans="1:9" ht="16.5" customHeight="1">
      <c r="A11387" s="8" t="s">
        <v>4180</v>
      </c>
      <c r="B11387" s="35">
        <v>2415000</v>
      </c>
      <c r="E11387" s="37">
        <v>1</v>
      </c>
      <c r="F11387" s="38" t="str">
        <f t="shared" si="88"/>
        <v>44,7500000</v>
      </c>
      <c r="I11387" s="41">
        <v>7500000</v>
      </c>
    </row>
    <row r="11388" spans="1:9" ht="16.5" customHeight="1">
      <c r="A11388" s="8" t="s">
        <v>4180</v>
      </c>
      <c r="B11388" s="35">
        <v>2415200</v>
      </c>
      <c r="E11388" s="37">
        <v>1</v>
      </c>
      <c r="F11388" s="38" t="str">
        <f t="shared" si="88"/>
        <v>44,7600000</v>
      </c>
      <c r="I11388" s="41">
        <v>7600000</v>
      </c>
    </row>
    <row r="11389" spans="1:9" ht="16.5" customHeight="1">
      <c r="A11389" s="8" t="s">
        <v>4180</v>
      </c>
      <c r="B11389" s="35">
        <v>2415400</v>
      </c>
      <c r="E11389" s="37">
        <v>1</v>
      </c>
      <c r="F11389" s="38" t="str">
        <f t="shared" si="88"/>
        <v>44,7700000</v>
      </c>
      <c r="I11389" s="41">
        <v>7700000</v>
      </c>
    </row>
    <row r="11390" spans="1:9" ht="16.5" customHeight="1">
      <c r="A11390" s="8" t="s">
        <v>4180</v>
      </c>
      <c r="B11390" s="35">
        <v>2415600</v>
      </c>
      <c r="E11390" s="37">
        <v>1</v>
      </c>
      <c r="F11390" s="38" t="str">
        <f t="shared" si="88"/>
        <v>44,7800000</v>
      </c>
      <c r="I11390" s="41">
        <v>7800000</v>
      </c>
    </row>
    <row r="11391" spans="1:9" ht="16.5" customHeight="1">
      <c r="A11391" s="8" t="s">
        <v>4180</v>
      </c>
      <c r="B11391" s="35">
        <v>2415800</v>
      </c>
      <c r="E11391" s="37">
        <v>1</v>
      </c>
      <c r="F11391" s="38" t="str">
        <f t="shared" si="88"/>
        <v>44,7900000</v>
      </c>
      <c r="I11391" s="41">
        <v>7900000</v>
      </c>
    </row>
    <row r="11392" spans="1:9" ht="16.5" customHeight="1">
      <c r="A11392" s="8" t="s">
        <v>4180</v>
      </c>
      <c r="B11392" s="35">
        <v>2416000</v>
      </c>
      <c r="E11392" s="37">
        <v>1</v>
      </c>
      <c r="F11392" s="38" t="str">
        <f t="shared" si="88"/>
        <v>44,8000000</v>
      </c>
      <c r="I11392" s="41">
        <v>8000000</v>
      </c>
    </row>
    <row r="11393" spans="1:9" ht="16.5" customHeight="1">
      <c r="A11393" s="8" t="s">
        <v>4180</v>
      </c>
      <c r="B11393" s="35">
        <v>2416200</v>
      </c>
      <c r="E11393" s="37">
        <v>1</v>
      </c>
      <c r="F11393" s="38" t="str">
        <f t="shared" si="88"/>
        <v>44,8100000</v>
      </c>
      <c r="I11393" s="41">
        <v>8100000</v>
      </c>
    </row>
    <row r="11394" spans="1:9" ht="16.5" customHeight="1">
      <c r="A11394" s="8" t="s">
        <v>4180</v>
      </c>
      <c r="B11394" s="35">
        <v>2416400</v>
      </c>
      <c r="E11394" s="37">
        <v>1</v>
      </c>
      <c r="F11394" s="38" t="str">
        <f t="shared" si="88"/>
        <v>44,8200000</v>
      </c>
      <c r="I11394" s="41">
        <v>8200000</v>
      </c>
    </row>
    <row r="11395" spans="1:9" ht="16.5" customHeight="1">
      <c r="A11395" s="8" t="s">
        <v>4180</v>
      </c>
      <c r="B11395" s="35">
        <v>2416600</v>
      </c>
      <c r="E11395" s="37">
        <v>1</v>
      </c>
      <c r="F11395" s="38" t="str">
        <f t="shared" si="88"/>
        <v>44,8300000</v>
      </c>
      <c r="I11395" s="41">
        <v>8300000</v>
      </c>
    </row>
    <row r="11396" spans="1:9" ht="16.5" customHeight="1">
      <c r="A11396" s="8" t="s">
        <v>4180</v>
      </c>
      <c r="B11396" s="35">
        <v>2416800</v>
      </c>
      <c r="E11396" s="37">
        <v>1</v>
      </c>
      <c r="F11396" s="38" t="str">
        <f t="shared" si="88"/>
        <v>44,8400000</v>
      </c>
      <c r="I11396" s="41">
        <v>8400000</v>
      </c>
    </row>
    <row r="11397" spans="1:9" ht="16.5" customHeight="1">
      <c r="A11397" s="8" t="s">
        <v>4180</v>
      </c>
      <c r="B11397" s="35">
        <v>2417000</v>
      </c>
      <c r="E11397" s="37">
        <v>1</v>
      </c>
      <c r="F11397" s="38" t="str">
        <f t="shared" si="88"/>
        <v>44,8500000</v>
      </c>
      <c r="I11397" s="41">
        <v>8500000</v>
      </c>
    </row>
    <row r="11398" spans="1:9" ht="16.5" customHeight="1">
      <c r="A11398" s="8" t="s">
        <v>4180</v>
      </c>
      <c r="B11398" s="35">
        <v>2417200</v>
      </c>
      <c r="E11398" s="37">
        <v>1</v>
      </c>
      <c r="F11398" s="38" t="str">
        <f t="shared" si="88"/>
        <v>44,8600000</v>
      </c>
      <c r="I11398" s="41">
        <v>8600000</v>
      </c>
    </row>
    <row r="11399" spans="1:9" ht="16.5" customHeight="1">
      <c r="A11399" s="8" t="s">
        <v>4180</v>
      </c>
      <c r="B11399" s="35">
        <v>2417400</v>
      </c>
      <c r="E11399" s="37">
        <v>1</v>
      </c>
      <c r="F11399" s="38" t="str">
        <f t="shared" si="88"/>
        <v>44,8700000</v>
      </c>
      <c r="I11399" s="41">
        <v>8700000</v>
      </c>
    </row>
    <row r="11400" spans="1:9" ht="16.5" customHeight="1">
      <c r="A11400" s="8" t="s">
        <v>4180</v>
      </c>
      <c r="B11400" s="35">
        <v>2417600</v>
      </c>
      <c r="E11400" s="37">
        <v>1</v>
      </c>
      <c r="F11400" s="38" t="str">
        <f t="shared" si="88"/>
        <v>44,8800000</v>
      </c>
      <c r="I11400" s="41">
        <v>8800000</v>
      </c>
    </row>
    <row r="11401" spans="1:9" ht="16.5" customHeight="1">
      <c r="A11401" s="8" t="s">
        <v>4180</v>
      </c>
      <c r="B11401" s="35">
        <v>2417800</v>
      </c>
      <c r="E11401" s="37">
        <v>1</v>
      </c>
      <c r="F11401" s="38" t="str">
        <f t="shared" si="88"/>
        <v>44,8900000</v>
      </c>
      <c r="I11401" s="41">
        <v>8900000</v>
      </c>
    </row>
    <row r="11402" spans="1:9" ht="16.5" customHeight="1">
      <c r="A11402" s="8" t="s">
        <v>4180</v>
      </c>
      <c r="B11402" s="35">
        <v>2418000</v>
      </c>
      <c r="E11402" s="37">
        <v>1</v>
      </c>
      <c r="F11402" s="38" t="str">
        <f t="shared" si="88"/>
        <v>44,9000000</v>
      </c>
      <c r="I11402" s="41">
        <v>9000000</v>
      </c>
    </row>
    <row r="11403" spans="1:9" ht="16.5" customHeight="1">
      <c r="A11403" s="8" t="s">
        <v>4180</v>
      </c>
      <c r="B11403" s="35">
        <v>2418200</v>
      </c>
      <c r="E11403" s="37">
        <v>1</v>
      </c>
      <c r="F11403" s="38" t="str">
        <f t="shared" si="88"/>
        <v>44,9100000</v>
      </c>
      <c r="I11403" s="41">
        <v>9100000</v>
      </c>
    </row>
    <row r="11404" spans="1:9" ht="16.5" customHeight="1">
      <c r="A11404" s="8" t="s">
        <v>4180</v>
      </c>
      <c r="B11404" s="35">
        <v>2418400</v>
      </c>
      <c r="E11404" s="37">
        <v>1</v>
      </c>
      <c r="F11404" s="38" t="str">
        <f t="shared" si="88"/>
        <v>44,9200000</v>
      </c>
      <c r="I11404" s="41">
        <v>9200000</v>
      </c>
    </row>
    <row r="11405" spans="1:9" ht="16.5" customHeight="1">
      <c r="A11405" s="8" t="s">
        <v>4180</v>
      </c>
      <c r="B11405" s="35">
        <v>2418600</v>
      </c>
      <c r="E11405" s="37">
        <v>1</v>
      </c>
      <c r="F11405" s="38" t="str">
        <f t="shared" si="88"/>
        <v>44,9300000</v>
      </c>
      <c r="I11405" s="41">
        <v>9300000</v>
      </c>
    </row>
    <row r="11406" spans="1:9" ht="16.5" customHeight="1">
      <c r="A11406" s="8" t="s">
        <v>4180</v>
      </c>
      <c r="B11406" s="35">
        <v>2418800</v>
      </c>
      <c r="E11406" s="37">
        <v>1</v>
      </c>
      <c r="F11406" s="38" t="str">
        <f t="shared" si="88"/>
        <v>44,9400000</v>
      </c>
      <c r="I11406" s="41">
        <v>9400000</v>
      </c>
    </row>
    <row r="11407" spans="1:9" ht="16.5" customHeight="1">
      <c r="A11407" s="8" t="s">
        <v>4180</v>
      </c>
      <c r="B11407" s="35">
        <v>2419000</v>
      </c>
      <c r="E11407" s="37">
        <v>1</v>
      </c>
      <c r="F11407" s="38" t="str">
        <f t="shared" si="88"/>
        <v>44,9500000</v>
      </c>
      <c r="I11407" s="41">
        <v>9500000</v>
      </c>
    </row>
    <row r="11408" spans="1:9" ht="16.5" customHeight="1">
      <c r="A11408" s="8" t="s">
        <v>4180</v>
      </c>
      <c r="B11408" s="35">
        <v>2419200</v>
      </c>
      <c r="E11408" s="37">
        <v>1</v>
      </c>
      <c r="F11408" s="38" t="str">
        <f t="shared" si="88"/>
        <v>44,9600000</v>
      </c>
      <c r="I11408" s="41">
        <v>9600000</v>
      </c>
    </row>
    <row r="11409" spans="1:9" ht="16.5" customHeight="1">
      <c r="A11409" s="8" t="s">
        <v>4180</v>
      </c>
      <c r="B11409" s="35">
        <v>2419400</v>
      </c>
      <c r="E11409" s="37">
        <v>1</v>
      </c>
      <c r="F11409" s="38" t="str">
        <f t="shared" si="88"/>
        <v>44,9700000</v>
      </c>
      <c r="I11409" s="41">
        <v>9700000</v>
      </c>
    </row>
    <row r="11410" spans="1:9" ht="16.5" customHeight="1">
      <c r="A11410" s="8" t="s">
        <v>4180</v>
      </c>
      <c r="B11410" s="35">
        <v>2419600</v>
      </c>
      <c r="E11410" s="37">
        <v>1</v>
      </c>
      <c r="F11410" s="38" t="str">
        <f t="shared" si="88"/>
        <v>44,9800000</v>
      </c>
      <c r="I11410" s="41">
        <v>9800000</v>
      </c>
    </row>
    <row r="11411" spans="1:9" ht="16.5" customHeight="1">
      <c r="A11411" s="8" t="s">
        <v>4180</v>
      </c>
      <c r="B11411" s="35">
        <v>2419800</v>
      </c>
      <c r="E11411" s="37">
        <v>1</v>
      </c>
      <c r="F11411" s="38" t="str">
        <f t="shared" si="88"/>
        <v>44,9900000</v>
      </c>
      <c r="I11411" s="41">
        <v>9900000</v>
      </c>
    </row>
    <row r="11412" spans="1:9" ht="16.5" customHeight="1">
      <c r="A11412" s="8" t="s">
        <v>4180</v>
      </c>
      <c r="B11412" s="35">
        <v>2420000</v>
      </c>
      <c r="E11412" s="37">
        <v>1</v>
      </c>
      <c r="F11412" s="38" t="str">
        <f t="shared" si="88"/>
        <v>44,10000000</v>
      </c>
      <c r="I11412" s="41">
        <v>10000000</v>
      </c>
    </row>
    <row r="11413" spans="1:9" ht="16.5" customHeight="1">
      <c r="A11413" s="8" t="s">
        <v>4180</v>
      </c>
      <c r="B11413" s="35">
        <v>2420001</v>
      </c>
      <c r="E11413" s="37">
        <v>1</v>
      </c>
      <c r="F11413" s="38" t="str">
        <f t="shared" ref="F11413" si="89">"44,"&amp;I11413</f>
        <v>44,12000000</v>
      </c>
      <c r="I11413" s="41">
        <v>12000000</v>
      </c>
    </row>
    <row r="11414" spans="1:9" ht="16.5" customHeight="1">
      <c r="A11414" s="8" t="s">
        <v>4180</v>
      </c>
      <c r="B11414" s="35">
        <v>2420002</v>
      </c>
      <c r="E11414" s="37">
        <v>1</v>
      </c>
      <c r="F11414" s="38" t="str">
        <f t="shared" ref="F11414" si="90">"44,"&amp;I11414</f>
        <v>44,14000000</v>
      </c>
      <c r="I11414" s="41">
        <v>14000000</v>
      </c>
    </row>
    <row r="11415" spans="1:9" ht="16.5" customHeight="1">
      <c r="A11415" s="8" t="s">
        <v>4180</v>
      </c>
      <c r="B11415" s="35">
        <v>2420003</v>
      </c>
      <c r="E11415" s="37">
        <v>1</v>
      </c>
      <c r="F11415" s="38" t="str">
        <f t="shared" ref="F11415:F11439" si="91">"44,"&amp;I11415</f>
        <v>44,16800000</v>
      </c>
      <c r="I11415" s="41">
        <v>16800000</v>
      </c>
    </row>
    <row r="11416" spans="1:9" ht="16.5" customHeight="1">
      <c r="A11416" s="8" t="s">
        <v>4180</v>
      </c>
      <c r="B11416" s="35">
        <v>2420004</v>
      </c>
      <c r="E11416" s="37">
        <v>1</v>
      </c>
      <c r="F11416" s="38" t="str">
        <f t="shared" si="91"/>
        <v>44,20000000</v>
      </c>
      <c r="I11416" s="41">
        <v>20000000</v>
      </c>
    </row>
    <row r="11417" spans="1:9" ht="16.5" customHeight="1">
      <c r="A11417" s="8" t="s">
        <v>4180</v>
      </c>
      <c r="B11417" s="35">
        <v>2420005</v>
      </c>
      <c r="E11417" s="37">
        <v>1</v>
      </c>
      <c r="F11417" s="38" t="str">
        <f t="shared" si="91"/>
        <v>44,25000000</v>
      </c>
      <c r="I11417" s="41">
        <v>25000000</v>
      </c>
    </row>
    <row r="11418" spans="1:9" ht="16.5" customHeight="1">
      <c r="A11418" s="8" t="s">
        <v>4180</v>
      </c>
      <c r="B11418" s="35">
        <v>2420006</v>
      </c>
      <c r="E11418" s="37">
        <v>1</v>
      </c>
      <c r="F11418" s="38" t="str">
        <f t="shared" si="91"/>
        <v>44,30000000</v>
      </c>
      <c r="I11418" s="41">
        <v>30000000</v>
      </c>
    </row>
    <row r="11419" spans="1:9" ht="16.5" customHeight="1">
      <c r="A11419" s="8" t="s">
        <v>4180</v>
      </c>
      <c r="B11419" s="35">
        <v>2420007</v>
      </c>
      <c r="E11419" s="37">
        <v>1</v>
      </c>
      <c r="F11419" s="38" t="str">
        <f t="shared" si="91"/>
        <v>44,40000000</v>
      </c>
      <c r="I11419" s="41">
        <v>40000000</v>
      </c>
    </row>
    <row r="11420" spans="1:9" ht="16.5" customHeight="1">
      <c r="A11420" s="8" t="s">
        <v>4180</v>
      </c>
      <c r="B11420" s="35">
        <v>2420008</v>
      </c>
      <c r="E11420" s="37">
        <v>1</v>
      </c>
      <c r="F11420" s="38" t="str">
        <f t="shared" si="91"/>
        <v>44,50000000</v>
      </c>
      <c r="I11420" s="41">
        <v>50000000</v>
      </c>
    </row>
    <row r="11421" spans="1:9" ht="16.5" customHeight="1">
      <c r="A11421" s="8" t="s">
        <v>4180</v>
      </c>
      <c r="B11421" s="35">
        <v>2420009</v>
      </c>
      <c r="E11421" s="37">
        <v>1</v>
      </c>
      <c r="F11421" s="38" t="str">
        <f t="shared" si="91"/>
        <v>44,60000000</v>
      </c>
      <c r="I11421" s="41">
        <v>60000000</v>
      </c>
    </row>
    <row r="11422" spans="1:9" ht="16.5" customHeight="1">
      <c r="A11422" s="8" t="s">
        <v>4180</v>
      </c>
      <c r="B11422" s="35">
        <v>2420010</v>
      </c>
      <c r="E11422" s="37">
        <v>1</v>
      </c>
      <c r="F11422" s="38" t="str">
        <f t="shared" si="91"/>
        <v>44,70000000</v>
      </c>
      <c r="I11422" s="41">
        <v>70000000</v>
      </c>
    </row>
    <row r="11423" spans="1:9" ht="16.5" customHeight="1">
      <c r="A11423" s="8" t="s">
        <v>4180</v>
      </c>
      <c r="B11423" s="35">
        <v>2420011</v>
      </c>
      <c r="E11423" s="37">
        <v>1</v>
      </c>
      <c r="F11423" s="38" t="str">
        <f t="shared" si="91"/>
        <v>44,80000000</v>
      </c>
      <c r="I11423" s="41">
        <v>80000000</v>
      </c>
    </row>
    <row r="11424" spans="1:9" ht="16.5" customHeight="1">
      <c r="A11424" s="8" t="s">
        <v>4180</v>
      </c>
      <c r="B11424" s="35">
        <v>2420012</v>
      </c>
      <c r="E11424" s="37">
        <v>1</v>
      </c>
      <c r="F11424" s="38" t="str">
        <f t="shared" si="91"/>
        <v>44,90000000</v>
      </c>
      <c r="I11424" s="41">
        <v>90000000</v>
      </c>
    </row>
    <row r="11425" spans="1:9" ht="16.5" customHeight="1">
      <c r="A11425" s="8" t="s">
        <v>4180</v>
      </c>
      <c r="B11425" s="35">
        <v>2420013</v>
      </c>
      <c r="E11425" s="37">
        <v>1</v>
      </c>
      <c r="F11425" s="38" t="str">
        <f t="shared" si="91"/>
        <v>44,100000000</v>
      </c>
      <c r="I11425" s="41">
        <v>100000000</v>
      </c>
    </row>
    <row r="11426" spans="1:9" ht="16.5" customHeight="1">
      <c r="A11426" s="8" t="s">
        <v>4180</v>
      </c>
      <c r="B11426" s="35">
        <v>2420014</v>
      </c>
      <c r="E11426" s="37">
        <v>1</v>
      </c>
      <c r="F11426" s="38" t="str">
        <f t="shared" si="91"/>
        <v>44,120000000</v>
      </c>
      <c r="I11426" s="41">
        <f>I11413*10</f>
        <v>120000000</v>
      </c>
    </row>
    <row r="11427" spans="1:9" ht="16.5" customHeight="1">
      <c r="A11427" s="8" t="s">
        <v>4180</v>
      </c>
      <c r="B11427" s="35">
        <v>2420015</v>
      </c>
      <c r="E11427" s="37">
        <v>1</v>
      </c>
      <c r="F11427" s="38" t="str">
        <f t="shared" si="91"/>
        <v>44,140000000</v>
      </c>
      <c r="I11427" s="41">
        <f t="shared" ref="I11427:I11462" si="92">I11414*10</f>
        <v>140000000</v>
      </c>
    </row>
    <row r="11428" spans="1:9" ht="16.5" customHeight="1">
      <c r="A11428" s="8" t="s">
        <v>4180</v>
      </c>
      <c r="B11428" s="35">
        <v>2420016</v>
      </c>
      <c r="E11428" s="37">
        <v>1</v>
      </c>
      <c r="F11428" s="38" t="str">
        <f t="shared" si="91"/>
        <v>44,168000000</v>
      </c>
      <c r="I11428" s="41">
        <f t="shared" si="92"/>
        <v>168000000</v>
      </c>
    </row>
    <row r="11429" spans="1:9" ht="16.5" customHeight="1">
      <c r="A11429" s="8" t="s">
        <v>4180</v>
      </c>
      <c r="B11429" s="35">
        <v>2420017</v>
      </c>
      <c r="E11429" s="37">
        <v>1</v>
      </c>
      <c r="F11429" s="38" t="str">
        <f t="shared" si="91"/>
        <v>44,200000000</v>
      </c>
      <c r="I11429" s="41">
        <f t="shared" si="92"/>
        <v>200000000</v>
      </c>
    </row>
    <row r="11430" spans="1:9" ht="16.5" customHeight="1">
      <c r="A11430" s="8" t="s">
        <v>4180</v>
      </c>
      <c r="B11430" s="35">
        <v>2420018</v>
      </c>
      <c r="E11430" s="37">
        <v>1</v>
      </c>
      <c r="F11430" s="38" t="str">
        <f t="shared" si="91"/>
        <v>44,250000000</v>
      </c>
      <c r="I11430" s="41">
        <f t="shared" si="92"/>
        <v>250000000</v>
      </c>
    </row>
    <row r="11431" spans="1:9" ht="16.5" customHeight="1">
      <c r="A11431" s="8" t="s">
        <v>4180</v>
      </c>
      <c r="B11431" s="35">
        <v>2420019</v>
      </c>
      <c r="E11431" s="37">
        <v>1</v>
      </c>
      <c r="F11431" s="38" t="str">
        <f t="shared" si="91"/>
        <v>44,300000000</v>
      </c>
      <c r="I11431" s="41">
        <f t="shared" si="92"/>
        <v>300000000</v>
      </c>
    </row>
    <row r="11432" spans="1:9" ht="16.5" customHeight="1">
      <c r="A11432" s="8" t="s">
        <v>4180</v>
      </c>
      <c r="B11432" s="35">
        <v>2420020</v>
      </c>
      <c r="E11432" s="37">
        <v>1</v>
      </c>
      <c r="F11432" s="38" t="str">
        <f t="shared" si="91"/>
        <v>44,400000000</v>
      </c>
      <c r="I11432" s="41">
        <f t="shared" si="92"/>
        <v>400000000</v>
      </c>
    </row>
    <row r="11433" spans="1:9" ht="16.5" customHeight="1">
      <c r="A11433" s="8" t="s">
        <v>4180</v>
      </c>
      <c r="B11433" s="35">
        <v>2420021</v>
      </c>
      <c r="E11433" s="37">
        <v>1</v>
      </c>
      <c r="F11433" s="38" t="str">
        <f t="shared" si="91"/>
        <v>44,500000000</v>
      </c>
      <c r="I11433" s="41">
        <f t="shared" si="92"/>
        <v>500000000</v>
      </c>
    </row>
    <row r="11434" spans="1:9" ht="16.5" customHeight="1">
      <c r="A11434" s="8" t="s">
        <v>4180</v>
      </c>
      <c r="B11434" s="35">
        <v>2420022</v>
      </c>
      <c r="E11434" s="37">
        <v>1</v>
      </c>
      <c r="F11434" s="38" t="str">
        <f t="shared" si="91"/>
        <v>44,600000000</v>
      </c>
      <c r="I11434" s="41">
        <f t="shared" si="92"/>
        <v>600000000</v>
      </c>
    </row>
    <row r="11435" spans="1:9" ht="16.5" customHeight="1">
      <c r="A11435" s="8" t="s">
        <v>4180</v>
      </c>
      <c r="B11435" s="35">
        <v>2420023</v>
      </c>
      <c r="E11435" s="37">
        <v>1</v>
      </c>
      <c r="F11435" s="38" t="str">
        <f t="shared" si="91"/>
        <v>44,700000000</v>
      </c>
      <c r="I11435" s="41">
        <f t="shared" si="92"/>
        <v>700000000</v>
      </c>
    </row>
    <row r="11436" spans="1:9" ht="16.5" customHeight="1">
      <c r="A11436" s="8" t="s">
        <v>4180</v>
      </c>
      <c r="B11436" s="35">
        <v>2420024</v>
      </c>
      <c r="E11436" s="37">
        <v>1</v>
      </c>
      <c r="F11436" s="38" t="str">
        <f t="shared" si="91"/>
        <v>44,800000000</v>
      </c>
      <c r="I11436" s="41">
        <f t="shared" si="92"/>
        <v>800000000</v>
      </c>
    </row>
    <row r="11437" spans="1:9" ht="16.5" customHeight="1">
      <c r="A11437" s="8" t="s">
        <v>4180</v>
      </c>
      <c r="B11437" s="35">
        <v>2420025</v>
      </c>
      <c r="E11437" s="37">
        <v>1</v>
      </c>
      <c r="F11437" s="38" t="str">
        <f t="shared" si="91"/>
        <v>44,900000000</v>
      </c>
      <c r="I11437" s="41">
        <f t="shared" si="92"/>
        <v>900000000</v>
      </c>
    </row>
    <row r="11438" spans="1:9" ht="16.5" customHeight="1">
      <c r="A11438" s="8" t="s">
        <v>4180</v>
      </c>
      <c r="B11438" s="35">
        <v>2420026</v>
      </c>
      <c r="E11438" s="37">
        <v>1</v>
      </c>
      <c r="F11438" s="38" t="str">
        <f t="shared" si="91"/>
        <v>44,1000000000</v>
      </c>
      <c r="I11438" s="41">
        <f t="shared" si="92"/>
        <v>1000000000</v>
      </c>
    </row>
    <row r="11439" spans="1:9" ht="16.5" customHeight="1">
      <c r="A11439" s="8" t="s">
        <v>4180</v>
      </c>
      <c r="B11439" s="35">
        <v>2420027</v>
      </c>
      <c r="E11439" s="37">
        <v>1</v>
      </c>
      <c r="F11439" s="38" t="str">
        <f t="shared" si="91"/>
        <v>44,1200000000</v>
      </c>
      <c r="I11439" s="41">
        <f t="shared" si="92"/>
        <v>1200000000</v>
      </c>
    </row>
    <row r="11440" spans="1:9" ht="16.5" customHeight="1">
      <c r="A11440" s="8" t="s">
        <v>4180</v>
      </c>
      <c r="B11440" s="35">
        <v>2420028</v>
      </c>
      <c r="E11440" s="37">
        <v>1</v>
      </c>
      <c r="F11440" s="38" t="str">
        <f t="shared" ref="F11440:F11447" si="93">"44,"&amp;I11440</f>
        <v>44,1400000000</v>
      </c>
      <c r="I11440" s="41">
        <f t="shared" si="92"/>
        <v>1400000000</v>
      </c>
    </row>
    <row r="11441" spans="1:9" ht="16.5" customHeight="1">
      <c r="A11441" s="8" t="s">
        <v>4180</v>
      </c>
      <c r="B11441" s="35">
        <v>2420029</v>
      </c>
      <c r="E11441" s="37">
        <v>1</v>
      </c>
      <c r="F11441" s="38" t="str">
        <f t="shared" si="93"/>
        <v>44,1680000000</v>
      </c>
      <c r="I11441" s="41">
        <f t="shared" si="92"/>
        <v>1680000000</v>
      </c>
    </row>
    <row r="11442" spans="1:9" ht="16.5" customHeight="1">
      <c r="A11442" s="8" t="s">
        <v>4180</v>
      </c>
      <c r="B11442" s="35">
        <v>2420030</v>
      </c>
      <c r="E11442" s="37">
        <v>1</v>
      </c>
      <c r="F11442" s="38" t="str">
        <f t="shared" si="93"/>
        <v>44,2000000000</v>
      </c>
      <c r="I11442" s="41">
        <f t="shared" si="92"/>
        <v>2000000000</v>
      </c>
    </row>
    <row r="11443" spans="1:9" ht="16.5" customHeight="1">
      <c r="A11443" s="8" t="s">
        <v>4180</v>
      </c>
      <c r="B11443" s="35">
        <v>2420031</v>
      </c>
      <c r="E11443" s="37">
        <v>1</v>
      </c>
      <c r="F11443" s="38" t="str">
        <f t="shared" si="93"/>
        <v>44,2500000000</v>
      </c>
      <c r="I11443" s="41">
        <f t="shared" si="92"/>
        <v>2500000000</v>
      </c>
    </row>
    <row r="11444" spans="1:9" ht="16.5" customHeight="1">
      <c r="A11444" s="8" t="s">
        <v>4180</v>
      </c>
      <c r="B11444" s="35">
        <v>2420032</v>
      </c>
      <c r="E11444" s="37">
        <v>1</v>
      </c>
      <c r="F11444" s="38" t="str">
        <f t="shared" si="93"/>
        <v>44,3000000000</v>
      </c>
      <c r="I11444" s="41">
        <f t="shared" si="92"/>
        <v>3000000000</v>
      </c>
    </row>
    <row r="11445" spans="1:9" ht="16.5" customHeight="1">
      <c r="A11445" s="8" t="s">
        <v>4180</v>
      </c>
      <c r="B11445" s="35">
        <v>2420033</v>
      </c>
      <c r="E11445" s="37">
        <v>1</v>
      </c>
      <c r="F11445" s="38" t="str">
        <f t="shared" si="93"/>
        <v>44,4000000000</v>
      </c>
      <c r="I11445" s="41">
        <f t="shared" si="92"/>
        <v>4000000000</v>
      </c>
    </row>
    <row r="11446" spans="1:9" ht="16.5" customHeight="1">
      <c r="A11446" s="8" t="s">
        <v>4180</v>
      </c>
      <c r="B11446" s="35">
        <v>2420034</v>
      </c>
      <c r="E11446" s="37">
        <v>1</v>
      </c>
      <c r="F11446" s="38" t="str">
        <f t="shared" si="93"/>
        <v>44,5000000000</v>
      </c>
      <c r="I11446" s="41">
        <f t="shared" si="92"/>
        <v>5000000000</v>
      </c>
    </row>
    <row r="11447" spans="1:9" ht="16.5" customHeight="1">
      <c r="A11447" s="8" t="s">
        <v>4180</v>
      </c>
      <c r="B11447" s="35">
        <v>2420035</v>
      </c>
      <c r="E11447" s="37">
        <v>1</v>
      </c>
      <c r="F11447" s="38" t="str">
        <f t="shared" si="93"/>
        <v>44,6000000000</v>
      </c>
      <c r="I11447" s="41">
        <f t="shared" si="92"/>
        <v>6000000000</v>
      </c>
    </row>
    <row r="11448" spans="1:9" ht="16.5" customHeight="1">
      <c r="A11448" s="8" t="s">
        <v>4180</v>
      </c>
      <c r="B11448" s="35">
        <v>2420036</v>
      </c>
      <c r="E11448" s="37">
        <v>1</v>
      </c>
      <c r="F11448" s="38" t="str">
        <f t="shared" ref="F11448:F11462" si="94">"44,"&amp;I11448</f>
        <v>44,7000000000</v>
      </c>
      <c r="I11448" s="41">
        <f t="shared" si="92"/>
        <v>7000000000</v>
      </c>
    </row>
    <row r="11449" spans="1:9" ht="16.5" customHeight="1">
      <c r="A11449" s="8" t="s">
        <v>4180</v>
      </c>
      <c r="B11449" s="35">
        <v>2420037</v>
      </c>
      <c r="E11449" s="37">
        <v>1</v>
      </c>
      <c r="F11449" s="38" t="str">
        <f t="shared" si="94"/>
        <v>44,8000000000</v>
      </c>
      <c r="I11449" s="41">
        <f t="shared" si="92"/>
        <v>8000000000</v>
      </c>
    </row>
    <row r="11450" spans="1:9" ht="16.5" customHeight="1">
      <c r="A11450" s="8" t="s">
        <v>4180</v>
      </c>
      <c r="B11450" s="35">
        <v>2420038</v>
      </c>
      <c r="E11450" s="37">
        <v>1</v>
      </c>
      <c r="F11450" s="38" t="str">
        <f t="shared" si="94"/>
        <v>44,9000000000</v>
      </c>
      <c r="I11450" s="41">
        <f t="shared" si="92"/>
        <v>9000000000</v>
      </c>
    </row>
    <row r="11451" spans="1:9" ht="16.5" customHeight="1">
      <c r="A11451" s="8" t="s">
        <v>4180</v>
      </c>
      <c r="B11451" s="35">
        <v>2420039</v>
      </c>
      <c r="E11451" s="37">
        <v>1</v>
      </c>
      <c r="F11451" s="38" t="str">
        <f t="shared" si="94"/>
        <v>44,10000000000</v>
      </c>
      <c r="I11451" s="41">
        <f t="shared" si="92"/>
        <v>10000000000</v>
      </c>
    </row>
    <row r="11452" spans="1:9" ht="16.5" customHeight="1">
      <c r="A11452" s="8" t="s">
        <v>4180</v>
      </c>
      <c r="B11452" s="35">
        <v>2420040</v>
      </c>
      <c r="E11452" s="37">
        <v>1</v>
      </c>
      <c r="F11452" s="38" t="str">
        <f t="shared" si="94"/>
        <v>44,12000000000</v>
      </c>
      <c r="I11452" s="41">
        <f t="shared" si="92"/>
        <v>12000000000</v>
      </c>
    </row>
    <row r="11453" spans="1:9" ht="16.5" customHeight="1">
      <c r="A11453" s="8" t="s">
        <v>4180</v>
      </c>
      <c r="B11453" s="35">
        <v>2420041</v>
      </c>
      <c r="E11453" s="37">
        <v>1</v>
      </c>
      <c r="F11453" s="38" t="str">
        <f t="shared" si="94"/>
        <v>44,14000000000</v>
      </c>
      <c r="I11453" s="41">
        <f t="shared" si="92"/>
        <v>14000000000</v>
      </c>
    </row>
    <row r="11454" spans="1:9" ht="16.5" customHeight="1">
      <c r="A11454" s="8" t="s">
        <v>4180</v>
      </c>
      <c r="B11454" s="35">
        <v>2420042</v>
      </c>
      <c r="E11454" s="37">
        <v>1</v>
      </c>
      <c r="F11454" s="38" t="str">
        <f t="shared" si="94"/>
        <v>44,16800000000</v>
      </c>
      <c r="I11454" s="41">
        <f t="shared" si="92"/>
        <v>16800000000</v>
      </c>
    </row>
    <row r="11455" spans="1:9" ht="16.5" customHeight="1">
      <c r="A11455" s="8" t="s">
        <v>4180</v>
      </c>
      <c r="B11455" s="35">
        <v>2420043</v>
      </c>
      <c r="E11455" s="37">
        <v>1</v>
      </c>
      <c r="F11455" s="38" t="str">
        <f t="shared" si="94"/>
        <v>44,20000000000</v>
      </c>
      <c r="I11455" s="41">
        <f t="shared" si="92"/>
        <v>20000000000</v>
      </c>
    </row>
    <row r="11456" spans="1:9" ht="16.5" customHeight="1">
      <c r="A11456" s="8" t="s">
        <v>4180</v>
      </c>
      <c r="B11456" s="35">
        <v>2420044</v>
      </c>
      <c r="E11456" s="37">
        <v>1</v>
      </c>
      <c r="F11456" s="38" t="str">
        <f t="shared" si="94"/>
        <v>44,25000000000</v>
      </c>
      <c r="I11456" s="41">
        <f t="shared" si="92"/>
        <v>25000000000</v>
      </c>
    </row>
    <row r="11457" spans="1:10" ht="16.5" customHeight="1">
      <c r="A11457" s="8" t="s">
        <v>4180</v>
      </c>
      <c r="B11457" s="35">
        <v>2420045</v>
      </c>
      <c r="E11457" s="37">
        <v>1</v>
      </c>
      <c r="F11457" s="38" t="str">
        <f t="shared" si="94"/>
        <v>44,30000000000</v>
      </c>
      <c r="I11457" s="41">
        <f t="shared" si="92"/>
        <v>30000000000</v>
      </c>
    </row>
    <row r="11458" spans="1:10" ht="16.5" customHeight="1">
      <c r="A11458" s="8" t="s">
        <v>4180</v>
      </c>
      <c r="B11458" s="35">
        <v>2420046</v>
      </c>
      <c r="E11458" s="37">
        <v>1</v>
      </c>
      <c r="F11458" s="38" t="str">
        <f t="shared" si="94"/>
        <v>44,40000000000</v>
      </c>
      <c r="I11458" s="41">
        <f t="shared" si="92"/>
        <v>40000000000</v>
      </c>
    </row>
    <row r="11459" spans="1:10" ht="16.5" customHeight="1">
      <c r="A11459" s="8" t="s">
        <v>4180</v>
      </c>
      <c r="B11459" s="35">
        <v>2420047</v>
      </c>
      <c r="E11459" s="37">
        <v>1</v>
      </c>
      <c r="F11459" s="38" t="str">
        <f t="shared" si="94"/>
        <v>44,50000000000</v>
      </c>
      <c r="I11459" s="41">
        <f t="shared" si="92"/>
        <v>50000000000</v>
      </c>
    </row>
    <row r="11460" spans="1:10" ht="16.5" customHeight="1">
      <c r="A11460" s="8" t="s">
        <v>4180</v>
      </c>
      <c r="B11460" s="35">
        <v>2420048</v>
      </c>
      <c r="E11460" s="37">
        <v>1</v>
      </c>
      <c r="F11460" s="38" t="str">
        <f t="shared" si="94"/>
        <v>44,60000000000</v>
      </c>
      <c r="I11460" s="41">
        <f t="shared" si="92"/>
        <v>60000000000</v>
      </c>
    </row>
    <row r="11461" spans="1:10" ht="16.5" customHeight="1">
      <c r="A11461" s="8" t="s">
        <v>4180</v>
      </c>
      <c r="B11461" s="35">
        <v>2420049</v>
      </c>
      <c r="E11461" s="37">
        <v>1</v>
      </c>
      <c r="F11461" s="38" t="str">
        <f t="shared" si="94"/>
        <v>44,70000000000</v>
      </c>
      <c r="I11461" s="41">
        <f t="shared" si="92"/>
        <v>70000000000</v>
      </c>
    </row>
    <row r="11462" spans="1:10" ht="16.5" customHeight="1">
      <c r="A11462" s="8" t="s">
        <v>4180</v>
      </c>
      <c r="B11462" s="35">
        <v>2420050</v>
      </c>
      <c r="E11462" s="37">
        <v>1</v>
      </c>
      <c r="F11462" s="38" t="str">
        <f t="shared" si="94"/>
        <v>44,80000000000</v>
      </c>
      <c r="I11462" s="41">
        <f t="shared" si="92"/>
        <v>80000000000</v>
      </c>
    </row>
    <row r="11463" spans="1:10" ht="16.5" customHeight="1">
      <c r="A11463" s="8" t="s">
        <v>4181</v>
      </c>
      <c r="B11463" s="9">
        <v>2500001</v>
      </c>
      <c r="E11463" s="17">
        <v>1</v>
      </c>
      <c r="F11463" s="42" t="s">
        <v>4182</v>
      </c>
      <c r="G11463" s="17"/>
      <c r="H11463" s="37"/>
      <c r="I11463" s="36"/>
      <c r="J11463" s="35">
        <v>186174</v>
      </c>
    </row>
    <row r="11464" spans="1:10" ht="16.5" customHeight="1">
      <c r="A11464" s="8" t="s">
        <v>4181</v>
      </c>
      <c r="B11464" s="9">
        <v>2500002</v>
      </c>
      <c r="E11464" s="17">
        <v>1</v>
      </c>
      <c r="F11464" s="42" t="s">
        <v>4183</v>
      </c>
      <c r="G11464" s="17"/>
      <c r="H11464" s="37"/>
      <c r="I11464" s="36"/>
      <c r="J11464" s="35">
        <v>175076</v>
      </c>
    </row>
    <row r="11465" spans="1:10" ht="16.5" customHeight="1">
      <c r="A11465" s="8" t="s">
        <v>4181</v>
      </c>
      <c r="B11465" s="9">
        <v>2500003</v>
      </c>
      <c r="E11465" s="17">
        <v>1</v>
      </c>
      <c r="F11465" s="42" t="s">
        <v>4184</v>
      </c>
      <c r="G11465" s="17"/>
      <c r="H11465" s="37"/>
      <c r="I11465" s="36"/>
      <c r="J11465" s="35">
        <v>145076</v>
      </c>
    </row>
    <row r="11466" spans="1:10" ht="16.5" customHeight="1">
      <c r="A11466" s="8" t="s">
        <v>4181</v>
      </c>
      <c r="B11466" s="9">
        <v>2500004</v>
      </c>
      <c r="E11466" s="17">
        <v>1</v>
      </c>
      <c r="F11466" s="42" t="s">
        <v>4185</v>
      </c>
      <c r="G11466" s="17"/>
      <c r="H11466" s="37"/>
      <c r="I11466" s="36"/>
      <c r="J11466" s="35">
        <v>95076</v>
      </c>
    </row>
    <row r="11467" spans="1:10" ht="16.5" customHeight="1">
      <c r="A11467" s="8" t="s">
        <v>4181</v>
      </c>
      <c r="B11467" s="9">
        <v>2500005</v>
      </c>
      <c r="E11467" s="17">
        <v>1</v>
      </c>
      <c r="F11467" s="42" t="s">
        <v>4186</v>
      </c>
      <c r="G11467" s="17"/>
      <c r="H11467" s="37"/>
      <c r="I11467" s="36"/>
      <c r="J11467" s="35">
        <v>45076</v>
      </c>
    </row>
    <row r="11468" spans="1:10" ht="16.5" customHeight="1">
      <c r="A11468" s="8" t="s">
        <v>4187</v>
      </c>
      <c r="B11468" s="9">
        <v>2600001</v>
      </c>
      <c r="E11468" s="17">
        <v>1</v>
      </c>
      <c r="F11468" s="42" t="s">
        <v>4188</v>
      </c>
      <c r="G11468" s="17"/>
      <c r="H11468" s="37"/>
      <c r="I11468" s="36"/>
      <c r="J11468" s="35">
        <v>1355332</v>
      </c>
    </row>
    <row r="11469" spans="1:10" ht="16.5" customHeight="1">
      <c r="A11469" s="8" t="s">
        <v>4187</v>
      </c>
      <c r="B11469" s="9">
        <v>2600002</v>
      </c>
      <c r="E11469" s="17">
        <v>1</v>
      </c>
      <c r="F11469" s="42" t="s">
        <v>4189</v>
      </c>
      <c r="G11469" s="17"/>
      <c r="H11469" s="37"/>
      <c r="I11469" s="36"/>
      <c r="J11469" s="35">
        <v>1196174</v>
      </c>
    </row>
    <row r="11470" spans="1:10" ht="16.5" customHeight="1">
      <c r="A11470" s="8" t="s">
        <v>4187</v>
      </c>
      <c r="B11470" s="9">
        <v>2600003</v>
      </c>
      <c r="E11470" s="17">
        <v>1</v>
      </c>
      <c r="F11470" s="42" t="s">
        <v>4190</v>
      </c>
      <c r="G11470" s="17"/>
      <c r="H11470" s="37"/>
      <c r="I11470" s="36"/>
      <c r="J11470" s="35">
        <v>1045076</v>
      </c>
    </row>
    <row r="11471" spans="1:10" ht="16.5" customHeight="1">
      <c r="A11471" s="8" t="s">
        <v>4187</v>
      </c>
      <c r="B11471" s="9">
        <v>2600004</v>
      </c>
      <c r="E11471" s="17">
        <v>1</v>
      </c>
      <c r="F11471" s="42" t="s">
        <v>4191</v>
      </c>
      <c r="G11471" s="17"/>
      <c r="H11471" s="37"/>
      <c r="I11471" s="36"/>
      <c r="J11471" s="35">
        <v>695076</v>
      </c>
    </row>
    <row r="11472" spans="1:10" ht="16.5" customHeight="1">
      <c r="A11472" s="8" t="s">
        <v>4187</v>
      </c>
      <c r="B11472" s="9">
        <v>2600005</v>
      </c>
      <c r="E11472" s="17">
        <v>1</v>
      </c>
      <c r="F11472" s="42" t="s">
        <v>4192</v>
      </c>
      <c r="G11472" s="17"/>
      <c r="H11472" s="37"/>
      <c r="I11472" s="36"/>
      <c r="J11472" s="35">
        <v>345076</v>
      </c>
    </row>
    <row r="11473" spans="1:10" ht="16.5" customHeight="1">
      <c r="A11473" s="8" t="s">
        <v>4187</v>
      </c>
      <c r="B11473" s="9">
        <v>2600006</v>
      </c>
      <c r="E11473" s="17">
        <v>1</v>
      </c>
      <c r="F11473" s="42" t="str">
        <f>"1100002,"&amp;J11473</f>
        <v>1100002,1000000</v>
      </c>
      <c r="G11473" s="17"/>
      <c r="H11473" s="37"/>
      <c r="J11473" s="35">
        <v>1000000</v>
      </c>
    </row>
    <row r="11474" spans="1:10" ht="16.5" customHeight="1">
      <c r="A11474" s="8" t="s">
        <v>4187</v>
      </c>
      <c r="B11474" s="9">
        <v>2600007</v>
      </c>
      <c r="E11474" s="17">
        <v>1</v>
      </c>
      <c r="F11474" s="42" t="str">
        <f t="shared" ref="F11474:F11476" si="95">"1100002,"&amp;J11474</f>
        <v>1100002,820000</v>
      </c>
      <c r="G11474" s="17"/>
      <c r="H11474" s="37"/>
      <c r="J11474" s="35">
        <v>820000</v>
      </c>
    </row>
    <row r="11475" spans="1:10" ht="16.5" customHeight="1">
      <c r="A11475" s="8" t="s">
        <v>4187</v>
      </c>
      <c r="B11475" s="9">
        <v>2600008</v>
      </c>
      <c r="E11475" s="17">
        <v>1</v>
      </c>
      <c r="F11475" s="42" t="str">
        <f t="shared" si="95"/>
        <v>1100002,520000</v>
      </c>
      <c r="G11475" s="17"/>
      <c r="H11475" s="37"/>
      <c r="J11475" s="35">
        <v>520000</v>
      </c>
    </row>
    <row r="11476" spans="1:10" ht="16.5" customHeight="1">
      <c r="A11476" s="8" t="s">
        <v>4187</v>
      </c>
      <c r="B11476" s="9">
        <v>2600009</v>
      </c>
      <c r="E11476" s="17">
        <v>1</v>
      </c>
      <c r="F11476" s="42" t="str">
        <f t="shared" si="95"/>
        <v>1100002,220000</v>
      </c>
      <c r="G11476" s="17"/>
      <c r="H11476" s="37"/>
      <c r="J11476" s="35">
        <v>220000</v>
      </c>
    </row>
    <row r="11477" spans="1:10" ht="16.5" customHeight="1">
      <c r="A11477" s="8" t="s">
        <v>4193</v>
      </c>
      <c r="B11477" s="9">
        <v>2600010</v>
      </c>
      <c r="E11477" s="17">
        <v>1</v>
      </c>
      <c r="F11477" s="42" t="str">
        <f t="shared" ref="F11477" si="96">"1100002,"&amp;J11477</f>
        <v>1100002,15000000</v>
      </c>
      <c r="G11477" s="17"/>
      <c r="H11477" s="37"/>
      <c r="J11477" s="35">
        <v>15000000</v>
      </c>
    </row>
    <row r="11478" spans="1:10" ht="16.5" customHeight="1">
      <c r="A11478" s="8" t="s">
        <v>4194</v>
      </c>
      <c r="B11478" s="41">
        <v>2802001</v>
      </c>
      <c r="E11478" s="35">
        <v>1</v>
      </c>
      <c r="F11478" s="42"/>
      <c r="G11478" s="35">
        <v>2802001</v>
      </c>
    </row>
    <row r="11479" spans="1:10" ht="16.5" customHeight="1">
      <c r="A11479" s="8" t="s">
        <v>4194</v>
      </c>
      <c r="B11479" s="41">
        <v>2802002</v>
      </c>
      <c r="E11479" s="35">
        <v>1</v>
      </c>
      <c r="F11479" s="42"/>
      <c r="G11479" s="35">
        <v>2802002</v>
      </c>
    </row>
    <row r="11480" spans="1:10" ht="16.5" customHeight="1">
      <c r="A11480" s="8" t="s">
        <v>4194</v>
      </c>
      <c r="B11480" s="41">
        <v>2802003</v>
      </c>
      <c r="E11480" s="35">
        <v>1</v>
      </c>
      <c r="F11480" s="42"/>
      <c r="G11480" s="35">
        <v>2802003</v>
      </c>
    </row>
    <row r="11481" spans="1:10" ht="16.5" customHeight="1">
      <c r="A11481" s="8" t="s">
        <v>4194</v>
      </c>
      <c r="B11481" s="41">
        <v>2802004</v>
      </c>
      <c r="E11481" s="35">
        <v>1</v>
      </c>
      <c r="F11481" s="42"/>
      <c r="G11481" s="35">
        <v>2802004</v>
      </c>
    </row>
    <row r="11482" spans="1:10" ht="16.5" customHeight="1">
      <c r="A11482" s="8" t="s">
        <v>4194</v>
      </c>
      <c r="B11482" s="41">
        <v>2802005</v>
      </c>
      <c r="E11482" s="35">
        <v>1</v>
      </c>
      <c r="F11482" s="42"/>
      <c r="G11482" s="35">
        <v>2802005</v>
      </c>
    </row>
    <row r="11483" spans="1:10" ht="16.5" customHeight="1">
      <c r="A11483" s="8" t="s">
        <v>4194</v>
      </c>
      <c r="B11483" s="41">
        <v>2802006</v>
      </c>
      <c r="E11483" s="35">
        <v>1</v>
      </c>
      <c r="F11483" s="42"/>
      <c r="G11483" s="35">
        <v>2802006</v>
      </c>
    </row>
    <row r="11484" spans="1:10" ht="16.5" customHeight="1">
      <c r="A11484" s="8" t="s">
        <v>4194</v>
      </c>
      <c r="B11484" s="41">
        <v>2802007</v>
      </c>
      <c r="E11484" s="35">
        <v>1</v>
      </c>
      <c r="F11484" s="42"/>
      <c r="G11484" s="35">
        <v>2802007</v>
      </c>
    </row>
    <row r="11485" spans="1:10" ht="16.5" customHeight="1">
      <c r="A11485" s="8" t="s">
        <v>4194</v>
      </c>
      <c r="B11485" s="41">
        <v>2802008</v>
      </c>
      <c r="E11485" s="35">
        <v>1</v>
      </c>
      <c r="F11485" s="42"/>
      <c r="G11485" s="35">
        <v>2802008</v>
      </c>
    </row>
    <row r="11486" spans="1:10" ht="16.5" customHeight="1">
      <c r="A11486" s="8" t="s">
        <v>4194</v>
      </c>
      <c r="B11486" s="41">
        <v>2802009</v>
      </c>
      <c r="E11486" s="35">
        <v>1</v>
      </c>
      <c r="F11486" s="42"/>
      <c r="G11486" s="35">
        <v>2802009</v>
      </c>
    </row>
    <row r="11487" spans="1:10" ht="16.5" customHeight="1">
      <c r="A11487" s="8" t="s">
        <v>4194</v>
      </c>
      <c r="B11487" s="41">
        <v>2802010</v>
      </c>
      <c r="E11487" s="35">
        <v>1</v>
      </c>
      <c r="F11487" s="42"/>
      <c r="G11487" s="35">
        <v>2802010</v>
      </c>
    </row>
    <row r="11488" spans="1:10" ht="16.5" customHeight="1">
      <c r="A11488" s="8" t="s">
        <v>4194</v>
      </c>
      <c r="B11488" s="41">
        <v>2802011</v>
      </c>
      <c r="E11488" s="35">
        <v>1</v>
      </c>
      <c r="F11488" s="42"/>
      <c r="G11488" s="35">
        <v>2802011</v>
      </c>
    </row>
    <row r="11489" spans="1:7" ht="16.5" customHeight="1">
      <c r="A11489" s="8" t="s">
        <v>4194</v>
      </c>
      <c r="B11489" s="41">
        <v>2802012</v>
      </c>
      <c r="E11489" s="35">
        <v>1</v>
      </c>
      <c r="F11489" s="42"/>
      <c r="G11489" s="35">
        <v>2802012</v>
      </c>
    </row>
    <row r="11490" spans="1:7" ht="16.5" customHeight="1">
      <c r="A11490" s="8" t="s">
        <v>4194</v>
      </c>
      <c r="B11490" s="41">
        <v>2802013</v>
      </c>
      <c r="E11490" s="35">
        <v>1</v>
      </c>
      <c r="F11490" s="42"/>
      <c r="G11490" s="35">
        <v>2802013</v>
      </c>
    </row>
    <row r="11491" spans="1:7" ht="16.5" customHeight="1">
      <c r="A11491" s="8" t="s">
        <v>4194</v>
      </c>
      <c r="B11491" s="41">
        <v>2802014</v>
      </c>
      <c r="E11491" s="35">
        <v>1</v>
      </c>
      <c r="F11491" s="42"/>
      <c r="G11491" s="35">
        <v>2802014</v>
      </c>
    </row>
    <row r="11492" spans="1:7" ht="16.5" customHeight="1">
      <c r="A11492" s="8" t="s">
        <v>4194</v>
      </c>
      <c r="B11492" s="41">
        <v>2802015</v>
      </c>
      <c r="E11492" s="35">
        <v>1</v>
      </c>
      <c r="F11492" s="42"/>
      <c r="G11492" s="35">
        <v>2802015</v>
      </c>
    </row>
    <row r="11493" spans="1:7" ht="16.5" customHeight="1">
      <c r="A11493" s="8" t="s">
        <v>4194</v>
      </c>
      <c r="B11493" s="41">
        <v>2802016</v>
      </c>
      <c r="E11493" s="35">
        <v>1</v>
      </c>
      <c r="F11493" s="42"/>
      <c r="G11493" s="35">
        <v>2802016</v>
      </c>
    </row>
    <row r="11494" spans="1:7" ht="16.5" customHeight="1">
      <c r="A11494" s="8" t="s">
        <v>4194</v>
      </c>
      <c r="B11494" s="41">
        <v>2802017</v>
      </c>
      <c r="E11494" s="35">
        <v>1</v>
      </c>
      <c r="F11494" s="42"/>
      <c r="G11494" s="35">
        <v>2802017</v>
      </c>
    </row>
    <row r="11495" spans="1:7" ht="16.5" customHeight="1">
      <c r="A11495" s="8" t="s">
        <v>4194</v>
      </c>
      <c r="B11495" s="41">
        <v>2802018</v>
      </c>
      <c r="E11495" s="35">
        <v>1</v>
      </c>
      <c r="F11495" s="42"/>
      <c r="G11495" s="35">
        <v>2802018</v>
      </c>
    </row>
    <row r="11496" spans="1:7" ht="16.5" customHeight="1">
      <c r="A11496" s="8" t="s">
        <v>4194</v>
      </c>
      <c r="B11496" s="41">
        <v>2802019</v>
      </c>
      <c r="E11496" s="35">
        <v>1</v>
      </c>
      <c r="F11496" s="42"/>
      <c r="G11496" s="35">
        <v>2802019</v>
      </c>
    </row>
    <row r="11497" spans="1:7" ht="16.5" customHeight="1">
      <c r="A11497" s="8" t="s">
        <v>4194</v>
      </c>
      <c r="B11497" s="41">
        <v>2802020</v>
      </c>
      <c r="E11497" s="35">
        <v>1</v>
      </c>
      <c r="F11497" s="42"/>
      <c r="G11497" s="35">
        <v>2802020</v>
      </c>
    </row>
    <row r="11498" spans="1:7" ht="16.5" customHeight="1">
      <c r="A11498" s="8" t="s">
        <v>4195</v>
      </c>
      <c r="B11498" s="41">
        <v>2803001</v>
      </c>
      <c r="E11498" s="35">
        <v>1</v>
      </c>
      <c r="F11498" s="42"/>
      <c r="G11498" s="35">
        <v>2803001</v>
      </c>
    </row>
    <row r="11499" spans="1:7" ht="16.5" customHeight="1">
      <c r="A11499" s="8" t="s">
        <v>4195</v>
      </c>
      <c r="B11499" s="41">
        <v>2803002</v>
      </c>
      <c r="E11499" s="35">
        <v>1</v>
      </c>
      <c r="F11499" s="42"/>
      <c r="G11499" s="35">
        <v>2803002</v>
      </c>
    </row>
    <row r="11500" spans="1:7" ht="16.5" customHeight="1">
      <c r="A11500" s="8" t="s">
        <v>4195</v>
      </c>
      <c r="B11500" s="41">
        <v>2803003</v>
      </c>
      <c r="E11500" s="35">
        <v>1</v>
      </c>
      <c r="F11500" s="42"/>
      <c r="G11500" s="35">
        <v>2803003</v>
      </c>
    </row>
    <row r="11501" spans="1:7" ht="16.5" customHeight="1">
      <c r="A11501" s="8" t="s">
        <v>4195</v>
      </c>
      <c r="B11501" s="41">
        <v>2803004</v>
      </c>
      <c r="E11501" s="35">
        <v>1</v>
      </c>
      <c r="F11501" s="42"/>
      <c r="G11501" s="35">
        <v>2803004</v>
      </c>
    </row>
    <row r="11502" spans="1:7" ht="16.5" customHeight="1">
      <c r="A11502" s="8" t="s">
        <v>4195</v>
      </c>
      <c r="B11502" s="41">
        <v>2803005</v>
      </c>
      <c r="E11502" s="35">
        <v>1</v>
      </c>
      <c r="F11502" s="42"/>
      <c r="G11502" s="35">
        <v>2803005</v>
      </c>
    </row>
    <row r="11503" spans="1:7" ht="16.5" customHeight="1">
      <c r="A11503" s="8" t="s">
        <v>4195</v>
      </c>
      <c r="B11503" s="41">
        <v>2803006</v>
      </c>
      <c r="E11503" s="35">
        <v>1</v>
      </c>
      <c r="F11503" s="42"/>
      <c r="G11503" s="35">
        <v>2803006</v>
      </c>
    </row>
    <row r="11504" spans="1:7" ht="16.5" customHeight="1">
      <c r="A11504" s="8" t="s">
        <v>4195</v>
      </c>
      <c r="B11504" s="41">
        <v>2803007</v>
      </c>
      <c r="E11504" s="35">
        <v>1</v>
      </c>
      <c r="F11504" s="42"/>
      <c r="G11504" s="35">
        <v>2803007</v>
      </c>
    </row>
    <row r="11505" spans="1:7" ht="16.5" customHeight="1">
      <c r="A11505" s="8" t="s">
        <v>4195</v>
      </c>
      <c r="B11505" s="41">
        <v>2803008</v>
      </c>
      <c r="E11505" s="35">
        <v>1</v>
      </c>
      <c r="F11505" s="42"/>
      <c r="G11505" s="35">
        <v>2803008</v>
      </c>
    </row>
    <row r="11506" spans="1:7" ht="16.5" customHeight="1">
      <c r="A11506" s="8" t="s">
        <v>4195</v>
      </c>
      <c r="B11506" s="41">
        <v>2803009</v>
      </c>
      <c r="E11506" s="35">
        <v>1</v>
      </c>
      <c r="F11506" s="42"/>
      <c r="G11506" s="35">
        <v>2803009</v>
      </c>
    </row>
    <row r="11507" spans="1:7" ht="16.5" customHeight="1">
      <c r="A11507" s="8" t="s">
        <v>4195</v>
      </c>
      <c r="B11507" s="41">
        <v>2803010</v>
      </c>
      <c r="E11507" s="35">
        <v>1</v>
      </c>
      <c r="F11507" s="42"/>
      <c r="G11507" s="35">
        <v>2803010</v>
      </c>
    </row>
    <row r="11508" spans="1:7" ht="16.5" customHeight="1">
      <c r="A11508" s="8" t="s">
        <v>4195</v>
      </c>
      <c r="B11508" s="41">
        <v>2803011</v>
      </c>
      <c r="E11508" s="35">
        <v>1</v>
      </c>
      <c r="F11508" s="42"/>
      <c r="G11508" s="35">
        <v>2803011</v>
      </c>
    </row>
    <row r="11509" spans="1:7" ht="16.5" customHeight="1">
      <c r="A11509" s="8" t="s">
        <v>4195</v>
      </c>
      <c r="B11509" s="41">
        <v>2803012</v>
      </c>
      <c r="E11509" s="35">
        <v>1</v>
      </c>
      <c r="F11509" s="42"/>
      <c r="G11509" s="35">
        <v>2803012</v>
      </c>
    </row>
    <row r="11510" spans="1:7" ht="16.5" customHeight="1">
      <c r="A11510" s="8" t="s">
        <v>4195</v>
      </c>
      <c r="B11510" s="41">
        <v>2803013</v>
      </c>
      <c r="E11510" s="35">
        <v>1</v>
      </c>
      <c r="F11510" s="42"/>
      <c r="G11510" s="35">
        <v>2803013</v>
      </c>
    </row>
    <row r="11511" spans="1:7" ht="16.5" customHeight="1">
      <c r="A11511" s="8" t="s">
        <v>4195</v>
      </c>
      <c r="B11511" s="41">
        <v>2803014</v>
      </c>
      <c r="E11511" s="35">
        <v>1</v>
      </c>
      <c r="F11511" s="42"/>
      <c r="G11511" s="35">
        <v>2803014</v>
      </c>
    </row>
    <row r="11512" spans="1:7" ht="16.5" customHeight="1">
      <c r="A11512" s="8" t="s">
        <v>4195</v>
      </c>
      <c r="B11512" s="41">
        <v>2803015</v>
      </c>
      <c r="E11512" s="35">
        <v>1</v>
      </c>
      <c r="F11512" s="42"/>
      <c r="G11512" s="35">
        <v>2803015</v>
      </c>
    </row>
    <row r="11513" spans="1:7" ht="16.5" customHeight="1">
      <c r="A11513" s="8" t="s">
        <v>4195</v>
      </c>
      <c r="B11513" s="41">
        <v>2803016</v>
      </c>
      <c r="E11513" s="35">
        <v>1</v>
      </c>
      <c r="F11513" s="42"/>
      <c r="G11513" s="35">
        <v>2803016</v>
      </c>
    </row>
    <row r="11514" spans="1:7" ht="16.5" customHeight="1">
      <c r="A11514" s="8" t="s">
        <v>4195</v>
      </c>
      <c r="B11514" s="41">
        <v>2803017</v>
      </c>
      <c r="E11514" s="35">
        <v>1</v>
      </c>
      <c r="F11514" s="42"/>
      <c r="G11514" s="35">
        <v>2803017</v>
      </c>
    </row>
    <row r="11515" spans="1:7" ht="16.5" customHeight="1">
      <c r="A11515" s="8" t="s">
        <v>4195</v>
      </c>
      <c r="B11515" s="41">
        <v>2803018</v>
      </c>
      <c r="E11515" s="35">
        <v>1</v>
      </c>
      <c r="F11515" s="42"/>
      <c r="G11515" s="35">
        <v>2803018</v>
      </c>
    </row>
    <row r="11516" spans="1:7" ht="16.5" customHeight="1">
      <c r="A11516" s="8" t="s">
        <v>4195</v>
      </c>
      <c r="B11516" s="41">
        <v>2803019</v>
      </c>
      <c r="E11516" s="35">
        <v>1</v>
      </c>
      <c r="F11516" s="42"/>
      <c r="G11516" s="35">
        <v>2803019</v>
      </c>
    </row>
    <row r="11517" spans="1:7" ht="16.5" customHeight="1">
      <c r="A11517" s="8" t="s">
        <v>4195</v>
      </c>
      <c r="B11517" s="41">
        <v>2803020</v>
      </c>
      <c r="E11517" s="35">
        <v>1</v>
      </c>
      <c r="F11517" s="42"/>
      <c r="G11517" s="35">
        <v>2803020</v>
      </c>
    </row>
    <row r="11518" spans="1:7" ht="16.5" customHeight="1">
      <c r="A11518" s="8" t="s">
        <v>4196</v>
      </c>
      <c r="B11518" s="41">
        <v>2804001</v>
      </c>
      <c r="E11518" s="35">
        <v>1</v>
      </c>
      <c r="F11518" s="42"/>
      <c r="G11518" s="35">
        <v>2804001</v>
      </c>
    </row>
    <row r="11519" spans="1:7" ht="16.5" customHeight="1">
      <c r="A11519" s="8" t="s">
        <v>4196</v>
      </c>
      <c r="B11519" s="41">
        <v>2804002</v>
      </c>
      <c r="E11519" s="35">
        <v>1</v>
      </c>
      <c r="F11519" s="42"/>
      <c r="G11519" s="35">
        <v>2804002</v>
      </c>
    </row>
    <row r="11520" spans="1:7" ht="16.5" customHeight="1">
      <c r="A11520" s="8" t="s">
        <v>4196</v>
      </c>
      <c r="B11520" s="41">
        <v>2804003</v>
      </c>
      <c r="E11520" s="35">
        <v>1</v>
      </c>
      <c r="F11520" s="42"/>
      <c r="G11520" s="35">
        <v>2804003</v>
      </c>
    </row>
    <row r="11521" spans="1:7" ht="16.5" customHeight="1">
      <c r="A11521" s="8" t="s">
        <v>4196</v>
      </c>
      <c r="B11521" s="41">
        <v>2804004</v>
      </c>
      <c r="E11521" s="35">
        <v>1</v>
      </c>
      <c r="F11521" s="42"/>
      <c r="G11521" s="35">
        <v>2804004</v>
      </c>
    </row>
    <row r="11522" spans="1:7" ht="16.5" customHeight="1">
      <c r="A11522" s="8" t="s">
        <v>4196</v>
      </c>
      <c r="B11522" s="41">
        <v>2804005</v>
      </c>
      <c r="E11522" s="35">
        <v>1</v>
      </c>
      <c r="F11522" s="42"/>
      <c r="G11522" s="35">
        <v>2804005</v>
      </c>
    </row>
    <row r="11523" spans="1:7" ht="16.5" customHeight="1">
      <c r="A11523" s="8" t="s">
        <v>4196</v>
      </c>
      <c r="B11523" s="41">
        <v>2804006</v>
      </c>
      <c r="E11523" s="35">
        <v>1</v>
      </c>
      <c r="F11523" s="42"/>
      <c r="G11523" s="35">
        <v>2804006</v>
      </c>
    </row>
    <row r="11524" spans="1:7" ht="16.5" customHeight="1">
      <c r="A11524" s="8" t="s">
        <v>4196</v>
      </c>
      <c r="B11524" s="41">
        <v>2804007</v>
      </c>
      <c r="E11524" s="35">
        <v>1</v>
      </c>
      <c r="F11524" s="42"/>
      <c r="G11524" s="35">
        <v>2804007</v>
      </c>
    </row>
    <row r="11525" spans="1:7" ht="16.5" customHeight="1">
      <c r="A11525" s="8" t="s">
        <v>4196</v>
      </c>
      <c r="B11525" s="41">
        <v>2804008</v>
      </c>
      <c r="E11525" s="35">
        <v>1</v>
      </c>
      <c r="F11525" s="42"/>
      <c r="G11525" s="35">
        <v>2804008</v>
      </c>
    </row>
    <row r="11526" spans="1:7" ht="16.5" customHeight="1">
      <c r="A11526" s="8" t="s">
        <v>4196</v>
      </c>
      <c r="B11526" s="41">
        <v>2804009</v>
      </c>
      <c r="E11526" s="35">
        <v>1</v>
      </c>
      <c r="F11526" s="42"/>
      <c r="G11526" s="35">
        <v>2804009</v>
      </c>
    </row>
    <row r="11527" spans="1:7" ht="16.5" customHeight="1">
      <c r="A11527" s="8" t="s">
        <v>4196</v>
      </c>
      <c r="B11527" s="41">
        <v>2804010</v>
      </c>
      <c r="E11527" s="35">
        <v>1</v>
      </c>
      <c r="F11527" s="42"/>
      <c r="G11527" s="35">
        <v>2804010</v>
      </c>
    </row>
    <row r="11528" spans="1:7" ht="16.5" customHeight="1">
      <c r="A11528" s="8" t="s">
        <v>4196</v>
      </c>
      <c r="B11528" s="41">
        <v>2804011</v>
      </c>
      <c r="E11528" s="35">
        <v>1</v>
      </c>
      <c r="F11528" s="42"/>
      <c r="G11528" s="35">
        <v>2804011</v>
      </c>
    </row>
    <row r="11529" spans="1:7" ht="16.5" customHeight="1">
      <c r="A11529" s="8" t="s">
        <v>4196</v>
      </c>
      <c r="B11529" s="41">
        <v>2804012</v>
      </c>
      <c r="E11529" s="35">
        <v>1</v>
      </c>
      <c r="F11529" s="42"/>
      <c r="G11529" s="35">
        <v>2804012</v>
      </c>
    </row>
    <row r="11530" spans="1:7" ht="16.5" customHeight="1">
      <c r="A11530" s="8" t="s">
        <v>4196</v>
      </c>
      <c r="B11530" s="41">
        <v>2804013</v>
      </c>
      <c r="E11530" s="35">
        <v>1</v>
      </c>
      <c r="F11530" s="42"/>
      <c r="G11530" s="35">
        <v>2804013</v>
      </c>
    </row>
    <row r="11531" spans="1:7" ht="16.5" customHeight="1">
      <c r="A11531" s="8" t="s">
        <v>4196</v>
      </c>
      <c r="B11531" s="41">
        <v>2804014</v>
      </c>
      <c r="E11531" s="35">
        <v>1</v>
      </c>
      <c r="F11531" s="42"/>
      <c r="G11531" s="35">
        <v>2804014</v>
      </c>
    </row>
    <row r="11532" spans="1:7" ht="16.5" customHeight="1">
      <c r="A11532" s="8" t="s">
        <v>4196</v>
      </c>
      <c r="B11532" s="41">
        <v>2804015</v>
      </c>
      <c r="E11532" s="35">
        <v>1</v>
      </c>
      <c r="F11532" s="42"/>
      <c r="G11532" s="35">
        <v>2804015</v>
      </c>
    </row>
    <row r="11533" spans="1:7" ht="16.5" customHeight="1">
      <c r="A11533" s="8" t="s">
        <v>4196</v>
      </c>
      <c r="B11533" s="41">
        <v>2804016</v>
      </c>
      <c r="E11533" s="35">
        <v>1</v>
      </c>
      <c r="F11533" s="42"/>
      <c r="G11533" s="35">
        <v>2804016</v>
      </c>
    </row>
    <row r="11534" spans="1:7" ht="16.5" customHeight="1">
      <c r="A11534" s="8" t="s">
        <v>4196</v>
      </c>
      <c r="B11534" s="41">
        <v>2804017</v>
      </c>
      <c r="E11534" s="35">
        <v>1</v>
      </c>
      <c r="F11534" s="42"/>
      <c r="G11534" s="35">
        <v>2804017</v>
      </c>
    </row>
    <row r="11535" spans="1:7" ht="16.5" customHeight="1">
      <c r="A11535" s="8" t="s">
        <v>4196</v>
      </c>
      <c r="B11535" s="41">
        <v>2804018</v>
      </c>
      <c r="E11535" s="35">
        <v>1</v>
      </c>
      <c r="F11535" s="42"/>
      <c r="G11535" s="35">
        <v>2804018</v>
      </c>
    </row>
    <row r="11536" spans="1:7" ht="16.5" customHeight="1">
      <c r="A11536" s="8" t="s">
        <v>4196</v>
      </c>
      <c r="B11536" s="41">
        <v>2804019</v>
      </c>
      <c r="E11536" s="35">
        <v>1</v>
      </c>
      <c r="F11536" s="42"/>
      <c r="G11536" s="35">
        <v>2804019</v>
      </c>
    </row>
    <row r="11537" spans="1:7" ht="16.5" customHeight="1">
      <c r="A11537" s="8" t="s">
        <v>4196</v>
      </c>
      <c r="B11537" s="41">
        <v>2804020</v>
      </c>
      <c r="E11537" s="35">
        <v>1</v>
      </c>
      <c r="F11537" s="42"/>
      <c r="G11537" s="35">
        <v>2804020</v>
      </c>
    </row>
    <row r="11538" spans="1:7" ht="16.5" customHeight="1">
      <c r="A11538" s="8" t="s">
        <v>4197</v>
      </c>
      <c r="B11538" s="41">
        <v>2805001</v>
      </c>
      <c r="E11538" s="35">
        <v>1</v>
      </c>
      <c r="F11538" s="42"/>
      <c r="G11538" s="35">
        <v>2805001</v>
      </c>
    </row>
    <row r="11539" spans="1:7" ht="16.5" customHeight="1">
      <c r="A11539" s="8" t="s">
        <v>4197</v>
      </c>
      <c r="B11539" s="41">
        <v>2805002</v>
      </c>
      <c r="E11539" s="35">
        <v>1</v>
      </c>
      <c r="F11539" s="42"/>
      <c r="G11539" s="35">
        <v>2805002</v>
      </c>
    </row>
    <row r="11540" spans="1:7" ht="16.5" customHeight="1">
      <c r="A11540" s="8" t="s">
        <v>4197</v>
      </c>
      <c r="B11540" s="41">
        <v>2805003</v>
      </c>
      <c r="E11540" s="35">
        <v>1</v>
      </c>
      <c r="F11540" s="42"/>
      <c r="G11540" s="35">
        <v>2805003</v>
      </c>
    </row>
    <row r="11541" spans="1:7" ht="16.5" customHeight="1">
      <c r="A11541" s="8" t="s">
        <v>4197</v>
      </c>
      <c r="B11541" s="41">
        <v>2805004</v>
      </c>
      <c r="E11541" s="35">
        <v>1</v>
      </c>
      <c r="F11541" s="42"/>
      <c r="G11541" s="35">
        <v>2805004</v>
      </c>
    </row>
    <row r="11542" spans="1:7" ht="16.5" customHeight="1">
      <c r="A11542" s="8" t="s">
        <v>4197</v>
      </c>
      <c r="B11542" s="41">
        <v>2805005</v>
      </c>
      <c r="E11542" s="35">
        <v>1</v>
      </c>
      <c r="F11542" s="42"/>
      <c r="G11542" s="35">
        <v>2805005</v>
      </c>
    </row>
    <row r="11543" spans="1:7" ht="16.5" customHeight="1">
      <c r="A11543" s="8" t="s">
        <v>4197</v>
      </c>
      <c r="B11543" s="41">
        <v>2805006</v>
      </c>
      <c r="E11543" s="35">
        <v>1</v>
      </c>
      <c r="F11543" s="42"/>
      <c r="G11543" s="35">
        <v>2805006</v>
      </c>
    </row>
    <row r="11544" spans="1:7" ht="16.5" customHeight="1">
      <c r="A11544" s="8" t="s">
        <v>4197</v>
      </c>
      <c r="B11544" s="41">
        <v>2805007</v>
      </c>
      <c r="E11544" s="35">
        <v>1</v>
      </c>
      <c r="F11544" s="42"/>
      <c r="G11544" s="35">
        <v>2805007</v>
      </c>
    </row>
    <row r="11545" spans="1:7" ht="16.5" customHeight="1">
      <c r="A11545" s="8" t="s">
        <v>4197</v>
      </c>
      <c r="B11545" s="41">
        <v>2805008</v>
      </c>
      <c r="E11545" s="35">
        <v>1</v>
      </c>
      <c r="F11545" s="42"/>
      <c r="G11545" s="35">
        <v>2805008</v>
      </c>
    </row>
    <row r="11546" spans="1:7" ht="16.5" customHeight="1">
      <c r="A11546" s="8" t="s">
        <v>4197</v>
      </c>
      <c r="B11546" s="41">
        <v>2805009</v>
      </c>
      <c r="E11546" s="35">
        <v>1</v>
      </c>
      <c r="F11546" s="42"/>
      <c r="G11546" s="35">
        <v>2805009</v>
      </c>
    </row>
    <row r="11547" spans="1:7" ht="16.5" customHeight="1">
      <c r="A11547" s="8" t="s">
        <v>4197</v>
      </c>
      <c r="B11547" s="41">
        <v>2805010</v>
      </c>
      <c r="E11547" s="35">
        <v>1</v>
      </c>
      <c r="F11547" s="42"/>
      <c r="G11547" s="35">
        <v>2805010</v>
      </c>
    </row>
    <row r="11548" spans="1:7" ht="16.5" customHeight="1">
      <c r="A11548" s="8" t="s">
        <v>4197</v>
      </c>
      <c r="B11548" s="41">
        <v>2805011</v>
      </c>
      <c r="E11548" s="35">
        <v>1</v>
      </c>
      <c r="F11548" s="42"/>
      <c r="G11548" s="35">
        <v>2805011</v>
      </c>
    </row>
    <row r="11549" spans="1:7" ht="16.5" customHeight="1">
      <c r="A11549" s="8" t="s">
        <v>4197</v>
      </c>
      <c r="B11549" s="41">
        <v>2805012</v>
      </c>
      <c r="E11549" s="35">
        <v>1</v>
      </c>
      <c r="F11549" s="42"/>
      <c r="G11549" s="35">
        <v>2805012</v>
      </c>
    </row>
    <row r="11550" spans="1:7" ht="16.5" customHeight="1">
      <c r="A11550" s="8" t="s">
        <v>4197</v>
      </c>
      <c r="B11550" s="41">
        <v>2805013</v>
      </c>
      <c r="E11550" s="35">
        <v>1</v>
      </c>
      <c r="F11550" s="42"/>
      <c r="G11550" s="35">
        <v>2805013</v>
      </c>
    </row>
    <row r="11551" spans="1:7" ht="16.5" customHeight="1">
      <c r="A11551" s="8" t="s">
        <v>4197</v>
      </c>
      <c r="B11551" s="41">
        <v>2805014</v>
      </c>
      <c r="E11551" s="35">
        <v>1</v>
      </c>
      <c r="F11551" s="42"/>
      <c r="G11551" s="35">
        <v>2805014</v>
      </c>
    </row>
    <row r="11552" spans="1:7" ht="16.5" customHeight="1">
      <c r="A11552" s="8" t="s">
        <v>4197</v>
      </c>
      <c r="B11552" s="41">
        <v>2805015</v>
      </c>
      <c r="E11552" s="35">
        <v>1</v>
      </c>
      <c r="F11552" s="42"/>
      <c r="G11552" s="35">
        <v>2805015</v>
      </c>
    </row>
    <row r="11553" spans="1:7" ht="16.5" customHeight="1">
      <c r="A11553" s="8" t="s">
        <v>4197</v>
      </c>
      <c r="B11553" s="41">
        <v>2805016</v>
      </c>
      <c r="E11553" s="35">
        <v>1</v>
      </c>
      <c r="F11553" s="42"/>
      <c r="G11553" s="35">
        <v>2805016</v>
      </c>
    </row>
    <row r="11554" spans="1:7" ht="16.5" customHeight="1">
      <c r="A11554" s="8" t="s">
        <v>4197</v>
      </c>
      <c r="B11554" s="41">
        <v>2805017</v>
      </c>
      <c r="E11554" s="35">
        <v>1</v>
      </c>
      <c r="F11554" s="42"/>
      <c r="G11554" s="35">
        <v>2805017</v>
      </c>
    </row>
    <row r="11555" spans="1:7" ht="16.5" customHeight="1">
      <c r="A11555" s="8" t="s">
        <v>4197</v>
      </c>
      <c r="B11555" s="41">
        <v>2805018</v>
      </c>
      <c r="E11555" s="35">
        <v>1</v>
      </c>
      <c r="F11555" s="42"/>
      <c r="G11555" s="35">
        <v>2805018</v>
      </c>
    </row>
    <row r="11556" spans="1:7" ht="16.5" customHeight="1">
      <c r="A11556" s="8" t="s">
        <v>4197</v>
      </c>
      <c r="B11556" s="41">
        <v>2805019</v>
      </c>
      <c r="E11556" s="35">
        <v>1</v>
      </c>
      <c r="F11556" s="42"/>
      <c r="G11556" s="35">
        <v>2805019</v>
      </c>
    </row>
    <row r="11557" spans="1:7" ht="16.5" customHeight="1">
      <c r="A11557" s="8" t="s">
        <v>4197</v>
      </c>
      <c r="B11557" s="41">
        <v>2805020</v>
      </c>
      <c r="E11557" s="35">
        <v>1</v>
      </c>
      <c r="F11557" s="42"/>
      <c r="G11557" s="35">
        <v>2805020</v>
      </c>
    </row>
    <row r="11558" spans="1:7" ht="16.5" customHeight="1">
      <c r="A11558" s="8" t="s">
        <v>4198</v>
      </c>
      <c r="B11558" s="41">
        <v>2806001</v>
      </c>
      <c r="E11558" s="35">
        <v>1</v>
      </c>
      <c r="F11558" s="42"/>
      <c r="G11558" s="35">
        <v>2806001</v>
      </c>
    </row>
    <row r="11559" spans="1:7" ht="16.5" customHeight="1">
      <c r="A11559" s="8" t="s">
        <v>4198</v>
      </c>
      <c r="B11559" s="41">
        <v>2806002</v>
      </c>
      <c r="E11559" s="35">
        <v>1</v>
      </c>
      <c r="F11559" s="42"/>
      <c r="G11559" s="35">
        <v>2806002</v>
      </c>
    </row>
    <row r="11560" spans="1:7" ht="16.5" customHeight="1">
      <c r="A11560" s="8" t="s">
        <v>4198</v>
      </c>
      <c r="B11560" s="41">
        <v>2806003</v>
      </c>
      <c r="E11560" s="35">
        <v>1</v>
      </c>
      <c r="F11560" s="42"/>
      <c r="G11560" s="35">
        <v>2806003</v>
      </c>
    </row>
    <row r="11561" spans="1:7" ht="16.5" customHeight="1">
      <c r="A11561" s="8" t="s">
        <v>4198</v>
      </c>
      <c r="B11561" s="41">
        <v>2806004</v>
      </c>
      <c r="E11561" s="35">
        <v>1</v>
      </c>
      <c r="F11561" s="42"/>
      <c r="G11561" s="35">
        <v>2806004</v>
      </c>
    </row>
    <row r="11562" spans="1:7" ht="16.5" customHeight="1">
      <c r="A11562" s="8" t="s">
        <v>4198</v>
      </c>
      <c r="B11562" s="41">
        <v>2806005</v>
      </c>
      <c r="E11562" s="35">
        <v>1</v>
      </c>
      <c r="F11562" s="42"/>
      <c r="G11562" s="35">
        <v>2806005</v>
      </c>
    </row>
    <row r="11563" spans="1:7" ht="16.5" customHeight="1">
      <c r="A11563" s="8" t="s">
        <v>4198</v>
      </c>
      <c r="B11563" s="41">
        <v>2806006</v>
      </c>
      <c r="E11563" s="35">
        <v>1</v>
      </c>
      <c r="F11563" s="42"/>
      <c r="G11563" s="35">
        <v>2806006</v>
      </c>
    </row>
    <row r="11564" spans="1:7" ht="16.5" customHeight="1">
      <c r="A11564" s="8" t="s">
        <v>4198</v>
      </c>
      <c r="B11564" s="41">
        <v>2806007</v>
      </c>
      <c r="E11564" s="35">
        <v>1</v>
      </c>
      <c r="F11564" s="42"/>
      <c r="G11564" s="35">
        <v>2806007</v>
      </c>
    </row>
    <row r="11565" spans="1:7" ht="16.5" customHeight="1">
      <c r="A11565" s="8" t="s">
        <v>4198</v>
      </c>
      <c r="B11565" s="41">
        <v>2806008</v>
      </c>
      <c r="E11565" s="35">
        <v>1</v>
      </c>
      <c r="F11565" s="42"/>
      <c r="G11565" s="35">
        <v>2806008</v>
      </c>
    </row>
    <row r="11566" spans="1:7" ht="16.5" customHeight="1">
      <c r="A11566" s="8" t="s">
        <v>4198</v>
      </c>
      <c r="B11566" s="41">
        <v>2806009</v>
      </c>
      <c r="E11566" s="35">
        <v>1</v>
      </c>
      <c r="F11566" s="42"/>
      <c r="G11566" s="35">
        <v>2806009</v>
      </c>
    </row>
    <row r="11567" spans="1:7" ht="16.5" customHeight="1">
      <c r="A11567" s="8" t="s">
        <v>4198</v>
      </c>
      <c r="B11567" s="41">
        <v>2806010</v>
      </c>
      <c r="E11567" s="35">
        <v>1</v>
      </c>
      <c r="F11567" s="42"/>
      <c r="G11567" s="35">
        <v>2806010</v>
      </c>
    </row>
    <row r="11568" spans="1:7" ht="16.5" customHeight="1">
      <c r="A11568" s="8" t="s">
        <v>4198</v>
      </c>
      <c r="B11568" s="41">
        <v>2806011</v>
      </c>
      <c r="E11568" s="35">
        <v>1</v>
      </c>
      <c r="F11568" s="42"/>
      <c r="G11568" s="35">
        <v>2806011</v>
      </c>
    </row>
    <row r="11569" spans="1:7" ht="16.5" customHeight="1">
      <c r="A11569" s="8" t="s">
        <v>4198</v>
      </c>
      <c r="B11569" s="41">
        <v>2806012</v>
      </c>
      <c r="E11569" s="35">
        <v>1</v>
      </c>
      <c r="F11569" s="42"/>
      <c r="G11569" s="35">
        <v>2806012</v>
      </c>
    </row>
    <row r="11570" spans="1:7" ht="16.5" customHeight="1">
      <c r="A11570" s="8" t="s">
        <v>4198</v>
      </c>
      <c r="B11570" s="41">
        <v>2806013</v>
      </c>
      <c r="E11570" s="35">
        <v>1</v>
      </c>
      <c r="F11570" s="42"/>
      <c r="G11570" s="35">
        <v>2806013</v>
      </c>
    </row>
    <row r="11571" spans="1:7" ht="16.5" customHeight="1">
      <c r="A11571" s="8" t="s">
        <v>4198</v>
      </c>
      <c r="B11571" s="41">
        <v>2806014</v>
      </c>
      <c r="E11571" s="35">
        <v>1</v>
      </c>
      <c r="F11571" s="42"/>
      <c r="G11571" s="35">
        <v>2806014</v>
      </c>
    </row>
    <row r="11572" spans="1:7" ht="16.5" customHeight="1">
      <c r="A11572" s="8" t="s">
        <v>4198</v>
      </c>
      <c r="B11572" s="41">
        <v>2806015</v>
      </c>
      <c r="E11572" s="35">
        <v>1</v>
      </c>
      <c r="F11572" s="42"/>
      <c r="G11572" s="35">
        <v>2806015</v>
      </c>
    </row>
    <row r="11573" spans="1:7" ht="16.5" customHeight="1">
      <c r="A11573" s="8" t="s">
        <v>4198</v>
      </c>
      <c r="B11573" s="41">
        <v>2806016</v>
      </c>
      <c r="E11573" s="35">
        <v>1</v>
      </c>
      <c r="F11573" s="42"/>
      <c r="G11573" s="35">
        <v>2806016</v>
      </c>
    </row>
    <row r="11574" spans="1:7" ht="16.5" customHeight="1">
      <c r="A11574" s="8" t="s">
        <v>4198</v>
      </c>
      <c r="B11574" s="41">
        <v>2806017</v>
      </c>
      <c r="E11574" s="35">
        <v>1</v>
      </c>
      <c r="F11574" s="42"/>
      <c r="G11574" s="35">
        <v>2806017</v>
      </c>
    </row>
    <row r="11575" spans="1:7" ht="16.5" customHeight="1">
      <c r="A11575" s="8" t="s">
        <v>4198</v>
      </c>
      <c r="B11575" s="41">
        <v>2806018</v>
      </c>
      <c r="E11575" s="35">
        <v>1</v>
      </c>
      <c r="F11575" s="42"/>
      <c r="G11575" s="35">
        <v>2806018</v>
      </c>
    </row>
    <row r="11576" spans="1:7" ht="16.5" customHeight="1">
      <c r="A11576" s="8" t="s">
        <v>4198</v>
      </c>
      <c r="B11576" s="41">
        <v>2806019</v>
      </c>
      <c r="E11576" s="35">
        <v>1</v>
      </c>
      <c r="F11576" s="42"/>
      <c r="G11576" s="35">
        <v>2806019</v>
      </c>
    </row>
    <row r="11577" spans="1:7" ht="16.5" customHeight="1">
      <c r="A11577" s="8" t="s">
        <v>4198</v>
      </c>
      <c r="B11577" s="41">
        <v>2806020</v>
      </c>
      <c r="E11577" s="35">
        <v>1</v>
      </c>
      <c r="F11577" s="42"/>
      <c r="G11577" s="35">
        <v>2806020</v>
      </c>
    </row>
    <row r="11578" spans="1:7" ht="16.5" customHeight="1">
      <c r="A11578" s="8" t="s">
        <v>4199</v>
      </c>
      <c r="B11578" s="41">
        <v>2706001</v>
      </c>
      <c r="E11578" s="35">
        <v>1</v>
      </c>
      <c r="F11578" s="42"/>
      <c r="G11578" s="35">
        <v>2706001</v>
      </c>
    </row>
    <row r="11579" spans="1:7" ht="16.5" customHeight="1">
      <c r="A11579" s="8" t="s">
        <v>4199</v>
      </c>
      <c r="B11579" s="41">
        <v>2706002</v>
      </c>
      <c r="E11579" s="35">
        <v>1</v>
      </c>
      <c r="F11579" s="42"/>
      <c r="G11579" s="35">
        <v>2706002</v>
      </c>
    </row>
    <row r="11580" spans="1:7" ht="16.5" customHeight="1">
      <c r="A11580" s="8" t="s">
        <v>4199</v>
      </c>
      <c r="B11580" s="41">
        <v>2706003</v>
      </c>
      <c r="E11580" s="35">
        <v>1</v>
      </c>
      <c r="F11580" s="42"/>
      <c r="G11580" s="35">
        <v>2706003</v>
      </c>
    </row>
    <row r="11581" spans="1:7" ht="16.5" customHeight="1">
      <c r="A11581" s="8" t="s">
        <v>4199</v>
      </c>
      <c r="B11581" s="41">
        <v>2706004</v>
      </c>
      <c r="E11581" s="35">
        <v>1</v>
      </c>
      <c r="F11581" s="42"/>
      <c r="G11581" s="35">
        <v>2706004</v>
      </c>
    </row>
    <row r="11582" spans="1:7" ht="16.5" customHeight="1">
      <c r="A11582" s="8" t="s">
        <v>4199</v>
      </c>
      <c r="B11582" s="41">
        <v>2706005</v>
      </c>
      <c r="E11582" s="35">
        <v>1</v>
      </c>
      <c r="F11582" s="42"/>
      <c r="G11582" s="35">
        <v>2706005</v>
      </c>
    </row>
    <row r="11583" spans="1:7" ht="16.5" customHeight="1">
      <c r="A11583" s="8" t="s">
        <v>4199</v>
      </c>
      <c r="B11583" s="41">
        <v>2706006</v>
      </c>
      <c r="E11583" s="35">
        <v>1</v>
      </c>
      <c r="F11583" s="42"/>
      <c r="G11583" s="35">
        <v>2706006</v>
      </c>
    </row>
    <row r="11584" spans="1:7" ht="16.5" customHeight="1">
      <c r="A11584" s="8" t="s">
        <v>4199</v>
      </c>
      <c r="B11584" s="41">
        <v>2706007</v>
      </c>
      <c r="E11584" s="35">
        <v>1</v>
      </c>
      <c r="F11584" s="42"/>
      <c r="G11584" s="35">
        <v>2706007</v>
      </c>
    </row>
    <row r="11585" spans="1:7" ht="16.5" customHeight="1">
      <c r="A11585" s="8" t="s">
        <v>4199</v>
      </c>
      <c r="B11585" s="41">
        <v>2706008</v>
      </c>
      <c r="E11585" s="35">
        <v>1</v>
      </c>
      <c r="F11585" s="42"/>
      <c r="G11585" s="35">
        <v>2706008</v>
      </c>
    </row>
    <row r="11586" spans="1:7" ht="16.5" customHeight="1">
      <c r="A11586" s="8" t="s">
        <v>4199</v>
      </c>
      <c r="B11586" s="41">
        <v>2706009</v>
      </c>
      <c r="E11586" s="35">
        <v>1</v>
      </c>
      <c r="F11586" s="42"/>
      <c r="G11586" s="35">
        <v>2706009</v>
      </c>
    </row>
    <row r="11587" spans="1:7" ht="16.5" customHeight="1">
      <c r="A11587" s="8" t="s">
        <v>4199</v>
      </c>
      <c r="B11587" s="41">
        <v>2706010</v>
      </c>
      <c r="E11587" s="35">
        <v>1</v>
      </c>
      <c r="F11587" s="42"/>
      <c r="G11587" s="35">
        <v>2706010</v>
      </c>
    </row>
    <row r="11588" spans="1:7" ht="16.5" customHeight="1">
      <c r="A11588" s="8" t="s">
        <v>4199</v>
      </c>
      <c r="B11588" s="41">
        <v>2706011</v>
      </c>
      <c r="E11588" s="35">
        <v>1</v>
      </c>
      <c r="F11588" s="42"/>
      <c r="G11588" s="35">
        <v>2706011</v>
      </c>
    </row>
    <row r="11589" spans="1:7" ht="16.5" customHeight="1">
      <c r="A11589" s="8" t="s">
        <v>4199</v>
      </c>
      <c r="B11589" s="41">
        <v>2706012</v>
      </c>
      <c r="E11589" s="35">
        <v>1</v>
      </c>
      <c r="F11589" s="42"/>
      <c r="G11589" s="35">
        <v>2706012</v>
      </c>
    </row>
    <row r="11590" spans="1:7" ht="16.5" customHeight="1">
      <c r="A11590" s="8" t="s">
        <v>4199</v>
      </c>
      <c r="B11590" s="41">
        <v>2706013</v>
      </c>
      <c r="E11590" s="35">
        <v>1</v>
      </c>
      <c r="F11590" s="42"/>
      <c r="G11590" s="35">
        <v>2706013</v>
      </c>
    </row>
    <row r="11591" spans="1:7" ht="16.5" customHeight="1">
      <c r="A11591" s="8" t="s">
        <v>4199</v>
      </c>
      <c r="B11591" s="41">
        <v>2706014</v>
      </c>
      <c r="E11591" s="35">
        <v>1</v>
      </c>
      <c r="F11591" s="42"/>
      <c r="G11591" s="35">
        <v>2706014</v>
      </c>
    </row>
    <row r="11592" spans="1:7" ht="16.5" customHeight="1">
      <c r="A11592" s="8" t="s">
        <v>4199</v>
      </c>
      <c r="B11592" s="41">
        <v>2706015</v>
      </c>
      <c r="E11592" s="35">
        <v>1</v>
      </c>
      <c r="F11592" s="42"/>
      <c r="G11592" s="35">
        <v>2706015</v>
      </c>
    </row>
    <row r="11593" spans="1:7" ht="16.5" customHeight="1">
      <c r="A11593" s="8" t="s">
        <v>4199</v>
      </c>
      <c r="B11593" s="41">
        <v>2706016</v>
      </c>
      <c r="E11593" s="35">
        <v>1</v>
      </c>
      <c r="F11593" s="42"/>
      <c r="G11593" s="35">
        <v>2706016</v>
      </c>
    </row>
    <row r="11594" spans="1:7" ht="16.5" customHeight="1">
      <c r="A11594" s="8" t="s">
        <v>4199</v>
      </c>
      <c r="B11594" s="41">
        <v>2706017</v>
      </c>
      <c r="E11594" s="35">
        <v>1</v>
      </c>
      <c r="F11594" s="42"/>
      <c r="G11594" s="35">
        <v>2706017</v>
      </c>
    </row>
    <row r="11595" spans="1:7" ht="16.5" customHeight="1">
      <c r="A11595" s="8" t="s">
        <v>4199</v>
      </c>
      <c r="B11595" s="41">
        <v>2706018</v>
      </c>
      <c r="E11595" s="35">
        <v>1</v>
      </c>
      <c r="F11595" s="42"/>
      <c r="G11595" s="35">
        <v>2706018</v>
      </c>
    </row>
    <row r="11596" spans="1:7" ht="16.5" customHeight="1">
      <c r="A11596" s="8" t="s">
        <v>4199</v>
      </c>
      <c r="B11596" s="41">
        <v>2706019</v>
      </c>
      <c r="E11596" s="35">
        <v>1</v>
      </c>
      <c r="F11596" s="42"/>
      <c r="G11596" s="35">
        <v>2706019</v>
      </c>
    </row>
    <row r="11597" spans="1:7" ht="16.5" customHeight="1">
      <c r="A11597" s="8" t="s">
        <v>4199</v>
      </c>
      <c r="B11597" s="41">
        <v>2706020</v>
      </c>
      <c r="E11597" s="35">
        <v>1</v>
      </c>
      <c r="F11597" s="42"/>
      <c r="G11597" s="35">
        <v>2706020</v>
      </c>
    </row>
    <row r="11598" spans="1:7" ht="16.5" customHeight="1">
      <c r="A11598" s="8" t="s">
        <v>4200</v>
      </c>
      <c r="B11598" s="9">
        <v>2000001</v>
      </c>
      <c r="C11598" s="43"/>
      <c r="E11598" s="35">
        <v>1</v>
      </c>
      <c r="G11598" s="35">
        <v>2000001</v>
      </c>
    </row>
    <row r="11599" spans="1:7" ht="16.5" customHeight="1">
      <c r="A11599" s="8" t="s">
        <v>4200</v>
      </c>
      <c r="B11599" s="9">
        <v>2000002</v>
      </c>
      <c r="C11599" s="43"/>
      <c r="E11599" s="35">
        <v>1</v>
      </c>
      <c r="G11599" s="35">
        <v>2000002</v>
      </c>
    </row>
    <row r="11600" spans="1:7" ht="16.5" customHeight="1">
      <c r="A11600" s="8" t="s">
        <v>4200</v>
      </c>
      <c r="B11600" s="9">
        <v>2000003</v>
      </c>
      <c r="C11600" s="43"/>
      <c r="E11600" s="35">
        <v>1</v>
      </c>
      <c r="G11600" s="35">
        <v>2000003</v>
      </c>
    </row>
    <row r="11601" spans="1:8" ht="16.5" customHeight="1">
      <c r="A11601" s="8" t="s">
        <v>4200</v>
      </c>
      <c r="B11601" s="9">
        <v>2000004</v>
      </c>
      <c r="C11601" s="43"/>
      <c r="E11601" s="35">
        <v>1</v>
      </c>
      <c r="G11601" s="35">
        <v>2000004</v>
      </c>
    </row>
    <row r="11602" spans="1:8" ht="16.5" customHeight="1">
      <c r="A11602" s="8" t="s">
        <v>4200</v>
      </c>
      <c r="B11602" s="9">
        <v>2000005</v>
      </c>
      <c r="C11602" s="43"/>
      <c r="E11602" s="35">
        <v>1</v>
      </c>
      <c r="G11602" s="35">
        <v>2000005</v>
      </c>
    </row>
    <row r="11603" spans="1:8" ht="16.5" customHeight="1">
      <c r="A11603" s="8" t="s">
        <v>4200</v>
      </c>
      <c r="B11603" s="9">
        <v>2000006</v>
      </c>
      <c r="C11603" s="43"/>
      <c r="E11603" s="35">
        <v>1</v>
      </c>
      <c r="G11603" s="35">
        <v>2000006</v>
      </c>
    </row>
    <row r="11604" spans="1:8" ht="16.5" customHeight="1">
      <c r="A11604" s="8" t="s">
        <v>4200</v>
      </c>
      <c r="B11604" s="9">
        <v>2000007</v>
      </c>
      <c r="C11604" s="43"/>
      <c r="E11604" s="35">
        <v>1</v>
      </c>
      <c r="G11604" s="35">
        <v>2000007</v>
      </c>
    </row>
    <row r="11605" spans="1:8" ht="16.5" customHeight="1">
      <c r="A11605" s="8" t="s">
        <v>4200</v>
      </c>
      <c r="B11605" s="9">
        <v>2000008</v>
      </c>
      <c r="C11605" s="43"/>
      <c r="E11605" s="35">
        <v>1</v>
      </c>
      <c r="G11605" s="35">
        <v>2000008</v>
      </c>
    </row>
    <row r="11606" spans="1:8" ht="16.5" customHeight="1">
      <c r="A11606" s="8" t="s">
        <v>4200</v>
      </c>
      <c r="B11606" s="9">
        <v>2000101</v>
      </c>
      <c r="C11606" s="43"/>
      <c r="E11606" s="35">
        <v>1</v>
      </c>
      <c r="G11606" s="35">
        <v>2000101</v>
      </c>
    </row>
    <row r="11607" spans="1:8" ht="16.5" customHeight="1">
      <c r="A11607" s="8" t="s">
        <v>4200</v>
      </c>
      <c r="B11607" s="9">
        <v>2000102</v>
      </c>
      <c r="C11607" s="43"/>
      <c r="E11607" s="35">
        <v>1</v>
      </c>
      <c r="G11607" s="35">
        <v>2000102</v>
      </c>
    </row>
    <row r="11608" spans="1:8" ht="16.5" customHeight="1">
      <c r="A11608" s="8" t="s">
        <v>4200</v>
      </c>
      <c r="B11608" s="9">
        <v>2000103</v>
      </c>
      <c r="C11608" s="43"/>
      <c r="E11608" s="35">
        <v>1</v>
      </c>
      <c r="G11608" s="35">
        <v>2000103</v>
      </c>
    </row>
    <row r="11609" spans="1:8" ht="16.5" customHeight="1">
      <c r="A11609" s="8" t="s">
        <v>4200</v>
      </c>
      <c r="B11609" s="9">
        <v>2000104</v>
      </c>
      <c r="C11609" s="43"/>
      <c r="E11609" s="35">
        <v>1</v>
      </c>
      <c r="G11609" s="35">
        <v>2000104</v>
      </c>
    </row>
    <row r="11610" spans="1:8" ht="16.5" customHeight="1">
      <c r="A11610" s="8" t="s">
        <v>4200</v>
      </c>
      <c r="B11610" s="9">
        <v>2000105</v>
      </c>
      <c r="C11610" s="43"/>
      <c r="E11610" s="35">
        <v>1</v>
      </c>
      <c r="G11610" s="35">
        <v>2000105</v>
      </c>
    </row>
    <row r="11611" spans="1:8" ht="16.5" customHeight="1">
      <c r="A11611" s="8" t="s">
        <v>4200</v>
      </c>
      <c r="B11611" s="9">
        <v>2000106</v>
      </c>
      <c r="C11611" s="43"/>
      <c r="E11611" s="35">
        <v>1</v>
      </c>
      <c r="G11611" s="35">
        <v>2000106</v>
      </c>
    </row>
    <row r="11612" spans="1:8" ht="16.5" customHeight="1">
      <c r="A11612" s="8" t="s">
        <v>4200</v>
      </c>
      <c r="B11612" s="9">
        <v>2000107</v>
      </c>
      <c r="C11612" s="43"/>
      <c r="E11612" s="35">
        <v>1</v>
      </c>
      <c r="G11612" s="35">
        <v>2000107</v>
      </c>
    </row>
    <row r="11613" spans="1:8" ht="16.5" customHeight="1">
      <c r="A11613" s="8" t="s">
        <v>4200</v>
      </c>
      <c r="B11613" s="9">
        <v>2000108</v>
      </c>
      <c r="C11613" s="43"/>
      <c r="E11613" s="35">
        <v>1</v>
      </c>
      <c r="G11613" s="35">
        <v>2000108</v>
      </c>
    </row>
    <row r="11614" spans="1:8" ht="16.5" customHeight="1">
      <c r="A11614" s="8" t="s">
        <v>4200</v>
      </c>
      <c r="B11614" s="9">
        <v>2000109</v>
      </c>
      <c r="C11614" s="43"/>
      <c r="E11614" s="35">
        <v>1</v>
      </c>
      <c r="G11614" s="35">
        <v>2000109</v>
      </c>
    </row>
    <row r="11615" spans="1:8" ht="16.5" customHeight="1">
      <c r="A11615" s="8" t="s">
        <v>4201</v>
      </c>
      <c r="B11615" s="34">
        <v>2001000</v>
      </c>
      <c r="C11615" s="43"/>
      <c r="E11615" s="35">
        <v>1</v>
      </c>
      <c r="F11615" s="44" t="s">
        <v>4202</v>
      </c>
      <c r="H11615" s="35">
        <v>1</v>
      </c>
    </row>
    <row r="11616" spans="1:8" ht="16.5" customHeight="1">
      <c r="A11616" s="8" t="s">
        <v>4203</v>
      </c>
      <c r="B11616" s="34">
        <v>2001001</v>
      </c>
      <c r="C11616" s="43"/>
      <c r="E11616" s="35">
        <v>1</v>
      </c>
      <c r="F11616" s="44" t="s">
        <v>4204</v>
      </c>
      <c r="H11616" s="35">
        <v>1</v>
      </c>
    </row>
    <row r="11617" spans="1:8" ht="16.5" customHeight="1">
      <c r="A11617" s="8" t="s">
        <v>4205</v>
      </c>
      <c r="B11617" s="34">
        <v>2001002</v>
      </c>
      <c r="C11617" s="43"/>
      <c r="E11617" s="35">
        <v>1</v>
      </c>
      <c r="F11617" s="44" t="s">
        <v>4206</v>
      </c>
      <c r="H11617" s="35">
        <v>1</v>
      </c>
    </row>
    <row r="11618" spans="1:8" ht="16.5" customHeight="1">
      <c r="A11618" s="8" t="s">
        <v>4207</v>
      </c>
      <c r="B11618" s="34">
        <v>2001003</v>
      </c>
      <c r="C11618" s="43"/>
      <c r="E11618" s="35">
        <v>1</v>
      </c>
      <c r="F11618" s="44" t="s">
        <v>4208</v>
      </c>
      <c r="H11618" s="35">
        <v>2</v>
      </c>
    </row>
    <row r="11619" spans="1:8" ht="16.5" customHeight="1">
      <c r="A11619" s="8" t="s">
        <v>4209</v>
      </c>
      <c r="B11619" s="34">
        <v>2001004</v>
      </c>
      <c r="C11619" s="43"/>
      <c r="E11619" s="35">
        <v>1</v>
      </c>
      <c r="F11619" s="44" t="s">
        <v>4210</v>
      </c>
      <c r="H11619" s="35">
        <v>2</v>
      </c>
    </row>
    <row r="11620" spans="1:8" ht="16.5" customHeight="1">
      <c r="A11620" s="8" t="s">
        <v>4211</v>
      </c>
      <c r="B11620" s="34">
        <v>2001005</v>
      </c>
      <c r="C11620" s="43"/>
      <c r="E11620" s="35">
        <v>1</v>
      </c>
      <c r="F11620" s="44" t="s">
        <v>4212</v>
      </c>
      <c r="H11620" s="35">
        <v>2</v>
      </c>
    </row>
    <row r="11621" spans="1:8" ht="16.5" customHeight="1">
      <c r="A11621" s="45" t="s">
        <v>4213</v>
      </c>
      <c r="B11621" s="9">
        <v>19</v>
      </c>
      <c r="C11621" s="43"/>
      <c r="E11621" s="35">
        <v>1</v>
      </c>
    </row>
    <row r="11622" spans="1:8" ht="16.5" customHeight="1">
      <c r="A11622" s="46" t="s">
        <v>4214</v>
      </c>
      <c r="B11622" s="9">
        <v>2002001</v>
      </c>
      <c r="C11622" s="43"/>
      <c r="E11622" s="35">
        <v>1</v>
      </c>
      <c r="G11622" s="35">
        <v>2002001</v>
      </c>
    </row>
    <row r="11623" spans="1:8" ht="16.5" customHeight="1">
      <c r="A11623" s="46" t="s">
        <v>4215</v>
      </c>
      <c r="B11623" s="9">
        <v>2002002</v>
      </c>
      <c r="C11623" s="43"/>
      <c r="E11623" s="35">
        <v>1</v>
      </c>
      <c r="G11623" s="35">
        <v>2002002</v>
      </c>
    </row>
    <row r="11624" spans="1:8" ht="16.5" customHeight="1">
      <c r="A11624" s="46" t="s">
        <v>4216</v>
      </c>
      <c r="B11624" s="9">
        <v>2002003</v>
      </c>
      <c r="C11624" s="43"/>
      <c r="E11624" s="35">
        <v>1</v>
      </c>
      <c r="G11624" s="35">
        <v>2002003</v>
      </c>
    </row>
    <row r="11625" spans="1:8" ht="16.5" customHeight="1">
      <c r="A11625" s="46" t="s">
        <v>4217</v>
      </c>
      <c r="B11625" s="9">
        <v>2002004</v>
      </c>
      <c r="C11625" s="43"/>
      <c r="E11625" s="35">
        <v>1</v>
      </c>
      <c r="G11625" s="35">
        <v>2002004</v>
      </c>
    </row>
    <row r="11626" spans="1:8" ht="16.5" customHeight="1">
      <c r="A11626" s="46" t="s">
        <v>4218</v>
      </c>
      <c r="B11626" s="9">
        <v>2002005</v>
      </c>
      <c r="C11626" s="43"/>
      <c r="E11626" s="35">
        <v>1</v>
      </c>
      <c r="G11626" s="35">
        <v>2002005</v>
      </c>
    </row>
    <row r="11627" spans="1:8" ht="16.5" customHeight="1">
      <c r="A11627" s="46" t="s">
        <v>4219</v>
      </c>
      <c r="B11627" s="9">
        <v>2002006</v>
      </c>
      <c r="C11627" s="43"/>
      <c r="E11627" s="35">
        <v>1</v>
      </c>
      <c r="G11627" s="35">
        <v>2002006</v>
      </c>
    </row>
    <row r="11628" spans="1:8" ht="16.5" customHeight="1">
      <c r="A11628" s="46" t="s">
        <v>4220</v>
      </c>
      <c r="B11628" s="9">
        <v>2002007</v>
      </c>
      <c r="C11628" s="43"/>
      <c r="E11628" s="35">
        <v>1</v>
      </c>
      <c r="G11628" s="35">
        <v>2002007</v>
      </c>
    </row>
    <row r="11629" spans="1:8" ht="16.5" customHeight="1">
      <c r="A11629" s="46" t="s">
        <v>4221</v>
      </c>
      <c r="B11629" s="9">
        <v>2002008</v>
      </c>
      <c r="C11629" s="43"/>
      <c r="E11629" s="35">
        <v>1</v>
      </c>
      <c r="G11629" s="35">
        <v>2002008</v>
      </c>
    </row>
    <row r="11630" spans="1:8" ht="16.5" customHeight="1">
      <c r="A11630" s="46" t="s">
        <v>4222</v>
      </c>
      <c r="B11630" s="35">
        <v>2002009</v>
      </c>
      <c r="E11630" s="35">
        <v>1</v>
      </c>
      <c r="G11630" s="35">
        <v>2002009</v>
      </c>
    </row>
    <row r="11631" spans="1:8" ht="16.5" customHeight="1">
      <c r="A11631" s="46" t="s">
        <v>4223</v>
      </c>
      <c r="B11631" s="35">
        <v>2002010</v>
      </c>
      <c r="E11631" s="35">
        <v>1</v>
      </c>
      <c r="G11631" s="35">
        <v>2002010</v>
      </c>
    </row>
    <row r="11632" spans="1:8" ht="16.5" customHeight="1">
      <c r="A11632" s="46" t="s">
        <v>4224</v>
      </c>
      <c r="B11632" s="35">
        <v>2002011</v>
      </c>
      <c r="E11632" s="35">
        <v>1</v>
      </c>
      <c r="G11632" s="35">
        <v>2002011</v>
      </c>
    </row>
    <row r="11633" spans="1:7" ht="16.5" customHeight="1">
      <c r="A11633" s="46" t="s">
        <v>4225</v>
      </c>
      <c r="B11633" s="35">
        <v>2002012</v>
      </c>
      <c r="E11633" s="35">
        <v>1</v>
      </c>
      <c r="G11633" s="35">
        <v>2002012</v>
      </c>
    </row>
    <row r="11634" spans="1:7" ht="16.5" customHeight="1">
      <c r="A11634" s="46" t="s">
        <v>4226</v>
      </c>
      <c r="B11634" s="35">
        <v>2002013</v>
      </c>
      <c r="E11634" s="35">
        <v>1</v>
      </c>
      <c r="G11634" s="35">
        <v>2002013</v>
      </c>
    </row>
    <row r="11635" spans="1:7" ht="16.5" customHeight="1">
      <c r="A11635" s="46" t="s">
        <v>4227</v>
      </c>
      <c r="B11635" s="35">
        <v>2002014</v>
      </c>
      <c r="E11635" s="35">
        <v>1</v>
      </c>
      <c r="G11635" s="35">
        <v>2002014</v>
      </c>
    </row>
    <row r="11636" spans="1:7" ht="16.5" customHeight="1">
      <c r="A11636" s="46" t="s">
        <v>4228</v>
      </c>
      <c r="B11636" s="35">
        <v>2002016</v>
      </c>
      <c r="E11636" s="35">
        <v>1</v>
      </c>
      <c r="G11636" s="35">
        <v>2002016</v>
      </c>
    </row>
    <row r="11637" spans="1:7" ht="16.5" customHeight="1">
      <c r="A11637" s="46" t="s">
        <v>4229</v>
      </c>
      <c r="B11637" s="35">
        <v>2002017</v>
      </c>
      <c r="E11637" s="35">
        <v>1</v>
      </c>
      <c r="G11637" s="35">
        <v>2002017</v>
      </c>
    </row>
    <row r="11638" spans="1:7" ht="16.5" customHeight="1">
      <c r="A11638" s="46" t="s">
        <v>4230</v>
      </c>
      <c r="B11638" s="35">
        <v>2002018</v>
      </c>
      <c r="E11638" s="35">
        <v>1</v>
      </c>
      <c r="G11638" s="35">
        <v>2002018</v>
      </c>
    </row>
    <row r="11639" spans="1:7" ht="16.5" customHeight="1">
      <c r="A11639" s="46" t="s">
        <v>4231</v>
      </c>
      <c r="B11639" s="35">
        <v>2002019</v>
      </c>
      <c r="E11639" s="35">
        <v>1</v>
      </c>
      <c r="G11639" s="35">
        <v>2002019</v>
      </c>
    </row>
    <row r="11640" spans="1:7" ht="16.5" customHeight="1">
      <c r="A11640" s="46" t="s">
        <v>4232</v>
      </c>
      <c r="B11640" s="35">
        <v>2002020</v>
      </c>
      <c r="E11640" s="35">
        <v>1</v>
      </c>
      <c r="G11640" s="35">
        <v>2002020</v>
      </c>
    </row>
    <row r="11641" spans="1:7" ht="16.5" customHeight="1">
      <c r="A11641" s="46" t="s">
        <v>4233</v>
      </c>
      <c r="B11641" s="35">
        <v>2002021</v>
      </c>
      <c r="E11641" s="35">
        <v>1</v>
      </c>
      <c r="G11641" s="35">
        <v>2002021</v>
      </c>
    </row>
    <row r="11642" spans="1:7" ht="16.5" customHeight="1">
      <c r="A11642" s="46" t="s">
        <v>4234</v>
      </c>
      <c r="B11642" s="35">
        <v>2002022</v>
      </c>
      <c r="E11642" s="35">
        <v>1</v>
      </c>
      <c r="G11642" s="35">
        <v>2002022</v>
      </c>
    </row>
    <row r="11643" spans="1:7" ht="16.5" customHeight="1">
      <c r="A11643" s="46" t="s">
        <v>4235</v>
      </c>
      <c r="B11643" s="35">
        <v>2002023</v>
      </c>
      <c r="E11643" s="35">
        <v>1</v>
      </c>
      <c r="G11643" s="35">
        <v>2002023</v>
      </c>
    </row>
    <row r="11644" spans="1:7" ht="16.5" customHeight="1">
      <c r="A11644" s="46" t="s">
        <v>4236</v>
      </c>
      <c r="B11644" s="9">
        <v>2002101</v>
      </c>
      <c r="C11644" s="43"/>
      <c r="E11644" s="35">
        <v>1</v>
      </c>
      <c r="G11644" s="35">
        <f>B11644</f>
        <v>2002101</v>
      </c>
    </row>
    <row r="11645" spans="1:7" ht="16.5" customHeight="1">
      <c r="A11645" s="46" t="s">
        <v>4237</v>
      </c>
      <c r="B11645" s="9">
        <v>2002102</v>
      </c>
      <c r="C11645" s="43"/>
      <c r="E11645" s="35">
        <v>1</v>
      </c>
      <c r="G11645" s="35">
        <f t="shared" ref="G11645:G11667" si="97">B11645</f>
        <v>2002102</v>
      </c>
    </row>
    <row r="11646" spans="1:7" ht="16.5" customHeight="1">
      <c r="A11646" s="46" t="s">
        <v>4238</v>
      </c>
      <c r="B11646" s="9">
        <v>2002103</v>
      </c>
      <c r="C11646" s="43"/>
      <c r="E11646" s="35">
        <v>1</v>
      </c>
      <c r="G11646" s="35">
        <f t="shared" si="97"/>
        <v>2002103</v>
      </c>
    </row>
    <row r="11647" spans="1:7" ht="16.5" customHeight="1">
      <c r="A11647" s="46" t="s">
        <v>4239</v>
      </c>
      <c r="B11647" s="9">
        <v>2002104</v>
      </c>
      <c r="C11647" s="43"/>
      <c r="E11647" s="35">
        <v>1</v>
      </c>
      <c r="G11647" s="35">
        <f t="shared" si="97"/>
        <v>2002104</v>
      </c>
    </row>
    <row r="11648" spans="1:7" ht="16.5" customHeight="1">
      <c r="A11648" s="46" t="s">
        <v>4240</v>
      </c>
      <c r="B11648" s="9">
        <v>2002105</v>
      </c>
      <c r="C11648" s="43"/>
      <c r="E11648" s="35">
        <v>1</v>
      </c>
      <c r="G11648" s="35">
        <f t="shared" si="97"/>
        <v>2002105</v>
      </c>
    </row>
    <row r="11649" spans="1:7" ht="16.5" customHeight="1">
      <c r="A11649" s="46" t="s">
        <v>4241</v>
      </c>
      <c r="B11649" s="9">
        <v>2002106</v>
      </c>
      <c r="C11649" s="43"/>
      <c r="E11649" s="35">
        <v>1</v>
      </c>
      <c r="G11649" s="35">
        <f t="shared" si="97"/>
        <v>2002106</v>
      </c>
    </row>
    <row r="11650" spans="1:7" ht="16.5" customHeight="1">
      <c r="A11650" s="46" t="s">
        <v>4242</v>
      </c>
      <c r="B11650" s="9">
        <v>2002107</v>
      </c>
      <c r="C11650" s="43"/>
      <c r="E11650" s="35">
        <v>1</v>
      </c>
      <c r="G11650" s="35">
        <f t="shared" si="97"/>
        <v>2002107</v>
      </c>
    </row>
    <row r="11651" spans="1:7" ht="16.5" customHeight="1">
      <c r="A11651" s="46" t="s">
        <v>4243</v>
      </c>
      <c r="B11651" s="9">
        <v>2002108</v>
      </c>
      <c r="C11651" s="43"/>
      <c r="E11651" s="35">
        <v>1</v>
      </c>
      <c r="G11651" s="35">
        <f t="shared" si="97"/>
        <v>2002108</v>
      </c>
    </row>
    <row r="11652" spans="1:7" ht="16.5" customHeight="1">
      <c r="A11652" s="46" t="s">
        <v>4244</v>
      </c>
      <c r="B11652" s="9">
        <v>2002109</v>
      </c>
      <c r="E11652" s="35">
        <v>1</v>
      </c>
      <c r="G11652" s="35">
        <f t="shared" si="97"/>
        <v>2002109</v>
      </c>
    </row>
    <row r="11653" spans="1:7" ht="16.5" customHeight="1">
      <c r="A11653" s="46" t="s">
        <v>4245</v>
      </c>
      <c r="B11653" s="9">
        <v>2002110</v>
      </c>
      <c r="E11653" s="35">
        <v>1</v>
      </c>
      <c r="G11653" s="35">
        <f t="shared" si="97"/>
        <v>2002110</v>
      </c>
    </row>
    <row r="11654" spans="1:7" ht="16.5" customHeight="1">
      <c r="A11654" s="46" t="s">
        <v>4246</v>
      </c>
      <c r="B11654" s="9">
        <v>2002111</v>
      </c>
      <c r="E11654" s="35">
        <v>1</v>
      </c>
      <c r="G11654" s="35">
        <f t="shared" si="97"/>
        <v>2002111</v>
      </c>
    </row>
    <row r="11655" spans="1:7" ht="16.5" customHeight="1">
      <c r="A11655" s="46" t="s">
        <v>4247</v>
      </c>
      <c r="B11655" s="9">
        <v>2002112</v>
      </c>
      <c r="E11655" s="35">
        <v>1</v>
      </c>
      <c r="G11655" s="35">
        <f t="shared" si="97"/>
        <v>2002112</v>
      </c>
    </row>
    <row r="11656" spans="1:7" ht="16.5" customHeight="1">
      <c r="A11656" s="46" t="s">
        <v>4248</v>
      </c>
      <c r="B11656" s="9">
        <v>2002113</v>
      </c>
      <c r="E11656" s="35">
        <v>1</v>
      </c>
      <c r="G11656" s="35">
        <f t="shared" si="97"/>
        <v>2002113</v>
      </c>
    </row>
    <row r="11657" spans="1:7" ht="16.5" customHeight="1">
      <c r="A11657" s="46" t="s">
        <v>4249</v>
      </c>
      <c r="B11657" s="9">
        <v>2002114</v>
      </c>
      <c r="E11657" s="35">
        <v>1</v>
      </c>
      <c r="G11657" s="35">
        <f t="shared" si="97"/>
        <v>2002114</v>
      </c>
    </row>
    <row r="11658" spans="1:7" ht="16.5" customHeight="1">
      <c r="A11658" s="46" t="s">
        <v>4250</v>
      </c>
      <c r="B11658" s="9">
        <v>2002116</v>
      </c>
      <c r="E11658" s="35">
        <v>1</v>
      </c>
      <c r="G11658" s="35">
        <f t="shared" si="97"/>
        <v>2002116</v>
      </c>
    </row>
    <row r="11659" spans="1:7" ht="16.5" customHeight="1">
      <c r="A11659" s="46" t="s">
        <v>4251</v>
      </c>
      <c r="B11659" s="9">
        <v>2002117</v>
      </c>
      <c r="E11659" s="35">
        <v>1</v>
      </c>
      <c r="G11659" s="35">
        <f t="shared" si="97"/>
        <v>2002117</v>
      </c>
    </row>
    <row r="11660" spans="1:7" ht="16.5" customHeight="1">
      <c r="A11660" s="46" t="s">
        <v>4252</v>
      </c>
      <c r="B11660" s="9">
        <v>2002118</v>
      </c>
      <c r="E11660" s="35">
        <v>1</v>
      </c>
      <c r="G11660" s="35">
        <f t="shared" si="97"/>
        <v>2002118</v>
      </c>
    </row>
    <row r="11661" spans="1:7" ht="16.5" customHeight="1">
      <c r="A11661" s="46" t="s">
        <v>4253</v>
      </c>
      <c r="B11661" s="9">
        <v>2002119</v>
      </c>
      <c r="E11661" s="35">
        <v>1</v>
      </c>
      <c r="G11661" s="35">
        <f t="shared" si="97"/>
        <v>2002119</v>
      </c>
    </row>
    <row r="11662" spans="1:7" ht="16.5" customHeight="1">
      <c r="A11662" s="46" t="s">
        <v>4254</v>
      </c>
      <c r="B11662" s="9">
        <v>2002120</v>
      </c>
      <c r="E11662" s="35">
        <v>1</v>
      </c>
      <c r="G11662" s="35">
        <f t="shared" si="97"/>
        <v>2002120</v>
      </c>
    </row>
    <row r="11663" spans="1:7" ht="16.5" customHeight="1">
      <c r="A11663" s="46" t="s">
        <v>4255</v>
      </c>
      <c r="B11663" s="9">
        <v>2002121</v>
      </c>
      <c r="E11663" s="35">
        <v>1</v>
      </c>
      <c r="G11663" s="35">
        <f t="shared" si="97"/>
        <v>2002121</v>
      </c>
    </row>
    <row r="11664" spans="1:7" ht="16.5" customHeight="1">
      <c r="A11664" s="46" t="s">
        <v>4256</v>
      </c>
      <c r="B11664" s="9">
        <v>2002122</v>
      </c>
      <c r="E11664" s="35">
        <v>1</v>
      </c>
      <c r="G11664" s="35">
        <f t="shared" si="97"/>
        <v>2002122</v>
      </c>
    </row>
    <row r="11665" spans="1:7" ht="16.5" customHeight="1">
      <c r="A11665" s="46" t="s">
        <v>4257</v>
      </c>
      <c r="B11665" s="9">
        <v>2002123</v>
      </c>
      <c r="E11665" s="35">
        <v>1</v>
      </c>
      <c r="G11665" s="35">
        <f t="shared" si="97"/>
        <v>2002123</v>
      </c>
    </row>
    <row r="11666" spans="1:7" ht="16.5" customHeight="1">
      <c r="A11666" s="46" t="s">
        <v>4258</v>
      </c>
      <c r="B11666" s="9">
        <v>2002124</v>
      </c>
      <c r="E11666" s="35">
        <v>1</v>
      </c>
      <c r="G11666" s="35">
        <f t="shared" si="97"/>
        <v>2002124</v>
      </c>
    </row>
    <row r="11667" spans="1:7" ht="16.5" customHeight="1">
      <c r="A11667" s="46" t="s">
        <v>4259</v>
      </c>
      <c r="B11667" s="9">
        <v>2002125</v>
      </c>
      <c r="E11667" s="35">
        <v>1</v>
      </c>
      <c r="G11667" s="35">
        <f t="shared" si="97"/>
        <v>2002125</v>
      </c>
    </row>
    <row r="11668" spans="1:7" ht="16.5" customHeight="1">
      <c r="A11668" s="46" t="s">
        <v>4260</v>
      </c>
      <c r="B11668" s="35">
        <v>2003001</v>
      </c>
      <c r="E11668" s="35">
        <v>1</v>
      </c>
      <c r="G11668" s="35">
        <v>2003001</v>
      </c>
    </row>
    <row r="11669" spans="1:7" ht="16.5" customHeight="1">
      <c r="A11669" s="46" t="s">
        <v>4261</v>
      </c>
      <c r="B11669" s="35">
        <v>2003002</v>
      </c>
      <c r="E11669" s="35">
        <v>1</v>
      </c>
      <c r="G11669" s="35">
        <v>2003002</v>
      </c>
    </row>
    <row r="11670" spans="1:7" ht="16.5" customHeight="1">
      <c r="A11670" s="46" t="s">
        <v>4262</v>
      </c>
      <c r="B11670" s="35">
        <v>2003003</v>
      </c>
      <c r="E11670" s="35">
        <v>1</v>
      </c>
      <c r="G11670" s="35">
        <v>2003003</v>
      </c>
    </row>
    <row r="11671" spans="1:7" ht="16.5" customHeight="1">
      <c r="A11671" s="46" t="s">
        <v>4263</v>
      </c>
      <c r="B11671" s="35">
        <v>2003004</v>
      </c>
      <c r="E11671" s="35">
        <v>1</v>
      </c>
      <c r="G11671" s="35">
        <v>2003004</v>
      </c>
    </row>
    <row r="11672" spans="1:7" ht="16.5" customHeight="1">
      <c r="A11672" s="46" t="s">
        <v>4264</v>
      </c>
      <c r="B11672" s="35">
        <v>2003005</v>
      </c>
      <c r="E11672" s="35">
        <v>1</v>
      </c>
      <c r="G11672" s="35">
        <v>2003005</v>
      </c>
    </row>
    <row r="11673" spans="1:7" ht="16.5" customHeight="1">
      <c r="A11673" s="46" t="s">
        <v>4265</v>
      </c>
      <c r="B11673" s="35">
        <v>2003006</v>
      </c>
      <c r="E11673" s="35">
        <v>1</v>
      </c>
      <c r="G11673" s="35">
        <v>2003006</v>
      </c>
    </row>
    <row r="11674" spans="1:7" ht="16.5" customHeight="1">
      <c r="A11674" s="46" t="s">
        <v>4266</v>
      </c>
      <c r="B11674" s="35">
        <v>2003007</v>
      </c>
      <c r="E11674" s="35">
        <v>1</v>
      </c>
      <c r="G11674" s="35">
        <v>2003007</v>
      </c>
    </row>
    <row r="11675" spans="1:7" ht="16.5" customHeight="1">
      <c r="A11675" s="46" t="s">
        <v>4267</v>
      </c>
      <c r="B11675" s="35">
        <v>2003008</v>
      </c>
      <c r="E11675" s="35">
        <v>1</v>
      </c>
      <c r="G11675" s="35">
        <v>2003008</v>
      </c>
    </row>
    <row r="11676" spans="1:7" ht="16.5" customHeight="1">
      <c r="A11676" s="46" t="s">
        <v>4268</v>
      </c>
      <c r="B11676" s="35">
        <v>2003009</v>
      </c>
      <c r="E11676" s="35">
        <v>1</v>
      </c>
      <c r="G11676" s="35">
        <v>2003009</v>
      </c>
    </row>
    <row r="11677" spans="1:7" ht="16.5" customHeight="1">
      <c r="A11677" s="46" t="s">
        <v>4269</v>
      </c>
      <c r="B11677" s="35">
        <v>2003010</v>
      </c>
      <c r="E11677" s="35">
        <v>1</v>
      </c>
      <c r="G11677" s="35">
        <v>2003010</v>
      </c>
    </row>
    <row r="11678" spans="1:7" ht="16.5" customHeight="1">
      <c r="A11678" s="46" t="s">
        <v>4270</v>
      </c>
      <c r="B11678" s="35">
        <v>2003011</v>
      </c>
      <c r="E11678" s="35">
        <v>1</v>
      </c>
      <c r="G11678" s="35">
        <v>2003011</v>
      </c>
    </row>
    <row r="11679" spans="1:7" ht="16.5" customHeight="1">
      <c r="A11679" s="46" t="s">
        <v>4271</v>
      </c>
      <c r="B11679" s="35">
        <v>2003012</v>
      </c>
      <c r="E11679" s="35">
        <v>1</v>
      </c>
      <c r="G11679" s="35">
        <v>2003012</v>
      </c>
    </row>
    <row r="11680" spans="1:7" ht="16.5" customHeight="1">
      <c r="A11680" s="46" t="s">
        <v>4272</v>
      </c>
      <c r="B11680" s="35">
        <v>2003013</v>
      </c>
      <c r="E11680" s="35">
        <v>1</v>
      </c>
      <c r="G11680" s="35">
        <v>2003013</v>
      </c>
    </row>
    <row r="11681" spans="1:7" ht="16.5" customHeight="1">
      <c r="A11681" s="46" t="s">
        <v>4273</v>
      </c>
      <c r="B11681" s="35">
        <v>2003101</v>
      </c>
      <c r="E11681" s="35">
        <v>1</v>
      </c>
      <c r="G11681" s="35">
        <v>2003101</v>
      </c>
    </row>
    <row r="11682" spans="1:7" ht="16.5" customHeight="1">
      <c r="A11682" s="46" t="s">
        <v>4274</v>
      </c>
      <c r="B11682" s="35">
        <v>2003102</v>
      </c>
      <c r="E11682" s="35">
        <v>1</v>
      </c>
      <c r="G11682" s="35">
        <v>2003102</v>
      </c>
    </row>
    <row r="11683" spans="1:7" ht="16.5" customHeight="1">
      <c r="A11683" s="46" t="s">
        <v>4275</v>
      </c>
      <c r="B11683" s="35">
        <v>2003103</v>
      </c>
      <c r="E11683" s="35">
        <v>1</v>
      </c>
      <c r="G11683" s="35">
        <v>2003103</v>
      </c>
    </row>
    <row r="11684" spans="1:7" ht="16.5" customHeight="1">
      <c r="A11684" s="46" t="s">
        <v>4276</v>
      </c>
      <c r="B11684" s="35">
        <v>2003104</v>
      </c>
      <c r="E11684" s="35">
        <v>1</v>
      </c>
      <c r="G11684" s="35">
        <v>2003104</v>
      </c>
    </row>
    <row r="11685" spans="1:7" ht="16.5" customHeight="1">
      <c r="A11685" s="46" t="s">
        <v>4277</v>
      </c>
      <c r="B11685" s="35">
        <v>2003105</v>
      </c>
      <c r="E11685" s="35">
        <v>1</v>
      </c>
      <c r="G11685" s="35">
        <v>2003105</v>
      </c>
    </row>
    <row r="11686" spans="1:7" ht="16.5" customHeight="1">
      <c r="A11686" s="46" t="s">
        <v>4278</v>
      </c>
      <c r="B11686" s="35">
        <v>2003106</v>
      </c>
      <c r="E11686" s="35">
        <v>1</v>
      </c>
      <c r="G11686" s="35">
        <v>2003106</v>
      </c>
    </row>
    <row r="11687" spans="1:7" ht="16.5" customHeight="1">
      <c r="A11687" s="46" t="s">
        <v>4279</v>
      </c>
      <c r="B11687" s="35">
        <v>2003107</v>
      </c>
      <c r="E11687" s="35">
        <v>1</v>
      </c>
      <c r="G11687" s="35">
        <v>2003107</v>
      </c>
    </row>
    <row r="11688" spans="1:7" ht="16.5" customHeight="1">
      <c r="A11688" s="46" t="s">
        <v>4280</v>
      </c>
      <c r="B11688" s="35">
        <v>2003108</v>
      </c>
      <c r="E11688" s="35">
        <v>1</v>
      </c>
      <c r="G11688" s="35">
        <v>2003108</v>
      </c>
    </row>
    <row r="11689" spans="1:7" ht="16.5" customHeight="1">
      <c r="A11689" s="46" t="s">
        <v>4281</v>
      </c>
      <c r="B11689" s="35">
        <v>2003109</v>
      </c>
      <c r="E11689" s="35">
        <v>1</v>
      </c>
      <c r="G11689" s="35">
        <v>2003109</v>
      </c>
    </row>
    <row r="11690" spans="1:7" ht="16.5" customHeight="1">
      <c r="A11690" s="46" t="s">
        <v>4282</v>
      </c>
      <c r="B11690" s="35">
        <v>2003110</v>
      </c>
      <c r="E11690" s="35">
        <v>1</v>
      </c>
      <c r="G11690" s="35">
        <v>2003110</v>
      </c>
    </row>
    <row r="11691" spans="1:7" ht="16.5" customHeight="1">
      <c r="A11691" s="46" t="s">
        <v>4283</v>
      </c>
      <c r="B11691" s="35">
        <v>2003111</v>
      </c>
      <c r="E11691" s="35">
        <v>1</v>
      </c>
      <c r="G11691" s="35">
        <v>2003111</v>
      </c>
    </row>
    <row r="11692" spans="1:7" ht="16.5" customHeight="1">
      <c r="A11692" s="46" t="s">
        <v>4284</v>
      </c>
      <c r="B11692" s="35">
        <v>2003112</v>
      </c>
      <c r="E11692" s="35">
        <v>1</v>
      </c>
      <c r="G11692" s="35">
        <v>2003112</v>
      </c>
    </row>
    <row r="11693" spans="1:7" ht="16.5" customHeight="1">
      <c r="A11693" s="46" t="s">
        <v>4285</v>
      </c>
      <c r="B11693" s="35">
        <v>2003113</v>
      </c>
      <c r="E11693" s="35">
        <v>1</v>
      </c>
      <c r="G11693" s="35">
        <v>2003113</v>
      </c>
    </row>
    <row r="11694" spans="1:7" ht="16.5" customHeight="1">
      <c r="A11694" s="46" t="s">
        <v>4286</v>
      </c>
      <c r="B11694" s="35">
        <v>2003114</v>
      </c>
      <c r="E11694" s="35">
        <v>1</v>
      </c>
      <c r="G11694" s="35">
        <v>2003114</v>
      </c>
    </row>
    <row r="11695" spans="1:7" ht="16.5" customHeight="1">
      <c r="A11695" s="46" t="s">
        <v>4287</v>
      </c>
      <c r="B11695" s="35">
        <v>2003115</v>
      </c>
      <c r="E11695" s="35">
        <v>1</v>
      </c>
      <c r="G11695" s="35">
        <v>2003115</v>
      </c>
    </row>
    <row r="11696" spans="1:7" ht="16.5" customHeight="1">
      <c r="A11696" s="36" t="s">
        <v>4288</v>
      </c>
      <c r="B11696" s="5">
        <v>1100010</v>
      </c>
      <c r="E11696" s="35">
        <v>1</v>
      </c>
      <c r="F11696" s="44" t="s">
        <v>4289</v>
      </c>
    </row>
    <row r="11697" spans="1:7" ht="16.5" customHeight="1">
      <c r="A11697" s="36" t="s">
        <v>4290</v>
      </c>
      <c r="B11697" s="5">
        <v>1100011</v>
      </c>
      <c r="E11697" s="35">
        <v>1</v>
      </c>
      <c r="F11697" s="44" t="s">
        <v>4291</v>
      </c>
    </row>
    <row r="11698" spans="1:7" ht="16.5" customHeight="1">
      <c r="A11698" s="36" t="s">
        <v>4292</v>
      </c>
      <c r="B11698" s="5">
        <v>1100012</v>
      </c>
      <c r="E11698" s="35">
        <v>1</v>
      </c>
      <c r="F11698" s="44" t="s">
        <v>4293</v>
      </c>
    </row>
    <row r="11699" spans="1:7" ht="16.5" customHeight="1">
      <c r="A11699" s="46" t="s">
        <v>7776</v>
      </c>
      <c r="B11699" s="34">
        <v>2001010</v>
      </c>
      <c r="E11699" s="35">
        <v>1</v>
      </c>
      <c r="G11699" s="34">
        <v>2001010</v>
      </c>
    </row>
    <row r="11700" spans="1:7" ht="16.5" customHeight="1">
      <c r="A11700" s="46" t="s">
        <v>7777</v>
      </c>
      <c r="B11700" s="34">
        <v>2001011</v>
      </c>
      <c r="E11700" s="35">
        <v>1</v>
      </c>
      <c r="G11700" s="34">
        <v>2001011</v>
      </c>
    </row>
    <row r="11701" spans="1:7" ht="16.5" customHeight="1">
      <c r="A11701" s="46" t="s">
        <v>7778</v>
      </c>
      <c r="B11701" s="34">
        <v>2001012</v>
      </c>
      <c r="E11701" s="35">
        <v>1</v>
      </c>
      <c r="G11701" s="34">
        <v>2001012</v>
      </c>
    </row>
    <row r="11702" spans="1:7" ht="16.5" customHeight="1">
      <c r="A11702" s="46" t="s">
        <v>7779</v>
      </c>
      <c r="B11702" s="34">
        <v>2001013</v>
      </c>
      <c r="E11702" s="35">
        <v>1</v>
      </c>
      <c r="G11702" s="34">
        <v>2001013</v>
      </c>
    </row>
    <row r="11703" spans="1:7" ht="16.5" customHeight="1">
      <c r="A11703" s="48" t="s">
        <v>7780</v>
      </c>
      <c r="B11703" s="49">
        <v>2001014</v>
      </c>
      <c r="C11703" s="50"/>
      <c r="D11703" s="50"/>
      <c r="E11703" s="51">
        <v>1</v>
      </c>
      <c r="F11703" s="50"/>
      <c r="G11703" s="47">
        <v>2001014</v>
      </c>
    </row>
    <row r="11704" spans="1:7" ht="16.5" customHeight="1">
      <c r="A11704" s="48" t="s">
        <v>7781</v>
      </c>
      <c r="B11704" s="49">
        <v>2001015</v>
      </c>
      <c r="C11704" s="50"/>
      <c r="D11704" s="50"/>
      <c r="E11704" s="51">
        <v>1</v>
      </c>
      <c r="F11704" s="50"/>
      <c r="G11704" s="47">
        <v>2001015</v>
      </c>
    </row>
  </sheetData>
  <phoneticPr fontId="45" type="noConversion"/>
  <conditionalFormatting sqref="B46">
    <cfRule type="duplicateValues" dxfId="37" priority="37"/>
  </conditionalFormatting>
  <conditionalFormatting sqref="B1641">
    <cfRule type="duplicateValues" dxfId="36" priority="20"/>
  </conditionalFormatting>
  <conditionalFormatting sqref="B6913">
    <cfRule type="duplicateValues" dxfId="35" priority="15"/>
  </conditionalFormatting>
  <conditionalFormatting sqref="B7913">
    <cfRule type="duplicateValues" dxfId="34" priority="13"/>
  </conditionalFormatting>
  <conditionalFormatting sqref="B8913">
    <cfRule type="duplicateValues" dxfId="33" priority="11"/>
  </conditionalFormatting>
  <conditionalFormatting sqref="B11477">
    <cfRule type="duplicateValues" dxfId="32" priority="7"/>
  </conditionalFormatting>
  <conditionalFormatting sqref="B11621">
    <cfRule type="duplicateValues" dxfId="31" priority="5"/>
  </conditionalFormatting>
  <conditionalFormatting sqref="B4:B11">
    <cfRule type="duplicateValues" dxfId="30" priority="41"/>
  </conditionalFormatting>
  <conditionalFormatting sqref="B12:B19">
    <cfRule type="duplicateValues" dxfId="29" priority="40"/>
  </conditionalFormatting>
  <conditionalFormatting sqref="B20:B35">
    <cfRule type="duplicateValues" dxfId="28" priority="39"/>
  </conditionalFormatting>
  <conditionalFormatting sqref="B36:B45">
    <cfRule type="duplicateValues" dxfId="27" priority="38"/>
  </conditionalFormatting>
  <conditionalFormatting sqref="B47:B66">
    <cfRule type="duplicateValues" dxfId="26" priority="36"/>
  </conditionalFormatting>
  <conditionalFormatting sqref="B67:B96">
    <cfRule type="duplicateValues" dxfId="25" priority="35"/>
  </conditionalFormatting>
  <conditionalFormatting sqref="B97:B167">
    <cfRule type="duplicateValues" dxfId="24" priority="34"/>
  </conditionalFormatting>
  <conditionalFormatting sqref="B168:B305">
    <cfRule type="duplicateValues" dxfId="23" priority="33"/>
  </conditionalFormatting>
  <conditionalFormatting sqref="B306:B607">
    <cfRule type="duplicateValues" dxfId="22" priority="32"/>
  </conditionalFormatting>
  <conditionalFormatting sqref="B608:B909">
    <cfRule type="duplicateValues" dxfId="21" priority="31"/>
  </conditionalFormatting>
  <conditionalFormatting sqref="B910:B1211">
    <cfRule type="duplicateValues" dxfId="20" priority="30"/>
  </conditionalFormatting>
  <conditionalFormatting sqref="B1212:B1513">
    <cfRule type="duplicateValues" dxfId="19" priority="69"/>
  </conditionalFormatting>
  <conditionalFormatting sqref="B1642:B6852">
    <cfRule type="duplicateValues" dxfId="18" priority="246"/>
  </conditionalFormatting>
  <conditionalFormatting sqref="B6853:B6912">
    <cfRule type="duplicateValues" dxfId="17" priority="251"/>
  </conditionalFormatting>
  <conditionalFormatting sqref="B7413:B7912">
    <cfRule type="duplicateValues" dxfId="16" priority="253"/>
  </conditionalFormatting>
  <conditionalFormatting sqref="B8914:B9412">
    <cfRule type="duplicateValues" dxfId="15" priority="249"/>
  </conditionalFormatting>
  <conditionalFormatting sqref="B11463:B11472">
    <cfRule type="duplicateValues" dxfId="14" priority="74"/>
  </conditionalFormatting>
  <conditionalFormatting sqref="B11598:B11605">
    <cfRule type="duplicateValues" dxfId="13" priority="261"/>
  </conditionalFormatting>
  <conditionalFormatting sqref="B11606:B11614">
    <cfRule type="duplicateValues" dxfId="12" priority="2"/>
  </conditionalFormatting>
  <conditionalFormatting sqref="B11622:B11629">
    <cfRule type="duplicateValues" dxfId="11" priority="4"/>
  </conditionalFormatting>
  <conditionalFormatting sqref="B11644:B11667">
    <cfRule type="duplicateValues" dxfId="10" priority="3"/>
  </conditionalFormatting>
  <conditionalFormatting sqref="B891497:B1048576 B11473:B11476">
    <cfRule type="duplicateValues" dxfId="9" priority="75"/>
  </conditionalFormatting>
  <pageMargins left="0.75" right="0.75" top="1" bottom="1" header="0.51180555555555596" footer="0.51180555555555596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CS3162"/>
  <sheetViews>
    <sheetView tabSelected="1" zoomScale="85" zoomScaleNormal="85" workbookViewId="0">
      <pane xSplit="1" ySplit="3" topLeftCell="B2744" activePane="bottomRight" state="frozen"/>
      <selection pane="topRight"/>
      <selection pane="bottomLeft"/>
      <selection pane="bottomRight" activeCell="C2776" sqref="C2776"/>
    </sheetView>
  </sheetViews>
  <sheetFormatPr defaultColWidth="18.625" defaultRowHeight="14.25"/>
  <cols>
    <col min="1" max="1" width="18.75" style="35" customWidth="1"/>
    <col min="2" max="2" width="9.125" style="35" customWidth="1"/>
    <col min="3" max="3" width="168.125" style="35" bestFit="1" customWidth="1"/>
    <col min="4" max="4" width="69.375" style="35" customWidth="1"/>
    <col min="5" max="5" width="6.5" style="35" customWidth="1"/>
    <col min="6" max="6" width="13.125" style="35" customWidth="1"/>
    <col min="7" max="7" width="5.25" style="35" customWidth="1"/>
    <col min="8" max="8" width="13.125" style="35" customWidth="1"/>
    <col min="9" max="9" width="10" style="35" customWidth="1"/>
    <col min="10" max="10" width="6.25" style="35" customWidth="1"/>
    <col min="11" max="11" width="5.5" style="35" customWidth="1"/>
    <col min="12" max="12" width="10" style="35" customWidth="1"/>
    <col min="13" max="13" width="6.25" style="35" customWidth="1"/>
    <col min="14" max="14" width="5.5" style="35" customWidth="1"/>
    <col min="15" max="15" width="10" style="35" customWidth="1"/>
    <col min="16" max="16" width="6.25" style="35" customWidth="1"/>
    <col min="17" max="17" width="7.5" style="35" customWidth="1"/>
    <col min="18" max="18" width="10" style="35" customWidth="1"/>
    <col min="19" max="19" width="8.75" style="35" customWidth="1"/>
    <col min="20" max="20" width="5.5" style="35" customWidth="1"/>
    <col min="21" max="21" width="10" style="35" customWidth="1"/>
    <col min="22" max="22" width="6.25" style="35" customWidth="1"/>
    <col min="23" max="23" width="7.5" style="35" customWidth="1"/>
    <col min="24" max="24" width="10" style="35" customWidth="1"/>
    <col min="25" max="25" width="7.875" style="35" customWidth="1"/>
    <col min="26" max="26" width="5.5" style="35" customWidth="1"/>
    <col min="27" max="27" width="10" style="35" customWidth="1"/>
    <col min="28" max="28" width="6.25" style="35" customWidth="1"/>
    <col min="29" max="29" width="7.5" style="35" customWidth="1"/>
    <col min="30" max="30" width="6.375" style="35" customWidth="1"/>
    <col min="31" max="31" width="7.5" style="35" customWidth="1"/>
    <col min="32" max="32" width="15" style="35" customWidth="1"/>
    <col min="33" max="33" width="2.5" style="35" customWidth="1"/>
    <col min="34" max="34" width="15" style="35" customWidth="1"/>
    <col min="35" max="35" width="2.5" style="35" customWidth="1"/>
    <col min="36" max="36" width="15" style="35" customWidth="1"/>
    <col min="37" max="37" width="2.5" style="35" customWidth="1"/>
    <col min="38" max="38" width="15" style="35" customWidth="1"/>
    <col min="39" max="39" width="2.5" style="35" customWidth="1"/>
    <col min="40" max="40" width="15" style="35" customWidth="1"/>
    <col min="41" max="41" width="2.5" style="35" customWidth="1"/>
    <col min="42" max="42" width="15" style="35" customWidth="1"/>
    <col min="43" max="43" width="2.5" style="35" customWidth="1"/>
    <col min="44" max="44" width="15" style="35" customWidth="1"/>
    <col min="45" max="45" width="2.5" style="35" customWidth="1"/>
    <col min="46" max="46" width="108.125" style="35" customWidth="1"/>
    <col min="47" max="47" width="18.625" style="35"/>
    <col min="48" max="48" width="108.125" style="35" customWidth="1"/>
    <col min="49" max="57" width="18.625" style="35"/>
    <col min="58" max="58" width="7.75" style="35" customWidth="1"/>
    <col min="59" max="59" width="16.375" style="35" customWidth="1"/>
    <col min="60" max="60" width="10" style="35" customWidth="1"/>
    <col min="61" max="61" width="6.25" style="35" customWidth="1"/>
    <col min="62" max="62" width="5.25" style="35" customWidth="1"/>
    <col min="63" max="63" width="10" style="35" customWidth="1"/>
    <col min="64" max="64" width="6.25" style="35" customWidth="1"/>
    <col min="65" max="65" width="5.25" style="35" customWidth="1"/>
    <col min="66" max="66" width="10" style="35" customWidth="1"/>
    <col min="67" max="67" width="6.25" style="35" customWidth="1"/>
    <col min="68" max="68" width="5.25" style="35" customWidth="1"/>
    <col min="69" max="69" width="10" style="35" customWidth="1"/>
    <col min="70" max="70" width="6.25" style="35" customWidth="1"/>
    <col min="71" max="71" width="5.25" style="35" customWidth="1"/>
    <col min="72" max="72" width="10" style="35" customWidth="1"/>
    <col min="73" max="73" width="6.25" style="35" customWidth="1"/>
    <col min="74" max="74" width="5.25" style="35" customWidth="1"/>
    <col min="75" max="75" width="10" style="35" customWidth="1"/>
    <col min="76" max="76" width="6.25" style="35" customWidth="1"/>
    <col min="77" max="77" width="5.25" style="35" customWidth="1"/>
    <col min="78" max="78" width="10" style="35" customWidth="1"/>
    <col min="79" max="79" width="6.25" style="35" customWidth="1"/>
    <col min="80" max="80" width="5.25" style="35" customWidth="1"/>
    <col min="81" max="81" width="18.625" style="35"/>
    <col min="82" max="82" width="6.25" style="35" customWidth="1"/>
    <col min="83" max="83" width="18.625" style="35"/>
    <col min="84" max="84" width="6.25" style="35" customWidth="1"/>
    <col min="85" max="85" width="18.625" style="35"/>
    <col min="86" max="86" width="6.25" style="35" customWidth="1"/>
    <col min="87" max="87" width="18.625" style="35"/>
    <col min="88" max="88" width="6.25" style="35" customWidth="1"/>
    <col min="89" max="89" width="18.625" style="35"/>
    <col min="90" max="90" width="6.25" style="35" customWidth="1"/>
    <col min="91" max="91" width="18.625" style="35"/>
    <col min="92" max="92" width="6.25" style="35" customWidth="1"/>
    <col min="93" max="93" width="18.625" style="35"/>
    <col min="94" max="94" width="6.25" style="35" customWidth="1"/>
    <col min="95" max="95" width="18.625" style="35"/>
    <col min="96" max="96" width="5.25" style="35" customWidth="1"/>
    <col min="97" max="16384" width="18.625" style="35"/>
  </cols>
  <sheetData>
    <row r="1" spans="1:46">
      <c r="A1" s="52"/>
      <c r="B1" s="52" t="s">
        <v>0</v>
      </c>
      <c r="C1" s="52" t="s">
        <v>4294</v>
      </c>
      <c r="D1" s="52"/>
      <c r="G1" s="53"/>
    </row>
    <row r="2" spans="1:46" ht="33" customHeight="1">
      <c r="B2" s="52" t="s">
        <v>3</v>
      </c>
      <c r="C2" s="52" t="s">
        <v>4295</v>
      </c>
      <c r="D2" s="52"/>
      <c r="G2" s="53" t="s">
        <v>4296</v>
      </c>
      <c r="H2" s="53" t="s">
        <v>4297</v>
      </c>
      <c r="I2" s="15" t="s">
        <v>4298</v>
      </c>
      <c r="J2" s="15" t="s">
        <v>4299</v>
      </c>
      <c r="K2" s="15" t="s">
        <v>4300</v>
      </c>
      <c r="L2" s="15" t="s">
        <v>4301</v>
      </c>
      <c r="M2" s="15" t="s">
        <v>20</v>
      </c>
      <c r="N2" s="15" t="s">
        <v>4300</v>
      </c>
      <c r="O2" s="15" t="s">
        <v>4302</v>
      </c>
      <c r="P2" s="15" t="s">
        <v>23</v>
      </c>
      <c r="Q2" s="15" t="s">
        <v>4300</v>
      </c>
      <c r="R2" s="15" t="s">
        <v>4303</v>
      </c>
      <c r="S2" s="15" t="s">
        <v>4304</v>
      </c>
      <c r="T2" s="15" t="s">
        <v>4300</v>
      </c>
      <c r="U2" s="15" t="s">
        <v>4305</v>
      </c>
      <c r="V2" s="15" t="s">
        <v>4306</v>
      </c>
      <c r="W2" s="15" t="s">
        <v>4300</v>
      </c>
      <c r="X2" s="15" t="s">
        <v>4307</v>
      </c>
      <c r="Y2" s="15" t="s">
        <v>4308</v>
      </c>
      <c r="Z2" s="15" t="s">
        <v>4300</v>
      </c>
      <c r="AA2" s="15" t="s">
        <v>4309</v>
      </c>
      <c r="AB2" s="15" t="s">
        <v>4310</v>
      </c>
      <c r="AC2" s="15" t="s">
        <v>4300</v>
      </c>
      <c r="AF2" s="15" t="s">
        <v>4311</v>
      </c>
      <c r="AG2" s="15"/>
      <c r="AH2" s="15" t="s">
        <v>4312</v>
      </c>
      <c r="AI2" s="15"/>
      <c r="AJ2" s="15" t="s">
        <v>4313</v>
      </c>
      <c r="AK2" s="15"/>
      <c r="AL2" s="15" t="s">
        <v>4314</v>
      </c>
      <c r="AM2" s="15"/>
      <c r="AN2" s="15" t="s">
        <v>4315</v>
      </c>
      <c r="AO2" s="15"/>
      <c r="AP2" s="15" t="s">
        <v>4316</v>
      </c>
      <c r="AQ2" s="15"/>
      <c r="AR2" s="15" t="s">
        <v>4317</v>
      </c>
      <c r="AS2" s="18"/>
      <c r="AT2" s="15" t="s">
        <v>4318</v>
      </c>
    </row>
    <row r="3" spans="1:46">
      <c r="B3" s="52" t="s">
        <v>11</v>
      </c>
      <c r="C3" s="52" t="s">
        <v>4319</v>
      </c>
      <c r="D3" s="52"/>
      <c r="I3" s="5"/>
      <c r="J3" s="15"/>
      <c r="K3" s="15"/>
      <c r="L3" s="5"/>
      <c r="M3" s="15"/>
      <c r="N3" s="15"/>
      <c r="O3" s="5"/>
      <c r="P3" s="15"/>
      <c r="Q3" s="15"/>
      <c r="R3" s="5"/>
      <c r="S3" s="15"/>
      <c r="T3" s="15"/>
      <c r="U3" s="5"/>
      <c r="V3" s="15"/>
      <c r="W3" s="15"/>
      <c r="X3" s="5"/>
      <c r="Y3" s="15"/>
      <c r="Z3" s="15"/>
      <c r="AA3" s="5"/>
      <c r="AB3" s="15"/>
      <c r="AC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8"/>
      <c r="AT3" s="18"/>
    </row>
    <row r="4" spans="1:46">
      <c r="B4" s="17">
        <v>2001</v>
      </c>
      <c r="C4" s="17" t="s">
        <v>4320</v>
      </c>
      <c r="I4" s="5"/>
      <c r="J4" s="15"/>
      <c r="K4" s="15"/>
      <c r="L4" s="5"/>
      <c r="M4" s="15"/>
      <c r="N4" s="15"/>
      <c r="O4" s="5"/>
      <c r="P4" s="15"/>
      <c r="Q4" s="15"/>
      <c r="R4" s="5"/>
      <c r="S4" s="15"/>
      <c r="T4" s="15"/>
      <c r="U4" s="5"/>
      <c r="V4" s="15"/>
      <c r="W4" s="15"/>
      <c r="X4" s="5"/>
      <c r="Y4" s="15"/>
      <c r="Z4" s="15"/>
      <c r="AA4" s="5"/>
      <c r="AB4" s="15"/>
      <c r="AC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8"/>
      <c r="AT4" s="18"/>
    </row>
    <row r="5" spans="1:46">
      <c r="B5" s="17">
        <v>2002</v>
      </c>
      <c r="C5" s="17" t="s">
        <v>4321</v>
      </c>
      <c r="I5" s="5"/>
      <c r="J5" s="15"/>
      <c r="K5" s="15"/>
      <c r="L5" s="5"/>
      <c r="M5" s="15"/>
      <c r="N5" s="15"/>
      <c r="O5" s="5"/>
      <c r="P5" s="15"/>
      <c r="Q5" s="15"/>
      <c r="R5" s="5"/>
      <c r="S5" s="15"/>
      <c r="T5" s="15"/>
      <c r="U5" s="5"/>
      <c r="V5" s="15"/>
      <c r="W5" s="15"/>
      <c r="X5" s="5"/>
      <c r="Y5" s="15"/>
      <c r="Z5" s="15"/>
      <c r="AA5" s="5"/>
      <c r="AB5" s="15"/>
      <c r="AC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8"/>
      <c r="AT5" s="18"/>
    </row>
    <row r="6" spans="1:46">
      <c r="B6" s="17">
        <v>2003</v>
      </c>
      <c r="C6" s="17" t="s">
        <v>4322</v>
      </c>
      <c r="I6" s="5"/>
      <c r="J6" s="15"/>
      <c r="K6" s="15"/>
      <c r="L6" s="5"/>
      <c r="M6" s="15"/>
      <c r="N6" s="15"/>
      <c r="O6" s="5"/>
      <c r="P6" s="15"/>
      <c r="Q6" s="15"/>
      <c r="R6" s="5"/>
      <c r="S6" s="15"/>
      <c r="T6" s="15"/>
      <c r="U6" s="5"/>
      <c r="V6" s="15"/>
      <c r="W6" s="15"/>
      <c r="X6" s="5"/>
      <c r="Y6" s="15"/>
      <c r="Z6" s="15"/>
      <c r="AA6" s="5"/>
      <c r="AB6" s="15"/>
      <c r="AC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T6" s="18"/>
    </row>
    <row r="7" spans="1:46">
      <c r="B7" s="17">
        <v>2004</v>
      </c>
      <c r="C7" s="17" t="s">
        <v>4323</v>
      </c>
      <c r="I7" s="5"/>
      <c r="J7" s="15"/>
      <c r="K7" s="15"/>
      <c r="L7" s="5"/>
      <c r="M7" s="15"/>
      <c r="N7" s="15"/>
      <c r="O7" s="5"/>
      <c r="P7" s="15"/>
      <c r="Q7" s="15"/>
      <c r="R7" s="5"/>
      <c r="S7" s="15"/>
      <c r="T7" s="15"/>
      <c r="U7" s="5"/>
      <c r="V7" s="15"/>
      <c r="W7" s="15"/>
      <c r="X7" s="5"/>
      <c r="Y7" s="15"/>
      <c r="Z7" s="15"/>
      <c r="AA7" s="5"/>
      <c r="AB7" s="15"/>
      <c r="AC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T7" s="18"/>
    </row>
    <row r="8" spans="1:46">
      <c r="B8" s="17">
        <v>2005</v>
      </c>
      <c r="C8" s="17" t="str">
        <f>C9</f>
        <v>122002,1,1000;112002,1,1000;172002,1,1000;182002,1,1000;132002,1,1000;162002,1,1000;142002,1,1000</v>
      </c>
      <c r="I8" s="5"/>
      <c r="J8" s="15"/>
      <c r="K8" s="15"/>
      <c r="L8" s="5"/>
      <c r="M8" s="15"/>
      <c r="N8" s="15"/>
      <c r="O8" s="5"/>
      <c r="P8" s="15"/>
      <c r="Q8" s="15"/>
      <c r="R8" s="5"/>
      <c r="S8" s="15"/>
      <c r="T8" s="15"/>
      <c r="U8" s="5"/>
      <c r="V8" s="15"/>
      <c r="W8" s="15"/>
      <c r="X8" s="5"/>
      <c r="Y8" s="15"/>
      <c r="Z8" s="15"/>
      <c r="AA8" s="5"/>
      <c r="AB8" s="15"/>
      <c r="AC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T8" s="18"/>
    </row>
    <row r="9" spans="1:46">
      <c r="B9" s="17">
        <v>2006</v>
      </c>
      <c r="C9" s="17" t="str">
        <f t="shared" ref="C9:C72" si="0">AT9</f>
        <v>122002,1,1000;112002,1,1000;172002,1,1000;182002,1,1000;132002,1,1000;162002,1,1000;142002,1,1000</v>
      </c>
      <c r="G9" s="53" t="s">
        <v>4324</v>
      </c>
      <c r="H9" s="17">
        <f t="shared" ref="H9:H72" si="1">VLOOKUP(G9,$E$26:$F$31,2,FALSE)</f>
        <v>0</v>
      </c>
      <c r="I9" s="5" t="s">
        <v>4325</v>
      </c>
      <c r="J9" s="15">
        <v>1</v>
      </c>
      <c r="K9" s="15">
        <v>1000</v>
      </c>
      <c r="L9" s="5" t="s">
        <v>4326</v>
      </c>
      <c r="M9" s="15">
        <v>1</v>
      </c>
      <c r="N9" s="15">
        <v>1000</v>
      </c>
      <c r="O9" s="5" t="s">
        <v>4327</v>
      </c>
      <c r="P9" s="15">
        <v>1</v>
      </c>
      <c r="Q9" s="15">
        <v>1000</v>
      </c>
      <c r="R9" s="5" t="s">
        <v>4328</v>
      </c>
      <c r="S9" s="15">
        <v>1</v>
      </c>
      <c r="T9" s="15">
        <v>1000</v>
      </c>
      <c r="U9" s="5" t="s">
        <v>4329</v>
      </c>
      <c r="V9" s="15">
        <v>1</v>
      </c>
      <c r="W9" s="15">
        <v>1000</v>
      </c>
      <c r="X9" s="5" t="s">
        <v>4330</v>
      </c>
      <c r="Y9" s="15">
        <v>1</v>
      </c>
      <c r="Z9" s="15">
        <v>1000</v>
      </c>
      <c r="AA9" s="5" t="s">
        <v>4331</v>
      </c>
      <c r="AB9" s="15">
        <v>1</v>
      </c>
      <c r="AC9" s="15">
        <v>1000</v>
      </c>
      <c r="AF9" s="15" t="str">
        <f t="shared" ref="AF9:AH18" si="2">AF20</f>
        <v>122002,1,1000</v>
      </c>
      <c r="AG9" s="15" t="str">
        <f t="shared" ref="AG9:AG72" si="3">IF(AND(AF9&lt;&gt;"",OR(AH9&lt;&gt;"",AJ9&lt;&gt;"",AL9&lt;&gt;"",AN9&lt;&gt;"",AP9&lt;&gt;"",AR9&lt;&gt;"")),";","")</f>
        <v>;</v>
      </c>
      <c r="AH9" s="15" t="str">
        <f t="shared" si="2"/>
        <v>112002,1,1000</v>
      </c>
      <c r="AI9" s="15" t="str">
        <f t="shared" ref="AI9:AI72" si="4">IF(AND(AH9&lt;&gt;"",OR(AJ9&lt;&gt;"",AL9&lt;&gt;"",AN9&lt;&gt;"",AP9&lt;&gt;"",AR9&lt;&gt;"")),";","")</f>
        <v>;</v>
      </c>
      <c r="AJ9" s="15" t="str">
        <f t="shared" ref="AJ9:AL9" si="5">AJ20</f>
        <v>172002,1,1000</v>
      </c>
      <c r="AK9" s="15" t="str">
        <f t="shared" ref="AK9:AK72" si="6">IF(AND(AJ9&lt;&gt;"",OR(AL9&lt;&gt;"",AN9&lt;&gt;"",AP9&lt;&gt;"",AR9&lt;&gt;"")),";","")</f>
        <v>;</v>
      </c>
      <c r="AL9" s="15" t="str">
        <f t="shared" si="5"/>
        <v>182002,1,1000</v>
      </c>
      <c r="AM9" s="15" t="str">
        <f t="shared" ref="AM9:AM72" si="7">IF(AND(AL9&lt;&gt;"",OR(AN9&lt;&gt;"",AP9&lt;&gt;"",AR9&lt;&gt;"")),";","")</f>
        <v>;</v>
      </c>
      <c r="AN9" s="15" t="str">
        <f t="shared" ref="AN9:AP9" si="8">AN20</f>
        <v>132002,1,1000</v>
      </c>
      <c r="AO9" s="15" t="str">
        <f t="shared" ref="AO9:AO72" si="9">IF(AND(AN9&lt;&gt;"",OR(AP9&lt;&gt;"",AR9&lt;&gt;"")),";","")</f>
        <v>;</v>
      </c>
      <c r="AP9" s="15" t="str">
        <f t="shared" si="8"/>
        <v>162002,1,1000</v>
      </c>
      <c r="AQ9" s="15" t="str">
        <f t="shared" ref="AQ9:AQ72" si="10">IF(AND(AP9&lt;&gt;"",OR(AR9&lt;&gt;"")),";","")</f>
        <v>;</v>
      </c>
      <c r="AR9" s="15" t="str">
        <f t="shared" ref="AR9" si="11">AR20</f>
        <v>142002,1,1000</v>
      </c>
      <c r="AS9" s="18"/>
      <c r="AT9" s="18" t="str">
        <f t="shared" ref="AT9:AT72" si="12">AF9&amp;AG9&amp;AH9&amp;AI9&amp;AJ9&amp;AK9&amp;AL9&amp;AM9&amp;AN9&amp;AO9&amp;AP9&amp;AQ9&amp;AR9</f>
        <v>122002,1,1000;112002,1,1000;172002,1,1000;182002,1,1000;132002,1,1000;162002,1,1000;142002,1,1000</v>
      </c>
    </row>
    <row r="10" spans="1:46">
      <c r="B10" s="17">
        <v>2007</v>
      </c>
      <c r="C10" s="17" t="str">
        <f t="shared" si="0"/>
        <v>122003,1,1000;112003,1,1000;172003,1,1000;182003,1,1000;132003,1,1000;162003,1,1000;142003,1,1000</v>
      </c>
      <c r="G10" s="53" t="s">
        <v>4324</v>
      </c>
      <c r="H10" s="17">
        <f t="shared" si="1"/>
        <v>0</v>
      </c>
      <c r="I10" s="5" t="s">
        <v>4332</v>
      </c>
      <c r="J10" s="15">
        <v>1</v>
      </c>
      <c r="K10" s="15">
        <v>1000</v>
      </c>
      <c r="L10" s="5" t="s">
        <v>4333</v>
      </c>
      <c r="M10" s="15">
        <v>1</v>
      </c>
      <c r="N10" s="15">
        <v>1000</v>
      </c>
      <c r="O10" s="5" t="s">
        <v>4334</v>
      </c>
      <c r="P10" s="15">
        <v>1</v>
      </c>
      <c r="Q10" s="15">
        <v>1000</v>
      </c>
      <c r="R10" s="5" t="s">
        <v>4335</v>
      </c>
      <c r="S10" s="15">
        <v>1</v>
      </c>
      <c r="T10" s="15">
        <v>1000</v>
      </c>
      <c r="U10" s="5" t="s">
        <v>4336</v>
      </c>
      <c r="V10" s="15">
        <v>1</v>
      </c>
      <c r="W10" s="15">
        <v>1000</v>
      </c>
      <c r="X10" s="5" t="s">
        <v>4337</v>
      </c>
      <c r="Y10" s="15">
        <v>1</v>
      </c>
      <c r="Z10" s="15">
        <v>1000</v>
      </c>
      <c r="AA10" s="5" t="s">
        <v>4338</v>
      </c>
      <c r="AB10" s="15">
        <v>1</v>
      </c>
      <c r="AC10" s="15">
        <v>1000</v>
      </c>
      <c r="AF10" s="15" t="str">
        <f t="shared" si="2"/>
        <v>122003,1,1000</v>
      </c>
      <c r="AG10" s="15" t="str">
        <f t="shared" si="3"/>
        <v>;</v>
      </c>
      <c r="AH10" s="15" t="str">
        <f t="shared" si="2"/>
        <v>112003,1,1000</v>
      </c>
      <c r="AI10" s="15" t="str">
        <f t="shared" si="4"/>
        <v>;</v>
      </c>
      <c r="AJ10" s="15" t="str">
        <f t="shared" ref="AJ10:AL10" si="13">AJ21</f>
        <v>172003,1,1000</v>
      </c>
      <c r="AK10" s="15" t="str">
        <f t="shared" si="6"/>
        <v>;</v>
      </c>
      <c r="AL10" s="15" t="str">
        <f t="shared" si="13"/>
        <v>182003,1,1000</v>
      </c>
      <c r="AM10" s="15" t="str">
        <f t="shared" si="7"/>
        <v>;</v>
      </c>
      <c r="AN10" s="15" t="str">
        <f t="shared" ref="AN10:AP10" si="14">AN21</f>
        <v>132003,1,1000</v>
      </c>
      <c r="AO10" s="15" t="str">
        <f t="shared" si="9"/>
        <v>;</v>
      </c>
      <c r="AP10" s="15" t="str">
        <f t="shared" si="14"/>
        <v>162003,1,1000</v>
      </c>
      <c r="AQ10" s="15" t="str">
        <f t="shared" si="10"/>
        <v>;</v>
      </c>
      <c r="AR10" s="15" t="str">
        <f t="shared" ref="AR10" si="15">AR21</f>
        <v>142003,1,1000</v>
      </c>
      <c r="AS10" s="18"/>
      <c r="AT10" s="18" t="str">
        <f t="shared" si="12"/>
        <v>122003,1,1000;112003,1,1000;172003,1,1000;182003,1,1000;132003,1,1000;162003,1,1000;142003,1,1000</v>
      </c>
    </row>
    <row r="11" spans="1:46">
      <c r="B11" s="17">
        <v>2008</v>
      </c>
      <c r="C11" s="17" t="str">
        <f t="shared" si="0"/>
        <v>122004,1,1000;112004,1,1000;172004,1,1000;182004,1,1000;132004,1,1000;162004,1,1000;142004,1,1000</v>
      </c>
      <c r="G11" s="53" t="s">
        <v>4324</v>
      </c>
      <c r="H11" s="17">
        <f t="shared" si="1"/>
        <v>0</v>
      </c>
      <c r="I11" s="5" t="s">
        <v>4339</v>
      </c>
      <c r="J11" s="15">
        <v>1</v>
      </c>
      <c r="K11" s="15">
        <v>1000</v>
      </c>
      <c r="L11" s="5" t="s">
        <v>4340</v>
      </c>
      <c r="M11" s="15">
        <v>1</v>
      </c>
      <c r="N11" s="15">
        <v>1000</v>
      </c>
      <c r="O11" s="5" t="s">
        <v>4341</v>
      </c>
      <c r="P11" s="15">
        <v>1</v>
      </c>
      <c r="Q11" s="15">
        <v>1000</v>
      </c>
      <c r="R11" s="5" t="s">
        <v>4342</v>
      </c>
      <c r="S11" s="15">
        <v>1</v>
      </c>
      <c r="T11" s="15">
        <v>1000</v>
      </c>
      <c r="U11" s="5" t="s">
        <v>4343</v>
      </c>
      <c r="V11" s="15">
        <v>1</v>
      </c>
      <c r="W11" s="15">
        <v>1000</v>
      </c>
      <c r="X11" s="5" t="s">
        <v>4344</v>
      </c>
      <c r="Y11" s="15">
        <v>1</v>
      </c>
      <c r="Z11" s="15">
        <v>1000</v>
      </c>
      <c r="AA11" s="5" t="s">
        <v>4345</v>
      </c>
      <c r="AB11" s="15">
        <v>1</v>
      </c>
      <c r="AC11" s="15">
        <v>1000</v>
      </c>
      <c r="AF11" s="15" t="str">
        <f t="shared" si="2"/>
        <v>122004,1,1000</v>
      </c>
      <c r="AG11" s="15" t="str">
        <f t="shared" si="3"/>
        <v>;</v>
      </c>
      <c r="AH11" s="15" t="str">
        <f t="shared" si="2"/>
        <v>112004,1,1000</v>
      </c>
      <c r="AI11" s="15" t="str">
        <f t="shared" si="4"/>
        <v>;</v>
      </c>
      <c r="AJ11" s="15" t="str">
        <f t="shared" ref="AJ11:AL11" si="16">AJ22</f>
        <v>172004,1,1000</v>
      </c>
      <c r="AK11" s="15" t="str">
        <f t="shared" si="6"/>
        <v>;</v>
      </c>
      <c r="AL11" s="15" t="str">
        <f t="shared" si="16"/>
        <v>182004,1,1000</v>
      </c>
      <c r="AM11" s="15" t="str">
        <f t="shared" si="7"/>
        <v>;</v>
      </c>
      <c r="AN11" s="15" t="str">
        <f t="shared" ref="AN11:AP11" si="17">AN22</f>
        <v>132004,1,1000</v>
      </c>
      <c r="AO11" s="15" t="str">
        <f t="shared" si="9"/>
        <v>;</v>
      </c>
      <c r="AP11" s="15" t="str">
        <f t="shared" si="17"/>
        <v>162004,1,1000</v>
      </c>
      <c r="AQ11" s="15" t="str">
        <f t="shared" si="10"/>
        <v>;</v>
      </c>
      <c r="AR11" s="15" t="str">
        <f t="shared" ref="AR11" si="18">AR22</f>
        <v>142004,1,1000</v>
      </c>
      <c r="AT11" s="18" t="str">
        <f t="shared" si="12"/>
        <v>122004,1,1000;112004,1,1000;172004,1,1000;182004,1,1000;132004,1,1000;162004,1,1000;142004,1,1000</v>
      </c>
    </row>
    <row r="12" spans="1:46">
      <c r="B12" s="17">
        <v>2009</v>
      </c>
      <c r="C12" s="17" t="str">
        <f t="shared" si="0"/>
        <v>122005,1,1000;112005,1,1000;172005,1,1000;182005,1,1000;132005,1,1000;162005,1,1000;142005,1,1000</v>
      </c>
      <c r="G12" s="53" t="s">
        <v>4324</v>
      </c>
      <c r="H12" s="17">
        <f t="shared" si="1"/>
        <v>0</v>
      </c>
      <c r="I12" s="5" t="s">
        <v>4346</v>
      </c>
      <c r="J12" s="15">
        <v>1</v>
      </c>
      <c r="K12" s="15">
        <v>1000</v>
      </c>
      <c r="L12" s="5" t="s">
        <v>4347</v>
      </c>
      <c r="M12" s="15">
        <v>1</v>
      </c>
      <c r="N12" s="15">
        <v>1000</v>
      </c>
      <c r="O12" s="5" t="s">
        <v>4348</v>
      </c>
      <c r="P12" s="15">
        <v>1</v>
      </c>
      <c r="Q12" s="15">
        <v>1000</v>
      </c>
      <c r="R12" s="5" t="s">
        <v>4349</v>
      </c>
      <c r="S12" s="15">
        <v>1</v>
      </c>
      <c r="T12" s="15">
        <v>1000</v>
      </c>
      <c r="U12" s="5" t="s">
        <v>4350</v>
      </c>
      <c r="V12" s="15">
        <v>1</v>
      </c>
      <c r="W12" s="15">
        <v>1000</v>
      </c>
      <c r="X12" s="5" t="s">
        <v>4351</v>
      </c>
      <c r="Y12" s="15">
        <v>1</v>
      </c>
      <c r="Z12" s="15">
        <v>1000</v>
      </c>
      <c r="AA12" s="5" t="s">
        <v>4352</v>
      </c>
      <c r="AB12" s="15">
        <v>1</v>
      </c>
      <c r="AC12" s="15">
        <v>1000</v>
      </c>
      <c r="AF12" s="15" t="str">
        <f t="shared" si="2"/>
        <v>122005,1,1000</v>
      </c>
      <c r="AG12" s="15" t="str">
        <f t="shared" si="3"/>
        <v>;</v>
      </c>
      <c r="AH12" s="15" t="str">
        <f t="shared" si="2"/>
        <v>112005,1,1000</v>
      </c>
      <c r="AI12" s="15" t="str">
        <f t="shared" si="4"/>
        <v>;</v>
      </c>
      <c r="AJ12" s="15" t="str">
        <f t="shared" ref="AJ12:AL12" si="19">AJ23</f>
        <v>172005,1,1000</v>
      </c>
      <c r="AK12" s="15" t="str">
        <f t="shared" si="6"/>
        <v>;</v>
      </c>
      <c r="AL12" s="15" t="str">
        <f t="shared" si="19"/>
        <v>182005,1,1000</v>
      </c>
      <c r="AM12" s="15" t="str">
        <f t="shared" si="7"/>
        <v>;</v>
      </c>
      <c r="AN12" s="15" t="str">
        <f t="shared" ref="AN12:AP12" si="20">AN23</f>
        <v>132005,1,1000</v>
      </c>
      <c r="AO12" s="15" t="str">
        <f t="shared" si="9"/>
        <v>;</v>
      </c>
      <c r="AP12" s="15" t="str">
        <f t="shared" si="20"/>
        <v>162005,1,1000</v>
      </c>
      <c r="AQ12" s="15" t="str">
        <f t="shared" si="10"/>
        <v>;</v>
      </c>
      <c r="AR12" s="15" t="str">
        <f t="shared" ref="AR12" si="21">AR23</f>
        <v>142005,1,1000</v>
      </c>
      <c r="AT12" s="18" t="str">
        <f t="shared" si="12"/>
        <v>122005,1,1000;112005,1,1000;172005,1,1000;182005,1,1000;132005,1,1000;162005,1,1000;142005,1,1000</v>
      </c>
    </row>
    <row r="13" spans="1:46">
      <c r="B13" s="17">
        <v>2010</v>
      </c>
      <c r="C13" s="17" t="str">
        <f t="shared" si="0"/>
        <v>122006,1,1000;112006,1,1000;172006,1,1000;182006,1,1000;132006,1,1000;162006,1,1000;142006,1,1000</v>
      </c>
      <c r="G13" s="53" t="s">
        <v>4324</v>
      </c>
      <c r="H13" s="17">
        <f t="shared" si="1"/>
        <v>0</v>
      </c>
      <c r="I13" s="5" t="s">
        <v>4353</v>
      </c>
      <c r="J13" s="15">
        <v>1</v>
      </c>
      <c r="K13" s="15">
        <v>1000</v>
      </c>
      <c r="L13" s="5" t="s">
        <v>4354</v>
      </c>
      <c r="M13" s="15">
        <v>1</v>
      </c>
      <c r="N13" s="15">
        <v>1000</v>
      </c>
      <c r="O13" s="5" t="s">
        <v>4355</v>
      </c>
      <c r="P13" s="15">
        <v>1</v>
      </c>
      <c r="Q13" s="15">
        <v>1000</v>
      </c>
      <c r="R13" s="5" t="s">
        <v>4356</v>
      </c>
      <c r="S13" s="15">
        <v>1</v>
      </c>
      <c r="T13" s="15">
        <v>1000</v>
      </c>
      <c r="U13" s="5" t="s">
        <v>4357</v>
      </c>
      <c r="V13" s="15">
        <v>1</v>
      </c>
      <c r="W13" s="15">
        <v>1000</v>
      </c>
      <c r="X13" s="5" t="s">
        <v>4358</v>
      </c>
      <c r="Y13" s="15">
        <v>1</v>
      </c>
      <c r="Z13" s="15">
        <v>1000</v>
      </c>
      <c r="AA13" s="5" t="s">
        <v>4359</v>
      </c>
      <c r="AB13" s="15">
        <v>1</v>
      </c>
      <c r="AC13" s="15">
        <v>1000</v>
      </c>
      <c r="AF13" s="15" t="str">
        <f t="shared" si="2"/>
        <v>122006,1,1000</v>
      </c>
      <c r="AG13" s="15" t="str">
        <f t="shared" si="3"/>
        <v>;</v>
      </c>
      <c r="AH13" s="15" t="str">
        <f t="shared" si="2"/>
        <v>112006,1,1000</v>
      </c>
      <c r="AI13" s="15" t="str">
        <f t="shared" si="4"/>
        <v>;</v>
      </c>
      <c r="AJ13" s="15" t="str">
        <f t="shared" ref="AJ13:AL13" si="22">AJ24</f>
        <v>172006,1,1000</v>
      </c>
      <c r="AK13" s="15" t="str">
        <f t="shared" si="6"/>
        <v>;</v>
      </c>
      <c r="AL13" s="15" t="str">
        <f t="shared" si="22"/>
        <v>182006,1,1000</v>
      </c>
      <c r="AM13" s="15" t="str">
        <f t="shared" si="7"/>
        <v>;</v>
      </c>
      <c r="AN13" s="15" t="str">
        <f t="shared" ref="AN13:AP13" si="23">AN24</f>
        <v>132006,1,1000</v>
      </c>
      <c r="AO13" s="15" t="str">
        <f t="shared" si="9"/>
        <v>;</v>
      </c>
      <c r="AP13" s="15" t="str">
        <f t="shared" si="23"/>
        <v>162006,1,1000</v>
      </c>
      <c r="AQ13" s="15" t="str">
        <f t="shared" si="10"/>
        <v>;</v>
      </c>
      <c r="AR13" s="15" t="str">
        <f t="shared" ref="AR13" si="24">AR24</f>
        <v>142006,1,1000</v>
      </c>
      <c r="AT13" s="18" t="str">
        <f t="shared" si="12"/>
        <v>122006,1,1000;112006,1,1000;172006,1,1000;182006,1,1000;132006,1,1000;162006,1,1000;142006,1,1000</v>
      </c>
    </row>
    <row r="14" spans="1:46">
      <c r="B14" s="17">
        <v>2011</v>
      </c>
      <c r="C14" s="17" t="str">
        <f t="shared" si="0"/>
        <v>122007,1,1000;112007,1,1000;172007,1,1000;182007,1,1000;132007,1,1000;162007,1,1000;142007,1,1000</v>
      </c>
      <c r="G14" s="53" t="s">
        <v>4324</v>
      </c>
      <c r="H14" s="17">
        <f t="shared" si="1"/>
        <v>0</v>
      </c>
      <c r="I14" s="5" t="s">
        <v>4360</v>
      </c>
      <c r="J14" s="15">
        <v>1</v>
      </c>
      <c r="K14" s="15">
        <v>1000</v>
      </c>
      <c r="L14" s="5" t="s">
        <v>4361</v>
      </c>
      <c r="M14" s="15">
        <v>1</v>
      </c>
      <c r="N14" s="15">
        <v>1000</v>
      </c>
      <c r="O14" s="5" t="s">
        <v>4362</v>
      </c>
      <c r="P14" s="15">
        <v>1</v>
      </c>
      <c r="Q14" s="15">
        <v>1000</v>
      </c>
      <c r="R14" s="5" t="s">
        <v>4363</v>
      </c>
      <c r="S14" s="15">
        <v>1</v>
      </c>
      <c r="T14" s="15">
        <v>1000</v>
      </c>
      <c r="U14" s="5" t="s">
        <v>4364</v>
      </c>
      <c r="V14" s="15">
        <v>1</v>
      </c>
      <c r="W14" s="15">
        <v>1000</v>
      </c>
      <c r="X14" s="5" t="s">
        <v>4365</v>
      </c>
      <c r="Y14" s="15">
        <v>1</v>
      </c>
      <c r="Z14" s="15">
        <v>1000</v>
      </c>
      <c r="AA14" s="5" t="s">
        <v>4366</v>
      </c>
      <c r="AB14" s="15">
        <v>1</v>
      </c>
      <c r="AC14" s="15">
        <v>1000</v>
      </c>
      <c r="AF14" s="15" t="str">
        <f t="shared" si="2"/>
        <v>122007,1,1000</v>
      </c>
      <c r="AG14" s="15" t="str">
        <f t="shared" si="3"/>
        <v>;</v>
      </c>
      <c r="AH14" s="15" t="str">
        <f t="shared" si="2"/>
        <v>112007,1,1000</v>
      </c>
      <c r="AI14" s="15" t="str">
        <f t="shared" si="4"/>
        <v>;</v>
      </c>
      <c r="AJ14" s="15" t="str">
        <f t="shared" ref="AJ14:AL14" si="25">AJ25</f>
        <v>172007,1,1000</v>
      </c>
      <c r="AK14" s="15" t="str">
        <f t="shared" si="6"/>
        <v>;</v>
      </c>
      <c r="AL14" s="15" t="str">
        <f t="shared" si="25"/>
        <v>182007,1,1000</v>
      </c>
      <c r="AM14" s="15" t="str">
        <f t="shared" si="7"/>
        <v>;</v>
      </c>
      <c r="AN14" s="15" t="str">
        <f t="shared" ref="AN14:AP14" si="26">AN25</f>
        <v>132007,1,1000</v>
      </c>
      <c r="AO14" s="15" t="str">
        <f t="shared" si="9"/>
        <v>;</v>
      </c>
      <c r="AP14" s="15" t="str">
        <f t="shared" si="26"/>
        <v>162007,1,1000</v>
      </c>
      <c r="AQ14" s="15" t="str">
        <f t="shared" si="10"/>
        <v>;</v>
      </c>
      <c r="AR14" s="15" t="str">
        <f t="shared" ref="AR14" si="27">AR25</f>
        <v>142007,1,1000</v>
      </c>
      <c r="AT14" s="18" t="str">
        <f t="shared" si="12"/>
        <v>122007,1,1000;112007,1,1000;172007,1,1000;182007,1,1000;132007,1,1000;162007,1,1000;142007,1,1000</v>
      </c>
    </row>
    <row r="15" spans="1:46">
      <c r="B15" s="17">
        <v>2012</v>
      </c>
      <c r="C15" s="17" t="str">
        <f t="shared" si="0"/>
        <v>122008,1,1000;112008,1,1000;172008,1,1000;182008,1,1000;132008,1,1000;162008,1,1000;142008,1,1000</v>
      </c>
      <c r="G15" s="53" t="s">
        <v>4324</v>
      </c>
      <c r="H15" s="17">
        <f t="shared" si="1"/>
        <v>0</v>
      </c>
      <c r="I15" s="5" t="s">
        <v>4367</v>
      </c>
      <c r="J15" s="15">
        <v>1</v>
      </c>
      <c r="K15" s="15">
        <v>1000</v>
      </c>
      <c r="L15" s="5" t="s">
        <v>4368</v>
      </c>
      <c r="M15" s="15">
        <v>1</v>
      </c>
      <c r="N15" s="15">
        <v>1000</v>
      </c>
      <c r="O15" s="5" t="s">
        <v>4369</v>
      </c>
      <c r="P15" s="15">
        <v>1</v>
      </c>
      <c r="Q15" s="15">
        <v>1000</v>
      </c>
      <c r="R15" s="5" t="s">
        <v>4370</v>
      </c>
      <c r="S15" s="15">
        <v>1</v>
      </c>
      <c r="T15" s="15">
        <v>1000</v>
      </c>
      <c r="U15" s="5" t="s">
        <v>4371</v>
      </c>
      <c r="V15" s="15">
        <v>1</v>
      </c>
      <c r="W15" s="15">
        <v>1000</v>
      </c>
      <c r="X15" s="5" t="s">
        <v>4372</v>
      </c>
      <c r="Y15" s="15">
        <v>1</v>
      </c>
      <c r="Z15" s="15">
        <v>1000</v>
      </c>
      <c r="AA15" s="5" t="s">
        <v>4373</v>
      </c>
      <c r="AB15" s="15">
        <v>1</v>
      </c>
      <c r="AC15" s="15">
        <v>1000</v>
      </c>
      <c r="AF15" s="15" t="str">
        <f t="shared" si="2"/>
        <v>122008,1,1000</v>
      </c>
      <c r="AG15" s="15" t="str">
        <f t="shared" si="3"/>
        <v>;</v>
      </c>
      <c r="AH15" s="15" t="str">
        <f t="shared" si="2"/>
        <v>112008,1,1000</v>
      </c>
      <c r="AI15" s="15" t="str">
        <f t="shared" si="4"/>
        <v>;</v>
      </c>
      <c r="AJ15" s="15" t="str">
        <f t="shared" ref="AJ15:AL15" si="28">AJ26</f>
        <v>172008,1,1000</v>
      </c>
      <c r="AK15" s="15" t="str">
        <f t="shared" si="6"/>
        <v>;</v>
      </c>
      <c r="AL15" s="15" t="str">
        <f t="shared" si="28"/>
        <v>182008,1,1000</v>
      </c>
      <c r="AM15" s="15" t="str">
        <f t="shared" si="7"/>
        <v>;</v>
      </c>
      <c r="AN15" s="15" t="str">
        <f t="shared" ref="AN15:AP15" si="29">AN26</f>
        <v>132008,1,1000</v>
      </c>
      <c r="AO15" s="15" t="str">
        <f t="shared" si="9"/>
        <v>;</v>
      </c>
      <c r="AP15" s="15" t="str">
        <f t="shared" si="29"/>
        <v>162008,1,1000</v>
      </c>
      <c r="AQ15" s="15" t="str">
        <f t="shared" si="10"/>
        <v>;</v>
      </c>
      <c r="AR15" s="15" t="str">
        <f t="shared" ref="AR15" si="30">AR26</f>
        <v>142008,1,1000</v>
      </c>
      <c r="AT15" s="18" t="str">
        <f t="shared" si="12"/>
        <v>122008,1,1000;112008,1,1000;172008,1,1000;182008,1,1000;132008,1,1000;162008,1,1000;142008,1,1000</v>
      </c>
    </row>
    <row r="16" spans="1:46">
      <c r="B16" s="17">
        <v>2013</v>
      </c>
      <c r="C16" s="17" t="str">
        <f t="shared" si="0"/>
        <v>122009,1,1000;112009,1,1000;172009,1,1000;182009,1,1000;132009,1,1000;162009,1,1000;142009,1,1000</v>
      </c>
      <c r="G16" s="53" t="s">
        <v>4324</v>
      </c>
      <c r="H16" s="17">
        <f t="shared" si="1"/>
        <v>0</v>
      </c>
      <c r="I16" s="5" t="s">
        <v>4374</v>
      </c>
      <c r="J16" s="15">
        <v>1</v>
      </c>
      <c r="K16" s="15">
        <v>1000</v>
      </c>
      <c r="L16" s="5" t="s">
        <v>4375</v>
      </c>
      <c r="M16" s="15">
        <v>1</v>
      </c>
      <c r="N16" s="15">
        <v>1000</v>
      </c>
      <c r="O16" s="5" t="s">
        <v>4376</v>
      </c>
      <c r="P16" s="15">
        <v>1</v>
      </c>
      <c r="Q16" s="15">
        <v>1000</v>
      </c>
      <c r="R16" s="5" t="s">
        <v>4377</v>
      </c>
      <c r="S16" s="15">
        <v>1</v>
      </c>
      <c r="T16" s="15">
        <v>1000</v>
      </c>
      <c r="U16" s="5" t="s">
        <v>4378</v>
      </c>
      <c r="V16" s="15">
        <v>1</v>
      </c>
      <c r="W16" s="15">
        <v>1000</v>
      </c>
      <c r="X16" s="5" t="s">
        <v>4379</v>
      </c>
      <c r="Y16" s="15">
        <v>1</v>
      </c>
      <c r="Z16" s="15">
        <v>1000</v>
      </c>
      <c r="AA16" s="5" t="s">
        <v>4380</v>
      </c>
      <c r="AB16" s="15">
        <v>1</v>
      </c>
      <c r="AC16" s="15">
        <v>1000</v>
      </c>
      <c r="AF16" s="15" t="str">
        <f t="shared" si="2"/>
        <v>122009,1,1000</v>
      </c>
      <c r="AG16" s="15" t="str">
        <f t="shared" si="3"/>
        <v>;</v>
      </c>
      <c r="AH16" s="15" t="str">
        <f t="shared" si="2"/>
        <v>112009,1,1000</v>
      </c>
      <c r="AI16" s="15" t="str">
        <f t="shared" si="4"/>
        <v>;</v>
      </c>
      <c r="AJ16" s="15" t="str">
        <f t="shared" ref="AJ16:AL16" si="31">AJ27</f>
        <v>172009,1,1000</v>
      </c>
      <c r="AK16" s="15" t="str">
        <f t="shared" si="6"/>
        <v>;</v>
      </c>
      <c r="AL16" s="15" t="str">
        <f t="shared" si="31"/>
        <v>182009,1,1000</v>
      </c>
      <c r="AM16" s="15" t="str">
        <f t="shared" si="7"/>
        <v>;</v>
      </c>
      <c r="AN16" s="15" t="str">
        <f t="shared" ref="AN16:AP16" si="32">AN27</f>
        <v>132009,1,1000</v>
      </c>
      <c r="AO16" s="15" t="str">
        <f t="shared" si="9"/>
        <v>;</v>
      </c>
      <c r="AP16" s="15" t="str">
        <f t="shared" si="32"/>
        <v>162009,1,1000</v>
      </c>
      <c r="AQ16" s="15" t="str">
        <f t="shared" si="10"/>
        <v>;</v>
      </c>
      <c r="AR16" s="15" t="str">
        <f t="shared" ref="AR16" si="33">AR27</f>
        <v>142009,1,1000</v>
      </c>
      <c r="AT16" s="18" t="str">
        <f t="shared" si="12"/>
        <v>122009,1,1000;112009,1,1000;172009,1,1000;182009,1,1000;132009,1,1000;162009,1,1000;142009,1,1000</v>
      </c>
    </row>
    <row r="17" spans="2:46">
      <c r="B17" s="17">
        <v>2014</v>
      </c>
      <c r="C17" s="17" t="str">
        <f t="shared" si="0"/>
        <v>122010,1,1000;112010,1,1000;172010,1,1000;182010,1,1000;132010,1,1000;162010,1,1000;142010,1,1000</v>
      </c>
      <c r="G17" s="53" t="s">
        <v>4324</v>
      </c>
      <c r="H17" s="17">
        <f t="shared" si="1"/>
        <v>0</v>
      </c>
      <c r="I17" s="5" t="s">
        <v>4381</v>
      </c>
      <c r="J17" s="15">
        <v>1</v>
      </c>
      <c r="K17" s="15">
        <v>1000</v>
      </c>
      <c r="L17" s="5" t="s">
        <v>4382</v>
      </c>
      <c r="M17" s="15">
        <v>1</v>
      </c>
      <c r="N17" s="15">
        <v>1000</v>
      </c>
      <c r="O17" s="5" t="s">
        <v>4383</v>
      </c>
      <c r="P17" s="15">
        <v>1</v>
      </c>
      <c r="Q17" s="15">
        <v>1000</v>
      </c>
      <c r="R17" s="5" t="s">
        <v>4384</v>
      </c>
      <c r="S17" s="15">
        <v>1</v>
      </c>
      <c r="T17" s="15">
        <v>1000</v>
      </c>
      <c r="U17" s="5" t="s">
        <v>4385</v>
      </c>
      <c r="V17" s="15">
        <v>1</v>
      </c>
      <c r="W17" s="15">
        <v>1000</v>
      </c>
      <c r="X17" s="5" t="s">
        <v>4386</v>
      </c>
      <c r="Y17" s="15">
        <v>1</v>
      </c>
      <c r="Z17" s="15">
        <v>1000</v>
      </c>
      <c r="AA17" s="5" t="s">
        <v>4387</v>
      </c>
      <c r="AB17" s="15">
        <v>1</v>
      </c>
      <c r="AC17" s="15">
        <v>1000</v>
      </c>
      <c r="AF17" s="15" t="str">
        <f t="shared" si="2"/>
        <v>122010,1,1000</v>
      </c>
      <c r="AG17" s="15" t="str">
        <f t="shared" si="3"/>
        <v>;</v>
      </c>
      <c r="AH17" s="15" t="str">
        <f t="shared" si="2"/>
        <v>112010,1,1000</v>
      </c>
      <c r="AI17" s="15" t="str">
        <f t="shared" si="4"/>
        <v>;</v>
      </c>
      <c r="AJ17" s="15" t="str">
        <f t="shared" ref="AJ17:AL17" si="34">AJ28</f>
        <v>172010,1,1000</v>
      </c>
      <c r="AK17" s="15" t="str">
        <f t="shared" si="6"/>
        <v>;</v>
      </c>
      <c r="AL17" s="15" t="str">
        <f t="shared" si="34"/>
        <v>182010,1,1000</v>
      </c>
      <c r="AM17" s="15" t="str">
        <f t="shared" si="7"/>
        <v>;</v>
      </c>
      <c r="AN17" s="15" t="str">
        <f t="shared" ref="AN17:AP17" si="35">AN28</f>
        <v>132010,1,1000</v>
      </c>
      <c r="AO17" s="15" t="str">
        <f t="shared" si="9"/>
        <v>;</v>
      </c>
      <c r="AP17" s="15" t="str">
        <f t="shared" si="35"/>
        <v>162010,1,1000</v>
      </c>
      <c r="AQ17" s="15" t="str">
        <f t="shared" si="10"/>
        <v>;</v>
      </c>
      <c r="AR17" s="15" t="str">
        <f t="shared" ref="AR17" si="36">AR28</f>
        <v>142010,1,1000</v>
      </c>
      <c r="AT17" s="18" t="str">
        <f t="shared" si="12"/>
        <v>122010,1,1000;112010,1,1000;172010,1,1000;182010,1,1000;132010,1,1000;162010,1,1000;142010,1,1000</v>
      </c>
    </row>
    <row r="18" spans="2:46">
      <c r="B18" s="17">
        <v>2015</v>
      </c>
      <c r="C18" s="17" t="str">
        <f t="shared" si="0"/>
        <v>122011,1,1000;112011,1,1000;172011,1,1000;182011,1,1000;132011,1,1000;162011,1,1000;142011,1,1000</v>
      </c>
      <c r="G18" s="53" t="s">
        <v>4324</v>
      </c>
      <c r="H18" s="17">
        <f t="shared" si="1"/>
        <v>0</v>
      </c>
      <c r="I18" s="5" t="s">
        <v>4388</v>
      </c>
      <c r="J18" s="15">
        <v>1</v>
      </c>
      <c r="K18" s="15">
        <v>1000</v>
      </c>
      <c r="L18" s="5" t="s">
        <v>4389</v>
      </c>
      <c r="M18" s="15">
        <v>1</v>
      </c>
      <c r="N18" s="15">
        <v>1000</v>
      </c>
      <c r="O18" s="5" t="s">
        <v>4390</v>
      </c>
      <c r="P18" s="15">
        <v>1</v>
      </c>
      <c r="Q18" s="15">
        <v>1000</v>
      </c>
      <c r="R18" s="5" t="s">
        <v>4391</v>
      </c>
      <c r="S18" s="15">
        <v>1</v>
      </c>
      <c r="T18" s="15">
        <v>1000</v>
      </c>
      <c r="U18" s="5" t="s">
        <v>4392</v>
      </c>
      <c r="V18" s="15">
        <v>1</v>
      </c>
      <c r="W18" s="15">
        <v>1000</v>
      </c>
      <c r="X18" s="5" t="s">
        <v>4393</v>
      </c>
      <c r="Y18" s="15">
        <v>1</v>
      </c>
      <c r="Z18" s="15">
        <v>1000</v>
      </c>
      <c r="AA18" s="5" t="s">
        <v>4394</v>
      </c>
      <c r="AB18" s="15">
        <v>1</v>
      </c>
      <c r="AC18" s="15">
        <v>1000</v>
      </c>
      <c r="AF18" s="15" t="str">
        <f t="shared" si="2"/>
        <v>122011,1,1000</v>
      </c>
      <c r="AG18" s="15" t="str">
        <f t="shared" si="3"/>
        <v>;</v>
      </c>
      <c r="AH18" s="15" t="str">
        <f t="shared" si="2"/>
        <v>112011,1,1000</v>
      </c>
      <c r="AI18" s="15" t="str">
        <f t="shared" si="4"/>
        <v>;</v>
      </c>
      <c r="AJ18" s="15" t="str">
        <f t="shared" ref="AJ18:AL18" si="37">AJ29</f>
        <v>172011,1,1000</v>
      </c>
      <c r="AK18" s="15" t="str">
        <f t="shared" si="6"/>
        <v>;</v>
      </c>
      <c r="AL18" s="15" t="str">
        <f t="shared" si="37"/>
        <v>182011,1,1000</v>
      </c>
      <c r="AM18" s="15" t="str">
        <f t="shared" si="7"/>
        <v>;</v>
      </c>
      <c r="AN18" s="15" t="str">
        <f t="shared" ref="AN18:AP18" si="38">AN29</f>
        <v>132011,1,1000</v>
      </c>
      <c r="AO18" s="15" t="str">
        <f t="shared" si="9"/>
        <v>;</v>
      </c>
      <c r="AP18" s="15" t="str">
        <f t="shared" si="38"/>
        <v>162011,1,1000</v>
      </c>
      <c r="AQ18" s="15" t="str">
        <f t="shared" si="10"/>
        <v>;</v>
      </c>
      <c r="AR18" s="15" t="str">
        <f t="shared" ref="AR18:AR19" si="39">AR29</f>
        <v>142011,1,1000</v>
      </c>
      <c r="AT18" s="18" t="str">
        <f t="shared" si="12"/>
        <v>122011,1,1000;112011,1,1000;172011,1,1000;182011,1,1000;132011,1,1000;162011,1,1000;142011,1,1000</v>
      </c>
    </row>
    <row r="19" spans="2:46">
      <c r="B19" s="17">
        <v>2016</v>
      </c>
      <c r="C19" s="17" t="str">
        <f t="shared" si="0"/>
        <v>122012,1,1000;112012,1,1000;172012,1,1000;182012,1,1000;132012,1,1000;162012,1,1000;142012,1,1000</v>
      </c>
      <c r="G19" s="53" t="s">
        <v>4324</v>
      </c>
      <c r="H19" s="17">
        <f t="shared" si="1"/>
        <v>0</v>
      </c>
      <c r="I19" s="5" t="s">
        <v>4395</v>
      </c>
      <c r="J19" s="15">
        <v>1</v>
      </c>
      <c r="K19" s="15">
        <v>1000</v>
      </c>
      <c r="L19" s="5" t="s">
        <v>4396</v>
      </c>
      <c r="M19" s="15">
        <v>1</v>
      </c>
      <c r="N19" s="15">
        <v>1000</v>
      </c>
      <c r="O19" s="5" t="s">
        <v>4397</v>
      </c>
      <c r="P19" s="15">
        <v>1</v>
      </c>
      <c r="Q19" s="15">
        <v>1000</v>
      </c>
      <c r="R19" s="5" t="s">
        <v>4398</v>
      </c>
      <c r="S19" s="15">
        <v>1</v>
      </c>
      <c r="T19" s="15">
        <v>1000</v>
      </c>
      <c r="U19" s="5" t="s">
        <v>4399</v>
      </c>
      <c r="V19" s="15">
        <v>1</v>
      </c>
      <c r="W19" s="15">
        <v>1000</v>
      </c>
      <c r="X19" s="5" t="s">
        <v>4400</v>
      </c>
      <c r="Y19" s="15">
        <v>1</v>
      </c>
      <c r="Z19" s="15">
        <v>1000</v>
      </c>
      <c r="AA19" s="5" t="s">
        <v>4401</v>
      </c>
      <c r="AB19" s="15">
        <v>1</v>
      </c>
      <c r="AC19" s="15">
        <v>1000</v>
      </c>
      <c r="AF19" s="15" t="str">
        <f>AF30</f>
        <v>122012,1,1000</v>
      </c>
      <c r="AG19" s="15" t="str">
        <f t="shared" si="3"/>
        <v>;</v>
      </c>
      <c r="AH19" s="15" t="str">
        <f>AH30</f>
        <v>112012,1,1000</v>
      </c>
      <c r="AI19" s="15" t="str">
        <f t="shared" si="4"/>
        <v>;</v>
      </c>
      <c r="AJ19" s="15" t="str">
        <f>AJ30</f>
        <v>172012,1,1000</v>
      </c>
      <c r="AK19" s="15" t="str">
        <f t="shared" si="6"/>
        <v>;</v>
      </c>
      <c r="AL19" s="15" t="str">
        <f>AL30</f>
        <v>182012,1,1000</v>
      </c>
      <c r="AM19" s="15" t="str">
        <f t="shared" si="7"/>
        <v>;</v>
      </c>
      <c r="AN19" s="15" t="str">
        <f>AN30</f>
        <v>132012,1,1000</v>
      </c>
      <c r="AO19" s="15" t="str">
        <f t="shared" si="9"/>
        <v>;</v>
      </c>
      <c r="AP19" s="15" t="str">
        <f>AP30</f>
        <v>162012,1,1000</v>
      </c>
      <c r="AQ19" s="15" t="str">
        <f t="shared" si="10"/>
        <v>;</v>
      </c>
      <c r="AR19" s="15" t="str">
        <f t="shared" si="39"/>
        <v>142012,1,1000</v>
      </c>
      <c r="AT19" s="18" t="str">
        <f t="shared" si="12"/>
        <v>122012,1,1000;112012,1,1000;172012,1,1000;182012,1,1000;132012,1,1000;162012,1,1000;142012,1,1000</v>
      </c>
    </row>
    <row r="20" spans="2:46">
      <c r="B20" s="17">
        <v>2017</v>
      </c>
      <c r="C20" s="17" t="str">
        <f t="shared" si="0"/>
        <v>122002,1,1000;112002,1,1000;172002,1,1000;182002,1,1000;132002,1,1000;162002,1,1000;142002,1,1000</v>
      </c>
      <c r="G20" s="53" t="s">
        <v>4402</v>
      </c>
      <c r="H20" s="17">
        <f t="shared" si="1"/>
        <v>1000</v>
      </c>
      <c r="I20" s="5" t="s">
        <v>4325</v>
      </c>
      <c r="J20" s="15">
        <v>1</v>
      </c>
      <c r="K20" s="15">
        <v>1000</v>
      </c>
      <c r="L20" s="5" t="s">
        <v>4326</v>
      </c>
      <c r="M20" s="15">
        <v>1</v>
      </c>
      <c r="N20" s="15">
        <v>1000</v>
      </c>
      <c r="O20" s="5" t="s">
        <v>4327</v>
      </c>
      <c r="P20" s="15">
        <v>1</v>
      </c>
      <c r="Q20" s="15">
        <v>1000</v>
      </c>
      <c r="R20" s="5" t="s">
        <v>4328</v>
      </c>
      <c r="S20" s="15">
        <v>1</v>
      </c>
      <c r="T20" s="15">
        <v>1000</v>
      </c>
      <c r="U20" s="5" t="s">
        <v>4329</v>
      </c>
      <c r="V20" s="15">
        <v>1</v>
      </c>
      <c r="W20" s="15">
        <v>1000</v>
      </c>
      <c r="X20" s="5" t="s">
        <v>4330</v>
      </c>
      <c r="Y20" s="15">
        <v>1</v>
      </c>
      <c r="Z20" s="15">
        <v>1000</v>
      </c>
      <c r="AA20" s="5" t="s">
        <v>4331</v>
      </c>
      <c r="AB20" s="15">
        <v>1</v>
      </c>
      <c r="AC20" s="15">
        <v>1000</v>
      </c>
      <c r="AF20" s="15" t="str">
        <f>IFERROR(VLOOKUP(I20,[1]Sheet2!$P$4:$Q$1673,2,FALSE),"")+$H20&amp;IF(I20&gt;0,",","")&amp;IF(I20&gt;0,J20,"")&amp;IF(K20&gt;0,",","")&amp;IF(K20&gt;0,K20,"")</f>
        <v>122002,1,1000</v>
      </c>
      <c r="AG20" s="15" t="str">
        <f t="shared" si="3"/>
        <v>;</v>
      </c>
      <c r="AH20" s="15" t="str">
        <f>IFERROR(VLOOKUP(L20,[1]Sheet2!$P$4:$Q$1673,2,FALSE),"")+$H20&amp;IF(L20&gt;0,",","")&amp;IF(L20&gt;0,M20,"")&amp;IF(N20&gt;0,",","")&amp;IF(N20&gt;0,N20,"")</f>
        <v>112002,1,1000</v>
      </c>
      <c r="AI20" s="15" t="str">
        <f t="shared" si="4"/>
        <v>;</v>
      </c>
      <c r="AJ20" s="15" t="str">
        <f>IFERROR(VLOOKUP(O20,[1]Sheet2!$P$4:$Q$1673,2,FALSE),"")+$H20&amp;IF(O20&gt;0,",","")&amp;IF(O20&gt;0,P20,"")&amp;IF(Q20&gt;0,",","")&amp;IF(Q20&gt;0,Q20,"")</f>
        <v>172002,1,1000</v>
      </c>
      <c r="AK20" s="15" t="str">
        <f t="shared" si="6"/>
        <v>;</v>
      </c>
      <c r="AL20" s="15" t="str">
        <f>IFERROR(VLOOKUP(R20,[1]Sheet2!$P$4:$Q$1673,2,FALSE),"")+$H20&amp;IF(R20&gt;0,",","")&amp;IF(R20&gt;0,S20,"")&amp;IF(T20&gt;0,",","")&amp;IF(T20&gt;0,T20,"")</f>
        <v>182002,1,1000</v>
      </c>
      <c r="AM20" s="15" t="str">
        <f t="shared" si="7"/>
        <v>;</v>
      </c>
      <c r="AN20" s="15" t="str">
        <f>IFERROR(VLOOKUP(U20,[1]Sheet2!$P$4:$Q$1673,2,FALSE),"")+$H20&amp;IF(U20&gt;0,",","")&amp;IF(U20&gt;0,V20,"")&amp;IF(W20&gt;0,",","")&amp;IF(W20&gt;0,W20,"")</f>
        <v>132002,1,1000</v>
      </c>
      <c r="AO20" s="15" t="str">
        <f t="shared" si="9"/>
        <v>;</v>
      </c>
      <c r="AP20" s="15" t="str">
        <f>IFERROR(VLOOKUP(X20,[1]Sheet2!$P$4:$Q$1673,2,FALSE),"")+$H20&amp;IF(X20&gt;0,",","")&amp;IF(X20&gt;0,Y20,"")&amp;IF(Z20&gt;0,",","")&amp;IF(Z20&gt;0,Z20,"")</f>
        <v>162002,1,1000</v>
      </c>
      <c r="AQ20" s="15" t="str">
        <f t="shared" si="10"/>
        <v>;</v>
      </c>
      <c r="AR20" s="15" t="str">
        <f>IFERROR(VLOOKUP(AA20,[1]Sheet2!$P$4:$Q$1673,2,FALSE),"")+$H20&amp;IF(AA20&gt;0,",","")&amp;IF(AA20&gt;0,AB20,"")&amp;IF(AC20&gt;0,",","")&amp;IF(AC20&gt;0,AC20,"")</f>
        <v>142002,1,1000</v>
      </c>
      <c r="AS20" s="18"/>
      <c r="AT20" s="18" t="str">
        <f t="shared" si="12"/>
        <v>122002,1,1000;112002,1,1000;172002,1,1000;182002,1,1000;132002,1,1000;162002,1,1000;142002,1,1000</v>
      </c>
    </row>
    <row r="21" spans="2:46">
      <c r="B21" s="17">
        <v>2018</v>
      </c>
      <c r="C21" s="17" t="str">
        <f t="shared" si="0"/>
        <v>122003,1,1000;112003,1,1000;172003,1,1000;182003,1,1000;132003,1,1000;162003,1,1000;142003,1,1000</v>
      </c>
      <c r="G21" s="53" t="s">
        <v>4402</v>
      </c>
      <c r="H21" s="17">
        <f t="shared" si="1"/>
        <v>1000</v>
      </c>
      <c r="I21" s="5" t="s">
        <v>4332</v>
      </c>
      <c r="J21" s="15">
        <v>1</v>
      </c>
      <c r="K21" s="15">
        <v>1000</v>
      </c>
      <c r="L21" s="5" t="s">
        <v>4333</v>
      </c>
      <c r="M21" s="15">
        <v>1</v>
      </c>
      <c r="N21" s="15">
        <v>1000</v>
      </c>
      <c r="O21" s="5" t="s">
        <v>4334</v>
      </c>
      <c r="P21" s="15">
        <v>1</v>
      </c>
      <c r="Q21" s="15">
        <v>1000</v>
      </c>
      <c r="R21" s="5" t="s">
        <v>4335</v>
      </c>
      <c r="S21" s="15">
        <v>1</v>
      </c>
      <c r="T21" s="15">
        <v>1000</v>
      </c>
      <c r="U21" s="5" t="s">
        <v>4336</v>
      </c>
      <c r="V21" s="15">
        <v>1</v>
      </c>
      <c r="W21" s="15">
        <v>1000</v>
      </c>
      <c r="X21" s="5" t="s">
        <v>4337</v>
      </c>
      <c r="Y21" s="15">
        <v>1</v>
      </c>
      <c r="Z21" s="15">
        <v>1000</v>
      </c>
      <c r="AA21" s="5" t="s">
        <v>4338</v>
      </c>
      <c r="AB21" s="15">
        <v>1</v>
      </c>
      <c r="AC21" s="15">
        <v>1000</v>
      </c>
      <c r="AF21" s="15" t="str">
        <f>IFERROR(VLOOKUP(I21,[1]Sheet2!$P$4:$Q$1673,2,FALSE),"")+$H21&amp;IF(I21&gt;0,",","")&amp;IF(I21&gt;0,J21,"")&amp;IF(K21&gt;0,",","")&amp;IF(K21&gt;0,K21,"")</f>
        <v>122003,1,1000</v>
      </c>
      <c r="AG21" s="15" t="str">
        <f t="shared" si="3"/>
        <v>;</v>
      </c>
      <c r="AH21" s="15" t="str">
        <f>IFERROR(VLOOKUP(L21,[1]Sheet2!$P$4:$Q$1673,2,FALSE),"")+$H21&amp;IF(L21&gt;0,",","")&amp;IF(L21&gt;0,M21,"")&amp;IF(N21&gt;0,",","")&amp;IF(N21&gt;0,N21,"")</f>
        <v>112003,1,1000</v>
      </c>
      <c r="AI21" s="15" t="str">
        <f t="shared" si="4"/>
        <v>;</v>
      </c>
      <c r="AJ21" s="15" t="str">
        <f>IFERROR(VLOOKUP(O21,[1]Sheet2!$P$4:$Q$1673,2,FALSE),"")+$H21&amp;IF(O21&gt;0,",","")&amp;IF(O21&gt;0,P21,"")&amp;IF(Q21&gt;0,",","")&amp;IF(Q21&gt;0,Q21,"")</f>
        <v>172003,1,1000</v>
      </c>
      <c r="AK21" s="15" t="str">
        <f t="shared" si="6"/>
        <v>;</v>
      </c>
      <c r="AL21" s="15" t="str">
        <f>IFERROR(VLOOKUP(R21,[1]Sheet2!$P$4:$Q$1673,2,FALSE),"")+$H21&amp;IF(R21&gt;0,",","")&amp;IF(R21&gt;0,S21,"")&amp;IF(T21&gt;0,",","")&amp;IF(T21&gt;0,T21,"")</f>
        <v>182003,1,1000</v>
      </c>
      <c r="AM21" s="15" t="str">
        <f t="shared" si="7"/>
        <v>;</v>
      </c>
      <c r="AN21" s="15" t="str">
        <f>IFERROR(VLOOKUP(U21,[1]Sheet2!$P$4:$Q$1673,2,FALSE),"")+$H21&amp;IF(U21&gt;0,",","")&amp;IF(U21&gt;0,V21,"")&amp;IF(W21&gt;0,",","")&amp;IF(W21&gt;0,W21,"")</f>
        <v>132003,1,1000</v>
      </c>
      <c r="AO21" s="15" t="str">
        <f t="shared" si="9"/>
        <v>;</v>
      </c>
      <c r="AP21" s="15" t="str">
        <f>IFERROR(VLOOKUP(X21,[1]Sheet2!$P$4:$Q$1673,2,FALSE),"")+$H21&amp;IF(X21&gt;0,",","")&amp;IF(X21&gt;0,Y21,"")&amp;IF(Z21&gt;0,",","")&amp;IF(Z21&gt;0,Z21,"")</f>
        <v>162003,1,1000</v>
      </c>
      <c r="AQ21" s="15" t="str">
        <f t="shared" si="10"/>
        <v>;</v>
      </c>
      <c r="AR21" s="15" t="str">
        <f>IFERROR(VLOOKUP(AA21,[1]Sheet2!$P$4:$Q$1673,2,FALSE),"")+$H21&amp;IF(AA21&gt;0,",","")&amp;IF(AA21&gt;0,AB21,"")&amp;IF(AC21&gt;0,",","")&amp;IF(AC21&gt;0,AC21,"")</f>
        <v>142003,1,1000</v>
      </c>
      <c r="AS21" s="18"/>
      <c r="AT21" s="18" t="str">
        <f t="shared" si="12"/>
        <v>122003,1,1000;112003,1,1000;172003,1,1000;182003,1,1000;132003,1,1000;162003,1,1000;142003,1,1000</v>
      </c>
    </row>
    <row r="22" spans="2:46">
      <c r="B22" s="17">
        <v>2019</v>
      </c>
      <c r="C22" s="17" t="str">
        <f t="shared" si="0"/>
        <v>122004,1,1000;112004,1,1000;172004,1,1000;182004,1,1000;132004,1,1000;162004,1,1000;142004,1,1000</v>
      </c>
      <c r="G22" s="53" t="s">
        <v>4402</v>
      </c>
      <c r="H22" s="17">
        <f t="shared" si="1"/>
        <v>1000</v>
      </c>
      <c r="I22" s="5" t="s">
        <v>4339</v>
      </c>
      <c r="J22" s="15">
        <v>1</v>
      </c>
      <c r="K22" s="15">
        <v>1000</v>
      </c>
      <c r="L22" s="5" t="s">
        <v>4340</v>
      </c>
      <c r="M22" s="15">
        <v>1</v>
      </c>
      <c r="N22" s="15">
        <v>1000</v>
      </c>
      <c r="O22" s="5" t="s">
        <v>4341</v>
      </c>
      <c r="P22" s="15">
        <v>1</v>
      </c>
      <c r="Q22" s="15">
        <v>1000</v>
      </c>
      <c r="R22" s="5" t="s">
        <v>4342</v>
      </c>
      <c r="S22" s="15">
        <v>1</v>
      </c>
      <c r="T22" s="15">
        <v>1000</v>
      </c>
      <c r="U22" s="5" t="s">
        <v>4343</v>
      </c>
      <c r="V22" s="15">
        <v>1</v>
      </c>
      <c r="W22" s="15">
        <v>1000</v>
      </c>
      <c r="X22" s="5" t="s">
        <v>4344</v>
      </c>
      <c r="Y22" s="15">
        <v>1</v>
      </c>
      <c r="Z22" s="15">
        <v>1000</v>
      </c>
      <c r="AA22" s="5" t="s">
        <v>4345</v>
      </c>
      <c r="AB22" s="15">
        <v>1</v>
      </c>
      <c r="AC22" s="15">
        <v>1000</v>
      </c>
      <c r="AF22" s="15" t="str">
        <f>IFERROR(VLOOKUP(I22,[1]Sheet2!$P$4:$Q$1673,2,FALSE),"")+$H22&amp;IF(I22&gt;0,",","")&amp;IF(I22&gt;0,J22,"")&amp;IF(K22&gt;0,",","")&amp;IF(K22&gt;0,K22,"")</f>
        <v>122004,1,1000</v>
      </c>
      <c r="AG22" s="15" t="str">
        <f t="shared" si="3"/>
        <v>;</v>
      </c>
      <c r="AH22" s="15" t="str">
        <f>IFERROR(VLOOKUP(L22,[1]Sheet2!$P$4:$Q$1673,2,FALSE),"")+$H22&amp;IF(L22&gt;0,",","")&amp;IF(L22&gt;0,M22,"")&amp;IF(N22&gt;0,",","")&amp;IF(N22&gt;0,N22,"")</f>
        <v>112004,1,1000</v>
      </c>
      <c r="AI22" s="15" t="str">
        <f t="shared" si="4"/>
        <v>;</v>
      </c>
      <c r="AJ22" s="15" t="str">
        <f>IFERROR(VLOOKUP(O22,[1]Sheet2!$P$4:$Q$1673,2,FALSE),"")+$H22&amp;IF(O22&gt;0,",","")&amp;IF(O22&gt;0,P22,"")&amp;IF(Q22&gt;0,",","")&amp;IF(Q22&gt;0,Q22,"")</f>
        <v>172004,1,1000</v>
      </c>
      <c r="AK22" s="15" t="str">
        <f t="shared" si="6"/>
        <v>;</v>
      </c>
      <c r="AL22" s="15" t="str">
        <f>IFERROR(VLOOKUP(R22,[1]Sheet2!$P$4:$Q$1673,2,FALSE),"")+$H22&amp;IF(R22&gt;0,",","")&amp;IF(R22&gt;0,S22,"")&amp;IF(T22&gt;0,",","")&amp;IF(T22&gt;0,T22,"")</f>
        <v>182004,1,1000</v>
      </c>
      <c r="AM22" s="15" t="str">
        <f t="shared" si="7"/>
        <v>;</v>
      </c>
      <c r="AN22" s="15" t="str">
        <f>IFERROR(VLOOKUP(U22,[1]Sheet2!$P$4:$Q$1673,2,FALSE),"")+$H22&amp;IF(U22&gt;0,",","")&amp;IF(U22&gt;0,V22,"")&amp;IF(W22&gt;0,",","")&amp;IF(W22&gt;0,W22,"")</f>
        <v>132004,1,1000</v>
      </c>
      <c r="AO22" s="15" t="str">
        <f t="shared" si="9"/>
        <v>;</v>
      </c>
      <c r="AP22" s="15" t="str">
        <f>IFERROR(VLOOKUP(X22,[1]Sheet2!$P$4:$Q$1673,2,FALSE),"")+$H22&amp;IF(X22&gt;0,",","")&amp;IF(X22&gt;0,Y22,"")&amp;IF(Z22&gt;0,",","")&amp;IF(Z22&gt;0,Z22,"")</f>
        <v>162004,1,1000</v>
      </c>
      <c r="AQ22" s="15" t="str">
        <f t="shared" si="10"/>
        <v>;</v>
      </c>
      <c r="AR22" s="15" t="str">
        <f>IFERROR(VLOOKUP(AA22,[1]Sheet2!$P$4:$Q$1673,2,FALSE),"")+$H22&amp;IF(AA22&gt;0,",","")&amp;IF(AA22&gt;0,AB22,"")&amp;IF(AC22&gt;0,",","")&amp;IF(AC22&gt;0,AC22,"")</f>
        <v>142004,1,1000</v>
      </c>
      <c r="AT22" s="18" t="str">
        <f t="shared" si="12"/>
        <v>122004,1,1000;112004,1,1000;172004,1,1000;182004,1,1000;132004,1,1000;162004,1,1000;142004,1,1000</v>
      </c>
    </row>
    <row r="23" spans="2:46">
      <c r="B23" s="17">
        <v>2020</v>
      </c>
      <c r="C23" s="17" t="str">
        <f t="shared" si="0"/>
        <v>122005,1,1000;112005,1,1000;172005,1,1000;182005,1,1000;132005,1,1000;162005,1,1000;142005,1,1000</v>
      </c>
      <c r="G23" s="53" t="s">
        <v>4402</v>
      </c>
      <c r="H23" s="17">
        <f t="shared" si="1"/>
        <v>1000</v>
      </c>
      <c r="I23" s="5" t="s">
        <v>4346</v>
      </c>
      <c r="J23" s="15">
        <v>1</v>
      </c>
      <c r="K23" s="15">
        <v>1000</v>
      </c>
      <c r="L23" s="5" t="s">
        <v>4347</v>
      </c>
      <c r="M23" s="15">
        <v>1</v>
      </c>
      <c r="N23" s="15">
        <v>1000</v>
      </c>
      <c r="O23" s="5" t="s">
        <v>4348</v>
      </c>
      <c r="P23" s="15">
        <v>1</v>
      </c>
      <c r="Q23" s="15">
        <v>1000</v>
      </c>
      <c r="R23" s="5" t="s">
        <v>4349</v>
      </c>
      <c r="S23" s="15">
        <v>1</v>
      </c>
      <c r="T23" s="15">
        <v>1000</v>
      </c>
      <c r="U23" s="5" t="s">
        <v>4350</v>
      </c>
      <c r="V23" s="15">
        <v>1</v>
      </c>
      <c r="W23" s="15">
        <v>1000</v>
      </c>
      <c r="X23" s="5" t="s">
        <v>4351</v>
      </c>
      <c r="Y23" s="15">
        <v>1</v>
      </c>
      <c r="Z23" s="15">
        <v>1000</v>
      </c>
      <c r="AA23" s="5" t="s">
        <v>4352</v>
      </c>
      <c r="AB23" s="15">
        <v>1</v>
      </c>
      <c r="AC23" s="15">
        <v>1000</v>
      </c>
      <c r="AF23" s="15" t="str">
        <f>IFERROR(VLOOKUP(I23,[1]Sheet2!$P$4:$Q$1673,2,FALSE),"")+$H23&amp;IF(I23&gt;0,",","")&amp;IF(I23&gt;0,J23,"")&amp;IF(K23&gt;0,",","")&amp;IF(K23&gt;0,K23,"")</f>
        <v>122005,1,1000</v>
      </c>
      <c r="AG23" s="15" t="str">
        <f t="shared" si="3"/>
        <v>;</v>
      </c>
      <c r="AH23" s="15" t="str">
        <f>IFERROR(VLOOKUP(L23,[1]Sheet2!$P$4:$Q$1673,2,FALSE),"")+$H23&amp;IF(L23&gt;0,",","")&amp;IF(L23&gt;0,M23,"")&amp;IF(N23&gt;0,",","")&amp;IF(N23&gt;0,N23,"")</f>
        <v>112005,1,1000</v>
      </c>
      <c r="AI23" s="15" t="str">
        <f t="shared" si="4"/>
        <v>;</v>
      </c>
      <c r="AJ23" s="15" t="str">
        <f>IFERROR(VLOOKUP(O23,[1]Sheet2!$P$4:$Q$1673,2,FALSE),"")+$H23&amp;IF(O23&gt;0,",","")&amp;IF(O23&gt;0,P23,"")&amp;IF(Q23&gt;0,",","")&amp;IF(Q23&gt;0,Q23,"")</f>
        <v>172005,1,1000</v>
      </c>
      <c r="AK23" s="15" t="str">
        <f t="shared" si="6"/>
        <v>;</v>
      </c>
      <c r="AL23" s="15" t="str">
        <f>IFERROR(VLOOKUP(R23,[1]Sheet2!$P$4:$Q$1673,2,FALSE),"")+$H23&amp;IF(R23&gt;0,",","")&amp;IF(R23&gt;0,S23,"")&amp;IF(T23&gt;0,",","")&amp;IF(T23&gt;0,T23,"")</f>
        <v>182005,1,1000</v>
      </c>
      <c r="AM23" s="15" t="str">
        <f t="shared" si="7"/>
        <v>;</v>
      </c>
      <c r="AN23" s="15" t="str">
        <f>IFERROR(VLOOKUP(U23,[1]Sheet2!$P$4:$Q$1673,2,FALSE),"")+$H23&amp;IF(U23&gt;0,",","")&amp;IF(U23&gt;0,V23,"")&amp;IF(W23&gt;0,",","")&amp;IF(W23&gt;0,W23,"")</f>
        <v>132005,1,1000</v>
      </c>
      <c r="AO23" s="15" t="str">
        <f t="shared" si="9"/>
        <v>;</v>
      </c>
      <c r="AP23" s="15" t="str">
        <f>IFERROR(VLOOKUP(X23,[1]Sheet2!$P$4:$Q$1673,2,FALSE),"")+$H23&amp;IF(X23&gt;0,",","")&amp;IF(X23&gt;0,Y23,"")&amp;IF(Z23&gt;0,",","")&amp;IF(Z23&gt;0,Z23,"")</f>
        <v>162005,1,1000</v>
      </c>
      <c r="AQ23" s="15" t="str">
        <f t="shared" si="10"/>
        <v>;</v>
      </c>
      <c r="AR23" s="15" t="str">
        <f>IFERROR(VLOOKUP(AA23,[1]Sheet2!$P$4:$Q$1673,2,FALSE),"")+$H23&amp;IF(AA23&gt;0,",","")&amp;IF(AA23&gt;0,AB23,"")&amp;IF(AC23&gt;0,",","")&amp;IF(AC23&gt;0,AC23,"")</f>
        <v>142005,1,1000</v>
      </c>
      <c r="AT23" s="18" t="str">
        <f t="shared" si="12"/>
        <v>122005,1,1000;112005,1,1000;172005,1,1000;182005,1,1000;132005,1,1000;162005,1,1000;142005,1,1000</v>
      </c>
    </row>
    <row r="24" spans="2:46">
      <c r="B24" s="17">
        <v>2021</v>
      </c>
      <c r="C24" s="17" t="str">
        <f t="shared" si="0"/>
        <v>122006,1,1000;112006,1,1000;172006,1,1000;182006,1,1000;132006,1,1000;162006,1,1000;142006,1,1000</v>
      </c>
      <c r="G24" s="53" t="s">
        <v>4402</v>
      </c>
      <c r="H24" s="17">
        <f t="shared" si="1"/>
        <v>1000</v>
      </c>
      <c r="I24" s="5" t="s">
        <v>4353</v>
      </c>
      <c r="J24" s="15">
        <v>1</v>
      </c>
      <c r="K24" s="15">
        <v>1000</v>
      </c>
      <c r="L24" s="5" t="s">
        <v>4354</v>
      </c>
      <c r="M24" s="15">
        <v>1</v>
      </c>
      <c r="N24" s="15">
        <v>1000</v>
      </c>
      <c r="O24" s="5" t="s">
        <v>4355</v>
      </c>
      <c r="P24" s="15">
        <v>1</v>
      </c>
      <c r="Q24" s="15">
        <v>1000</v>
      </c>
      <c r="R24" s="5" t="s">
        <v>4356</v>
      </c>
      <c r="S24" s="15">
        <v>1</v>
      </c>
      <c r="T24" s="15">
        <v>1000</v>
      </c>
      <c r="U24" s="5" t="s">
        <v>4357</v>
      </c>
      <c r="V24" s="15">
        <v>1</v>
      </c>
      <c r="W24" s="15">
        <v>1000</v>
      </c>
      <c r="X24" s="5" t="s">
        <v>4358</v>
      </c>
      <c r="Y24" s="15">
        <v>1</v>
      </c>
      <c r="Z24" s="15">
        <v>1000</v>
      </c>
      <c r="AA24" s="5" t="s">
        <v>4359</v>
      </c>
      <c r="AB24" s="15">
        <v>1</v>
      </c>
      <c r="AC24" s="15">
        <v>1000</v>
      </c>
      <c r="AF24" s="15" t="str">
        <f>IFERROR(VLOOKUP(I24,[1]Sheet2!$P$4:$Q$1673,2,FALSE),"")+$H24&amp;IF(I24&gt;0,",","")&amp;IF(I24&gt;0,J24,"")&amp;IF(K24&gt;0,",","")&amp;IF(K24&gt;0,K24,"")</f>
        <v>122006,1,1000</v>
      </c>
      <c r="AG24" s="15" t="str">
        <f t="shared" si="3"/>
        <v>;</v>
      </c>
      <c r="AH24" s="15" t="str">
        <f>IFERROR(VLOOKUP(L24,[1]Sheet2!$P$4:$Q$1673,2,FALSE),"")+$H24&amp;IF(L24&gt;0,",","")&amp;IF(L24&gt;0,M24,"")&amp;IF(N24&gt;0,",","")&amp;IF(N24&gt;0,N24,"")</f>
        <v>112006,1,1000</v>
      </c>
      <c r="AI24" s="15" t="str">
        <f t="shared" si="4"/>
        <v>;</v>
      </c>
      <c r="AJ24" s="15" t="str">
        <f>IFERROR(VLOOKUP(O24,[1]Sheet2!$P$4:$Q$1673,2,FALSE),"")+$H24&amp;IF(O24&gt;0,",","")&amp;IF(O24&gt;0,P24,"")&amp;IF(Q24&gt;0,",","")&amp;IF(Q24&gt;0,Q24,"")</f>
        <v>172006,1,1000</v>
      </c>
      <c r="AK24" s="15" t="str">
        <f t="shared" si="6"/>
        <v>;</v>
      </c>
      <c r="AL24" s="15" t="str">
        <f>IFERROR(VLOOKUP(R24,[1]Sheet2!$P$4:$Q$1673,2,FALSE),"")+$H24&amp;IF(R24&gt;0,",","")&amp;IF(R24&gt;0,S24,"")&amp;IF(T24&gt;0,",","")&amp;IF(T24&gt;0,T24,"")</f>
        <v>182006,1,1000</v>
      </c>
      <c r="AM24" s="15" t="str">
        <f t="shared" si="7"/>
        <v>;</v>
      </c>
      <c r="AN24" s="15" t="str">
        <f>IFERROR(VLOOKUP(U24,[1]Sheet2!$P$4:$Q$1673,2,FALSE),"")+$H24&amp;IF(U24&gt;0,",","")&amp;IF(U24&gt;0,V24,"")&amp;IF(W24&gt;0,",","")&amp;IF(W24&gt;0,W24,"")</f>
        <v>132006,1,1000</v>
      </c>
      <c r="AO24" s="15" t="str">
        <f t="shared" si="9"/>
        <v>;</v>
      </c>
      <c r="AP24" s="15" t="str">
        <f>IFERROR(VLOOKUP(X24,[1]Sheet2!$P$4:$Q$1673,2,FALSE),"")+$H24&amp;IF(X24&gt;0,",","")&amp;IF(X24&gt;0,Y24,"")&amp;IF(Z24&gt;0,",","")&amp;IF(Z24&gt;0,Z24,"")</f>
        <v>162006,1,1000</v>
      </c>
      <c r="AQ24" s="15" t="str">
        <f t="shared" si="10"/>
        <v>;</v>
      </c>
      <c r="AR24" s="15" t="str">
        <f>IFERROR(VLOOKUP(AA24,[1]Sheet2!$P$4:$Q$1673,2,FALSE),"")+$H24&amp;IF(AA24&gt;0,",","")&amp;IF(AA24&gt;0,AB24,"")&amp;IF(AC24&gt;0,",","")&amp;IF(AC24&gt;0,AC24,"")</f>
        <v>142006,1,1000</v>
      </c>
      <c r="AT24" s="18" t="str">
        <f t="shared" si="12"/>
        <v>122006,1,1000;112006,1,1000;172006,1,1000;182006,1,1000;132006,1,1000;162006,1,1000;142006,1,1000</v>
      </c>
    </row>
    <row r="25" spans="2:46">
      <c r="B25" s="17">
        <v>2022</v>
      </c>
      <c r="C25" s="17" t="str">
        <f t="shared" si="0"/>
        <v>122007,1,1000;112007,1,1000;172007,1,1000;182007,1,1000;132007,1,1000;162007,1,1000;142007,1,1000</v>
      </c>
      <c r="E25" s="53" t="s">
        <v>4296</v>
      </c>
      <c r="F25" s="53" t="s">
        <v>4297</v>
      </c>
      <c r="G25" s="53" t="s">
        <v>4402</v>
      </c>
      <c r="H25" s="17">
        <f t="shared" si="1"/>
        <v>1000</v>
      </c>
      <c r="I25" s="5" t="s">
        <v>4360</v>
      </c>
      <c r="J25" s="15">
        <v>1</v>
      </c>
      <c r="K25" s="15">
        <v>1000</v>
      </c>
      <c r="L25" s="5" t="s">
        <v>4361</v>
      </c>
      <c r="M25" s="15">
        <v>1</v>
      </c>
      <c r="N25" s="15">
        <v>1000</v>
      </c>
      <c r="O25" s="5" t="s">
        <v>4362</v>
      </c>
      <c r="P25" s="15">
        <v>1</v>
      </c>
      <c r="Q25" s="15">
        <v>1000</v>
      </c>
      <c r="R25" s="5" t="s">
        <v>4363</v>
      </c>
      <c r="S25" s="15">
        <v>1</v>
      </c>
      <c r="T25" s="15">
        <v>1000</v>
      </c>
      <c r="U25" s="5" t="s">
        <v>4364</v>
      </c>
      <c r="V25" s="15">
        <v>1</v>
      </c>
      <c r="W25" s="15">
        <v>1000</v>
      </c>
      <c r="X25" s="5" t="s">
        <v>4365</v>
      </c>
      <c r="Y25" s="15">
        <v>1</v>
      </c>
      <c r="Z25" s="15">
        <v>1000</v>
      </c>
      <c r="AA25" s="5" t="s">
        <v>4366</v>
      </c>
      <c r="AB25" s="15">
        <v>1</v>
      </c>
      <c r="AC25" s="15">
        <v>1000</v>
      </c>
      <c r="AF25" s="15" t="str">
        <f>IFERROR(VLOOKUP(I25,[1]Sheet2!$P$4:$Q$1673,2,FALSE),"")+$H25&amp;IF(I25&gt;0,",","")&amp;IF(I25&gt;0,J25,"")&amp;IF(K25&gt;0,",","")&amp;IF(K25&gt;0,K25,"")</f>
        <v>122007,1,1000</v>
      </c>
      <c r="AG25" s="15" t="str">
        <f t="shared" si="3"/>
        <v>;</v>
      </c>
      <c r="AH25" s="15" t="str">
        <f>IFERROR(VLOOKUP(L25,[1]Sheet2!$P$4:$Q$1673,2,FALSE),"")+$H25&amp;IF(L25&gt;0,",","")&amp;IF(L25&gt;0,M25,"")&amp;IF(N25&gt;0,",","")&amp;IF(N25&gt;0,N25,"")</f>
        <v>112007,1,1000</v>
      </c>
      <c r="AI25" s="15" t="str">
        <f t="shared" si="4"/>
        <v>;</v>
      </c>
      <c r="AJ25" s="15" t="str">
        <f>IFERROR(VLOOKUP(O25,[1]Sheet2!$P$4:$Q$1673,2,FALSE),"")+$H25&amp;IF(O25&gt;0,",","")&amp;IF(O25&gt;0,P25,"")&amp;IF(Q25&gt;0,",","")&amp;IF(Q25&gt;0,Q25,"")</f>
        <v>172007,1,1000</v>
      </c>
      <c r="AK25" s="15" t="str">
        <f t="shared" si="6"/>
        <v>;</v>
      </c>
      <c r="AL25" s="15" t="str">
        <f>IFERROR(VLOOKUP(R25,[1]Sheet2!$P$4:$Q$1673,2,FALSE),"")+$H25&amp;IF(R25&gt;0,",","")&amp;IF(R25&gt;0,S25,"")&amp;IF(T25&gt;0,",","")&amp;IF(T25&gt;0,T25,"")</f>
        <v>182007,1,1000</v>
      </c>
      <c r="AM25" s="15" t="str">
        <f t="shared" si="7"/>
        <v>;</v>
      </c>
      <c r="AN25" s="15" t="str">
        <f>IFERROR(VLOOKUP(U25,[1]Sheet2!$P$4:$Q$1673,2,FALSE),"")+$H25&amp;IF(U25&gt;0,",","")&amp;IF(U25&gt;0,V25,"")&amp;IF(W25&gt;0,",","")&amp;IF(W25&gt;0,W25,"")</f>
        <v>132007,1,1000</v>
      </c>
      <c r="AO25" s="15" t="str">
        <f t="shared" si="9"/>
        <v>;</v>
      </c>
      <c r="AP25" s="15" t="str">
        <f>IFERROR(VLOOKUP(X25,[1]Sheet2!$P$4:$Q$1673,2,FALSE),"")+$H25&amp;IF(X25&gt;0,",","")&amp;IF(X25&gt;0,Y25,"")&amp;IF(Z25&gt;0,",","")&amp;IF(Z25&gt;0,Z25,"")</f>
        <v>162007,1,1000</v>
      </c>
      <c r="AQ25" s="15" t="str">
        <f t="shared" si="10"/>
        <v>;</v>
      </c>
      <c r="AR25" s="15" t="str">
        <f>IFERROR(VLOOKUP(AA25,[1]Sheet2!$P$4:$Q$1673,2,FALSE),"")+$H25&amp;IF(AA25&gt;0,",","")&amp;IF(AA25&gt;0,AB25,"")&amp;IF(AC25&gt;0,",","")&amp;IF(AC25&gt;0,AC25,"")</f>
        <v>142007,1,1000</v>
      </c>
      <c r="AT25" s="18" t="str">
        <f t="shared" si="12"/>
        <v>122007,1,1000;112007,1,1000;172007,1,1000;182007,1,1000;132007,1,1000;162007,1,1000;142007,1,1000</v>
      </c>
    </row>
    <row r="26" spans="2:46">
      <c r="B26" s="17">
        <v>2023</v>
      </c>
      <c r="C26" s="17" t="str">
        <f t="shared" si="0"/>
        <v>122008,1,1000;112008,1,1000;172008,1,1000;182008,1,1000;132008,1,1000;162008,1,1000;142008,1,1000</v>
      </c>
      <c r="E26" s="53" t="s">
        <v>4324</v>
      </c>
      <c r="F26" s="17">
        <v>0</v>
      </c>
      <c r="G26" s="53" t="s">
        <v>4402</v>
      </c>
      <c r="H26" s="17">
        <f t="shared" si="1"/>
        <v>1000</v>
      </c>
      <c r="I26" s="5" t="s">
        <v>4367</v>
      </c>
      <c r="J26" s="15">
        <v>1</v>
      </c>
      <c r="K26" s="15">
        <v>1000</v>
      </c>
      <c r="L26" s="5" t="s">
        <v>4368</v>
      </c>
      <c r="M26" s="15">
        <v>1</v>
      </c>
      <c r="N26" s="15">
        <v>1000</v>
      </c>
      <c r="O26" s="5" t="s">
        <v>4369</v>
      </c>
      <c r="P26" s="15">
        <v>1</v>
      </c>
      <c r="Q26" s="15">
        <v>1000</v>
      </c>
      <c r="R26" s="5" t="s">
        <v>4370</v>
      </c>
      <c r="S26" s="15">
        <v>1</v>
      </c>
      <c r="T26" s="15">
        <v>1000</v>
      </c>
      <c r="U26" s="5" t="s">
        <v>4371</v>
      </c>
      <c r="V26" s="15">
        <v>1</v>
      </c>
      <c r="W26" s="15">
        <v>1000</v>
      </c>
      <c r="X26" s="5" t="s">
        <v>4372</v>
      </c>
      <c r="Y26" s="15">
        <v>1</v>
      </c>
      <c r="Z26" s="15">
        <v>1000</v>
      </c>
      <c r="AA26" s="5" t="s">
        <v>4373</v>
      </c>
      <c r="AB26" s="15">
        <v>1</v>
      </c>
      <c r="AC26" s="15">
        <v>1000</v>
      </c>
      <c r="AF26" s="15" t="str">
        <f>IFERROR(VLOOKUP(I26,[1]Sheet2!$P$4:$Q$1673,2,FALSE),"")+$H26&amp;IF(I26&gt;0,",","")&amp;IF(I26&gt;0,J26,"")&amp;IF(K26&gt;0,",","")&amp;IF(K26&gt;0,K26,"")</f>
        <v>122008,1,1000</v>
      </c>
      <c r="AG26" s="15" t="str">
        <f t="shared" si="3"/>
        <v>;</v>
      </c>
      <c r="AH26" s="15" t="str">
        <f>IFERROR(VLOOKUP(L26,[1]Sheet2!$P$4:$Q$1673,2,FALSE),"")+$H26&amp;IF(L26&gt;0,",","")&amp;IF(L26&gt;0,M26,"")&amp;IF(N26&gt;0,",","")&amp;IF(N26&gt;0,N26,"")</f>
        <v>112008,1,1000</v>
      </c>
      <c r="AI26" s="15" t="str">
        <f t="shared" si="4"/>
        <v>;</v>
      </c>
      <c r="AJ26" s="15" t="str">
        <f>IFERROR(VLOOKUP(O26,[1]Sheet2!$P$4:$Q$1673,2,FALSE),"")+$H26&amp;IF(O26&gt;0,",","")&amp;IF(O26&gt;0,P26,"")&amp;IF(Q26&gt;0,",","")&amp;IF(Q26&gt;0,Q26,"")</f>
        <v>172008,1,1000</v>
      </c>
      <c r="AK26" s="15" t="str">
        <f t="shared" si="6"/>
        <v>;</v>
      </c>
      <c r="AL26" s="15" t="str">
        <f>IFERROR(VLOOKUP(R26,[1]Sheet2!$P$4:$Q$1673,2,FALSE),"")+$H26&amp;IF(R26&gt;0,",","")&amp;IF(R26&gt;0,S26,"")&amp;IF(T26&gt;0,",","")&amp;IF(T26&gt;0,T26,"")</f>
        <v>182008,1,1000</v>
      </c>
      <c r="AM26" s="15" t="str">
        <f t="shared" si="7"/>
        <v>;</v>
      </c>
      <c r="AN26" s="15" t="str">
        <f>IFERROR(VLOOKUP(U26,[1]Sheet2!$P$4:$Q$1673,2,FALSE),"")+$H26&amp;IF(U26&gt;0,",","")&amp;IF(U26&gt;0,V26,"")&amp;IF(W26&gt;0,",","")&amp;IF(W26&gt;0,W26,"")</f>
        <v>132008,1,1000</v>
      </c>
      <c r="AO26" s="15" t="str">
        <f t="shared" si="9"/>
        <v>;</v>
      </c>
      <c r="AP26" s="15" t="str">
        <f>IFERROR(VLOOKUP(X26,[1]Sheet2!$P$4:$Q$1673,2,FALSE),"")+$H26&amp;IF(X26&gt;0,",","")&amp;IF(X26&gt;0,Y26,"")&amp;IF(Z26&gt;0,",","")&amp;IF(Z26&gt;0,Z26,"")</f>
        <v>162008,1,1000</v>
      </c>
      <c r="AQ26" s="15" t="str">
        <f t="shared" si="10"/>
        <v>;</v>
      </c>
      <c r="AR26" s="15" t="str">
        <f>IFERROR(VLOOKUP(AA26,[1]Sheet2!$P$4:$Q$1673,2,FALSE),"")+$H26&amp;IF(AA26&gt;0,",","")&amp;IF(AA26&gt;0,AB26,"")&amp;IF(AC26&gt;0,",","")&amp;IF(AC26&gt;0,AC26,"")</f>
        <v>142008,1,1000</v>
      </c>
      <c r="AT26" s="18" t="str">
        <f t="shared" si="12"/>
        <v>122008,1,1000;112008,1,1000;172008,1,1000;182008,1,1000;132008,1,1000;162008,1,1000;142008,1,1000</v>
      </c>
    </row>
    <row r="27" spans="2:46">
      <c r="B27" s="17">
        <v>2024</v>
      </c>
      <c r="C27" s="17" t="str">
        <f t="shared" si="0"/>
        <v>122009,1,1000;112009,1,1000;172009,1,1000;182009,1,1000;132009,1,1000;162009,1,1000;142009,1,1000</v>
      </c>
      <c r="E27" s="53" t="s">
        <v>4402</v>
      </c>
      <c r="F27" s="17">
        <v>1000</v>
      </c>
      <c r="G27" s="53" t="s">
        <v>4402</v>
      </c>
      <c r="H27" s="17">
        <f t="shared" si="1"/>
        <v>1000</v>
      </c>
      <c r="I27" s="5" t="s">
        <v>4374</v>
      </c>
      <c r="J27" s="15">
        <v>1</v>
      </c>
      <c r="K27" s="15">
        <v>1000</v>
      </c>
      <c r="L27" s="5" t="s">
        <v>4375</v>
      </c>
      <c r="M27" s="15">
        <v>1</v>
      </c>
      <c r="N27" s="15">
        <v>1000</v>
      </c>
      <c r="O27" s="5" t="s">
        <v>4376</v>
      </c>
      <c r="P27" s="15">
        <v>1</v>
      </c>
      <c r="Q27" s="15">
        <v>1000</v>
      </c>
      <c r="R27" s="5" t="s">
        <v>4377</v>
      </c>
      <c r="S27" s="15">
        <v>1</v>
      </c>
      <c r="T27" s="15">
        <v>1000</v>
      </c>
      <c r="U27" s="5" t="s">
        <v>4378</v>
      </c>
      <c r="V27" s="15">
        <v>1</v>
      </c>
      <c r="W27" s="15">
        <v>1000</v>
      </c>
      <c r="X27" s="5" t="s">
        <v>4379</v>
      </c>
      <c r="Y27" s="15">
        <v>1</v>
      </c>
      <c r="Z27" s="15">
        <v>1000</v>
      </c>
      <c r="AA27" s="5" t="s">
        <v>4380</v>
      </c>
      <c r="AB27" s="15">
        <v>1</v>
      </c>
      <c r="AC27" s="15">
        <v>1000</v>
      </c>
      <c r="AF27" s="15" t="str">
        <f>IFERROR(VLOOKUP(I27,[1]Sheet2!$P$4:$Q$1673,2,FALSE),"")+$H27&amp;IF(I27&gt;0,",","")&amp;IF(I27&gt;0,J27,"")&amp;IF(K27&gt;0,",","")&amp;IF(K27&gt;0,K27,"")</f>
        <v>122009,1,1000</v>
      </c>
      <c r="AG27" s="15" t="str">
        <f t="shared" si="3"/>
        <v>;</v>
      </c>
      <c r="AH27" s="15" t="str">
        <f>IFERROR(VLOOKUP(L27,[1]Sheet2!$P$4:$Q$1673,2,FALSE),"")+$H27&amp;IF(L27&gt;0,",","")&amp;IF(L27&gt;0,M27,"")&amp;IF(N27&gt;0,",","")&amp;IF(N27&gt;0,N27,"")</f>
        <v>112009,1,1000</v>
      </c>
      <c r="AI27" s="15" t="str">
        <f t="shared" si="4"/>
        <v>;</v>
      </c>
      <c r="AJ27" s="15" t="str">
        <f>IFERROR(VLOOKUP(O27,[1]Sheet2!$P$4:$Q$1673,2,FALSE),"")+$H27&amp;IF(O27&gt;0,",","")&amp;IF(O27&gt;0,P27,"")&amp;IF(Q27&gt;0,",","")&amp;IF(Q27&gt;0,Q27,"")</f>
        <v>172009,1,1000</v>
      </c>
      <c r="AK27" s="15" t="str">
        <f t="shared" si="6"/>
        <v>;</v>
      </c>
      <c r="AL27" s="15" t="str">
        <f>IFERROR(VLOOKUP(R27,[1]Sheet2!$P$4:$Q$1673,2,FALSE),"")+$H27&amp;IF(R27&gt;0,",","")&amp;IF(R27&gt;0,S27,"")&amp;IF(T27&gt;0,",","")&amp;IF(T27&gt;0,T27,"")</f>
        <v>182009,1,1000</v>
      </c>
      <c r="AM27" s="15" t="str">
        <f t="shared" si="7"/>
        <v>;</v>
      </c>
      <c r="AN27" s="15" t="str">
        <f>IFERROR(VLOOKUP(U27,[1]Sheet2!$P$4:$Q$1673,2,FALSE),"")+$H27&amp;IF(U27&gt;0,",","")&amp;IF(U27&gt;0,V27,"")&amp;IF(W27&gt;0,",","")&amp;IF(W27&gt;0,W27,"")</f>
        <v>132009,1,1000</v>
      </c>
      <c r="AO27" s="15" t="str">
        <f t="shared" si="9"/>
        <v>;</v>
      </c>
      <c r="AP27" s="15" t="str">
        <f>IFERROR(VLOOKUP(X27,[1]Sheet2!$P$4:$Q$1673,2,FALSE),"")+$H27&amp;IF(X27&gt;0,",","")&amp;IF(X27&gt;0,Y27,"")&amp;IF(Z27&gt;0,",","")&amp;IF(Z27&gt;0,Z27,"")</f>
        <v>162009,1,1000</v>
      </c>
      <c r="AQ27" s="15" t="str">
        <f t="shared" si="10"/>
        <v>;</v>
      </c>
      <c r="AR27" s="15" t="str">
        <f>IFERROR(VLOOKUP(AA27,[1]Sheet2!$P$4:$Q$1673,2,FALSE),"")+$H27&amp;IF(AA27&gt;0,",","")&amp;IF(AA27&gt;0,AB27,"")&amp;IF(AC27&gt;0,",","")&amp;IF(AC27&gt;0,AC27,"")</f>
        <v>142009,1,1000</v>
      </c>
      <c r="AT27" s="18" t="str">
        <f t="shared" si="12"/>
        <v>122009,1,1000;112009,1,1000;172009,1,1000;182009,1,1000;132009,1,1000;162009,1,1000;142009,1,1000</v>
      </c>
    </row>
    <row r="28" spans="2:46">
      <c r="B28" s="17">
        <v>2025</v>
      </c>
      <c r="C28" s="17" t="str">
        <f t="shared" si="0"/>
        <v>122010,1,1000;112010,1,1000;172010,1,1000;182010,1,1000;132010,1,1000;162010,1,1000;142010,1,1000</v>
      </c>
      <c r="E28" s="53" t="s">
        <v>4403</v>
      </c>
      <c r="F28" s="17">
        <v>2000</v>
      </c>
      <c r="G28" s="53" t="s">
        <v>4402</v>
      </c>
      <c r="H28" s="17">
        <f t="shared" si="1"/>
        <v>1000</v>
      </c>
      <c r="I28" s="5" t="s">
        <v>4381</v>
      </c>
      <c r="J28" s="15">
        <v>1</v>
      </c>
      <c r="K28" s="15">
        <v>1000</v>
      </c>
      <c r="L28" s="5" t="s">
        <v>4382</v>
      </c>
      <c r="M28" s="15">
        <v>1</v>
      </c>
      <c r="N28" s="15">
        <v>1000</v>
      </c>
      <c r="O28" s="5" t="s">
        <v>4383</v>
      </c>
      <c r="P28" s="15">
        <v>1</v>
      </c>
      <c r="Q28" s="15">
        <v>1000</v>
      </c>
      <c r="R28" s="5" t="s">
        <v>4384</v>
      </c>
      <c r="S28" s="15">
        <v>1</v>
      </c>
      <c r="T28" s="15">
        <v>1000</v>
      </c>
      <c r="U28" s="5" t="s">
        <v>4385</v>
      </c>
      <c r="V28" s="15">
        <v>1</v>
      </c>
      <c r="W28" s="15">
        <v>1000</v>
      </c>
      <c r="X28" s="5" t="s">
        <v>4386</v>
      </c>
      <c r="Y28" s="15">
        <v>1</v>
      </c>
      <c r="Z28" s="15">
        <v>1000</v>
      </c>
      <c r="AA28" s="5" t="s">
        <v>4387</v>
      </c>
      <c r="AB28" s="15">
        <v>1</v>
      </c>
      <c r="AC28" s="15">
        <v>1000</v>
      </c>
      <c r="AF28" s="15" t="str">
        <f>IFERROR(VLOOKUP(I28,[1]Sheet2!$P$4:$Q$1673,2,FALSE),"")+$H28&amp;IF(I28&gt;0,",","")&amp;IF(I28&gt;0,J28,"")&amp;IF(K28&gt;0,",","")&amp;IF(K28&gt;0,K28,"")</f>
        <v>122010,1,1000</v>
      </c>
      <c r="AG28" s="15" t="str">
        <f t="shared" si="3"/>
        <v>;</v>
      </c>
      <c r="AH28" s="15" t="str">
        <f>IFERROR(VLOOKUP(L28,[1]Sheet2!$P$4:$Q$1673,2,FALSE),"")+$H28&amp;IF(L28&gt;0,",","")&amp;IF(L28&gt;0,M28,"")&amp;IF(N28&gt;0,",","")&amp;IF(N28&gt;0,N28,"")</f>
        <v>112010,1,1000</v>
      </c>
      <c r="AI28" s="15" t="str">
        <f t="shared" si="4"/>
        <v>;</v>
      </c>
      <c r="AJ28" s="15" t="str">
        <f>IFERROR(VLOOKUP(O28,[1]Sheet2!$P$4:$Q$1673,2,FALSE),"")+$H28&amp;IF(O28&gt;0,",","")&amp;IF(O28&gt;0,P28,"")&amp;IF(Q28&gt;0,",","")&amp;IF(Q28&gt;0,Q28,"")</f>
        <v>172010,1,1000</v>
      </c>
      <c r="AK28" s="15" t="str">
        <f t="shared" si="6"/>
        <v>;</v>
      </c>
      <c r="AL28" s="15" t="str">
        <f>IFERROR(VLOOKUP(R28,[1]Sheet2!$P$4:$Q$1673,2,FALSE),"")+$H28&amp;IF(R28&gt;0,",","")&amp;IF(R28&gt;0,S28,"")&amp;IF(T28&gt;0,",","")&amp;IF(T28&gt;0,T28,"")</f>
        <v>182010,1,1000</v>
      </c>
      <c r="AM28" s="15" t="str">
        <f t="shared" si="7"/>
        <v>;</v>
      </c>
      <c r="AN28" s="15" t="str">
        <f>IFERROR(VLOOKUP(U28,[1]Sheet2!$P$4:$Q$1673,2,FALSE),"")+$H28&amp;IF(U28&gt;0,",","")&amp;IF(U28&gt;0,V28,"")&amp;IF(W28&gt;0,",","")&amp;IF(W28&gt;0,W28,"")</f>
        <v>132010,1,1000</v>
      </c>
      <c r="AO28" s="15" t="str">
        <f t="shared" si="9"/>
        <v>;</v>
      </c>
      <c r="AP28" s="15" t="str">
        <f>IFERROR(VLOOKUP(X28,[1]Sheet2!$P$4:$Q$1673,2,FALSE),"")+$H28&amp;IF(X28&gt;0,",","")&amp;IF(X28&gt;0,Y28,"")&amp;IF(Z28&gt;0,",","")&amp;IF(Z28&gt;0,Z28,"")</f>
        <v>162010,1,1000</v>
      </c>
      <c r="AQ28" s="15" t="str">
        <f t="shared" si="10"/>
        <v>;</v>
      </c>
      <c r="AR28" s="15" t="str">
        <f>IFERROR(VLOOKUP(AA28,[1]Sheet2!$P$4:$Q$1673,2,FALSE),"")+$H28&amp;IF(AA28&gt;0,",","")&amp;IF(AA28&gt;0,AB28,"")&amp;IF(AC28&gt;0,",","")&amp;IF(AC28&gt;0,AC28,"")</f>
        <v>142010,1,1000</v>
      </c>
      <c r="AT28" s="18" t="str">
        <f t="shared" si="12"/>
        <v>122010,1,1000;112010,1,1000;172010,1,1000;182010,1,1000;132010,1,1000;162010,1,1000;142010,1,1000</v>
      </c>
    </row>
    <row r="29" spans="2:46">
      <c r="B29" s="17">
        <v>2026</v>
      </c>
      <c r="C29" s="17" t="str">
        <f t="shared" si="0"/>
        <v>122011,1,1000;112011,1,1000;172011,1,1000;182011,1,1000;132011,1,1000;162011,1,1000;142011,1,1000</v>
      </c>
      <c r="E29" s="53" t="s">
        <v>4404</v>
      </c>
      <c r="F29" s="17">
        <v>3000</v>
      </c>
      <c r="G29" s="53" t="s">
        <v>4402</v>
      </c>
      <c r="H29" s="17">
        <f t="shared" si="1"/>
        <v>1000</v>
      </c>
      <c r="I29" s="5" t="s">
        <v>4388</v>
      </c>
      <c r="J29" s="15">
        <v>1</v>
      </c>
      <c r="K29" s="15">
        <v>1000</v>
      </c>
      <c r="L29" s="5" t="s">
        <v>4389</v>
      </c>
      <c r="M29" s="15">
        <v>1</v>
      </c>
      <c r="N29" s="15">
        <v>1000</v>
      </c>
      <c r="O29" s="5" t="s">
        <v>4390</v>
      </c>
      <c r="P29" s="15">
        <v>1</v>
      </c>
      <c r="Q29" s="15">
        <v>1000</v>
      </c>
      <c r="R29" s="5" t="s">
        <v>4391</v>
      </c>
      <c r="S29" s="15">
        <v>1</v>
      </c>
      <c r="T29" s="15">
        <v>1000</v>
      </c>
      <c r="U29" s="5" t="s">
        <v>4392</v>
      </c>
      <c r="V29" s="15">
        <v>1</v>
      </c>
      <c r="W29" s="15">
        <v>1000</v>
      </c>
      <c r="X29" s="5" t="s">
        <v>4393</v>
      </c>
      <c r="Y29" s="15">
        <v>1</v>
      </c>
      <c r="Z29" s="15">
        <v>1000</v>
      </c>
      <c r="AA29" s="5" t="s">
        <v>4394</v>
      </c>
      <c r="AB29" s="15">
        <v>1</v>
      </c>
      <c r="AC29" s="15">
        <v>1000</v>
      </c>
      <c r="AF29" s="15" t="str">
        <f>IFERROR(VLOOKUP(I29,[1]Sheet2!$P$4:$Q$1673,2,FALSE),"")+$H29&amp;IF(I29&gt;0,",","")&amp;IF(I29&gt;0,J29,"")&amp;IF(K29&gt;0,",","")&amp;IF(K29&gt;0,K29,"")</f>
        <v>122011,1,1000</v>
      </c>
      <c r="AG29" s="15" t="str">
        <f t="shared" si="3"/>
        <v>;</v>
      </c>
      <c r="AH29" s="15" t="str">
        <f>IFERROR(VLOOKUP(L29,[1]Sheet2!$P$4:$Q$1673,2,FALSE),"")+$H29&amp;IF(L29&gt;0,",","")&amp;IF(L29&gt;0,M29,"")&amp;IF(N29&gt;0,",","")&amp;IF(N29&gt;0,N29,"")</f>
        <v>112011,1,1000</v>
      </c>
      <c r="AI29" s="15" t="str">
        <f t="shared" si="4"/>
        <v>;</v>
      </c>
      <c r="AJ29" s="15" t="str">
        <f>IFERROR(VLOOKUP(O29,[1]Sheet2!$P$4:$Q$1673,2,FALSE),"")+$H29&amp;IF(O29&gt;0,",","")&amp;IF(O29&gt;0,P29,"")&amp;IF(Q29&gt;0,",","")&amp;IF(Q29&gt;0,Q29,"")</f>
        <v>172011,1,1000</v>
      </c>
      <c r="AK29" s="15" t="str">
        <f t="shared" si="6"/>
        <v>;</v>
      </c>
      <c r="AL29" s="15" t="str">
        <f>IFERROR(VLOOKUP(R29,[1]Sheet2!$P$4:$Q$1673,2,FALSE),"")+$H29&amp;IF(R29&gt;0,",","")&amp;IF(R29&gt;0,S29,"")&amp;IF(T29&gt;0,",","")&amp;IF(T29&gt;0,T29,"")</f>
        <v>182011,1,1000</v>
      </c>
      <c r="AM29" s="15" t="str">
        <f t="shared" si="7"/>
        <v>;</v>
      </c>
      <c r="AN29" s="15" t="str">
        <f>IFERROR(VLOOKUP(U29,[1]Sheet2!$P$4:$Q$1673,2,FALSE),"")+$H29&amp;IF(U29&gt;0,",","")&amp;IF(U29&gt;0,V29,"")&amp;IF(W29&gt;0,",","")&amp;IF(W29&gt;0,W29,"")</f>
        <v>132011,1,1000</v>
      </c>
      <c r="AO29" s="15" t="str">
        <f t="shared" si="9"/>
        <v>;</v>
      </c>
      <c r="AP29" s="15" t="str">
        <f>IFERROR(VLOOKUP(X29,[1]Sheet2!$P$4:$Q$1673,2,FALSE),"")+$H29&amp;IF(X29&gt;0,",","")&amp;IF(X29&gt;0,Y29,"")&amp;IF(Z29&gt;0,",","")&amp;IF(Z29&gt;0,Z29,"")</f>
        <v>162011,1,1000</v>
      </c>
      <c r="AQ29" s="15" t="str">
        <f t="shared" si="10"/>
        <v>;</v>
      </c>
      <c r="AR29" s="15" t="str">
        <f>IFERROR(VLOOKUP(AA29,[1]Sheet2!$P$4:$Q$1673,2,FALSE),"")+$H29&amp;IF(AA29&gt;0,",","")&amp;IF(AA29&gt;0,AB29,"")&amp;IF(AC29&gt;0,",","")&amp;IF(AC29&gt;0,AC29,"")</f>
        <v>142011,1,1000</v>
      </c>
      <c r="AT29" s="18" t="str">
        <f t="shared" si="12"/>
        <v>122011,1,1000;112011,1,1000;172011,1,1000;182011,1,1000;132011,1,1000;162011,1,1000;142011,1,1000</v>
      </c>
    </row>
    <row r="30" spans="2:46">
      <c r="B30" s="17">
        <v>2027</v>
      </c>
      <c r="C30" s="17" t="str">
        <f t="shared" si="0"/>
        <v>122012,1,1000;112012,1,1000;172012,1,1000;182012,1,1000;132012,1,1000;162012,1,1000;142012,1,1000</v>
      </c>
      <c r="E30" s="53" t="s">
        <v>4405</v>
      </c>
      <c r="F30" s="17">
        <v>4000</v>
      </c>
      <c r="G30" s="53" t="s">
        <v>4402</v>
      </c>
      <c r="H30" s="17">
        <f t="shared" si="1"/>
        <v>1000</v>
      </c>
      <c r="I30" s="5" t="s">
        <v>4395</v>
      </c>
      <c r="J30" s="15">
        <v>1</v>
      </c>
      <c r="K30" s="15">
        <v>1000</v>
      </c>
      <c r="L30" s="5" t="s">
        <v>4396</v>
      </c>
      <c r="M30" s="15">
        <v>1</v>
      </c>
      <c r="N30" s="15">
        <v>1000</v>
      </c>
      <c r="O30" s="5" t="s">
        <v>4397</v>
      </c>
      <c r="P30" s="15">
        <v>1</v>
      </c>
      <c r="Q30" s="15">
        <v>1000</v>
      </c>
      <c r="R30" s="5" t="s">
        <v>4398</v>
      </c>
      <c r="S30" s="15">
        <v>1</v>
      </c>
      <c r="T30" s="15">
        <v>1000</v>
      </c>
      <c r="U30" s="5" t="s">
        <v>4399</v>
      </c>
      <c r="V30" s="15">
        <v>1</v>
      </c>
      <c r="W30" s="15">
        <v>1000</v>
      </c>
      <c r="X30" s="5" t="s">
        <v>4400</v>
      </c>
      <c r="Y30" s="15">
        <v>1</v>
      </c>
      <c r="Z30" s="15">
        <v>1000</v>
      </c>
      <c r="AA30" s="5" t="s">
        <v>4401</v>
      </c>
      <c r="AB30" s="15">
        <v>1</v>
      </c>
      <c r="AC30" s="15">
        <v>1000</v>
      </c>
      <c r="AF30" s="15" t="str">
        <f>IFERROR(VLOOKUP(I30,[1]Sheet2!$P$4:$Q$1673,2,FALSE),"")+$H30&amp;IF(I30&gt;0,",","")&amp;IF(I30&gt;0,J30,"")&amp;IF(K30&gt;0,",","")&amp;IF(K30&gt;0,K30,"")</f>
        <v>122012,1,1000</v>
      </c>
      <c r="AG30" s="15" t="str">
        <f t="shared" si="3"/>
        <v>;</v>
      </c>
      <c r="AH30" s="15" t="str">
        <f>IFERROR(VLOOKUP(L30,[1]Sheet2!$P$4:$Q$1673,2,FALSE),"")+$H30&amp;IF(L30&gt;0,",","")&amp;IF(L30&gt;0,M30,"")&amp;IF(N30&gt;0,",","")&amp;IF(N30&gt;0,N30,"")</f>
        <v>112012,1,1000</v>
      </c>
      <c r="AI30" s="15" t="str">
        <f t="shared" si="4"/>
        <v>;</v>
      </c>
      <c r="AJ30" s="15" t="str">
        <f>IFERROR(VLOOKUP(O30,[1]Sheet2!$P$4:$Q$1673,2,FALSE),"")+$H30&amp;IF(O30&gt;0,",","")&amp;IF(O30&gt;0,P30,"")&amp;IF(Q30&gt;0,",","")&amp;IF(Q30&gt;0,Q30,"")</f>
        <v>172012,1,1000</v>
      </c>
      <c r="AK30" s="15" t="str">
        <f t="shared" si="6"/>
        <v>;</v>
      </c>
      <c r="AL30" s="15" t="str">
        <f>IFERROR(VLOOKUP(R30,[1]Sheet2!$P$4:$Q$1673,2,FALSE),"")+$H30&amp;IF(R30&gt;0,",","")&amp;IF(R30&gt;0,S30,"")&amp;IF(T30&gt;0,",","")&amp;IF(T30&gt;0,T30,"")</f>
        <v>182012,1,1000</v>
      </c>
      <c r="AM30" s="15" t="str">
        <f t="shared" si="7"/>
        <v>;</v>
      </c>
      <c r="AN30" s="15" t="str">
        <f>IFERROR(VLOOKUP(U30,[1]Sheet2!$P$4:$Q$1673,2,FALSE),"")+$H30&amp;IF(U30&gt;0,",","")&amp;IF(U30&gt;0,V30,"")&amp;IF(W30&gt;0,",","")&amp;IF(W30&gt;0,W30,"")</f>
        <v>132012,1,1000</v>
      </c>
      <c r="AO30" s="15" t="str">
        <f t="shared" si="9"/>
        <v>;</v>
      </c>
      <c r="AP30" s="15" t="str">
        <f>IFERROR(VLOOKUP(X30,[1]Sheet2!$P$4:$Q$1673,2,FALSE),"")+$H30&amp;IF(X30&gt;0,",","")&amp;IF(X30&gt;0,Y30,"")&amp;IF(Z30&gt;0,",","")&amp;IF(Z30&gt;0,Z30,"")</f>
        <v>162012,1,1000</v>
      </c>
      <c r="AQ30" s="15" t="str">
        <f t="shared" si="10"/>
        <v>;</v>
      </c>
      <c r="AR30" s="15" t="str">
        <f>IFERROR(VLOOKUP(AA30,[1]Sheet2!$P$4:$Q$1673,2,FALSE),"")+$H30&amp;IF(AA30&gt;0,",","")&amp;IF(AA30&gt;0,AB30,"")&amp;IF(AC30&gt;0,",","")&amp;IF(AC30&gt;0,AC30,"")</f>
        <v>142012,1,1000</v>
      </c>
      <c r="AT30" s="18" t="str">
        <f t="shared" si="12"/>
        <v>122012,1,1000;112012,1,1000;172012,1,1000;182012,1,1000;132012,1,1000;162012,1,1000;142012,1,1000</v>
      </c>
    </row>
    <row r="31" spans="2:46">
      <c r="B31" s="17">
        <v>2028</v>
      </c>
      <c r="C31" s="17" t="str">
        <f t="shared" si="0"/>
        <v>123002,1,1000;113002,1,1000;173002,1,1000;183002,1,1000;133002,1,1000;163002,1,1000;143002,1,1000</v>
      </c>
      <c r="E31" s="53" t="s">
        <v>4406</v>
      </c>
      <c r="F31" s="17">
        <v>5000</v>
      </c>
      <c r="G31" s="53" t="s">
        <v>4403</v>
      </c>
      <c r="H31" s="17">
        <f t="shared" si="1"/>
        <v>2000</v>
      </c>
      <c r="I31" s="5" t="s">
        <v>4325</v>
      </c>
      <c r="J31" s="15">
        <v>1</v>
      </c>
      <c r="K31" s="15">
        <v>1000</v>
      </c>
      <c r="L31" s="5" t="s">
        <v>4326</v>
      </c>
      <c r="M31" s="15">
        <v>1</v>
      </c>
      <c r="N31" s="15">
        <v>1000</v>
      </c>
      <c r="O31" s="5" t="s">
        <v>4327</v>
      </c>
      <c r="P31" s="15">
        <v>1</v>
      </c>
      <c r="Q31" s="15">
        <v>1000</v>
      </c>
      <c r="R31" s="5" t="s">
        <v>4328</v>
      </c>
      <c r="S31" s="15">
        <v>1</v>
      </c>
      <c r="T31" s="15">
        <v>1000</v>
      </c>
      <c r="U31" s="5" t="s">
        <v>4329</v>
      </c>
      <c r="V31" s="15">
        <v>1</v>
      </c>
      <c r="W31" s="15">
        <v>1000</v>
      </c>
      <c r="X31" s="5" t="s">
        <v>4330</v>
      </c>
      <c r="Y31" s="15">
        <v>1</v>
      </c>
      <c r="Z31" s="15">
        <v>1000</v>
      </c>
      <c r="AA31" s="5" t="s">
        <v>4331</v>
      </c>
      <c r="AB31" s="15">
        <v>1</v>
      </c>
      <c r="AC31" s="15">
        <v>1000</v>
      </c>
      <c r="AF31" s="15" t="str">
        <f>IFERROR(VLOOKUP(I31,[1]Sheet2!$P$4:$Q$1673,2,FALSE),"")+$H31&amp;IF(I31&gt;0,",","")&amp;IF(I31&gt;0,J31,"")&amp;IF(K31&gt;0,",","")&amp;IF(K31&gt;0,K31,"")</f>
        <v>123002,1,1000</v>
      </c>
      <c r="AG31" s="15" t="str">
        <f t="shared" si="3"/>
        <v>;</v>
      </c>
      <c r="AH31" s="15" t="str">
        <f>IFERROR(VLOOKUP(L31,[1]Sheet2!$P$4:$Q$1673,2,FALSE),"")+$H31&amp;IF(L31&gt;0,",","")&amp;IF(L31&gt;0,M31,"")&amp;IF(N31&gt;0,",","")&amp;IF(N31&gt;0,N31,"")</f>
        <v>113002,1,1000</v>
      </c>
      <c r="AI31" s="15" t="str">
        <f t="shared" si="4"/>
        <v>;</v>
      </c>
      <c r="AJ31" s="15" t="str">
        <f>IFERROR(VLOOKUP(O31,[1]Sheet2!$P$4:$Q$1673,2,FALSE),"")+$H31&amp;IF(O31&gt;0,",","")&amp;IF(O31&gt;0,P31,"")&amp;IF(Q31&gt;0,",","")&amp;IF(Q31&gt;0,Q31,"")</f>
        <v>173002,1,1000</v>
      </c>
      <c r="AK31" s="15" t="str">
        <f t="shared" si="6"/>
        <v>;</v>
      </c>
      <c r="AL31" s="15" t="str">
        <f>IFERROR(VLOOKUP(R31,[1]Sheet2!$P$4:$Q$1673,2,FALSE),"")+$H31&amp;IF(R31&gt;0,",","")&amp;IF(R31&gt;0,S31,"")&amp;IF(T31&gt;0,",","")&amp;IF(T31&gt;0,T31,"")</f>
        <v>183002,1,1000</v>
      </c>
      <c r="AM31" s="15" t="str">
        <f t="shared" si="7"/>
        <v>;</v>
      </c>
      <c r="AN31" s="15" t="str">
        <f>IFERROR(VLOOKUP(U31,[1]Sheet2!$P$4:$Q$1673,2,FALSE),"")+$H31&amp;IF(U31&gt;0,",","")&amp;IF(U31&gt;0,V31,"")&amp;IF(W31&gt;0,",","")&amp;IF(W31&gt;0,W31,"")</f>
        <v>133002,1,1000</v>
      </c>
      <c r="AO31" s="15" t="str">
        <f t="shared" si="9"/>
        <v>;</v>
      </c>
      <c r="AP31" s="15" t="str">
        <f>IFERROR(VLOOKUP(X31,[1]Sheet2!$P$4:$Q$1673,2,FALSE),"")+$H31&amp;IF(X31&gt;0,",","")&amp;IF(X31&gt;0,Y31,"")&amp;IF(Z31&gt;0,",","")&amp;IF(Z31&gt;0,Z31,"")</f>
        <v>163002,1,1000</v>
      </c>
      <c r="AQ31" s="15" t="str">
        <f t="shared" si="10"/>
        <v>;</v>
      </c>
      <c r="AR31" s="15" t="str">
        <f>IFERROR(VLOOKUP(AA31,[1]Sheet2!$P$4:$Q$1673,2,FALSE),"")+$H31&amp;IF(AA31&gt;0,",","")&amp;IF(AA31&gt;0,AB31,"")&amp;IF(AC31&gt;0,",","")&amp;IF(AC31&gt;0,AC31,"")</f>
        <v>143002,1,1000</v>
      </c>
      <c r="AS31" s="18"/>
      <c r="AT31" s="18" t="str">
        <f t="shared" si="12"/>
        <v>123002,1,1000;113002,1,1000;173002,1,1000;183002,1,1000;133002,1,1000;163002,1,1000;143002,1,1000</v>
      </c>
    </row>
    <row r="32" spans="2:46">
      <c r="B32" s="17">
        <v>2029</v>
      </c>
      <c r="C32" s="17" t="str">
        <f t="shared" si="0"/>
        <v>123003,1,1000;113003,1,1000;173003,1,1000;183003,1,1000;133003,1,1000;163003,1,1000;143003,1,1000</v>
      </c>
      <c r="G32" s="53" t="s">
        <v>4403</v>
      </c>
      <c r="H32" s="17">
        <f t="shared" si="1"/>
        <v>2000</v>
      </c>
      <c r="I32" s="5" t="s">
        <v>4332</v>
      </c>
      <c r="J32" s="15">
        <v>1</v>
      </c>
      <c r="K32" s="15">
        <v>1000</v>
      </c>
      <c r="L32" s="5" t="s">
        <v>4333</v>
      </c>
      <c r="M32" s="15">
        <v>1</v>
      </c>
      <c r="N32" s="15">
        <v>1000</v>
      </c>
      <c r="O32" s="5" t="s">
        <v>4334</v>
      </c>
      <c r="P32" s="15">
        <v>1</v>
      </c>
      <c r="Q32" s="15">
        <v>1000</v>
      </c>
      <c r="R32" s="5" t="s">
        <v>4335</v>
      </c>
      <c r="S32" s="15">
        <v>1</v>
      </c>
      <c r="T32" s="15">
        <v>1000</v>
      </c>
      <c r="U32" s="5" t="s">
        <v>4336</v>
      </c>
      <c r="V32" s="15">
        <v>1</v>
      </c>
      <c r="W32" s="15">
        <v>1000</v>
      </c>
      <c r="X32" s="5" t="s">
        <v>4337</v>
      </c>
      <c r="Y32" s="15">
        <v>1</v>
      </c>
      <c r="Z32" s="15">
        <v>1000</v>
      </c>
      <c r="AA32" s="5" t="s">
        <v>4338</v>
      </c>
      <c r="AB32" s="15">
        <v>1</v>
      </c>
      <c r="AC32" s="15">
        <v>1000</v>
      </c>
      <c r="AF32" s="15" t="str">
        <f>IFERROR(VLOOKUP(I32,[1]Sheet2!$P$4:$Q$1673,2,FALSE),"")+$H32&amp;IF(I32&gt;0,",","")&amp;IF(I32&gt;0,J32,"")&amp;IF(K32&gt;0,",","")&amp;IF(K32&gt;0,K32,"")</f>
        <v>123003,1,1000</v>
      </c>
      <c r="AG32" s="15" t="str">
        <f t="shared" si="3"/>
        <v>;</v>
      </c>
      <c r="AH32" s="15" t="str">
        <f>IFERROR(VLOOKUP(L32,[1]Sheet2!$P$4:$Q$1673,2,FALSE),"")+$H32&amp;IF(L32&gt;0,",","")&amp;IF(L32&gt;0,M32,"")&amp;IF(N32&gt;0,",","")&amp;IF(N32&gt;0,N32,"")</f>
        <v>113003,1,1000</v>
      </c>
      <c r="AI32" s="15" t="str">
        <f t="shared" si="4"/>
        <v>;</v>
      </c>
      <c r="AJ32" s="15" t="str">
        <f>IFERROR(VLOOKUP(O32,[1]Sheet2!$P$4:$Q$1673,2,FALSE),"")+$H32&amp;IF(O32&gt;0,",","")&amp;IF(O32&gt;0,P32,"")&amp;IF(Q32&gt;0,",","")&amp;IF(Q32&gt;0,Q32,"")</f>
        <v>173003,1,1000</v>
      </c>
      <c r="AK32" s="15" t="str">
        <f t="shared" si="6"/>
        <v>;</v>
      </c>
      <c r="AL32" s="15" t="str">
        <f>IFERROR(VLOOKUP(R32,[1]Sheet2!$P$4:$Q$1673,2,FALSE),"")+$H32&amp;IF(R32&gt;0,",","")&amp;IF(R32&gt;0,S32,"")&amp;IF(T32&gt;0,",","")&amp;IF(T32&gt;0,T32,"")</f>
        <v>183003,1,1000</v>
      </c>
      <c r="AM32" s="15" t="str">
        <f t="shared" si="7"/>
        <v>;</v>
      </c>
      <c r="AN32" s="15" t="str">
        <f>IFERROR(VLOOKUP(U32,[1]Sheet2!$P$4:$Q$1673,2,FALSE),"")+$H32&amp;IF(U32&gt;0,",","")&amp;IF(U32&gt;0,V32,"")&amp;IF(W32&gt;0,",","")&amp;IF(W32&gt;0,W32,"")</f>
        <v>133003,1,1000</v>
      </c>
      <c r="AO32" s="15" t="str">
        <f t="shared" si="9"/>
        <v>;</v>
      </c>
      <c r="AP32" s="15" t="str">
        <f>IFERROR(VLOOKUP(X32,[1]Sheet2!$P$4:$Q$1673,2,FALSE),"")+$H32&amp;IF(X32&gt;0,",","")&amp;IF(X32&gt;0,Y32,"")&amp;IF(Z32&gt;0,",","")&amp;IF(Z32&gt;0,Z32,"")</f>
        <v>163003,1,1000</v>
      </c>
      <c r="AQ32" s="15" t="str">
        <f t="shared" si="10"/>
        <v>;</v>
      </c>
      <c r="AR32" s="15" t="str">
        <f>IFERROR(VLOOKUP(AA32,[1]Sheet2!$P$4:$Q$1673,2,FALSE),"")+$H32&amp;IF(AA32&gt;0,",","")&amp;IF(AA32&gt;0,AB32,"")&amp;IF(AC32&gt;0,",","")&amp;IF(AC32&gt;0,AC32,"")</f>
        <v>143003,1,1000</v>
      </c>
      <c r="AS32" s="18"/>
      <c r="AT32" s="18" t="str">
        <f t="shared" si="12"/>
        <v>123003,1,1000;113003,1,1000;173003,1,1000;183003,1,1000;133003,1,1000;163003,1,1000;143003,1,1000</v>
      </c>
    </row>
    <row r="33" spans="2:46">
      <c r="B33" s="17">
        <v>2030</v>
      </c>
      <c r="C33" s="17" t="str">
        <f t="shared" si="0"/>
        <v>123004,1,1000;113004,1,1000;173004,1,1000;183004,1,1000;133004,1,1000;163004,1,1000;143004,1,1000</v>
      </c>
      <c r="G33" s="53" t="s">
        <v>4403</v>
      </c>
      <c r="H33" s="17">
        <f t="shared" si="1"/>
        <v>2000</v>
      </c>
      <c r="I33" s="5" t="s">
        <v>4339</v>
      </c>
      <c r="J33" s="15">
        <v>1</v>
      </c>
      <c r="K33" s="15">
        <v>1000</v>
      </c>
      <c r="L33" s="5" t="s">
        <v>4340</v>
      </c>
      <c r="M33" s="15">
        <v>1</v>
      </c>
      <c r="N33" s="15">
        <v>1000</v>
      </c>
      <c r="O33" s="5" t="s">
        <v>4341</v>
      </c>
      <c r="P33" s="15">
        <v>1</v>
      </c>
      <c r="Q33" s="15">
        <v>1000</v>
      </c>
      <c r="R33" s="5" t="s">
        <v>4342</v>
      </c>
      <c r="S33" s="15">
        <v>1</v>
      </c>
      <c r="T33" s="15">
        <v>1000</v>
      </c>
      <c r="U33" s="5" t="s">
        <v>4343</v>
      </c>
      <c r="V33" s="15">
        <v>1</v>
      </c>
      <c r="W33" s="15">
        <v>1000</v>
      </c>
      <c r="X33" s="5" t="s">
        <v>4344</v>
      </c>
      <c r="Y33" s="15">
        <v>1</v>
      </c>
      <c r="Z33" s="15">
        <v>1000</v>
      </c>
      <c r="AA33" s="5" t="s">
        <v>4345</v>
      </c>
      <c r="AB33" s="15">
        <v>1</v>
      </c>
      <c r="AC33" s="15">
        <v>1000</v>
      </c>
      <c r="AF33" s="15" t="str">
        <f>IFERROR(VLOOKUP(I33,[1]Sheet2!$P$4:$Q$1673,2,FALSE),"")+$H33&amp;IF(I33&gt;0,",","")&amp;IF(I33&gt;0,J33,"")&amp;IF(K33&gt;0,",","")&amp;IF(K33&gt;0,K33,"")</f>
        <v>123004,1,1000</v>
      </c>
      <c r="AG33" s="15" t="str">
        <f t="shared" si="3"/>
        <v>;</v>
      </c>
      <c r="AH33" s="15" t="str">
        <f>IFERROR(VLOOKUP(L33,[1]Sheet2!$P$4:$Q$1673,2,FALSE),"")+$H33&amp;IF(L33&gt;0,",","")&amp;IF(L33&gt;0,M33,"")&amp;IF(N33&gt;0,",","")&amp;IF(N33&gt;0,N33,"")</f>
        <v>113004,1,1000</v>
      </c>
      <c r="AI33" s="15" t="str">
        <f t="shared" si="4"/>
        <v>;</v>
      </c>
      <c r="AJ33" s="15" t="str">
        <f>IFERROR(VLOOKUP(O33,[1]Sheet2!$P$4:$Q$1673,2,FALSE),"")+$H33&amp;IF(O33&gt;0,",","")&amp;IF(O33&gt;0,P33,"")&amp;IF(Q33&gt;0,",","")&amp;IF(Q33&gt;0,Q33,"")</f>
        <v>173004,1,1000</v>
      </c>
      <c r="AK33" s="15" t="str">
        <f t="shared" si="6"/>
        <v>;</v>
      </c>
      <c r="AL33" s="15" t="str">
        <f>IFERROR(VLOOKUP(R33,[1]Sheet2!$P$4:$Q$1673,2,FALSE),"")+$H33&amp;IF(R33&gt;0,",","")&amp;IF(R33&gt;0,S33,"")&amp;IF(T33&gt;0,",","")&amp;IF(T33&gt;0,T33,"")</f>
        <v>183004,1,1000</v>
      </c>
      <c r="AM33" s="15" t="str">
        <f t="shared" si="7"/>
        <v>;</v>
      </c>
      <c r="AN33" s="15" t="str">
        <f>IFERROR(VLOOKUP(U33,[1]Sheet2!$P$4:$Q$1673,2,FALSE),"")+$H33&amp;IF(U33&gt;0,",","")&amp;IF(U33&gt;0,V33,"")&amp;IF(W33&gt;0,",","")&amp;IF(W33&gt;0,W33,"")</f>
        <v>133004,1,1000</v>
      </c>
      <c r="AO33" s="15" t="str">
        <f t="shared" si="9"/>
        <v>;</v>
      </c>
      <c r="AP33" s="15" t="str">
        <f>IFERROR(VLOOKUP(X33,[1]Sheet2!$P$4:$Q$1673,2,FALSE),"")+$H33&amp;IF(X33&gt;0,",","")&amp;IF(X33&gt;0,Y33,"")&amp;IF(Z33&gt;0,",","")&amp;IF(Z33&gt;0,Z33,"")</f>
        <v>163004,1,1000</v>
      </c>
      <c r="AQ33" s="15" t="str">
        <f t="shared" si="10"/>
        <v>;</v>
      </c>
      <c r="AR33" s="15" t="str">
        <f>IFERROR(VLOOKUP(AA33,[1]Sheet2!$P$4:$Q$1673,2,FALSE),"")+$H33&amp;IF(AA33&gt;0,",","")&amp;IF(AA33&gt;0,AB33,"")&amp;IF(AC33&gt;0,",","")&amp;IF(AC33&gt;0,AC33,"")</f>
        <v>143004,1,1000</v>
      </c>
      <c r="AT33" s="18" t="str">
        <f t="shared" si="12"/>
        <v>123004,1,1000;113004,1,1000;173004,1,1000;183004,1,1000;133004,1,1000;163004,1,1000;143004,1,1000</v>
      </c>
    </row>
    <row r="34" spans="2:46">
      <c r="B34" s="17">
        <v>2031</v>
      </c>
      <c r="C34" s="17" t="str">
        <f t="shared" si="0"/>
        <v>123005,1,1000;113005,1,1000;173005,1,1000;183005,1,1000;133005,1,1000;163005,1,1000;143005,1,1000</v>
      </c>
      <c r="G34" s="53" t="s">
        <v>4403</v>
      </c>
      <c r="H34" s="17">
        <f t="shared" si="1"/>
        <v>2000</v>
      </c>
      <c r="I34" s="5" t="s">
        <v>4346</v>
      </c>
      <c r="J34" s="15">
        <v>1</v>
      </c>
      <c r="K34" s="15">
        <v>1000</v>
      </c>
      <c r="L34" s="5" t="s">
        <v>4347</v>
      </c>
      <c r="M34" s="15">
        <v>1</v>
      </c>
      <c r="N34" s="15">
        <v>1000</v>
      </c>
      <c r="O34" s="5" t="s">
        <v>4348</v>
      </c>
      <c r="P34" s="15">
        <v>1</v>
      </c>
      <c r="Q34" s="15">
        <v>1000</v>
      </c>
      <c r="R34" s="5" t="s">
        <v>4349</v>
      </c>
      <c r="S34" s="15">
        <v>1</v>
      </c>
      <c r="T34" s="15">
        <v>1000</v>
      </c>
      <c r="U34" s="5" t="s">
        <v>4350</v>
      </c>
      <c r="V34" s="15">
        <v>1</v>
      </c>
      <c r="W34" s="15">
        <v>1000</v>
      </c>
      <c r="X34" s="5" t="s">
        <v>4351</v>
      </c>
      <c r="Y34" s="15">
        <v>1</v>
      </c>
      <c r="Z34" s="15">
        <v>1000</v>
      </c>
      <c r="AA34" s="5" t="s">
        <v>4352</v>
      </c>
      <c r="AB34" s="15">
        <v>1</v>
      </c>
      <c r="AC34" s="15">
        <v>1000</v>
      </c>
      <c r="AF34" s="15" t="str">
        <f>IFERROR(VLOOKUP(I34,[1]Sheet2!$P$4:$Q$1673,2,FALSE),"")+$H34&amp;IF(I34&gt;0,",","")&amp;IF(I34&gt;0,J34,"")&amp;IF(K34&gt;0,",","")&amp;IF(K34&gt;0,K34,"")</f>
        <v>123005,1,1000</v>
      </c>
      <c r="AG34" s="15" t="str">
        <f t="shared" si="3"/>
        <v>;</v>
      </c>
      <c r="AH34" s="15" t="str">
        <f>IFERROR(VLOOKUP(L34,[1]Sheet2!$P$4:$Q$1673,2,FALSE),"")+$H34&amp;IF(L34&gt;0,",","")&amp;IF(L34&gt;0,M34,"")&amp;IF(N34&gt;0,",","")&amp;IF(N34&gt;0,N34,"")</f>
        <v>113005,1,1000</v>
      </c>
      <c r="AI34" s="15" t="str">
        <f t="shared" si="4"/>
        <v>;</v>
      </c>
      <c r="AJ34" s="15" t="str">
        <f>IFERROR(VLOOKUP(O34,[1]Sheet2!$P$4:$Q$1673,2,FALSE),"")+$H34&amp;IF(O34&gt;0,",","")&amp;IF(O34&gt;0,P34,"")&amp;IF(Q34&gt;0,",","")&amp;IF(Q34&gt;0,Q34,"")</f>
        <v>173005,1,1000</v>
      </c>
      <c r="AK34" s="15" t="str">
        <f t="shared" si="6"/>
        <v>;</v>
      </c>
      <c r="AL34" s="15" t="str">
        <f>IFERROR(VLOOKUP(R34,[1]Sheet2!$P$4:$Q$1673,2,FALSE),"")+$H34&amp;IF(R34&gt;0,",","")&amp;IF(R34&gt;0,S34,"")&amp;IF(T34&gt;0,",","")&amp;IF(T34&gt;0,T34,"")</f>
        <v>183005,1,1000</v>
      </c>
      <c r="AM34" s="15" t="str">
        <f t="shared" si="7"/>
        <v>;</v>
      </c>
      <c r="AN34" s="15" t="str">
        <f>IFERROR(VLOOKUP(U34,[1]Sheet2!$P$4:$Q$1673,2,FALSE),"")+$H34&amp;IF(U34&gt;0,",","")&amp;IF(U34&gt;0,V34,"")&amp;IF(W34&gt;0,",","")&amp;IF(W34&gt;0,W34,"")</f>
        <v>133005,1,1000</v>
      </c>
      <c r="AO34" s="15" t="str">
        <f t="shared" si="9"/>
        <v>;</v>
      </c>
      <c r="AP34" s="15" t="str">
        <f>IFERROR(VLOOKUP(X34,[1]Sheet2!$P$4:$Q$1673,2,FALSE),"")+$H34&amp;IF(X34&gt;0,",","")&amp;IF(X34&gt;0,Y34,"")&amp;IF(Z34&gt;0,",","")&amp;IF(Z34&gt;0,Z34,"")</f>
        <v>163005,1,1000</v>
      </c>
      <c r="AQ34" s="15" t="str">
        <f t="shared" si="10"/>
        <v>;</v>
      </c>
      <c r="AR34" s="15" t="str">
        <f>IFERROR(VLOOKUP(AA34,[1]Sheet2!$P$4:$Q$1673,2,FALSE),"")+$H34&amp;IF(AA34&gt;0,",","")&amp;IF(AA34&gt;0,AB34,"")&amp;IF(AC34&gt;0,",","")&amp;IF(AC34&gt;0,AC34,"")</f>
        <v>143005,1,1000</v>
      </c>
      <c r="AT34" s="18" t="str">
        <f t="shared" si="12"/>
        <v>123005,1,1000;113005,1,1000;173005,1,1000;183005,1,1000;133005,1,1000;163005,1,1000;143005,1,1000</v>
      </c>
    </row>
    <row r="35" spans="2:46">
      <c r="B35" s="17">
        <v>2032</v>
      </c>
      <c r="C35" s="17" t="str">
        <f t="shared" si="0"/>
        <v>123006,1,1000;113006,1,1000;173006,1,1000;183006,1,1000;133006,1,1000;163006,1,1000;143006,1,1000</v>
      </c>
      <c r="G35" s="53" t="s">
        <v>4403</v>
      </c>
      <c r="H35" s="17">
        <f t="shared" si="1"/>
        <v>2000</v>
      </c>
      <c r="I35" s="5" t="s">
        <v>4353</v>
      </c>
      <c r="J35" s="15">
        <v>1</v>
      </c>
      <c r="K35" s="15">
        <v>1000</v>
      </c>
      <c r="L35" s="5" t="s">
        <v>4354</v>
      </c>
      <c r="M35" s="15">
        <v>1</v>
      </c>
      <c r="N35" s="15">
        <v>1000</v>
      </c>
      <c r="O35" s="5" t="s">
        <v>4355</v>
      </c>
      <c r="P35" s="15">
        <v>1</v>
      </c>
      <c r="Q35" s="15">
        <v>1000</v>
      </c>
      <c r="R35" s="5" t="s">
        <v>4356</v>
      </c>
      <c r="S35" s="15">
        <v>1</v>
      </c>
      <c r="T35" s="15">
        <v>1000</v>
      </c>
      <c r="U35" s="5" t="s">
        <v>4357</v>
      </c>
      <c r="V35" s="15">
        <v>1</v>
      </c>
      <c r="W35" s="15">
        <v>1000</v>
      </c>
      <c r="X35" s="5" t="s">
        <v>4358</v>
      </c>
      <c r="Y35" s="15">
        <v>1</v>
      </c>
      <c r="Z35" s="15">
        <v>1000</v>
      </c>
      <c r="AA35" s="5" t="s">
        <v>4359</v>
      </c>
      <c r="AB35" s="15">
        <v>1</v>
      </c>
      <c r="AC35" s="15">
        <v>1000</v>
      </c>
      <c r="AF35" s="15" t="str">
        <f>IFERROR(VLOOKUP(I35,[1]Sheet2!$P$4:$Q$1673,2,FALSE),"")+$H35&amp;IF(I35&gt;0,",","")&amp;IF(I35&gt;0,J35,"")&amp;IF(K35&gt;0,",","")&amp;IF(K35&gt;0,K35,"")</f>
        <v>123006,1,1000</v>
      </c>
      <c r="AG35" s="15" t="str">
        <f t="shared" si="3"/>
        <v>;</v>
      </c>
      <c r="AH35" s="15" t="str">
        <f>IFERROR(VLOOKUP(L35,[1]Sheet2!$P$4:$Q$1673,2,FALSE),"")+$H35&amp;IF(L35&gt;0,",","")&amp;IF(L35&gt;0,M35,"")&amp;IF(N35&gt;0,",","")&amp;IF(N35&gt;0,N35,"")</f>
        <v>113006,1,1000</v>
      </c>
      <c r="AI35" s="15" t="str">
        <f t="shared" si="4"/>
        <v>;</v>
      </c>
      <c r="AJ35" s="15" t="str">
        <f>IFERROR(VLOOKUP(O35,[1]Sheet2!$P$4:$Q$1673,2,FALSE),"")+$H35&amp;IF(O35&gt;0,",","")&amp;IF(O35&gt;0,P35,"")&amp;IF(Q35&gt;0,",","")&amp;IF(Q35&gt;0,Q35,"")</f>
        <v>173006,1,1000</v>
      </c>
      <c r="AK35" s="15" t="str">
        <f t="shared" si="6"/>
        <v>;</v>
      </c>
      <c r="AL35" s="15" t="str">
        <f>IFERROR(VLOOKUP(R35,[1]Sheet2!$P$4:$Q$1673,2,FALSE),"")+$H35&amp;IF(R35&gt;0,",","")&amp;IF(R35&gt;0,S35,"")&amp;IF(T35&gt;0,",","")&amp;IF(T35&gt;0,T35,"")</f>
        <v>183006,1,1000</v>
      </c>
      <c r="AM35" s="15" t="str">
        <f t="shared" si="7"/>
        <v>;</v>
      </c>
      <c r="AN35" s="15" t="str">
        <f>IFERROR(VLOOKUP(U35,[1]Sheet2!$P$4:$Q$1673,2,FALSE),"")+$H35&amp;IF(U35&gt;0,",","")&amp;IF(U35&gt;0,V35,"")&amp;IF(W35&gt;0,",","")&amp;IF(W35&gt;0,W35,"")</f>
        <v>133006,1,1000</v>
      </c>
      <c r="AO35" s="15" t="str">
        <f t="shared" si="9"/>
        <v>;</v>
      </c>
      <c r="AP35" s="15" t="str">
        <f>IFERROR(VLOOKUP(X35,[1]Sheet2!$P$4:$Q$1673,2,FALSE),"")+$H35&amp;IF(X35&gt;0,",","")&amp;IF(X35&gt;0,Y35,"")&amp;IF(Z35&gt;0,",","")&amp;IF(Z35&gt;0,Z35,"")</f>
        <v>163006,1,1000</v>
      </c>
      <c r="AQ35" s="15" t="str">
        <f t="shared" si="10"/>
        <v>;</v>
      </c>
      <c r="AR35" s="15" t="str">
        <f>IFERROR(VLOOKUP(AA35,[1]Sheet2!$P$4:$Q$1673,2,FALSE),"")+$H35&amp;IF(AA35&gt;0,",","")&amp;IF(AA35&gt;0,AB35,"")&amp;IF(AC35&gt;0,",","")&amp;IF(AC35&gt;0,AC35,"")</f>
        <v>143006,1,1000</v>
      </c>
      <c r="AT35" s="18" t="str">
        <f t="shared" si="12"/>
        <v>123006,1,1000;113006,1,1000;173006,1,1000;183006,1,1000;133006,1,1000;163006,1,1000;143006,1,1000</v>
      </c>
    </row>
    <row r="36" spans="2:46">
      <c r="B36" s="17">
        <v>2033</v>
      </c>
      <c r="C36" s="17" t="str">
        <f t="shared" si="0"/>
        <v>123007,1,1000;113007,1,1000;173007,1,1000;183007,1,1000;133007,1,1000;163007,1,1000;143007,1,1000</v>
      </c>
      <c r="G36" s="53" t="s">
        <v>4403</v>
      </c>
      <c r="H36" s="17">
        <f t="shared" si="1"/>
        <v>2000</v>
      </c>
      <c r="I36" s="5" t="s">
        <v>4360</v>
      </c>
      <c r="J36" s="15">
        <v>1</v>
      </c>
      <c r="K36" s="15">
        <v>1000</v>
      </c>
      <c r="L36" s="5" t="s">
        <v>4361</v>
      </c>
      <c r="M36" s="15">
        <v>1</v>
      </c>
      <c r="N36" s="15">
        <v>1000</v>
      </c>
      <c r="O36" s="5" t="s">
        <v>4362</v>
      </c>
      <c r="P36" s="15">
        <v>1</v>
      </c>
      <c r="Q36" s="15">
        <v>1000</v>
      </c>
      <c r="R36" s="5" t="s">
        <v>4363</v>
      </c>
      <c r="S36" s="15">
        <v>1</v>
      </c>
      <c r="T36" s="15">
        <v>1000</v>
      </c>
      <c r="U36" s="5" t="s">
        <v>4364</v>
      </c>
      <c r="V36" s="15">
        <v>1</v>
      </c>
      <c r="W36" s="15">
        <v>1000</v>
      </c>
      <c r="X36" s="5" t="s">
        <v>4365</v>
      </c>
      <c r="Y36" s="15">
        <v>1</v>
      </c>
      <c r="Z36" s="15">
        <v>1000</v>
      </c>
      <c r="AA36" s="5" t="s">
        <v>4366</v>
      </c>
      <c r="AB36" s="15">
        <v>1</v>
      </c>
      <c r="AC36" s="15">
        <v>1000</v>
      </c>
      <c r="AF36" s="15" t="str">
        <f>IFERROR(VLOOKUP(I36,[1]Sheet2!$P$4:$Q$1673,2,FALSE),"")+$H36&amp;IF(I36&gt;0,",","")&amp;IF(I36&gt;0,J36,"")&amp;IF(K36&gt;0,",","")&amp;IF(K36&gt;0,K36,"")</f>
        <v>123007,1,1000</v>
      </c>
      <c r="AG36" s="15" t="str">
        <f t="shared" si="3"/>
        <v>;</v>
      </c>
      <c r="AH36" s="15" t="str">
        <f>IFERROR(VLOOKUP(L36,[1]Sheet2!$P$4:$Q$1673,2,FALSE),"")+$H36&amp;IF(L36&gt;0,",","")&amp;IF(L36&gt;0,M36,"")&amp;IF(N36&gt;0,",","")&amp;IF(N36&gt;0,N36,"")</f>
        <v>113007,1,1000</v>
      </c>
      <c r="AI36" s="15" t="str">
        <f t="shared" si="4"/>
        <v>;</v>
      </c>
      <c r="AJ36" s="15" t="str">
        <f>IFERROR(VLOOKUP(O36,[1]Sheet2!$P$4:$Q$1673,2,FALSE),"")+$H36&amp;IF(O36&gt;0,",","")&amp;IF(O36&gt;0,P36,"")&amp;IF(Q36&gt;0,",","")&amp;IF(Q36&gt;0,Q36,"")</f>
        <v>173007,1,1000</v>
      </c>
      <c r="AK36" s="15" t="str">
        <f t="shared" si="6"/>
        <v>;</v>
      </c>
      <c r="AL36" s="15" t="str">
        <f>IFERROR(VLOOKUP(R36,[1]Sheet2!$P$4:$Q$1673,2,FALSE),"")+$H36&amp;IF(R36&gt;0,",","")&amp;IF(R36&gt;0,S36,"")&amp;IF(T36&gt;0,",","")&amp;IF(T36&gt;0,T36,"")</f>
        <v>183007,1,1000</v>
      </c>
      <c r="AM36" s="15" t="str">
        <f t="shared" si="7"/>
        <v>;</v>
      </c>
      <c r="AN36" s="15" t="str">
        <f>IFERROR(VLOOKUP(U36,[1]Sheet2!$P$4:$Q$1673,2,FALSE),"")+$H36&amp;IF(U36&gt;0,",","")&amp;IF(U36&gt;0,V36,"")&amp;IF(W36&gt;0,",","")&amp;IF(W36&gt;0,W36,"")</f>
        <v>133007,1,1000</v>
      </c>
      <c r="AO36" s="15" t="str">
        <f t="shared" si="9"/>
        <v>;</v>
      </c>
      <c r="AP36" s="15" t="str">
        <f>IFERROR(VLOOKUP(X36,[1]Sheet2!$P$4:$Q$1673,2,FALSE),"")+$H36&amp;IF(X36&gt;0,",","")&amp;IF(X36&gt;0,Y36,"")&amp;IF(Z36&gt;0,",","")&amp;IF(Z36&gt;0,Z36,"")</f>
        <v>163007,1,1000</v>
      </c>
      <c r="AQ36" s="15" t="str">
        <f t="shared" si="10"/>
        <v>;</v>
      </c>
      <c r="AR36" s="15" t="str">
        <f>IFERROR(VLOOKUP(AA36,[1]Sheet2!$P$4:$Q$1673,2,FALSE),"")+$H36&amp;IF(AA36&gt;0,",","")&amp;IF(AA36&gt;0,AB36,"")&amp;IF(AC36&gt;0,",","")&amp;IF(AC36&gt;0,AC36,"")</f>
        <v>143007,1,1000</v>
      </c>
      <c r="AT36" s="18" t="str">
        <f t="shared" si="12"/>
        <v>123007,1,1000;113007,1,1000;173007,1,1000;183007,1,1000;133007,1,1000;163007,1,1000;143007,1,1000</v>
      </c>
    </row>
    <row r="37" spans="2:46">
      <c r="B37" s="17">
        <v>2034</v>
      </c>
      <c r="C37" s="17" t="str">
        <f t="shared" si="0"/>
        <v>123008,1,1000;113008,1,1000;173008,1,1000;183008,1,1000;133008,1,1000;163008,1,1000;143008,1,1000</v>
      </c>
      <c r="G37" s="53" t="s">
        <v>4403</v>
      </c>
      <c r="H37" s="17">
        <f t="shared" si="1"/>
        <v>2000</v>
      </c>
      <c r="I37" s="5" t="s">
        <v>4367</v>
      </c>
      <c r="J37" s="15">
        <v>1</v>
      </c>
      <c r="K37" s="15">
        <v>1000</v>
      </c>
      <c r="L37" s="5" t="s">
        <v>4368</v>
      </c>
      <c r="M37" s="15">
        <v>1</v>
      </c>
      <c r="N37" s="15">
        <v>1000</v>
      </c>
      <c r="O37" s="5" t="s">
        <v>4369</v>
      </c>
      <c r="P37" s="15">
        <v>1</v>
      </c>
      <c r="Q37" s="15">
        <v>1000</v>
      </c>
      <c r="R37" s="5" t="s">
        <v>4370</v>
      </c>
      <c r="S37" s="15">
        <v>1</v>
      </c>
      <c r="T37" s="15">
        <v>1000</v>
      </c>
      <c r="U37" s="5" t="s">
        <v>4371</v>
      </c>
      <c r="V37" s="15">
        <v>1</v>
      </c>
      <c r="W37" s="15">
        <v>1000</v>
      </c>
      <c r="X37" s="5" t="s">
        <v>4372</v>
      </c>
      <c r="Y37" s="15">
        <v>1</v>
      </c>
      <c r="Z37" s="15">
        <v>1000</v>
      </c>
      <c r="AA37" s="5" t="s">
        <v>4373</v>
      </c>
      <c r="AB37" s="15">
        <v>1</v>
      </c>
      <c r="AC37" s="15">
        <v>1000</v>
      </c>
      <c r="AF37" s="15" t="str">
        <f>IFERROR(VLOOKUP(I37,[1]Sheet2!$P$4:$Q$1673,2,FALSE),"")+$H37&amp;IF(I37&gt;0,",","")&amp;IF(I37&gt;0,J37,"")&amp;IF(K37&gt;0,",","")&amp;IF(K37&gt;0,K37,"")</f>
        <v>123008,1,1000</v>
      </c>
      <c r="AG37" s="15" t="str">
        <f t="shared" si="3"/>
        <v>;</v>
      </c>
      <c r="AH37" s="15" t="str">
        <f>IFERROR(VLOOKUP(L37,[1]Sheet2!$P$4:$Q$1673,2,FALSE),"")+$H37&amp;IF(L37&gt;0,",","")&amp;IF(L37&gt;0,M37,"")&amp;IF(N37&gt;0,",","")&amp;IF(N37&gt;0,N37,"")</f>
        <v>113008,1,1000</v>
      </c>
      <c r="AI37" s="15" t="str">
        <f t="shared" si="4"/>
        <v>;</v>
      </c>
      <c r="AJ37" s="15" t="str">
        <f>IFERROR(VLOOKUP(O37,[1]Sheet2!$P$4:$Q$1673,2,FALSE),"")+$H37&amp;IF(O37&gt;0,",","")&amp;IF(O37&gt;0,P37,"")&amp;IF(Q37&gt;0,",","")&amp;IF(Q37&gt;0,Q37,"")</f>
        <v>173008,1,1000</v>
      </c>
      <c r="AK37" s="15" t="str">
        <f t="shared" si="6"/>
        <v>;</v>
      </c>
      <c r="AL37" s="15" t="str">
        <f>IFERROR(VLOOKUP(R37,[1]Sheet2!$P$4:$Q$1673,2,FALSE),"")+$H37&amp;IF(R37&gt;0,",","")&amp;IF(R37&gt;0,S37,"")&amp;IF(T37&gt;0,",","")&amp;IF(T37&gt;0,T37,"")</f>
        <v>183008,1,1000</v>
      </c>
      <c r="AM37" s="15" t="str">
        <f t="shared" si="7"/>
        <v>;</v>
      </c>
      <c r="AN37" s="15" t="str">
        <f>IFERROR(VLOOKUP(U37,[1]Sheet2!$P$4:$Q$1673,2,FALSE),"")+$H37&amp;IF(U37&gt;0,",","")&amp;IF(U37&gt;0,V37,"")&amp;IF(W37&gt;0,",","")&amp;IF(W37&gt;0,W37,"")</f>
        <v>133008,1,1000</v>
      </c>
      <c r="AO37" s="15" t="str">
        <f t="shared" si="9"/>
        <v>;</v>
      </c>
      <c r="AP37" s="15" t="str">
        <f>IFERROR(VLOOKUP(X37,[1]Sheet2!$P$4:$Q$1673,2,FALSE),"")+$H37&amp;IF(X37&gt;0,",","")&amp;IF(X37&gt;0,Y37,"")&amp;IF(Z37&gt;0,",","")&amp;IF(Z37&gt;0,Z37,"")</f>
        <v>163008,1,1000</v>
      </c>
      <c r="AQ37" s="15" t="str">
        <f t="shared" si="10"/>
        <v>;</v>
      </c>
      <c r="AR37" s="15" t="str">
        <f>IFERROR(VLOOKUP(AA37,[1]Sheet2!$P$4:$Q$1673,2,FALSE),"")+$H37&amp;IF(AA37&gt;0,",","")&amp;IF(AA37&gt;0,AB37,"")&amp;IF(AC37&gt;0,",","")&amp;IF(AC37&gt;0,AC37,"")</f>
        <v>143008,1,1000</v>
      </c>
      <c r="AT37" s="18" t="str">
        <f t="shared" si="12"/>
        <v>123008,1,1000;113008,1,1000;173008,1,1000;183008,1,1000;133008,1,1000;163008,1,1000;143008,1,1000</v>
      </c>
    </row>
    <row r="38" spans="2:46">
      <c r="B38" s="17">
        <v>2035</v>
      </c>
      <c r="C38" s="17" t="str">
        <f t="shared" si="0"/>
        <v>123009,1,1000;113009,1,1000;173009,1,1000;183009,1,1000;133009,1,1000;163009,1,1000;143009,1,1000</v>
      </c>
      <c r="G38" s="53" t="s">
        <v>4403</v>
      </c>
      <c r="H38" s="17">
        <f t="shared" si="1"/>
        <v>2000</v>
      </c>
      <c r="I38" s="5" t="s">
        <v>4374</v>
      </c>
      <c r="J38" s="15">
        <v>1</v>
      </c>
      <c r="K38" s="15">
        <v>1000</v>
      </c>
      <c r="L38" s="5" t="s">
        <v>4375</v>
      </c>
      <c r="M38" s="15">
        <v>1</v>
      </c>
      <c r="N38" s="15">
        <v>1000</v>
      </c>
      <c r="O38" s="5" t="s">
        <v>4376</v>
      </c>
      <c r="P38" s="15">
        <v>1</v>
      </c>
      <c r="Q38" s="15">
        <v>1000</v>
      </c>
      <c r="R38" s="5" t="s">
        <v>4377</v>
      </c>
      <c r="S38" s="15">
        <v>1</v>
      </c>
      <c r="T38" s="15">
        <v>1000</v>
      </c>
      <c r="U38" s="5" t="s">
        <v>4378</v>
      </c>
      <c r="V38" s="15">
        <v>1</v>
      </c>
      <c r="W38" s="15">
        <v>1000</v>
      </c>
      <c r="X38" s="5" t="s">
        <v>4379</v>
      </c>
      <c r="Y38" s="15">
        <v>1</v>
      </c>
      <c r="Z38" s="15">
        <v>1000</v>
      </c>
      <c r="AA38" s="5" t="s">
        <v>4380</v>
      </c>
      <c r="AB38" s="15">
        <v>1</v>
      </c>
      <c r="AC38" s="15">
        <v>1000</v>
      </c>
      <c r="AF38" s="15" t="str">
        <f>IFERROR(VLOOKUP(I38,[1]Sheet2!$P$4:$Q$1673,2,FALSE),"")+$H38&amp;IF(I38&gt;0,",","")&amp;IF(I38&gt;0,J38,"")&amp;IF(K38&gt;0,",","")&amp;IF(K38&gt;0,K38,"")</f>
        <v>123009,1,1000</v>
      </c>
      <c r="AG38" s="15" t="str">
        <f t="shared" si="3"/>
        <v>;</v>
      </c>
      <c r="AH38" s="15" t="str">
        <f>IFERROR(VLOOKUP(L38,[1]Sheet2!$P$4:$Q$1673,2,FALSE),"")+$H38&amp;IF(L38&gt;0,",","")&amp;IF(L38&gt;0,M38,"")&amp;IF(N38&gt;0,",","")&amp;IF(N38&gt;0,N38,"")</f>
        <v>113009,1,1000</v>
      </c>
      <c r="AI38" s="15" t="str">
        <f t="shared" si="4"/>
        <v>;</v>
      </c>
      <c r="AJ38" s="15" t="str">
        <f>IFERROR(VLOOKUP(O38,[1]Sheet2!$P$4:$Q$1673,2,FALSE),"")+$H38&amp;IF(O38&gt;0,",","")&amp;IF(O38&gt;0,P38,"")&amp;IF(Q38&gt;0,",","")&amp;IF(Q38&gt;0,Q38,"")</f>
        <v>173009,1,1000</v>
      </c>
      <c r="AK38" s="15" t="str">
        <f t="shared" si="6"/>
        <v>;</v>
      </c>
      <c r="AL38" s="15" t="str">
        <f>IFERROR(VLOOKUP(R38,[1]Sheet2!$P$4:$Q$1673,2,FALSE),"")+$H38&amp;IF(R38&gt;0,",","")&amp;IF(R38&gt;0,S38,"")&amp;IF(T38&gt;0,",","")&amp;IF(T38&gt;0,T38,"")</f>
        <v>183009,1,1000</v>
      </c>
      <c r="AM38" s="15" t="str">
        <f t="shared" si="7"/>
        <v>;</v>
      </c>
      <c r="AN38" s="15" t="str">
        <f>IFERROR(VLOOKUP(U38,[1]Sheet2!$P$4:$Q$1673,2,FALSE),"")+$H38&amp;IF(U38&gt;0,",","")&amp;IF(U38&gt;0,V38,"")&amp;IF(W38&gt;0,",","")&amp;IF(W38&gt;0,W38,"")</f>
        <v>133009,1,1000</v>
      </c>
      <c r="AO38" s="15" t="str">
        <f t="shared" si="9"/>
        <v>;</v>
      </c>
      <c r="AP38" s="15" t="str">
        <f>IFERROR(VLOOKUP(X38,[1]Sheet2!$P$4:$Q$1673,2,FALSE),"")+$H38&amp;IF(X38&gt;0,",","")&amp;IF(X38&gt;0,Y38,"")&amp;IF(Z38&gt;0,",","")&amp;IF(Z38&gt;0,Z38,"")</f>
        <v>163009,1,1000</v>
      </c>
      <c r="AQ38" s="15" t="str">
        <f t="shared" si="10"/>
        <v>;</v>
      </c>
      <c r="AR38" s="15" t="str">
        <f>IFERROR(VLOOKUP(AA38,[1]Sheet2!$P$4:$Q$1673,2,FALSE),"")+$H38&amp;IF(AA38&gt;0,",","")&amp;IF(AA38&gt;0,AB38,"")&amp;IF(AC38&gt;0,",","")&amp;IF(AC38&gt;0,AC38,"")</f>
        <v>143009,1,1000</v>
      </c>
      <c r="AT38" s="18" t="str">
        <f t="shared" si="12"/>
        <v>123009,1,1000;113009,1,1000;173009,1,1000;183009,1,1000;133009,1,1000;163009,1,1000;143009,1,1000</v>
      </c>
    </row>
    <row r="39" spans="2:46">
      <c r="B39" s="17">
        <v>2036</v>
      </c>
      <c r="C39" s="17" t="str">
        <f t="shared" si="0"/>
        <v>123010,1,1000;113010,1,1000;173010,1,1000;183010,1,1000;133010,1,1000;163010,1,1000;143010,1,1000</v>
      </c>
      <c r="G39" s="53" t="s">
        <v>4403</v>
      </c>
      <c r="H39" s="17">
        <f t="shared" si="1"/>
        <v>2000</v>
      </c>
      <c r="I39" s="5" t="s">
        <v>4381</v>
      </c>
      <c r="J39" s="15">
        <v>1</v>
      </c>
      <c r="K39" s="15">
        <v>1000</v>
      </c>
      <c r="L39" s="5" t="s">
        <v>4382</v>
      </c>
      <c r="M39" s="15">
        <v>1</v>
      </c>
      <c r="N39" s="15">
        <v>1000</v>
      </c>
      <c r="O39" s="5" t="s">
        <v>4383</v>
      </c>
      <c r="P39" s="15">
        <v>1</v>
      </c>
      <c r="Q39" s="15">
        <v>1000</v>
      </c>
      <c r="R39" s="5" t="s">
        <v>4384</v>
      </c>
      <c r="S39" s="15">
        <v>1</v>
      </c>
      <c r="T39" s="15">
        <v>1000</v>
      </c>
      <c r="U39" s="5" t="s">
        <v>4385</v>
      </c>
      <c r="V39" s="15">
        <v>1</v>
      </c>
      <c r="W39" s="15">
        <v>1000</v>
      </c>
      <c r="X39" s="5" t="s">
        <v>4386</v>
      </c>
      <c r="Y39" s="15">
        <v>1</v>
      </c>
      <c r="Z39" s="15">
        <v>1000</v>
      </c>
      <c r="AA39" s="5" t="s">
        <v>4387</v>
      </c>
      <c r="AB39" s="15">
        <v>1</v>
      </c>
      <c r="AC39" s="15">
        <v>1000</v>
      </c>
      <c r="AF39" s="15" t="str">
        <f>IFERROR(VLOOKUP(I39,[1]Sheet2!$P$4:$Q$1673,2,FALSE),"")+$H39&amp;IF(I39&gt;0,",","")&amp;IF(I39&gt;0,J39,"")&amp;IF(K39&gt;0,",","")&amp;IF(K39&gt;0,K39,"")</f>
        <v>123010,1,1000</v>
      </c>
      <c r="AG39" s="15" t="str">
        <f t="shared" si="3"/>
        <v>;</v>
      </c>
      <c r="AH39" s="15" t="str">
        <f>IFERROR(VLOOKUP(L39,[1]Sheet2!$P$4:$Q$1673,2,FALSE),"")+$H39&amp;IF(L39&gt;0,",","")&amp;IF(L39&gt;0,M39,"")&amp;IF(N39&gt;0,",","")&amp;IF(N39&gt;0,N39,"")</f>
        <v>113010,1,1000</v>
      </c>
      <c r="AI39" s="15" t="str">
        <f t="shared" si="4"/>
        <v>;</v>
      </c>
      <c r="AJ39" s="15" t="str">
        <f>IFERROR(VLOOKUP(O39,[1]Sheet2!$P$4:$Q$1673,2,FALSE),"")+$H39&amp;IF(O39&gt;0,",","")&amp;IF(O39&gt;0,P39,"")&amp;IF(Q39&gt;0,",","")&amp;IF(Q39&gt;0,Q39,"")</f>
        <v>173010,1,1000</v>
      </c>
      <c r="AK39" s="15" t="str">
        <f t="shared" si="6"/>
        <v>;</v>
      </c>
      <c r="AL39" s="15" t="str">
        <f>IFERROR(VLOOKUP(R39,[1]Sheet2!$P$4:$Q$1673,2,FALSE),"")+$H39&amp;IF(R39&gt;0,",","")&amp;IF(R39&gt;0,S39,"")&amp;IF(T39&gt;0,",","")&amp;IF(T39&gt;0,T39,"")</f>
        <v>183010,1,1000</v>
      </c>
      <c r="AM39" s="15" t="str">
        <f t="shared" si="7"/>
        <v>;</v>
      </c>
      <c r="AN39" s="15" t="str">
        <f>IFERROR(VLOOKUP(U39,[1]Sheet2!$P$4:$Q$1673,2,FALSE),"")+$H39&amp;IF(U39&gt;0,",","")&amp;IF(U39&gt;0,V39,"")&amp;IF(W39&gt;0,",","")&amp;IF(W39&gt;0,W39,"")</f>
        <v>133010,1,1000</v>
      </c>
      <c r="AO39" s="15" t="str">
        <f t="shared" si="9"/>
        <v>;</v>
      </c>
      <c r="AP39" s="15" t="str">
        <f>IFERROR(VLOOKUP(X39,[1]Sheet2!$P$4:$Q$1673,2,FALSE),"")+$H39&amp;IF(X39&gt;0,",","")&amp;IF(X39&gt;0,Y39,"")&amp;IF(Z39&gt;0,",","")&amp;IF(Z39&gt;0,Z39,"")</f>
        <v>163010,1,1000</v>
      </c>
      <c r="AQ39" s="15" t="str">
        <f t="shared" si="10"/>
        <v>;</v>
      </c>
      <c r="AR39" s="15" t="str">
        <f>IFERROR(VLOOKUP(AA39,[1]Sheet2!$P$4:$Q$1673,2,FALSE),"")+$H39&amp;IF(AA39&gt;0,",","")&amp;IF(AA39&gt;0,AB39,"")&amp;IF(AC39&gt;0,",","")&amp;IF(AC39&gt;0,AC39,"")</f>
        <v>143010,1,1000</v>
      </c>
      <c r="AT39" s="18" t="str">
        <f t="shared" si="12"/>
        <v>123010,1,1000;113010,1,1000;173010,1,1000;183010,1,1000;133010,1,1000;163010,1,1000;143010,1,1000</v>
      </c>
    </row>
    <row r="40" spans="2:46">
      <c r="B40" s="17">
        <v>2037</v>
      </c>
      <c r="C40" s="17" t="str">
        <f t="shared" si="0"/>
        <v>123011,1,1000;113011,1,1000;173011,1,1000;183011,1,1000;133011,1,1000;163011,1,1000;143011,1,1000</v>
      </c>
      <c r="G40" s="53" t="s">
        <v>4403</v>
      </c>
      <c r="H40" s="17">
        <f t="shared" si="1"/>
        <v>2000</v>
      </c>
      <c r="I40" s="5" t="s">
        <v>4388</v>
      </c>
      <c r="J40" s="15">
        <v>1</v>
      </c>
      <c r="K40" s="15">
        <v>1000</v>
      </c>
      <c r="L40" s="5" t="s">
        <v>4389</v>
      </c>
      <c r="M40" s="15">
        <v>1</v>
      </c>
      <c r="N40" s="15">
        <v>1000</v>
      </c>
      <c r="O40" s="5" t="s">
        <v>4390</v>
      </c>
      <c r="P40" s="15">
        <v>1</v>
      </c>
      <c r="Q40" s="15">
        <v>1000</v>
      </c>
      <c r="R40" s="5" t="s">
        <v>4391</v>
      </c>
      <c r="S40" s="15">
        <v>1</v>
      </c>
      <c r="T40" s="15">
        <v>1000</v>
      </c>
      <c r="U40" s="5" t="s">
        <v>4392</v>
      </c>
      <c r="V40" s="15">
        <v>1</v>
      </c>
      <c r="W40" s="15">
        <v>1000</v>
      </c>
      <c r="X40" s="5" t="s">
        <v>4393</v>
      </c>
      <c r="Y40" s="15">
        <v>1</v>
      </c>
      <c r="Z40" s="15">
        <v>1000</v>
      </c>
      <c r="AA40" s="5" t="s">
        <v>4394</v>
      </c>
      <c r="AB40" s="15">
        <v>1</v>
      </c>
      <c r="AC40" s="15">
        <v>1000</v>
      </c>
      <c r="AF40" s="15" t="str">
        <f>IFERROR(VLOOKUP(I40,[1]Sheet2!$P$4:$Q$1673,2,FALSE),"")+$H40&amp;IF(I40&gt;0,",","")&amp;IF(I40&gt;0,J40,"")&amp;IF(K40&gt;0,",","")&amp;IF(K40&gt;0,K40,"")</f>
        <v>123011,1,1000</v>
      </c>
      <c r="AG40" s="15" t="str">
        <f t="shared" si="3"/>
        <v>;</v>
      </c>
      <c r="AH40" s="15" t="str">
        <f>IFERROR(VLOOKUP(L40,[1]Sheet2!$P$4:$Q$1673,2,FALSE),"")+$H40&amp;IF(L40&gt;0,",","")&amp;IF(L40&gt;0,M40,"")&amp;IF(N40&gt;0,",","")&amp;IF(N40&gt;0,N40,"")</f>
        <v>113011,1,1000</v>
      </c>
      <c r="AI40" s="15" t="str">
        <f t="shared" si="4"/>
        <v>;</v>
      </c>
      <c r="AJ40" s="15" t="str">
        <f>IFERROR(VLOOKUP(O40,[1]Sheet2!$P$4:$Q$1673,2,FALSE),"")+$H40&amp;IF(O40&gt;0,",","")&amp;IF(O40&gt;0,P40,"")&amp;IF(Q40&gt;0,",","")&amp;IF(Q40&gt;0,Q40,"")</f>
        <v>173011,1,1000</v>
      </c>
      <c r="AK40" s="15" t="str">
        <f t="shared" si="6"/>
        <v>;</v>
      </c>
      <c r="AL40" s="15" t="str">
        <f>IFERROR(VLOOKUP(R40,[1]Sheet2!$P$4:$Q$1673,2,FALSE),"")+$H40&amp;IF(R40&gt;0,",","")&amp;IF(R40&gt;0,S40,"")&amp;IF(T40&gt;0,",","")&amp;IF(T40&gt;0,T40,"")</f>
        <v>183011,1,1000</v>
      </c>
      <c r="AM40" s="15" t="str">
        <f t="shared" si="7"/>
        <v>;</v>
      </c>
      <c r="AN40" s="15" t="str">
        <f>IFERROR(VLOOKUP(U40,[1]Sheet2!$P$4:$Q$1673,2,FALSE),"")+$H40&amp;IF(U40&gt;0,",","")&amp;IF(U40&gt;0,V40,"")&amp;IF(W40&gt;0,",","")&amp;IF(W40&gt;0,W40,"")</f>
        <v>133011,1,1000</v>
      </c>
      <c r="AO40" s="15" t="str">
        <f t="shared" si="9"/>
        <v>;</v>
      </c>
      <c r="AP40" s="15" t="str">
        <f>IFERROR(VLOOKUP(X40,[1]Sheet2!$P$4:$Q$1673,2,FALSE),"")+$H40&amp;IF(X40&gt;0,",","")&amp;IF(X40&gt;0,Y40,"")&amp;IF(Z40&gt;0,",","")&amp;IF(Z40&gt;0,Z40,"")</f>
        <v>163011,1,1000</v>
      </c>
      <c r="AQ40" s="15" t="str">
        <f t="shared" si="10"/>
        <v>;</v>
      </c>
      <c r="AR40" s="15" t="str">
        <f>IFERROR(VLOOKUP(AA40,[1]Sheet2!$P$4:$Q$1673,2,FALSE),"")+$H40&amp;IF(AA40&gt;0,",","")&amp;IF(AA40&gt;0,AB40,"")&amp;IF(AC40&gt;0,",","")&amp;IF(AC40&gt;0,AC40,"")</f>
        <v>143011,1,1000</v>
      </c>
      <c r="AT40" s="18" t="str">
        <f t="shared" si="12"/>
        <v>123011,1,1000;113011,1,1000;173011,1,1000;183011,1,1000;133011,1,1000;163011,1,1000;143011,1,1000</v>
      </c>
    </row>
    <row r="41" spans="2:46">
      <c r="B41" s="17">
        <v>2038</v>
      </c>
      <c r="C41" s="17" t="str">
        <f t="shared" si="0"/>
        <v>123012,1,1000;113012,1,1000;173012,1,1000;183012,1,1000;133012,1,1000;163012,1,1000;143012,1,1000</v>
      </c>
      <c r="G41" s="53" t="s">
        <v>4403</v>
      </c>
      <c r="H41" s="17">
        <f t="shared" si="1"/>
        <v>2000</v>
      </c>
      <c r="I41" s="5" t="s">
        <v>4395</v>
      </c>
      <c r="J41" s="15">
        <v>1</v>
      </c>
      <c r="K41" s="15">
        <v>1000</v>
      </c>
      <c r="L41" s="5" t="s">
        <v>4396</v>
      </c>
      <c r="M41" s="15">
        <v>1</v>
      </c>
      <c r="N41" s="15">
        <v>1000</v>
      </c>
      <c r="O41" s="5" t="s">
        <v>4397</v>
      </c>
      <c r="P41" s="15">
        <v>1</v>
      </c>
      <c r="Q41" s="15">
        <v>1000</v>
      </c>
      <c r="R41" s="5" t="s">
        <v>4398</v>
      </c>
      <c r="S41" s="15">
        <v>1</v>
      </c>
      <c r="T41" s="15">
        <v>1000</v>
      </c>
      <c r="U41" s="5" t="s">
        <v>4399</v>
      </c>
      <c r="V41" s="15">
        <v>1</v>
      </c>
      <c r="W41" s="15">
        <v>1000</v>
      </c>
      <c r="X41" s="5" t="s">
        <v>4400</v>
      </c>
      <c r="Y41" s="15">
        <v>1</v>
      </c>
      <c r="Z41" s="15">
        <v>1000</v>
      </c>
      <c r="AA41" s="5" t="s">
        <v>4401</v>
      </c>
      <c r="AB41" s="15">
        <v>1</v>
      </c>
      <c r="AC41" s="15">
        <v>1000</v>
      </c>
      <c r="AF41" s="15" t="str">
        <f>IFERROR(VLOOKUP(I41,[1]Sheet2!$P$4:$Q$1673,2,FALSE),"")+$H41&amp;IF(I41&gt;0,",","")&amp;IF(I41&gt;0,J41,"")&amp;IF(K41&gt;0,",","")&amp;IF(K41&gt;0,K41,"")</f>
        <v>123012,1,1000</v>
      </c>
      <c r="AG41" s="15" t="str">
        <f t="shared" si="3"/>
        <v>;</v>
      </c>
      <c r="AH41" s="15" t="str">
        <f>IFERROR(VLOOKUP(L41,[1]Sheet2!$P$4:$Q$1673,2,FALSE),"")+$H41&amp;IF(L41&gt;0,",","")&amp;IF(L41&gt;0,M41,"")&amp;IF(N41&gt;0,",","")&amp;IF(N41&gt;0,N41,"")</f>
        <v>113012,1,1000</v>
      </c>
      <c r="AI41" s="15" t="str">
        <f t="shared" si="4"/>
        <v>;</v>
      </c>
      <c r="AJ41" s="15" t="str">
        <f>IFERROR(VLOOKUP(O41,[1]Sheet2!$P$4:$Q$1673,2,FALSE),"")+$H41&amp;IF(O41&gt;0,",","")&amp;IF(O41&gt;0,P41,"")&amp;IF(Q41&gt;0,",","")&amp;IF(Q41&gt;0,Q41,"")</f>
        <v>173012,1,1000</v>
      </c>
      <c r="AK41" s="15" t="str">
        <f t="shared" si="6"/>
        <v>;</v>
      </c>
      <c r="AL41" s="15" t="str">
        <f>IFERROR(VLOOKUP(R41,[1]Sheet2!$P$4:$Q$1673,2,FALSE),"")+$H41&amp;IF(R41&gt;0,",","")&amp;IF(R41&gt;0,S41,"")&amp;IF(T41&gt;0,",","")&amp;IF(T41&gt;0,T41,"")</f>
        <v>183012,1,1000</v>
      </c>
      <c r="AM41" s="15" t="str">
        <f t="shared" si="7"/>
        <v>;</v>
      </c>
      <c r="AN41" s="15" t="str">
        <f>IFERROR(VLOOKUP(U41,[1]Sheet2!$P$4:$Q$1673,2,FALSE),"")+$H41&amp;IF(U41&gt;0,",","")&amp;IF(U41&gt;0,V41,"")&amp;IF(W41&gt;0,",","")&amp;IF(W41&gt;0,W41,"")</f>
        <v>133012,1,1000</v>
      </c>
      <c r="AO41" s="15" t="str">
        <f t="shared" si="9"/>
        <v>;</v>
      </c>
      <c r="AP41" s="15" t="str">
        <f>IFERROR(VLOOKUP(X41,[1]Sheet2!$P$4:$Q$1673,2,FALSE),"")+$H41&amp;IF(X41&gt;0,",","")&amp;IF(X41&gt;0,Y41,"")&amp;IF(Z41&gt;0,",","")&amp;IF(Z41&gt;0,Z41,"")</f>
        <v>163012,1,1000</v>
      </c>
      <c r="AQ41" s="15" t="str">
        <f t="shared" si="10"/>
        <v>;</v>
      </c>
      <c r="AR41" s="15" t="str">
        <f>IFERROR(VLOOKUP(AA41,[1]Sheet2!$P$4:$Q$1673,2,FALSE),"")+$H41&amp;IF(AA41&gt;0,",","")&amp;IF(AA41&gt;0,AB41,"")&amp;IF(AC41&gt;0,",","")&amp;IF(AC41&gt;0,AC41,"")</f>
        <v>143012,1,1000</v>
      </c>
      <c r="AT41" s="18" t="str">
        <f t="shared" si="12"/>
        <v>123012,1,1000;113012,1,1000;173012,1,1000;183012,1,1000;133012,1,1000;163012,1,1000;143012,1,1000</v>
      </c>
    </row>
    <row r="42" spans="2:46">
      <c r="B42" s="17">
        <v>2039</v>
      </c>
      <c r="C42" s="17" t="str">
        <f t="shared" si="0"/>
        <v>124002,1,1000;114002,1,1000;174002,1,1000;184002,1,1000;134002,1,1000;164002,1,1000;144002,1,1000</v>
      </c>
      <c r="G42" s="53" t="s">
        <v>4404</v>
      </c>
      <c r="H42" s="17">
        <f t="shared" si="1"/>
        <v>3000</v>
      </c>
      <c r="I42" s="5" t="s">
        <v>4325</v>
      </c>
      <c r="J42" s="15">
        <v>1</v>
      </c>
      <c r="K42" s="15">
        <v>1000</v>
      </c>
      <c r="L42" s="5" t="s">
        <v>4326</v>
      </c>
      <c r="M42" s="15">
        <v>1</v>
      </c>
      <c r="N42" s="15">
        <v>1000</v>
      </c>
      <c r="O42" s="5" t="s">
        <v>4327</v>
      </c>
      <c r="P42" s="15">
        <v>1</v>
      </c>
      <c r="Q42" s="15">
        <v>1000</v>
      </c>
      <c r="R42" s="5" t="s">
        <v>4328</v>
      </c>
      <c r="S42" s="15">
        <v>1</v>
      </c>
      <c r="T42" s="15">
        <v>1000</v>
      </c>
      <c r="U42" s="5" t="s">
        <v>4329</v>
      </c>
      <c r="V42" s="15">
        <v>1</v>
      </c>
      <c r="W42" s="15">
        <v>1000</v>
      </c>
      <c r="X42" s="5" t="s">
        <v>4330</v>
      </c>
      <c r="Y42" s="15">
        <v>1</v>
      </c>
      <c r="Z42" s="15">
        <v>1000</v>
      </c>
      <c r="AA42" s="5" t="s">
        <v>4331</v>
      </c>
      <c r="AB42" s="15">
        <v>1</v>
      </c>
      <c r="AC42" s="15">
        <v>1000</v>
      </c>
      <c r="AF42" s="15" t="str">
        <f>IFERROR(VLOOKUP(I42,[1]Sheet2!$P$4:$Q$1673,2,FALSE),"")+$H42&amp;IF(I42&gt;0,",","")&amp;IF(I42&gt;0,J42,"")&amp;IF(K42&gt;0,",","")&amp;IF(K42&gt;0,K42,"")</f>
        <v>124002,1,1000</v>
      </c>
      <c r="AG42" s="15" t="str">
        <f t="shared" si="3"/>
        <v>;</v>
      </c>
      <c r="AH42" s="15" t="str">
        <f>IFERROR(VLOOKUP(L42,[1]Sheet2!$P$4:$Q$1673,2,FALSE),"")+$H42&amp;IF(L42&gt;0,",","")&amp;IF(L42&gt;0,M42,"")&amp;IF(N42&gt;0,",","")&amp;IF(N42&gt;0,N42,"")</f>
        <v>114002,1,1000</v>
      </c>
      <c r="AI42" s="15" t="str">
        <f t="shared" si="4"/>
        <v>;</v>
      </c>
      <c r="AJ42" s="15" t="str">
        <f>IFERROR(VLOOKUP(O42,[1]Sheet2!$P$4:$Q$1673,2,FALSE),"")+$H42&amp;IF(O42&gt;0,",","")&amp;IF(O42&gt;0,P42,"")&amp;IF(Q42&gt;0,",","")&amp;IF(Q42&gt;0,Q42,"")</f>
        <v>174002,1,1000</v>
      </c>
      <c r="AK42" s="15" t="str">
        <f t="shared" si="6"/>
        <v>;</v>
      </c>
      <c r="AL42" s="15" t="str">
        <f>IFERROR(VLOOKUP(R42,[1]Sheet2!$P$4:$Q$1673,2,FALSE),"")+$H42&amp;IF(R42&gt;0,",","")&amp;IF(R42&gt;0,S42,"")&amp;IF(T42&gt;0,",","")&amp;IF(T42&gt;0,T42,"")</f>
        <v>184002,1,1000</v>
      </c>
      <c r="AM42" s="15" t="str">
        <f t="shared" si="7"/>
        <v>;</v>
      </c>
      <c r="AN42" s="15" t="str">
        <f>IFERROR(VLOOKUP(U42,[1]Sheet2!$P$4:$Q$1673,2,FALSE),"")+$H42&amp;IF(U42&gt;0,",","")&amp;IF(U42&gt;0,V42,"")&amp;IF(W42&gt;0,",","")&amp;IF(W42&gt;0,W42,"")</f>
        <v>134002,1,1000</v>
      </c>
      <c r="AO42" s="15" t="str">
        <f t="shared" si="9"/>
        <v>;</v>
      </c>
      <c r="AP42" s="15" t="str">
        <f>IFERROR(VLOOKUP(X42,[1]Sheet2!$P$4:$Q$1673,2,FALSE),"")+$H42&amp;IF(X42&gt;0,",","")&amp;IF(X42&gt;0,Y42,"")&amp;IF(Z42&gt;0,",","")&amp;IF(Z42&gt;0,Z42,"")</f>
        <v>164002,1,1000</v>
      </c>
      <c r="AQ42" s="15" t="str">
        <f t="shared" si="10"/>
        <v>;</v>
      </c>
      <c r="AR42" s="15" t="str">
        <f>IFERROR(VLOOKUP(AA42,[1]Sheet2!$P$4:$Q$1673,2,FALSE),"")+$H42&amp;IF(AA42&gt;0,",","")&amp;IF(AA42&gt;0,AB42,"")&amp;IF(AC42&gt;0,",","")&amp;IF(AC42&gt;0,AC42,"")</f>
        <v>144002,1,1000</v>
      </c>
      <c r="AS42" s="18"/>
      <c r="AT42" s="18" t="str">
        <f t="shared" si="12"/>
        <v>124002,1,1000;114002,1,1000;174002,1,1000;184002,1,1000;134002,1,1000;164002,1,1000;144002,1,1000</v>
      </c>
    </row>
    <row r="43" spans="2:46">
      <c r="B43" s="17">
        <v>2040</v>
      </c>
      <c r="C43" s="17" t="str">
        <f t="shared" si="0"/>
        <v>124003,1,1000;114003,1,1000;174003,1,1000;184003,1,1000;134003,1,1000;164003,1,1000;144003,1,1000</v>
      </c>
      <c r="G43" s="53" t="s">
        <v>4404</v>
      </c>
      <c r="H43" s="17">
        <f t="shared" si="1"/>
        <v>3000</v>
      </c>
      <c r="I43" s="5" t="s">
        <v>4332</v>
      </c>
      <c r="J43" s="15">
        <v>1</v>
      </c>
      <c r="K43" s="15">
        <v>1000</v>
      </c>
      <c r="L43" s="5" t="s">
        <v>4333</v>
      </c>
      <c r="M43" s="15">
        <v>1</v>
      </c>
      <c r="N43" s="15">
        <v>1000</v>
      </c>
      <c r="O43" s="5" t="s">
        <v>4334</v>
      </c>
      <c r="P43" s="15">
        <v>1</v>
      </c>
      <c r="Q43" s="15">
        <v>1000</v>
      </c>
      <c r="R43" s="5" t="s">
        <v>4335</v>
      </c>
      <c r="S43" s="15">
        <v>1</v>
      </c>
      <c r="T43" s="15">
        <v>1000</v>
      </c>
      <c r="U43" s="5" t="s">
        <v>4336</v>
      </c>
      <c r="V43" s="15">
        <v>1</v>
      </c>
      <c r="W43" s="15">
        <v>1000</v>
      </c>
      <c r="X43" s="5" t="s">
        <v>4337</v>
      </c>
      <c r="Y43" s="15">
        <v>1</v>
      </c>
      <c r="Z43" s="15">
        <v>1000</v>
      </c>
      <c r="AA43" s="5" t="s">
        <v>4338</v>
      </c>
      <c r="AB43" s="15">
        <v>1</v>
      </c>
      <c r="AC43" s="15">
        <v>1000</v>
      </c>
      <c r="AF43" s="15" t="str">
        <f>IFERROR(VLOOKUP(I43,[1]Sheet2!$P$4:$Q$1673,2,FALSE),"")+$H43&amp;IF(I43&gt;0,",","")&amp;IF(I43&gt;0,J43,"")&amp;IF(K43&gt;0,",","")&amp;IF(K43&gt;0,K43,"")</f>
        <v>124003,1,1000</v>
      </c>
      <c r="AG43" s="15" t="str">
        <f t="shared" si="3"/>
        <v>;</v>
      </c>
      <c r="AH43" s="15" t="str">
        <f>IFERROR(VLOOKUP(L43,[1]Sheet2!$P$4:$Q$1673,2,FALSE),"")+$H43&amp;IF(L43&gt;0,",","")&amp;IF(L43&gt;0,M43,"")&amp;IF(N43&gt;0,",","")&amp;IF(N43&gt;0,N43,"")</f>
        <v>114003,1,1000</v>
      </c>
      <c r="AI43" s="15" t="str">
        <f t="shared" si="4"/>
        <v>;</v>
      </c>
      <c r="AJ43" s="15" t="str">
        <f>IFERROR(VLOOKUP(O43,[1]Sheet2!$P$4:$Q$1673,2,FALSE),"")+$H43&amp;IF(O43&gt;0,",","")&amp;IF(O43&gt;0,P43,"")&amp;IF(Q43&gt;0,",","")&amp;IF(Q43&gt;0,Q43,"")</f>
        <v>174003,1,1000</v>
      </c>
      <c r="AK43" s="15" t="str">
        <f t="shared" si="6"/>
        <v>;</v>
      </c>
      <c r="AL43" s="15" t="str">
        <f>IFERROR(VLOOKUP(R43,[1]Sheet2!$P$4:$Q$1673,2,FALSE),"")+$H43&amp;IF(R43&gt;0,",","")&amp;IF(R43&gt;0,S43,"")&amp;IF(T43&gt;0,",","")&amp;IF(T43&gt;0,T43,"")</f>
        <v>184003,1,1000</v>
      </c>
      <c r="AM43" s="15" t="str">
        <f t="shared" si="7"/>
        <v>;</v>
      </c>
      <c r="AN43" s="15" t="str">
        <f>IFERROR(VLOOKUP(U43,[1]Sheet2!$P$4:$Q$1673,2,FALSE),"")+$H43&amp;IF(U43&gt;0,",","")&amp;IF(U43&gt;0,V43,"")&amp;IF(W43&gt;0,",","")&amp;IF(W43&gt;0,W43,"")</f>
        <v>134003,1,1000</v>
      </c>
      <c r="AO43" s="15" t="str">
        <f t="shared" si="9"/>
        <v>;</v>
      </c>
      <c r="AP43" s="15" t="str">
        <f>IFERROR(VLOOKUP(X43,[1]Sheet2!$P$4:$Q$1673,2,FALSE),"")+$H43&amp;IF(X43&gt;0,",","")&amp;IF(X43&gt;0,Y43,"")&amp;IF(Z43&gt;0,",","")&amp;IF(Z43&gt;0,Z43,"")</f>
        <v>164003,1,1000</v>
      </c>
      <c r="AQ43" s="15" t="str">
        <f t="shared" si="10"/>
        <v>;</v>
      </c>
      <c r="AR43" s="15" t="str">
        <f>IFERROR(VLOOKUP(AA43,[1]Sheet2!$P$4:$Q$1673,2,FALSE),"")+$H43&amp;IF(AA43&gt;0,",","")&amp;IF(AA43&gt;0,AB43,"")&amp;IF(AC43&gt;0,",","")&amp;IF(AC43&gt;0,AC43,"")</f>
        <v>144003,1,1000</v>
      </c>
      <c r="AS43" s="18"/>
      <c r="AT43" s="18" t="str">
        <f t="shared" si="12"/>
        <v>124003,1,1000;114003,1,1000;174003,1,1000;184003,1,1000;134003,1,1000;164003,1,1000;144003,1,1000</v>
      </c>
    </row>
    <row r="44" spans="2:46">
      <c r="B44" s="17">
        <v>2041</v>
      </c>
      <c r="C44" s="17" t="str">
        <f t="shared" si="0"/>
        <v>124004,1,1000;114004,1,1000;174004,1,1000;184004,1,1000;134004,1,1000;164004,1,1000;144004,1,1000</v>
      </c>
      <c r="G44" s="53" t="s">
        <v>4404</v>
      </c>
      <c r="H44" s="17">
        <f t="shared" si="1"/>
        <v>3000</v>
      </c>
      <c r="I44" s="5" t="s">
        <v>4339</v>
      </c>
      <c r="J44" s="15">
        <v>1</v>
      </c>
      <c r="K44" s="15">
        <v>1000</v>
      </c>
      <c r="L44" s="5" t="s">
        <v>4340</v>
      </c>
      <c r="M44" s="15">
        <v>1</v>
      </c>
      <c r="N44" s="15">
        <v>1000</v>
      </c>
      <c r="O44" s="5" t="s">
        <v>4341</v>
      </c>
      <c r="P44" s="15">
        <v>1</v>
      </c>
      <c r="Q44" s="15">
        <v>1000</v>
      </c>
      <c r="R44" s="5" t="s">
        <v>4342</v>
      </c>
      <c r="S44" s="15">
        <v>1</v>
      </c>
      <c r="T44" s="15">
        <v>1000</v>
      </c>
      <c r="U44" s="5" t="s">
        <v>4343</v>
      </c>
      <c r="V44" s="15">
        <v>1</v>
      </c>
      <c r="W44" s="15">
        <v>1000</v>
      </c>
      <c r="X44" s="5" t="s">
        <v>4344</v>
      </c>
      <c r="Y44" s="15">
        <v>1</v>
      </c>
      <c r="Z44" s="15">
        <v>1000</v>
      </c>
      <c r="AA44" s="5" t="s">
        <v>4345</v>
      </c>
      <c r="AB44" s="15">
        <v>1</v>
      </c>
      <c r="AC44" s="15">
        <v>1000</v>
      </c>
      <c r="AF44" s="15" t="str">
        <f>IFERROR(VLOOKUP(I44,[1]Sheet2!$P$4:$Q$1673,2,FALSE),"")+$H44&amp;IF(I44&gt;0,",","")&amp;IF(I44&gt;0,J44,"")&amp;IF(K44&gt;0,",","")&amp;IF(K44&gt;0,K44,"")</f>
        <v>124004,1,1000</v>
      </c>
      <c r="AG44" s="15" t="str">
        <f t="shared" si="3"/>
        <v>;</v>
      </c>
      <c r="AH44" s="15" t="str">
        <f>IFERROR(VLOOKUP(L44,[1]Sheet2!$P$4:$Q$1673,2,FALSE),"")+$H44&amp;IF(L44&gt;0,",","")&amp;IF(L44&gt;0,M44,"")&amp;IF(N44&gt;0,",","")&amp;IF(N44&gt;0,N44,"")</f>
        <v>114004,1,1000</v>
      </c>
      <c r="AI44" s="15" t="str">
        <f t="shared" si="4"/>
        <v>;</v>
      </c>
      <c r="AJ44" s="15" t="str">
        <f>IFERROR(VLOOKUP(O44,[1]Sheet2!$P$4:$Q$1673,2,FALSE),"")+$H44&amp;IF(O44&gt;0,",","")&amp;IF(O44&gt;0,P44,"")&amp;IF(Q44&gt;0,",","")&amp;IF(Q44&gt;0,Q44,"")</f>
        <v>174004,1,1000</v>
      </c>
      <c r="AK44" s="15" t="str">
        <f t="shared" si="6"/>
        <v>;</v>
      </c>
      <c r="AL44" s="15" t="str">
        <f>IFERROR(VLOOKUP(R44,[1]Sheet2!$P$4:$Q$1673,2,FALSE),"")+$H44&amp;IF(R44&gt;0,",","")&amp;IF(R44&gt;0,S44,"")&amp;IF(T44&gt;0,",","")&amp;IF(T44&gt;0,T44,"")</f>
        <v>184004,1,1000</v>
      </c>
      <c r="AM44" s="15" t="str">
        <f t="shared" si="7"/>
        <v>;</v>
      </c>
      <c r="AN44" s="15" t="str">
        <f>IFERROR(VLOOKUP(U44,[1]Sheet2!$P$4:$Q$1673,2,FALSE),"")+$H44&amp;IF(U44&gt;0,",","")&amp;IF(U44&gt;0,V44,"")&amp;IF(W44&gt;0,",","")&amp;IF(W44&gt;0,W44,"")</f>
        <v>134004,1,1000</v>
      </c>
      <c r="AO44" s="15" t="str">
        <f t="shared" si="9"/>
        <v>;</v>
      </c>
      <c r="AP44" s="15" t="str">
        <f>IFERROR(VLOOKUP(X44,[1]Sheet2!$P$4:$Q$1673,2,FALSE),"")+$H44&amp;IF(X44&gt;0,",","")&amp;IF(X44&gt;0,Y44,"")&amp;IF(Z44&gt;0,",","")&amp;IF(Z44&gt;0,Z44,"")</f>
        <v>164004,1,1000</v>
      </c>
      <c r="AQ44" s="15" t="str">
        <f t="shared" si="10"/>
        <v>;</v>
      </c>
      <c r="AR44" s="15" t="str">
        <f>IFERROR(VLOOKUP(AA44,[1]Sheet2!$P$4:$Q$1673,2,FALSE),"")+$H44&amp;IF(AA44&gt;0,",","")&amp;IF(AA44&gt;0,AB44,"")&amp;IF(AC44&gt;0,",","")&amp;IF(AC44&gt;0,AC44,"")</f>
        <v>144004,1,1000</v>
      </c>
      <c r="AT44" s="18" t="str">
        <f t="shared" si="12"/>
        <v>124004,1,1000;114004,1,1000;174004,1,1000;184004,1,1000;134004,1,1000;164004,1,1000;144004,1,1000</v>
      </c>
    </row>
    <row r="45" spans="2:46">
      <c r="B45" s="17">
        <v>2042</v>
      </c>
      <c r="C45" s="17" t="str">
        <f t="shared" si="0"/>
        <v>124005,1,1000;114005,1,1000;174005,1,1000;184005,1,1000;134005,1,1000;164005,1,1000;144005,1,1000</v>
      </c>
      <c r="G45" s="53" t="s">
        <v>4404</v>
      </c>
      <c r="H45" s="17">
        <f t="shared" si="1"/>
        <v>3000</v>
      </c>
      <c r="I45" s="5" t="s">
        <v>4346</v>
      </c>
      <c r="J45" s="15">
        <v>1</v>
      </c>
      <c r="K45" s="15">
        <v>1000</v>
      </c>
      <c r="L45" s="5" t="s">
        <v>4347</v>
      </c>
      <c r="M45" s="15">
        <v>1</v>
      </c>
      <c r="N45" s="15">
        <v>1000</v>
      </c>
      <c r="O45" s="5" t="s">
        <v>4348</v>
      </c>
      <c r="P45" s="15">
        <v>1</v>
      </c>
      <c r="Q45" s="15">
        <v>1000</v>
      </c>
      <c r="R45" s="5" t="s">
        <v>4349</v>
      </c>
      <c r="S45" s="15">
        <v>1</v>
      </c>
      <c r="T45" s="15">
        <v>1000</v>
      </c>
      <c r="U45" s="5" t="s">
        <v>4350</v>
      </c>
      <c r="V45" s="15">
        <v>1</v>
      </c>
      <c r="W45" s="15">
        <v>1000</v>
      </c>
      <c r="X45" s="5" t="s">
        <v>4351</v>
      </c>
      <c r="Y45" s="15">
        <v>1</v>
      </c>
      <c r="Z45" s="15">
        <v>1000</v>
      </c>
      <c r="AA45" s="5" t="s">
        <v>4352</v>
      </c>
      <c r="AB45" s="15">
        <v>1</v>
      </c>
      <c r="AC45" s="15">
        <v>1000</v>
      </c>
      <c r="AF45" s="15" t="str">
        <f>IFERROR(VLOOKUP(I45,[1]Sheet2!$P$4:$Q$1673,2,FALSE),"")+$H45&amp;IF(I45&gt;0,",","")&amp;IF(I45&gt;0,J45,"")&amp;IF(K45&gt;0,",","")&amp;IF(K45&gt;0,K45,"")</f>
        <v>124005,1,1000</v>
      </c>
      <c r="AG45" s="15" t="str">
        <f t="shared" si="3"/>
        <v>;</v>
      </c>
      <c r="AH45" s="15" t="str">
        <f>IFERROR(VLOOKUP(L45,[1]Sheet2!$P$4:$Q$1673,2,FALSE),"")+$H45&amp;IF(L45&gt;0,",","")&amp;IF(L45&gt;0,M45,"")&amp;IF(N45&gt;0,",","")&amp;IF(N45&gt;0,N45,"")</f>
        <v>114005,1,1000</v>
      </c>
      <c r="AI45" s="15" t="str">
        <f t="shared" si="4"/>
        <v>;</v>
      </c>
      <c r="AJ45" s="15" t="str">
        <f>IFERROR(VLOOKUP(O45,[1]Sheet2!$P$4:$Q$1673,2,FALSE),"")+$H45&amp;IF(O45&gt;0,",","")&amp;IF(O45&gt;0,P45,"")&amp;IF(Q45&gt;0,",","")&amp;IF(Q45&gt;0,Q45,"")</f>
        <v>174005,1,1000</v>
      </c>
      <c r="AK45" s="15" t="str">
        <f t="shared" si="6"/>
        <v>;</v>
      </c>
      <c r="AL45" s="15" t="str">
        <f>IFERROR(VLOOKUP(R45,[1]Sheet2!$P$4:$Q$1673,2,FALSE),"")+$H45&amp;IF(R45&gt;0,",","")&amp;IF(R45&gt;0,S45,"")&amp;IF(T45&gt;0,",","")&amp;IF(T45&gt;0,T45,"")</f>
        <v>184005,1,1000</v>
      </c>
      <c r="AM45" s="15" t="str">
        <f t="shared" si="7"/>
        <v>;</v>
      </c>
      <c r="AN45" s="15" t="str">
        <f>IFERROR(VLOOKUP(U45,[1]Sheet2!$P$4:$Q$1673,2,FALSE),"")+$H45&amp;IF(U45&gt;0,",","")&amp;IF(U45&gt;0,V45,"")&amp;IF(W45&gt;0,",","")&amp;IF(W45&gt;0,W45,"")</f>
        <v>134005,1,1000</v>
      </c>
      <c r="AO45" s="15" t="str">
        <f t="shared" si="9"/>
        <v>;</v>
      </c>
      <c r="AP45" s="15" t="str">
        <f>IFERROR(VLOOKUP(X45,[1]Sheet2!$P$4:$Q$1673,2,FALSE),"")+$H45&amp;IF(X45&gt;0,",","")&amp;IF(X45&gt;0,Y45,"")&amp;IF(Z45&gt;0,",","")&amp;IF(Z45&gt;0,Z45,"")</f>
        <v>164005,1,1000</v>
      </c>
      <c r="AQ45" s="15" t="str">
        <f t="shared" si="10"/>
        <v>;</v>
      </c>
      <c r="AR45" s="15" t="str">
        <f>IFERROR(VLOOKUP(AA45,[1]Sheet2!$P$4:$Q$1673,2,FALSE),"")+$H45&amp;IF(AA45&gt;0,",","")&amp;IF(AA45&gt;0,AB45,"")&amp;IF(AC45&gt;0,",","")&amp;IF(AC45&gt;0,AC45,"")</f>
        <v>144005,1,1000</v>
      </c>
      <c r="AT45" s="18" t="str">
        <f t="shared" si="12"/>
        <v>124005,1,1000;114005,1,1000;174005,1,1000;184005,1,1000;134005,1,1000;164005,1,1000;144005,1,1000</v>
      </c>
    </row>
    <row r="46" spans="2:46">
      <c r="B46" s="17">
        <v>2043</v>
      </c>
      <c r="C46" s="17" t="str">
        <f t="shared" si="0"/>
        <v>124006,1,1000;114006,1,1000;174006,1,1000;184006,1,1000;134006,1,1000;164006,1,1000;144006,1,1000</v>
      </c>
      <c r="G46" s="53" t="s">
        <v>4404</v>
      </c>
      <c r="H46" s="17">
        <f t="shared" si="1"/>
        <v>3000</v>
      </c>
      <c r="I46" s="5" t="s">
        <v>4353</v>
      </c>
      <c r="J46" s="15">
        <v>1</v>
      </c>
      <c r="K46" s="15">
        <v>1000</v>
      </c>
      <c r="L46" s="5" t="s">
        <v>4354</v>
      </c>
      <c r="M46" s="15">
        <v>1</v>
      </c>
      <c r="N46" s="15">
        <v>1000</v>
      </c>
      <c r="O46" s="5" t="s">
        <v>4355</v>
      </c>
      <c r="P46" s="15">
        <v>1</v>
      </c>
      <c r="Q46" s="15">
        <v>1000</v>
      </c>
      <c r="R46" s="5" t="s">
        <v>4356</v>
      </c>
      <c r="S46" s="15">
        <v>1</v>
      </c>
      <c r="T46" s="15">
        <v>1000</v>
      </c>
      <c r="U46" s="5" t="s">
        <v>4357</v>
      </c>
      <c r="V46" s="15">
        <v>1</v>
      </c>
      <c r="W46" s="15">
        <v>1000</v>
      </c>
      <c r="X46" s="5" t="s">
        <v>4358</v>
      </c>
      <c r="Y46" s="15">
        <v>1</v>
      </c>
      <c r="Z46" s="15">
        <v>1000</v>
      </c>
      <c r="AA46" s="5" t="s">
        <v>4359</v>
      </c>
      <c r="AB46" s="15">
        <v>1</v>
      </c>
      <c r="AC46" s="15">
        <v>1000</v>
      </c>
      <c r="AF46" s="15" t="str">
        <f>IFERROR(VLOOKUP(I46,[1]Sheet2!$P$4:$Q$1673,2,FALSE),"")+$H46&amp;IF(I46&gt;0,",","")&amp;IF(I46&gt;0,J46,"")&amp;IF(K46&gt;0,",","")&amp;IF(K46&gt;0,K46,"")</f>
        <v>124006,1,1000</v>
      </c>
      <c r="AG46" s="15" t="str">
        <f t="shared" si="3"/>
        <v>;</v>
      </c>
      <c r="AH46" s="15" t="str">
        <f>IFERROR(VLOOKUP(L46,[1]Sheet2!$P$4:$Q$1673,2,FALSE),"")+$H46&amp;IF(L46&gt;0,",","")&amp;IF(L46&gt;0,M46,"")&amp;IF(N46&gt;0,",","")&amp;IF(N46&gt;0,N46,"")</f>
        <v>114006,1,1000</v>
      </c>
      <c r="AI46" s="15" t="str">
        <f t="shared" si="4"/>
        <v>;</v>
      </c>
      <c r="AJ46" s="15" t="str">
        <f>IFERROR(VLOOKUP(O46,[1]Sheet2!$P$4:$Q$1673,2,FALSE),"")+$H46&amp;IF(O46&gt;0,",","")&amp;IF(O46&gt;0,P46,"")&amp;IF(Q46&gt;0,",","")&amp;IF(Q46&gt;0,Q46,"")</f>
        <v>174006,1,1000</v>
      </c>
      <c r="AK46" s="15" t="str">
        <f t="shared" si="6"/>
        <v>;</v>
      </c>
      <c r="AL46" s="15" t="str">
        <f>IFERROR(VLOOKUP(R46,[1]Sheet2!$P$4:$Q$1673,2,FALSE),"")+$H46&amp;IF(R46&gt;0,",","")&amp;IF(R46&gt;0,S46,"")&amp;IF(T46&gt;0,",","")&amp;IF(T46&gt;0,T46,"")</f>
        <v>184006,1,1000</v>
      </c>
      <c r="AM46" s="15" t="str">
        <f t="shared" si="7"/>
        <v>;</v>
      </c>
      <c r="AN46" s="15" t="str">
        <f>IFERROR(VLOOKUP(U46,[1]Sheet2!$P$4:$Q$1673,2,FALSE),"")+$H46&amp;IF(U46&gt;0,",","")&amp;IF(U46&gt;0,V46,"")&amp;IF(W46&gt;0,",","")&amp;IF(W46&gt;0,W46,"")</f>
        <v>134006,1,1000</v>
      </c>
      <c r="AO46" s="15" t="str">
        <f t="shared" si="9"/>
        <v>;</v>
      </c>
      <c r="AP46" s="15" t="str">
        <f>IFERROR(VLOOKUP(X46,[1]Sheet2!$P$4:$Q$1673,2,FALSE),"")+$H46&amp;IF(X46&gt;0,",","")&amp;IF(X46&gt;0,Y46,"")&amp;IF(Z46&gt;0,",","")&amp;IF(Z46&gt;0,Z46,"")</f>
        <v>164006,1,1000</v>
      </c>
      <c r="AQ46" s="15" t="str">
        <f t="shared" si="10"/>
        <v>;</v>
      </c>
      <c r="AR46" s="15" t="str">
        <f>IFERROR(VLOOKUP(AA46,[1]Sheet2!$P$4:$Q$1673,2,FALSE),"")+$H46&amp;IF(AA46&gt;0,",","")&amp;IF(AA46&gt;0,AB46,"")&amp;IF(AC46&gt;0,",","")&amp;IF(AC46&gt;0,AC46,"")</f>
        <v>144006,1,1000</v>
      </c>
      <c r="AT46" s="18" t="str">
        <f t="shared" si="12"/>
        <v>124006,1,1000;114006,1,1000;174006,1,1000;184006,1,1000;134006,1,1000;164006,1,1000;144006,1,1000</v>
      </c>
    </row>
    <row r="47" spans="2:46">
      <c r="B47" s="17">
        <v>2044</v>
      </c>
      <c r="C47" s="17" t="str">
        <f t="shared" si="0"/>
        <v>124007,1,1000;114007,1,1000;174007,1,1000;184007,1,1000;134007,1,1000;164007,1,1000;144007,1,1000</v>
      </c>
      <c r="G47" s="53" t="s">
        <v>4404</v>
      </c>
      <c r="H47" s="17">
        <f t="shared" si="1"/>
        <v>3000</v>
      </c>
      <c r="I47" s="5" t="s">
        <v>4360</v>
      </c>
      <c r="J47" s="15">
        <v>1</v>
      </c>
      <c r="K47" s="15">
        <v>1000</v>
      </c>
      <c r="L47" s="5" t="s">
        <v>4361</v>
      </c>
      <c r="M47" s="15">
        <v>1</v>
      </c>
      <c r="N47" s="15">
        <v>1000</v>
      </c>
      <c r="O47" s="5" t="s">
        <v>4362</v>
      </c>
      <c r="P47" s="15">
        <v>1</v>
      </c>
      <c r="Q47" s="15">
        <v>1000</v>
      </c>
      <c r="R47" s="5" t="s">
        <v>4363</v>
      </c>
      <c r="S47" s="15">
        <v>1</v>
      </c>
      <c r="T47" s="15">
        <v>1000</v>
      </c>
      <c r="U47" s="5" t="s">
        <v>4364</v>
      </c>
      <c r="V47" s="15">
        <v>1</v>
      </c>
      <c r="W47" s="15">
        <v>1000</v>
      </c>
      <c r="X47" s="5" t="s">
        <v>4365</v>
      </c>
      <c r="Y47" s="15">
        <v>1</v>
      </c>
      <c r="Z47" s="15">
        <v>1000</v>
      </c>
      <c r="AA47" s="5" t="s">
        <v>4366</v>
      </c>
      <c r="AB47" s="15">
        <v>1</v>
      </c>
      <c r="AC47" s="15">
        <v>1000</v>
      </c>
      <c r="AF47" s="15" t="str">
        <f>IFERROR(VLOOKUP(I47,[1]Sheet2!$P$4:$Q$1673,2,FALSE),"")+$H47&amp;IF(I47&gt;0,",","")&amp;IF(I47&gt;0,J47,"")&amp;IF(K47&gt;0,",","")&amp;IF(K47&gt;0,K47,"")</f>
        <v>124007,1,1000</v>
      </c>
      <c r="AG47" s="15" t="str">
        <f t="shared" si="3"/>
        <v>;</v>
      </c>
      <c r="AH47" s="15" t="str">
        <f>IFERROR(VLOOKUP(L47,[1]Sheet2!$P$4:$Q$1673,2,FALSE),"")+$H47&amp;IF(L47&gt;0,",","")&amp;IF(L47&gt;0,M47,"")&amp;IF(N47&gt;0,",","")&amp;IF(N47&gt;0,N47,"")</f>
        <v>114007,1,1000</v>
      </c>
      <c r="AI47" s="15" t="str">
        <f t="shared" si="4"/>
        <v>;</v>
      </c>
      <c r="AJ47" s="15" t="str">
        <f>IFERROR(VLOOKUP(O47,[1]Sheet2!$P$4:$Q$1673,2,FALSE),"")+$H47&amp;IF(O47&gt;0,",","")&amp;IF(O47&gt;0,P47,"")&amp;IF(Q47&gt;0,",","")&amp;IF(Q47&gt;0,Q47,"")</f>
        <v>174007,1,1000</v>
      </c>
      <c r="AK47" s="15" t="str">
        <f t="shared" si="6"/>
        <v>;</v>
      </c>
      <c r="AL47" s="15" t="str">
        <f>IFERROR(VLOOKUP(R47,[1]Sheet2!$P$4:$Q$1673,2,FALSE),"")+$H47&amp;IF(R47&gt;0,",","")&amp;IF(R47&gt;0,S47,"")&amp;IF(T47&gt;0,",","")&amp;IF(T47&gt;0,T47,"")</f>
        <v>184007,1,1000</v>
      </c>
      <c r="AM47" s="15" t="str">
        <f t="shared" si="7"/>
        <v>;</v>
      </c>
      <c r="AN47" s="15" t="str">
        <f>IFERROR(VLOOKUP(U47,[1]Sheet2!$P$4:$Q$1673,2,FALSE),"")+$H47&amp;IF(U47&gt;0,",","")&amp;IF(U47&gt;0,V47,"")&amp;IF(W47&gt;0,",","")&amp;IF(W47&gt;0,W47,"")</f>
        <v>134007,1,1000</v>
      </c>
      <c r="AO47" s="15" t="str">
        <f t="shared" si="9"/>
        <v>;</v>
      </c>
      <c r="AP47" s="15" t="str">
        <f>IFERROR(VLOOKUP(X47,[1]Sheet2!$P$4:$Q$1673,2,FALSE),"")+$H47&amp;IF(X47&gt;0,",","")&amp;IF(X47&gt;0,Y47,"")&amp;IF(Z47&gt;0,",","")&amp;IF(Z47&gt;0,Z47,"")</f>
        <v>164007,1,1000</v>
      </c>
      <c r="AQ47" s="15" t="str">
        <f t="shared" si="10"/>
        <v>;</v>
      </c>
      <c r="AR47" s="15" t="str">
        <f>IFERROR(VLOOKUP(AA47,[1]Sheet2!$P$4:$Q$1673,2,FALSE),"")+$H47&amp;IF(AA47&gt;0,",","")&amp;IF(AA47&gt;0,AB47,"")&amp;IF(AC47&gt;0,",","")&amp;IF(AC47&gt;0,AC47,"")</f>
        <v>144007,1,1000</v>
      </c>
      <c r="AT47" s="18" t="str">
        <f t="shared" si="12"/>
        <v>124007,1,1000;114007,1,1000;174007,1,1000;184007,1,1000;134007,1,1000;164007,1,1000;144007,1,1000</v>
      </c>
    </row>
    <row r="48" spans="2:46">
      <c r="B48" s="17">
        <v>2045</v>
      </c>
      <c r="C48" s="17" t="str">
        <f t="shared" si="0"/>
        <v>124008,1,1000;114008,1,1000;174008,1,1000;184008,1,1000;134008,1,1000;164008,1,1000;144008,1,1000</v>
      </c>
      <c r="G48" s="53" t="s">
        <v>4404</v>
      </c>
      <c r="H48" s="17">
        <f t="shared" si="1"/>
        <v>3000</v>
      </c>
      <c r="I48" s="5" t="s">
        <v>4367</v>
      </c>
      <c r="J48" s="15">
        <v>1</v>
      </c>
      <c r="K48" s="15">
        <v>1000</v>
      </c>
      <c r="L48" s="5" t="s">
        <v>4368</v>
      </c>
      <c r="M48" s="15">
        <v>1</v>
      </c>
      <c r="N48" s="15">
        <v>1000</v>
      </c>
      <c r="O48" s="5" t="s">
        <v>4369</v>
      </c>
      <c r="P48" s="15">
        <v>1</v>
      </c>
      <c r="Q48" s="15">
        <v>1000</v>
      </c>
      <c r="R48" s="5" t="s">
        <v>4370</v>
      </c>
      <c r="S48" s="15">
        <v>1</v>
      </c>
      <c r="T48" s="15">
        <v>1000</v>
      </c>
      <c r="U48" s="5" t="s">
        <v>4371</v>
      </c>
      <c r="V48" s="15">
        <v>1</v>
      </c>
      <c r="W48" s="15">
        <v>1000</v>
      </c>
      <c r="X48" s="5" t="s">
        <v>4372</v>
      </c>
      <c r="Y48" s="15">
        <v>1</v>
      </c>
      <c r="Z48" s="15">
        <v>1000</v>
      </c>
      <c r="AA48" s="5" t="s">
        <v>4373</v>
      </c>
      <c r="AB48" s="15">
        <v>1</v>
      </c>
      <c r="AC48" s="15">
        <v>1000</v>
      </c>
      <c r="AF48" s="15" t="str">
        <f>IFERROR(VLOOKUP(I48,[1]Sheet2!$P$4:$Q$1673,2,FALSE),"")+$H48&amp;IF(I48&gt;0,",","")&amp;IF(I48&gt;0,J48,"")&amp;IF(K48&gt;0,",","")&amp;IF(K48&gt;0,K48,"")</f>
        <v>124008,1,1000</v>
      </c>
      <c r="AG48" s="15" t="str">
        <f t="shared" si="3"/>
        <v>;</v>
      </c>
      <c r="AH48" s="15" t="str">
        <f>IFERROR(VLOOKUP(L48,[1]Sheet2!$P$4:$Q$1673,2,FALSE),"")+$H48&amp;IF(L48&gt;0,",","")&amp;IF(L48&gt;0,M48,"")&amp;IF(N48&gt;0,",","")&amp;IF(N48&gt;0,N48,"")</f>
        <v>114008,1,1000</v>
      </c>
      <c r="AI48" s="15" t="str">
        <f t="shared" si="4"/>
        <v>;</v>
      </c>
      <c r="AJ48" s="15" t="str">
        <f>IFERROR(VLOOKUP(O48,[1]Sheet2!$P$4:$Q$1673,2,FALSE),"")+$H48&amp;IF(O48&gt;0,",","")&amp;IF(O48&gt;0,P48,"")&amp;IF(Q48&gt;0,",","")&amp;IF(Q48&gt;0,Q48,"")</f>
        <v>174008,1,1000</v>
      </c>
      <c r="AK48" s="15" t="str">
        <f t="shared" si="6"/>
        <v>;</v>
      </c>
      <c r="AL48" s="15" t="str">
        <f>IFERROR(VLOOKUP(R48,[1]Sheet2!$P$4:$Q$1673,2,FALSE),"")+$H48&amp;IF(R48&gt;0,",","")&amp;IF(R48&gt;0,S48,"")&amp;IF(T48&gt;0,",","")&amp;IF(T48&gt;0,T48,"")</f>
        <v>184008,1,1000</v>
      </c>
      <c r="AM48" s="15" t="str">
        <f t="shared" si="7"/>
        <v>;</v>
      </c>
      <c r="AN48" s="15" t="str">
        <f>IFERROR(VLOOKUP(U48,[1]Sheet2!$P$4:$Q$1673,2,FALSE),"")+$H48&amp;IF(U48&gt;0,",","")&amp;IF(U48&gt;0,V48,"")&amp;IF(W48&gt;0,",","")&amp;IF(W48&gt;0,W48,"")</f>
        <v>134008,1,1000</v>
      </c>
      <c r="AO48" s="15" t="str">
        <f t="shared" si="9"/>
        <v>;</v>
      </c>
      <c r="AP48" s="15" t="str">
        <f>IFERROR(VLOOKUP(X48,[1]Sheet2!$P$4:$Q$1673,2,FALSE),"")+$H48&amp;IF(X48&gt;0,",","")&amp;IF(X48&gt;0,Y48,"")&amp;IF(Z48&gt;0,",","")&amp;IF(Z48&gt;0,Z48,"")</f>
        <v>164008,1,1000</v>
      </c>
      <c r="AQ48" s="15" t="str">
        <f t="shared" si="10"/>
        <v>;</v>
      </c>
      <c r="AR48" s="15" t="str">
        <f>IFERROR(VLOOKUP(AA48,[1]Sheet2!$P$4:$Q$1673,2,FALSE),"")+$H48&amp;IF(AA48&gt;0,",","")&amp;IF(AA48&gt;0,AB48,"")&amp;IF(AC48&gt;0,",","")&amp;IF(AC48&gt;0,AC48,"")</f>
        <v>144008,1,1000</v>
      </c>
      <c r="AT48" s="18" t="str">
        <f t="shared" si="12"/>
        <v>124008,1,1000;114008,1,1000;174008,1,1000;184008,1,1000;134008,1,1000;164008,1,1000;144008,1,1000</v>
      </c>
    </row>
    <row r="49" spans="2:46">
      <c r="B49" s="17">
        <v>2046</v>
      </c>
      <c r="C49" s="17" t="str">
        <f t="shared" si="0"/>
        <v>124009,1,1000;114009,1,1000;174009,1,1000;184009,1,1000;134009,1,1000;164009,1,1000;144009,1,1000</v>
      </c>
      <c r="G49" s="53" t="s">
        <v>4404</v>
      </c>
      <c r="H49" s="17">
        <f t="shared" si="1"/>
        <v>3000</v>
      </c>
      <c r="I49" s="5" t="s">
        <v>4374</v>
      </c>
      <c r="J49" s="15">
        <v>1</v>
      </c>
      <c r="K49" s="15">
        <v>1000</v>
      </c>
      <c r="L49" s="5" t="s">
        <v>4375</v>
      </c>
      <c r="M49" s="15">
        <v>1</v>
      </c>
      <c r="N49" s="15">
        <v>1000</v>
      </c>
      <c r="O49" s="5" t="s">
        <v>4376</v>
      </c>
      <c r="P49" s="15">
        <v>1</v>
      </c>
      <c r="Q49" s="15">
        <v>1000</v>
      </c>
      <c r="R49" s="5" t="s">
        <v>4377</v>
      </c>
      <c r="S49" s="15">
        <v>1</v>
      </c>
      <c r="T49" s="15">
        <v>1000</v>
      </c>
      <c r="U49" s="5" t="s">
        <v>4378</v>
      </c>
      <c r="V49" s="15">
        <v>1</v>
      </c>
      <c r="W49" s="15">
        <v>1000</v>
      </c>
      <c r="X49" s="5" t="s">
        <v>4379</v>
      </c>
      <c r="Y49" s="15">
        <v>1</v>
      </c>
      <c r="Z49" s="15">
        <v>1000</v>
      </c>
      <c r="AA49" s="5" t="s">
        <v>4380</v>
      </c>
      <c r="AB49" s="15">
        <v>1</v>
      </c>
      <c r="AC49" s="15">
        <v>1000</v>
      </c>
      <c r="AF49" s="15" t="str">
        <f>IFERROR(VLOOKUP(I49,[1]Sheet2!$P$4:$Q$1673,2,FALSE),"")+$H49&amp;IF(I49&gt;0,",","")&amp;IF(I49&gt;0,J49,"")&amp;IF(K49&gt;0,",","")&amp;IF(K49&gt;0,K49,"")</f>
        <v>124009,1,1000</v>
      </c>
      <c r="AG49" s="15" t="str">
        <f t="shared" si="3"/>
        <v>;</v>
      </c>
      <c r="AH49" s="15" t="str">
        <f>IFERROR(VLOOKUP(L49,[1]Sheet2!$P$4:$Q$1673,2,FALSE),"")+$H49&amp;IF(L49&gt;0,",","")&amp;IF(L49&gt;0,M49,"")&amp;IF(N49&gt;0,",","")&amp;IF(N49&gt;0,N49,"")</f>
        <v>114009,1,1000</v>
      </c>
      <c r="AI49" s="15" t="str">
        <f t="shared" si="4"/>
        <v>;</v>
      </c>
      <c r="AJ49" s="15" t="str">
        <f>IFERROR(VLOOKUP(O49,[1]Sheet2!$P$4:$Q$1673,2,FALSE),"")+$H49&amp;IF(O49&gt;0,",","")&amp;IF(O49&gt;0,P49,"")&amp;IF(Q49&gt;0,",","")&amp;IF(Q49&gt;0,Q49,"")</f>
        <v>174009,1,1000</v>
      </c>
      <c r="AK49" s="15" t="str">
        <f t="shared" si="6"/>
        <v>;</v>
      </c>
      <c r="AL49" s="15" t="str">
        <f>IFERROR(VLOOKUP(R49,[1]Sheet2!$P$4:$Q$1673,2,FALSE),"")+$H49&amp;IF(R49&gt;0,",","")&amp;IF(R49&gt;0,S49,"")&amp;IF(T49&gt;0,",","")&amp;IF(T49&gt;0,T49,"")</f>
        <v>184009,1,1000</v>
      </c>
      <c r="AM49" s="15" t="str">
        <f t="shared" si="7"/>
        <v>;</v>
      </c>
      <c r="AN49" s="15" t="str">
        <f>IFERROR(VLOOKUP(U49,[1]Sheet2!$P$4:$Q$1673,2,FALSE),"")+$H49&amp;IF(U49&gt;0,",","")&amp;IF(U49&gt;0,V49,"")&amp;IF(W49&gt;0,",","")&amp;IF(W49&gt;0,W49,"")</f>
        <v>134009,1,1000</v>
      </c>
      <c r="AO49" s="15" t="str">
        <f t="shared" si="9"/>
        <v>;</v>
      </c>
      <c r="AP49" s="15" t="str">
        <f>IFERROR(VLOOKUP(X49,[1]Sheet2!$P$4:$Q$1673,2,FALSE),"")+$H49&amp;IF(X49&gt;0,",","")&amp;IF(X49&gt;0,Y49,"")&amp;IF(Z49&gt;0,",","")&amp;IF(Z49&gt;0,Z49,"")</f>
        <v>164009,1,1000</v>
      </c>
      <c r="AQ49" s="15" t="str">
        <f t="shared" si="10"/>
        <v>;</v>
      </c>
      <c r="AR49" s="15" t="str">
        <f>IFERROR(VLOOKUP(AA49,[1]Sheet2!$P$4:$Q$1673,2,FALSE),"")+$H49&amp;IF(AA49&gt;0,",","")&amp;IF(AA49&gt;0,AB49,"")&amp;IF(AC49&gt;0,",","")&amp;IF(AC49&gt;0,AC49,"")</f>
        <v>144009,1,1000</v>
      </c>
      <c r="AT49" s="18" t="str">
        <f t="shared" si="12"/>
        <v>124009,1,1000;114009,1,1000;174009,1,1000;184009,1,1000;134009,1,1000;164009,1,1000;144009,1,1000</v>
      </c>
    </row>
    <row r="50" spans="2:46">
      <c r="B50" s="17">
        <v>2047</v>
      </c>
      <c r="C50" s="17" t="str">
        <f t="shared" si="0"/>
        <v>124010,1,1000;114010,1,1000;174010,1,1000;184010,1,1000;134010,1,1000;164010,1,1000;144010,1,1000</v>
      </c>
      <c r="G50" s="53" t="s">
        <v>4404</v>
      </c>
      <c r="H50" s="17">
        <f t="shared" si="1"/>
        <v>3000</v>
      </c>
      <c r="I50" s="5" t="s">
        <v>4381</v>
      </c>
      <c r="J50" s="15">
        <v>1</v>
      </c>
      <c r="K50" s="15">
        <v>1000</v>
      </c>
      <c r="L50" s="5" t="s">
        <v>4382</v>
      </c>
      <c r="M50" s="15">
        <v>1</v>
      </c>
      <c r="N50" s="15">
        <v>1000</v>
      </c>
      <c r="O50" s="5" t="s">
        <v>4383</v>
      </c>
      <c r="P50" s="15">
        <v>1</v>
      </c>
      <c r="Q50" s="15">
        <v>1000</v>
      </c>
      <c r="R50" s="5" t="s">
        <v>4384</v>
      </c>
      <c r="S50" s="15">
        <v>1</v>
      </c>
      <c r="T50" s="15">
        <v>1000</v>
      </c>
      <c r="U50" s="5" t="s">
        <v>4385</v>
      </c>
      <c r="V50" s="15">
        <v>1</v>
      </c>
      <c r="W50" s="15">
        <v>1000</v>
      </c>
      <c r="X50" s="5" t="s">
        <v>4386</v>
      </c>
      <c r="Y50" s="15">
        <v>1</v>
      </c>
      <c r="Z50" s="15">
        <v>1000</v>
      </c>
      <c r="AA50" s="5" t="s">
        <v>4387</v>
      </c>
      <c r="AB50" s="15">
        <v>1</v>
      </c>
      <c r="AC50" s="15">
        <v>1000</v>
      </c>
      <c r="AF50" s="15" t="str">
        <f>IFERROR(VLOOKUP(I50,[1]Sheet2!$P$4:$Q$1673,2,FALSE),"")+$H50&amp;IF(I50&gt;0,",","")&amp;IF(I50&gt;0,J50,"")&amp;IF(K50&gt;0,",","")&amp;IF(K50&gt;0,K50,"")</f>
        <v>124010,1,1000</v>
      </c>
      <c r="AG50" s="15" t="str">
        <f t="shared" si="3"/>
        <v>;</v>
      </c>
      <c r="AH50" s="15" t="str">
        <f>IFERROR(VLOOKUP(L50,[1]Sheet2!$P$4:$Q$1673,2,FALSE),"")+$H50&amp;IF(L50&gt;0,",","")&amp;IF(L50&gt;0,M50,"")&amp;IF(N50&gt;0,",","")&amp;IF(N50&gt;0,N50,"")</f>
        <v>114010,1,1000</v>
      </c>
      <c r="AI50" s="15" t="str">
        <f t="shared" si="4"/>
        <v>;</v>
      </c>
      <c r="AJ50" s="15" t="str">
        <f>IFERROR(VLOOKUP(O50,[1]Sheet2!$P$4:$Q$1673,2,FALSE),"")+$H50&amp;IF(O50&gt;0,",","")&amp;IF(O50&gt;0,P50,"")&amp;IF(Q50&gt;0,",","")&amp;IF(Q50&gt;0,Q50,"")</f>
        <v>174010,1,1000</v>
      </c>
      <c r="AK50" s="15" t="str">
        <f t="shared" si="6"/>
        <v>;</v>
      </c>
      <c r="AL50" s="15" t="str">
        <f>IFERROR(VLOOKUP(R50,[1]Sheet2!$P$4:$Q$1673,2,FALSE),"")+$H50&amp;IF(R50&gt;0,",","")&amp;IF(R50&gt;0,S50,"")&amp;IF(T50&gt;0,",","")&amp;IF(T50&gt;0,T50,"")</f>
        <v>184010,1,1000</v>
      </c>
      <c r="AM50" s="15" t="str">
        <f t="shared" si="7"/>
        <v>;</v>
      </c>
      <c r="AN50" s="15" t="str">
        <f>IFERROR(VLOOKUP(U50,[1]Sheet2!$P$4:$Q$1673,2,FALSE),"")+$H50&amp;IF(U50&gt;0,",","")&amp;IF(U50&gt;0,V50,"")&amp;IF(W50&gt;0,",","")&amp;IF(W50&gt;0,W50,"")</f>
        <v>134010,1,1000</v>
      </c>
      <c r="AO50" s="15" t="str">
        <f t="shared" si="9"/>
        <v>;</v>
      </c>
      <c r="AP50" s="15" t="str">
        <f>IFERROR(VLOOKUP(X50,[1]Sheet2!$P$4:$Q$1673,2,FALSE),"")+$H50&amp;IF(X50&gt;0,",","")&amp;IF(X50&gt;0,Y50,"")&amp;IF(Z50&gt;0,",","")&amp;IF(Z50&gt;0,Z50,"")</f>
        <v>164010,1,1000</v>
      </c>
      <c r="AQ50" s="15" t="str">
        <f t="shared" si="10"/>
        <v>;</v>
      </c>
      <c r="AR50" s="15" t="str">
        <f>IFERROR(VLOOKUP(AA50,[1]Sheet2!$P$4:$Q$1673,2,FALSE),"")+$H50&amp;IF(AA50&gt;0,",","")&amp;IF(AA50&gt;0,AB50,"")&amp;IF(AC50&gt;0,",","")&amp;IF(AC50&gt;0,AC50,"")</f>
        <v>144010,1,1000</v>
      </c>
      <c r="AT50" s="18" t="str">
        <f t="shared" si="12"/>
        <v>124010,1,1000;114010,1,1000;174010,1,1000;184010,1,1000;134010,1,1000;164010,1,1000;144010,1,1000</v>
      </c>
    </row>
    <row r="51" spans="2:46">
      <c r="B51" s="17">
        <v>2048</v>
      </c>
      <c r="C51" s="17" t="str">
        <f t="shared" si="0"/>
        <v>124011,1,1000;114011,1,1000;174011,1,1000;184011,1,1000;134011,1,1000;164011,1,1000;144011,1,1000</v>
      </c>
      <c r="G51" s="53" t="s">
        <v>4404</v>
      </c>
      <c r="H51" s="17">
        <f t="shared" si="1"/>
        <v>3000</v>
      </c>
      <c r="I51" s="5" t="s">
        <v>4388</v>
      </c>
      <c r="J51" s="15">
        <v>1</v>
      </c>
      <c r="K51" s="15">
        <v>1000</v>
      </c>
      <c r="L51" s="5" t="s">
        <v>4389</v>
      </c>
      <c r="M51" s="15">
        <v>1</v>
      </c>
      <c r="N51" s="15">
        <v>1000</v>
      </c>
      <c r="O51" s="5" t="s">
        <v>4390</v>
      </c>
      <c r="P51" s="15">
        <v>1</v>
      </c>
      <c r="Q51" s="15">
        <v>1000</v>
      </c>
      <c r="R51" s="5" t="s">
        <v>4391</v>
      </c>
      <c r="S51" s="15">
        <v>1</v>
      </c>
      <c r="T51" s="15">
        <v>1000</v>
      </c>
      <c r="U51" s="5" t="s">
        <v>4392</v>
      </c>
      <c r="V51" s="15">
        <v>1</v>
      </c>
      <c r="W51" s="15">
        <v>1000</v>
      </c>
      <c r="X51" s="5" t="s">
        <v>4393</v>
      </c>
      <c r="Y51" s="15">
        <v>1</v>
      </c>
      <c r="Z51" s="15">
        <v>1000</v>
      </c>
      <c r="AA51" s="5" t="s">
        <v>4394</v>
      </c>
      <c r="AB51" s="15">
        <v>1</v>
      </c>
      <c r="AC51" s="15">
        <v>1000</v>
      </c>
      <c r="AF51" s="15" t="str">
        <f>IFERROR(VLOOKUP(I51,[1]Sheet2!$P$4:$Q$1673,2,FALSE),"")+$H51&amp;IF(I51&gt;0,",","")&amp;IF(I51&gt;0,J51,"")&amp;IF(K51&gt;0,",","")&amp;IF(K51&gt;0,K51,"")</f>
        <v>124011,1,1000</v>
      </c>
      <c r="AG51" s="15" t="str">
        <f t="shared" si="3"/>
        <v>;</v>
      </c>
      <c r="AH51" s="15" t="str">
        <f>IFERROR(VLOOKUP(L51,[1]Sheet2!$P$4:$Q$1673,2,FALSE),"")+$H51&amp;IF(L51&gt;0,",","")&amp;IF(L51&gt;0,M51,"")&amp;IF(N51&gt;0,",","")&amp;IF(N51&gt;0,N51,"")</f>
        <v>114011,1,1000</v>
      </c>
      <c r="AI51" s="15" t="str">
        <f t="shared" si="4"/>
        <v>;</v>
      </c>
      <c r="AJ51" s="15" t="str">
        <f>IFERROR(VLOOKUP(O51,[1]Sheet2!$P$4:$Q$1673,2,FALSE),"")+$H51&amp;IF(O51&gt;0,",","")&amp;IF(O51&gt;0,P51,"")&amp;IF(Q51&gt;0,",","")&amp;IF(Q51&gt;0,Q51,"")</f>
        <v>174011,1,1000</v>
      </c>
      <c r="AK51" s="15" t="str">
        <f t="shared" si="6"/>
        <v>;</v>
      </c>
      <c r="AL51" s="15" t="str">
        <f>IFERROR(VLOOKUP(R51,[1]Sheet2!$P$4:$Q$1673,2,FALSE),"")+$H51&amp;IF(R51&gt;0,",","")&amp;IF(R51&gt;0,S51,"")&amp;IF(T51&gt;0,",","")&amp;IF(T51&gt;0,T51,"")</f>
        <v>184011,1,1000</v>
      </c>
      <c r="AM51" s="15" t="str">
        <f t="shared" si="7"/>
        <v>;</v>
      </c>
      <c r="AN51" s="15" t="str">
        <f>IFERROR(VLOOKUP(U51,[1]Sheet2!$P$4:$Q$1673,2,FALSE),"")+$H51&amp;IF(U51&gt;0,",","")&amp;IF(U51&gt;0,V51,"")&amp;IF(W51&gt;0,",","")&amp;IF(W51&gt;0,W51,"")</f>
        <v>134011,1,1000</v>
      </c>
      <c r="AO51" s="15" t="str">
        <f t="shared" si="9"/>
        <v>;</v>
      </c>
      <c r="AP51" s="15" t="str">
        <f>IFERROR(VLOOKUP(X51,[1]Sheet2!$P$4:$Q$1673,2,FALSE),"")+$H51&amp;IF(X51&gt;0,",","")&amp;IF(X51&gt;0,Y51,"")&amp;IF(Z51&gt;0,",","")&amp;IF(Z51&gt;0,Z51,"")</f>
        <v>164011,1,1000</v>
      </c>
      <c r="AQ51" s="15" t="str">
        <f t="shared" si="10"/>
        <v>;</v>
      </c>
      <c r="AR51" s="15" t="str">
        <f>IFERROR(VLOOKUP(AA51,[1]Sheet2!$P$4:$Q$1673,2,FALSE),"")+$H51&amp;IF(AA51&gt;0,",","")&amp;IF(AA51&gt;0,AB51,"")&amp;IF(AC51&gt;0,",","")&amp;IF(AC51&gt;0,AC51,"")</f>
        <v>144011,1,1000</v>
      </c>
      <c r="AT51" s="18" t="str">
        <f t="shared" si="12"/>
        <v>124011,1,1000;114011,1,1000;174011,1,1000;184011,1,1000;134011,1,1000;164011,1,1000;144011,1,1000</v>
      </c>
    </row>
    <row r="52" spans="2:46">
      <c r="B52" s="17">
        <v>2049</v>
      </c>
      <c r="C52" s="17" t="str">
        <f t="shared" si="0"/>
        <v>124012,1,1000;114012,1,1000;174012,1,1000;184012,1,1000;134012,1,1000;164012,1,1000;144012,1,1000</v>
      </c>
      <c r="G52" s="53" t="s">
        <v>4404</v>
      </c>
      <c r="H52" s="17">
        <f t="shared" si="1"/>
        <v>3000</v>
      </c>
      <c r="I52" s="5" t="s">
        <v>4395</v>
      </c>
      <c r="J52" s="15">
        <v>1</v>
      </c>
      <c r="K52" s="15">
        <v>1000</v>
      </c>
      <c r="L52" s="5" t="s">
        <v>4396</v>
      </c>
      <c r="M52" s="15">
        <v>1</v>
      </c>
      <c r="N52" s="15">
        <v>1000</v>
      </c>
      <c r="O52" s="5" t="s">
        <v>4397</v>
      </c>
      <c r="P52" s="15">
        <v>1</v>
      </c>
      <c r="Q52" s="15">
        <v>1000</v>
      </c>
      <c r="R52" s="5" t="s">
        <v>4398</v>
      </c>
      <c r="S52" s="15">
        <v>1</v>
      </c>
      <c r="T52" s="15">
        <v>1000</v>
      </c>
      <c r="U52" s="5" t="s">
        <v>4399</v>
      </c>
      <c r="V52" s="15">
        <v>1</v>
      </c>
      <c r="W52" s="15">
        <v>1000</v>
      </c>
      <c r="X52" s="5" t="s">
        <v>4400</v>
      </c>
      <c r="Y52" s="15">
        <v>1</v>
      </c>
      <c r="Z52" s="15">
        <v>1000</v>
      </c>
      <c r="AA52" s="5" t="s">
        <v>4401</v>
      </c>
      <c r="AB52" s="15">
        <v>1</v>
      </c>
      <c r="AC52" s="15">
        <v>1000</v>
      </c>
      <c r="AF52" s="15" t="str">
        <f>IFERROR(VLOOKUP(I52,[1]Sheet2!$P$4:$Q$1673,2,FALSE),"")+$H52&amp;IF(I52&gt;0,",","")&amp;IF(I52&gt;0,J52,"")&amp;IF(K52&gt;0,",","")&amp;IF(K52&gt;0,K52,"")</f>
        <v>124012,1,1000</v>
      </c>
      <c r="AG52" s="15" t="str">
        <f t="shared" si="3"/>
        <v>;</v>
      </c>
      <c r="AH52" s="15" t="str">
        <f>IFERROR(VLOOKUP(L52,[1]Sheet2!$P$4:$Q$1673,2,FALSE),"")+$H52&amp;IF(L52&gt;0,",","")&amp;IF(L52&gt;0,M52,"")&amp;IF(N52&gt;0,",","")&amp;IF(N52&gt;0,N52,"")</f>
        <v>114012,1,1000</v>
      </c>
      <c r="AI52" s="15" t="str">
        <f t="shared" si="4"/>
        <v>;</v>
      </c>
      <c r="AJ52" s="15" t="str">
        <f>IFERROR(VLOOKUP(O52,[1]Sheet2!$P$4:$Q$1673,2,FALSE),"")+$H52&amp;IF(O52&gt;0,",","")&amp;IF(O52&gt;0,P52,"")&amp;IF(Q52&gt;0,",","")&amp;IF(Q52&gt;0,Q52,"")</f>
        <v>174012,1,1000</v>
      </c>
      <c r="AK52" s="15" t="str">
        <f t="shared" si="6"/>
        <v>;</v>
      </c>
      <c r="AL52" s="15" t="str">
        <f>IFERROR(VLOOKUP(R52,[1]Sheet2!$P$4:$Q$1673,2,FALSE),"")+$H52&amp;IF(R52&gt;0,",","")&amp;IF(R52&gt;0,S52,"")&amp;IF(T52&gt;0,",","")&amp;IF(T52&gt;0,T52,"")</f>
        <v>184012,1,1000</v>
      </c>
      <c r="AM52" s="15" t="str">
        <f t="shared" si="7"/>
        <v>;</v>
      </c>
      <c r="AN52" s="15" t="str">
        <f>IFERROR(VLOOKUP(U52,[1]Sheet2!$P$4:$Q$1673,2,FALSE),"")+$H52&amp;IF(U52&gt;0,",","")&amp;IF(U52&gt;0,V52,"")&amp;IF(W52&gt;0,",","")&amp;IF(W52&gt;0,W52,"")</f>
        <v>134012,1,1000</v>
      </c>
      <c r="AO52" s="15" t="str">
        <f t="shared" si="9"/>
        <v>;</v>
      </c>
      <c r="AP52" s="15" t="str">
        <f>IFERROR(VLOOKUP(X52,[1]Sheet2!$P$4:$Q$1673,2,FALSE),"")+$H52&amp;IF(X52&gt;0,",","")&amp;IF(X52&gt;0,Y52,"")&amp;IF(Z52&gt;0,",","")&amp;IF(Z52&gt;0,Z52,"")</f>
        <v>164012,1,1000</v>
      </c>
      <c r="AQ52" s="15" t="str">
        <f t="shared" si="10"/>
        <v>;</v>
      </c>
      <c r="AR52" s="15" t="str">
        <f>IFERROR(VLOOKUP(AA52,[1]Sheet2!$P$4:$Q$1673,2,FALSE),"")+$H52&amp;IF(AA52&gt;0,",","")&amp;IF(AA52&gt;0,AB52,"")&amp;IF(AC52&gt;0,",","")&amp;IF(AC52&gt;0,AC52,"")</f>
        <v>144012,1,1000</v>
      </c>
      <c r="AT52" s="18" t="str">
        <f t="shared" si="12"/>
        <v>124012,1,1000;114012,1,1000;174012,1,1000;184012,1,1000;134012,1,1000;164012,1,1000;144012,1,1000</v>
      </c>
    </row>
    <row r="53" spans="2:46">
      <c r="B53" s="17">
        <v>2050</v>
      </c>
      <c r="C53" s="17" t="str">
        <f t="shared" si="0"/>
        <v>125002,1,1000;115002,1,1000;175002,1,1000;185002,1,1000;135002,1,1000;165002,1,1000;145002,1,1000</v>
      </c>
      <c r="G53" s="53" t="s">
        <v>4405</v>
      </c>
      <c r="H53" s="17">
        <f t="shared" si="1"/>
        <v>4000</v>
      </c>
      <c r="I53" s="5" t="s">
        <v>4325</v>
      </c>
      <c r="J53" s="15">
        <v>1</v>
      </c>
      <c r="K53" s="15">
        <v>1000</v>
      </c>
      <c r="L53" s="5" t="s">
        <v>4326</v>
      </c>
      <c r="M53" s="15">
        <v>1</v>
      </c>
      <c r="N53" s="15">
        <v>1000</v>
      </c>
      <c r="O53" s="5" t="s">
        <v>4327</v>
      </c>
      <c r="P53" s="15">
        <v>1</v>
      </c>
      <c r="Q53" s="15">
        <v>1000</v>
      </c>
      <c r="R53" s="5" t="s">
        <v>4328</v>
      </c>
      <c r="S53" s="15">
        <v>1</v>
      </c>
      <c r="T53" s="15">
        <v>1000</v>
      </c>
      <c r="U53" s="5" t="s">
        <v>4329</v>
      </c>
      <c r="V53" s="15">
        <v>1</v>
      </c>
      <c r="W53" s="15">
        <v>1000</v>
      </c>
      <c r="X53" s="5" t="s">
        <v>4330</v>
      </c>
      <c r="Y53" s="15">
        <v>1</v>
      </c>
      <c r="Z53" s="15">
        <v>1000</v>
      </c>
      <c r="AA53" s="5" t="s">
        <v>4331</v>
      </c>
      <c r="AB53" s="15">
        <v>1</v>
      </c>
      <c r="AC53" s="15">
        <v>1000</v>
      </c>
      <c r="AF53" s="15" t="str">
        <f>IFERROR(VLOOKUP(I53,[1]Sheet2!$P$4:$Q$1673,2,FALSE),"")+$H53&amp;IF(I53&gt;0,",","")&amp;IF(I53&gt;0,J53,"")&amp;IF(K53&gt;0,",","")&amp;IF(K53&gt;0,K53,"")</f>
        <v>125002,1,1000</v>
      </c>
      <c r="AG53" s="15" t="str">
        <f t="shared" si="3"/>
        <v>;</v>
      </c>
      <c r="AH53" s="15" t="str">
        <f>IFERROR(VLOOKUP(L53,[1]Sheet2!$P$4:$Q$1673,2,FALSE),"")+$H53&amp;IF(L53&gt;0,",","")&amp;IF(L53&gt;0,M53,"")&amp;IF(N53&gt;0,",","")&amp;IF(N53&gt;0,N53,"")</f>
        <v>115002,1,1000</v>
      </c>
      <c r="AI53" s="15" t="str">
        <f t="shared" si="4"/>
        <v>;</v>
      </c>
      <c r="AJ53" s="15" t="str">
        <f>IFERROR(VLOOKUP(O53,[1]Sheet2!$P$4:$Q$1673,2,FALSE),"")+$H53&amp;IF(O53&gt;0,",","")&amp;IF(O53&gt;0,P53,"")&amp;IF(Q53&gt;0,",","")&amp;IF(Q53&gt;0,Q53,"")</f>
        <v>175002,1,1000</v>
      </c>
      <c r="AK53" s="15" t="str">
        <f t="shared" si="6"/>
        <v>;</v>
      </c>
      <c r="AL53" s="15" t="str">
        <f>IFERROR(VLOOKUP(R53,[1]Sheet2!$P$4:$Q$1673,2,FALSE),"")+$H53&amp;IF(R53&gt;0,",","")&amp;IF(R53&gt;0,S53,"")&amp;IF(T53&gt;0,",","")&amp;IF(T53&gt;0,T53,"")</f>
        <v>185002,1,1000</v>
      </c>
      <c r="AM53" s="15" t="str">
        <f t="shared" si="7"/>
        <v>;</v>
      </c>
      <c r="AN53" s="15" t="str">
        <f>IFERROR(VLOOKUP(U53,[1]Sheet2!$P$4:$Q$1673,2,FALSE),"")+$H53&amp;IF(U53&gt;0,",","")&amp;IF(U53&gt;0,V53,"")&amp;IF(W53&gt;0,",","")&amp;IF(W53&gt;0,W53,"")</f>
        <v>135002,1,1000</v>
      </c>
      <c r="AO53" s="15" t="str">
        <f t="shared" si="9"/>
        <v>;</v>
      </c>
      <c r="AP53" s="15" t="str">
        <f>IFERROR(VLOOKUP(X53,[1]Sheet2!$P$4:$Q$1673,2,FALSE),"")+$H53&amp;IF(X53&gt;0,",","")&amp;IF(X53&gt;0,Y53,"")&amp;IF(Z53&gt;0,",","")&amp;IF(Z53&gt;0,Z53,"")</f>
        <v>165002,1,1000</v>
      </c>
      <c r="AQ53" s="15" t="str">
        <f t="shared" si="10"/>
        <v>;</v>
      </c>
      <c r="AR53" s="15" t="str">
        <f>IFERROR(VLOOKUP(AA53,[1]Sheet2!$P$4:$Q$1673,2,FALSE),"")+$H53&amp;IF(AA53&gt;0,",","")&amp;IF(AA53&gt;0,AB53,"")&amp;IF(AC53&gt;0,",","")&amp;IF(AC53&gt;0,AC53,"")</f>
        <v>145002,1,1000</v>
      </c>
      <c r="AS53" s="18"/>
      <c r="AT53" s="18" t="str">
        <f t="shared" si="12"/>
        <v>125002,1,1000;115002,1,1000;175002,1,1000;185002,1,1000;135002,1,1000;165002,1,1000;145002,1,1000</v>
      </c>
    </row>
    <row r="54" spans="2:46">
      <c r="B54" s="17">
        <v>2051</v>
      </c>
      <c r="C54" s="17" t="str">
        <f t="shared" si="0"/>
        <v>125003,1,1000;115003,1,1000;175003,1,1000;185003,1,1000;135003,1,1000;165003,1,1000;145003,1,1000</v>
      </c>
      <c r="G54" s="53" t="s">
        <v>4405</v>
      </c>
      <c r="H54" s="17">
        <f t="shared" si="1"/>
        <v>4000</v>
      </c>
      <c r="I54" s="5" t="s">
        <v>4332</v>
      </c>
      <c r="J54" s="15">
        <v>1</v>
      </c>
      <c r="K54" s="15">
        <v>1000</v>
      </c>
      <c r="L54" s="5" t="s">
        <v>4333</v>
      </c>
      <c r="M54" s="15">
        <v>1</v>
      </c>
      <c r="N54" s="15">
        <v>1000</v>
      </c>
      <c r="O54" s="5" t="s">
        <v>4334</v>
      </c>
      <c r="P54" s="15">
        <v>1</v>
      </c>
      <c r="Q54" s="15">
        <v>1000</v>
      </c>
      <c r="R54" s="5" t="s">
        <v>4335</v>
      </c>
      <c r="S54" s="15">
        <v>1</v>
      </c>
      <c r="T54" s="15">
        <v>1000</v>
      </c>
      <c r="U54" s="5" t="s">
        <v>4336</v>
      </c>
      <c r="V54" s="15">
        <v>1</v>
      </c>
      <c r="W54" s="15">
        <v>1000</v>
      </c>
      <c r="X54" s="5" t="s">
        <v>4337</v>
      </c>
      <c r="Y54" s="15">
        <v>1</v>
      </c>
      <c r="Z54" s="15">
        <v>1000</v>
      </c>
      <c r="AA54" s="5" t="s">
        <v>4338</v>
      </c>
      <c r="AB54" s="15">
        <v>1</v>
      </c>
      <c r="AC54" s="15">
        <v>1000</v>
      </c>
      <c r="AF54" s="15" t="str">
        <f>IFERROR(VLOOKUP(I54,[1]Sheet2!$P$4:$Q$1673,2,FALSE),"")+$H54&amp;IF(I54&gt;0,",","")&amp;IF(I54&gt;0,J54,"")&amp;IF(K54&gt;0,",","")&amp;IF(K54&gt;0,K54,"")</f>
        <v>125003,1,1000</v>
      </c>
      <c r="AG54" s="15" t="str">
        <f t="shared" si="3"/>
        <v>;</v>
      </c>
      <c r="AH54" s="15" t="str">
        <f>IFERROR(VLOOKUP(L54,[1]Sheet2!$P$4:$Q$1673,2,FALSE),"")+$H54&amp;IF(L54&gt;0,",","")&amp;IF(L54&gt;0,M54,"")&amp;IF(N54&gt;0,",","")&amp;IF(N54&gt;0,N54,"")</f>
        <v>115003,1,1000</v>
      </c>
      <c r="AI54" s="15" t="str">
        <f t="shared" si="4"/>
        <v>;</v>
      </c>
      <c r="AJ54" s="15" t="str">
        <f>IFERROR(VLOOKUP(O54,[1]Sheet2!$P$4:$Q$1673,2,FALSE),"")+$H54&amp;IF(O54&gt;0,",","")&amp;IF(O54&gt;0,P54,"")&amp;IF(Q54&gt;0,",","")&amp;IF(Q54&gt;0,Q54,"")</f>
        <v>175003,1,1000</v>
      </c>
      <c r="AK54" s="15" t="str">
        <f t="shared" si="6"/>
        <v>;</v>
      </c>
      <c r="AL54" s="15" t="str">
        <f>IFERROR(VLOOKUP(R54,[1]Sheet2!$P$4:$Q$1673,2,FALSE),"")+$H54&amp;IF(R54&gt;0,",","")&amp;IF(R54&gt;0,S54,"")&amp;IF(T54&gt;0,",","")&amp;IF(T54&gt;0,T54,"")</f>
        <v>185003,1,1000</v>
      </c>
      <c r="AM54" s="15" t="str">
        <f t="shared" si="7"/>
        <v>;</v>
      </c>
      <c r="AN54" s="15" t="str">
        <f>IFERROR(VLOOKUP(U54,[1]Sheet2!$P$4:$Q$1673,2,FALSE),"")+$H54&amp;IF(U54&gt;0,",","")&amp;IF(U54&gt;0,V54,"")&amp;IF(W54&gt;0,",","")&amp;IF(W54&gt;0,W54,"")</f>
        <v>135003,1,1000</v>
      </c>
      <c r="AO54" s="15" t="str">
        <f t="shared" si="9"/>
        <v>;</v>
      </c>
      <c r="AP54" s="15" t="str">
        <f>IFERROR(VLOOKUP(X54,[1]Sheet2!$P$4:$Q$1673,2,FALSE),"")+$H54&amp;IF(X54&gt;0,",","")&amp;IF(X54&gt;0,Y54,"")&amp;IF(Z54&gt;0,",","")&amp;IF(Z54&gt;0,Z54,"")</f>
        <v>165003,1,1000</v>
      </c>
      <c r="AQ54" s="15" t="str">
        <f t="shared" si="10"/>
        <v>;</v>
      </c>
      <c r="AR54" s="15" t="str">
        <f>IFERROR(VLOOKUP(AA54,[1]Sheet2!$P$4:$Q$1673,2,FALSE),"")+$H54&amp;IF(AA54&gt;0,",","")&amp;IF(AA54&gt;0,AB54,"")&amp;IF(AC54&gt;0,",","")&amp;IF(AC54&gt;0,AC54,"")</f>
        <v>145003,1,1000</v>
      </c>
      <c r="AS54" s="18"/>
      <c r="AT54" s="18" t="str">
        <f t="shared" si="12"/>
        <v>125003,1,1000;115003,1,1000;175003,1,1000;185003,1,1000;135003,1,1000;165003,1,1000;145003,1,1000</v>
      </c>
    </row>
    <row r="55" spans="2:46">
      <c r="B55" s="17">
        <v>2052</v>
      </c>
      <c r="C55" s="17" t="str">
        <f t="shared" si="0"/>
        <v>125004,1,1000;115004,1,1000;175004,1,1000;185004,1,1000;135004,1,1000;165004,1,1000;145004,1,1000</v>
      </c>
      <c r="G55" s="53" t="s">
        <v>4405</v>
      </c>
      <c r="H55" s="17">
        <f t="shared" si="1"/>
        <v>4000</v>
      </c>
      <c r="I55" s="5" t="s">
        <v>4339</v>
      </c>
      <c r="J55" s="15">
        <v>1</v>
      </c>
      <c r="K55" s="15">
        <v>1000</v>
      </c>
      <c r="L55" s="5" t="s">
        <v>4340</v>
      </c>
      <c r="M55" s="15">
        <v>1</v>
      </c>
      <c r="N55" s="15">
        <v>1000</v>
      </c>
      <c r="O55" s="5" t="s">
        <v>4341</v>
      </c>
      <c r="P55" s="15">
        <v>1</v>
      </c>
      <c r="Q55" s="15">
        <v>1000</v>
      </c>
      <c r="R55" s="5" t="s">
        <v>4342</v>
      </c>
      <c r="S55" s="15">
        <v>1</v>
      </c>
      <c r="T55" s="15">
        <v>1000</v>
      </c>
      <c r="U55" s="5" t="s">
        <v>4343</v>
      </c>
      <c r="V55" s="15">
        <v>1</v>
      </c>
      <c r="W55" s="15">
        <v>1000</v>
      </c>
      <c r="X55" s="5" t="s">
        <v>4344</v>
      </c>
      <c r="Y55" s="15">
        <v>1</v>
      </c>
      <c r="Z55" s="15">
        <v>1000</v>
      </c>
      <c r="AA55" s="5" t="s">
        <v>4345</v>
      </c>
      <c r="AB55" s="15">
        <v>1</v>
      </c>
      <c r="AC55" s="15">
        <v>1000</v>
      </c>
      <c r="AF55" s="15" t="str">
        <f>IFERROR(VLOOKUP(I55,[1]Sheet2!$P$4:$Q$1673,2,FALSE),"")+$H55&amp;IF(I55&gt;0,",","")&amp;IF(I55&gt;0,J55,"")&amp;IF(K55&gt;0,",","")&amp;IF(K55&gt;0,K55,"")</f>
        <v>125004,1,1000</v>
      </c>
      <c r="AG55" s="15" t="str">
        <f t="shared" si="3"/>
        <v>;</v>
      </c>
      <c r="AH55" s="15" t="str">
        <f>IFERROR(VLOOKUP(L55,[1]Sheet2!$P$4:$Q$1673,2,FALSE),"")+$H55&amp;IF(L55&gt;0,",","")&amp;IF(L55&gt;0,M55,"")&amp;IF(N55&gt;0,",","")&amp;IF(N55&gt;0,N55,"")</f>
        <v>115004,1,1000</v>
      </c>
      <c r="AI55" s="15" t="str">
        <f t="shared" si="4"/>
        <v>;</v>
      </c>
      <c r="AJ55" s="15" t="str">
        <f>IFERROR(VLOOKUP(O55,[1]Sheet2!$P$4:$Q$1673,2,FALSE),"")+$H55&amp;IF(O55&gt;0,",","")&amp;IF(O55&gt;0,P55,"")&amp;IF(Q55&gt;0,",","")&amp;IF(Q55&gt;0,Q55,"")</f>
        <v>175004,1,1000</v>
      </c>
      <c r="AK55" s="15" t="str">
        <f t="shared" si="6"/>
        <v>;</v>
      </c>
      <c r="AL55" s="15" t="str">
        <f>IFERROR(VLOOKUP(R55,[1]Sheet2!$P$4:$Q$1673,2,FALSE),"")+$H55&amp;IF(R55&gt;0,",","")&amp;IF(R55&gt;0,S55,"")&amp;IF(T55&gt;0,",","")&amp;IF(T55&gt;0,T55,"")</f>
        <v>185004,1,1000</v>
      </c>
      <c r="AM55" s="15" t="str">
        <f t="shared" si="7"/>
        <v>;</v>
      </c>
      <c r="AN55" s="15" t="str">
        <f>IFERROR(VLOOKUP(U55,[1]Sheet2!$P$4:$Q$1673,2,FALSE),"")+$H55&amp;IF(U55&gt;0,",","")&amp;IF(U55&gt;0,V55,"")&amp;IF(W55&gt;0,",","")&amp;IF(W55&gt;0,W55,"")</f>
        <v>135004,1,1000</v>
      </c>
      <c r="AO55" s="15" t="str">
        <f t="shared" si="9"/>
        <v>;</v>
      </c>
      <c r="AP55" s="15" t="str">
        <f>IFERROR(VLOOKUP(X55,[1]Sheet2!$P$4:$Q$1673,2,FALSE),"")+$H55&amp;IF(X55&gt;0,",","")&amp;IF(X55&gt;0,Y55,"")&amp;IF(Z55&gt;0,",","")&amp;IF(Z55&gt;0,Z55,"")</f>
        <v>165004,1,1000</v>
      </c>
      <c r="AQ55" s="15" t="str">
        <f t="shared" si="10"/>
        <v>;</v>
      </c>
      <c r="AR55" s="15" t="str">
        <f>IFERROR(VLOOKUP(AA55,[1]Sheet2!$P$4:$Q$1673,2,FALSE),"")+$H55&amp;IF(AA55&gt;0,",","")&amp;IF(AA55&gt;0,AB55,"")&amp;IF(AC55&gt;0,",","")&amp;IF(AC55&gt;0,AC55,"")</f>
        <v>145004,1,1000</v>
      </c>
      <c r="AT55" s="18" t="str">
        <f t="shared" si="12"/>
        <v>125004,1,1000;115004,1,1000;175004,1,1000;185004,1,1000;135004,1,1000;165004,1,1000;145004,1,1000</v>
      </c>
    </row>
    <row r="56" spans="2:46">
      <c r="B56" s="17">
        <v>2053</v>
      </c>
      <c r="C56" s="17" t="str">
        <f t="shared" si="0"/>
        <v>125005,1,1000;115005,1,1000;175005,1,1000;185005,1,1000;135005,1,1000;165005,1,1000;145005,1,1000</v>
      </c>
      <c r="G56" s="53" t="s">
        <v>4405</v>
      </c>
      <c r="H56" s="17">
        <f t="shared" si="1"/>
        <v>4000</v>
      </c>
      <c r="I56" s="5" t="s">
        <v>4346</v>
      </c>
      <c r="J56" s="15">
        <v>1</v>
      </c>
      <c r="K56" s="15">
        <v>1000</v>
      </c>
      <c r="L56" s="5" t="s">
        <v>4347</v>
      </c>
      <c r="M56" s="15">
        <v>1</v>
      </c>
      <c r="N56" s="15">
        <v>1000</v>
      </c>
      <c r="O56" s="5" t="s">
        <v>4348</v>
      </c>
      <c r="P56" s="15">
        <v>1</v>
      </c>
      <c r="Q56" s="15">
        <v>1000</v>
      </c>
      <c r="R56" s="5" t="s">
        <v>4349</v>
      </c>
      <c r="S56" s="15">
        <v>1</v>
      </c>
      <c r="T56" s="15">
        <v>1000</v>
      </c>
      <c r="U56" s="5" t="s">
        <v>4350</v>
      </c>
      <c r="V56" s="15">
        <v>1</v>
      </c>
      <c r="W56" s="15">
        <v>1000</v>
      </c>
      <c r="X56" s="5" t="s">
        <v>4351</v>
      </c>
      <c r="Y56" s="15">
        <v>1</v>
      </c>
      <c r="Z56" s="15">
        <v>1000</v>
      </c>
      <c r="AA56" s="5" t="s">
        <v>4352</v>
      </c>
      <c r="AB56" s="15">
        <v>1</v>
      </c>
      <c r="AC56" s="15">
        <v>1000</v>
      </c>
      <c r="AF56" s="15" t="str">
        <f>IFERROR(VLOOKUP(I56,[1]Sheet2!$P$4:$Q$1673,2,FALSE),"")+$H56&amp;IF(I56&gt;0,",","")&amp;IF(I56&gt;0,J56,"")&amp;IF(K56&gt;0,",","")&amp;IF(K56&gt;0,K56,"")</f>
        <v>125005,1,1000</v>
      </c>
      <c r="AG56" s="15" t="str">
        <f t="shared" si="3"/>
        <v>;</v>
      </c>
      <c r="AH56" s="15" t="str">
        <f>IFERROR(VLOOKUP(L56,[1]Sheet2!$P$4:$Q$1673,2,FALSE),"")+$H56&amp;IF(L56&gt;0,",","")&amp;IF(L56&gt;0,M56,"")&amp;IF(N56&gt;0,",","")&amp;IF(N56&gt;0,N56,"")</f>
        <v>115005,1,1000</v>
      </c>
      <c r="AI56" s="15" t="str">
        <f t="shared" si="4"/>
        <v>;</v>
      </c>
      <c r="AJ56" s="15" t="str">
        <f>IFERROR(VLOOKUP(O56,[1]Sheet2!$P$4:$Q$1673,2,FALSE),"")+$H56&amp;IF(O56&gt;0,",","")&amp;IF(O56&gt;0,P56,"")&amp;IF(Q56&gt;0,",","")&amp;IF(Q56&gt;0,Q56,"")</f>
        <v>175005,1,1000</v>
      </c>
      <c r="AK56" s="15" t="str">
        <f t="shared" si="6"/>
        <v>;</v>
      </c>
      <c r="AL56" s="15" t="str">
        <f>IFERROR(VLOOKUP(R56,[1]Sheet2!$P$4:$Q$1673,2,FALSE),"")+$H56&amp;IF(R56&gt;0,",","")&amp;IF(R56&gt;0,S56,"")&amp;IF(T56&gt;0,",","")&amp;IF(T56&gt;0,T56,"")</f>
        <v>185005,1,1000</v>
      </c>
      <c r="AM56" s="15" t="str">
        <f t="shared" si="7"/>
        <v>;</v>
      </c>
      <c r="AN56" s="15" t="str">
        <f>IFERROR(VLOOKUP(U56,[1]Sheet2!$P$4:$Q$1673,2,FALSE),"")+$H56&amp;IF(U56&gt;0,",","")&amp;IF(U56&gt;0,V56,"")&amp;IF(W56&gt;0,",","")&amp;IF(W56&gt;0,W56,"")</f>
        <v>135005,1,1000</v>
      </c>
      <c r="AO56" s="15" t="str">
        <f t="shared" si="9"/>
        <v>;</v>
      </c>
      <c r="AP56" s="15" t="str">
        <f>IFERROR(VLOOKUP(X56,[1]Sheet2!$P$4:$Q$1673,2,FALSE),"")+$H56&amp;IF(X56&gt;0,",","")&amp;IF(X56&gt;0,Y56,"")&amp;IF(Z56&gt;0,",","")&amp;IF(Z56&gt;0,Z56,"")</f>
        <v>165005,1,1000</v>
      </c>
      <c r="AQ56" s="15" t="str">
        <f t="shared" si="10"/>
        <v>;</v>
      </c>
      <c r="AR56" s="15" t="str">
        <f>IFERROR(VLOOKUP(AA56,[1]Sheet2!$P$4:$Q$1673,2,FALSE),"")+$H56&amp;IF(AA56&gt;0,",","")&amp;IF(AA56&gt;0,AB56,"")&amp;IF(AC56&gt;0,",","")&amp;IF(AC56&gt;0,AC56,"")</f>
        <v>145005,1,1000</v>
      </c>
      <c r="AT56" s="18" t="str">
        <f t="shared" si="12"/>
        <v>125005,1,1000;115005,1,1000;175005,1,1000;185005,1,1000;135005,1,1000;165005,1,1000;145005,1,1000</v>
      </c>
    </row>
    <row r="57" spans="2:46">
      <c r="B57" s="17">
        <v>2054</v>
      </c>
      <c r="C57" s="17" t="str">
        <f t="shared" si="0"/>
        <v>125006,1,1000;115006,1,1000;175006,1,1000;185006,1,1000;135006,1,1000;165006,1,1000;145006,1,1000</v>
      </c>
      <c r="G57" s="53" t="s">
        <v>4405</v>
      </c>
      <c r="H57" s="17">
        <f t="shared" si="1"/>
        <v>4000</v>
      </c>
      <c r="I57" s="5" t="s">
        <v>4353</v>
      </c>
      <c r="J57" s="15">
        <v>1</v>
      </c>
      <c r="K57" s="15">
        <v>1000</v>
      </c>
      <c r="L57" s="5" t="s">
        <v>4354</v>
      </c>
      <c r="M57" s="15">
        <v>1</v>
      </c>
      <c r="N57" s="15">
        <v>1000</v>
      </c>
      <c r="O57" s="5" t="s">
        <v>4355</v>
      </c>
      <c r="P57" s="15">
        <v>1</v>
      </c>
      <c r="Q57" s="15">
        <v>1000</v>
      </c>
      <c r="R57" s="5" t="s">
        <v>4356</v>
      </c>
      <c r="S57" s="15">
        <v>1</v>
      </c>
      <c r="T57" s="15">
        <v>1000</v>
      </c>
      <c r="U57" s="5" t="s">
        <v>4357</v>
      </c>
      <c r="V57" s="15">
        <v>1</v>
      </c>
      <c r="W57" s="15">
        <v>1000</v>
      </c>
      <c r="X57" s="5" t="s">
        <v>4358</v>
      </c>
      <c r="Y57" s="15">
        <v>1</v>
      </c>
      <c r="Z57" s="15">
        <v>1000</v>
      </c>
      <c r="AA57" s="5" t="s">
        <v>4359</v>
      </c>
      <c r="AB57" s="15">
        <v>1</v>
      </c>
      <c r="AC57" s="15">
        <v>1000</v>
      </c>
      <c r="AF57" s="15" t="str">
        <f>IFERROR(VLOOKUP(I57,[1]Sheet2!$P$4:$Q$1673,2,FALSE),"")+$H57&amp;IF(I57&gt;0,",","")&amp;IF(I57&gt;0,J57,"")&amp;IF(K57&gt;0,",","")&amp;IF(K57&gt;0,K57,"")</f>
        <v>125006,1,1000</v>
      </c>
      <c r="AG57" s="15" t="str">
        <f t="shared" si="3"/>
        <v>;</v>
      </c>
      <c r="AH57" s="15" t="str">
        <f>IFERROR(VLOOKUP(L57,[1]Sheet2!$P$4:$Q$1673,2,FALSE),"")+$H57&amp;IF(L57&gt;0,",","")&amp;IF(L57&gt;0,M57,"")&amp;IF(N57&gt;0,",","")&amp;IF(N57&gt;0,N57,"")</f>
        <v>115006,1,1000</v>
      </c>
      <c r="AI57" s="15" t="str">
        <f t="shared" si="4"/>
        <v>;</v>
      </c>
      <c r="AJ57" s="15" t="str">
        <f>IFERROR(VLOOKUP(O57,[1]Sheet2!$P$4:$Q$1673,2,FALSE),"")+$H57&amp;IF(O57&gt;0,",","")&amp;IF(O57&gt;0,P57,"")&amp;IF(Q57&gt;0,",","")&amp;IF(Q57&gt;0,Q57,"")</f>
        <v>175006,1,1000</v>
      </c>
      <c r="AK57" s="15" t="str">
        <f t="shared" si="6"/>
        <v>;</v>
      </c>
      <c r="AL57" s="15" t="str">
        <f>IFERROR(VLOOKUP(R57,[1]Sheet2!$P$4:$Q$1673,2,FALSE),"")+$H57&amp;IF(R57&gt;0,",","")&amp;IF(R57&gt;0,S57,"")&amp;IF(T57&gt;0,",","")&amp;IF(T57&gt;0,T57,"")</f>
        <v>185006,1,1000</v>
      </c>
      <c r="AM57" s="15" t="str">
        <f t="shared" si="7"/>
        <v>;</v>
      </c>
      <c r="AN57" s="15" t="str">
        <f>IFERROR(VLOOKUP(U57,[1]Sheet2!$P$4:$Q$1673,2,FALSE),"")+$H57&amp;IF(U57&gt;0,",","")&amp;IF(U57&gt;0,V57,"")&amp;IF(W57&gt;0,",","")&amp;IF(W57&gt;0,W57,"")</f>
        <v>135006,1,1000</v>
      </c>
      <c r="AO57" s="15" t="str">
        <f t="shared" si="9"/>
        <v>;</v>
      </c>
      <c r="AP57" s="15" t="str">
        <f>IFERROR(VLOOKUP(X57,[1]Sheet2!$P$4:$Q$1673,2,FALSE),"")+$H57&amp;IF(X57&gt;0,",","")&amp;IF(X57&gt;0,Y57,"")&amp;IF(Z57&gt;0,",","")&amp;IF(Z57&gt;0,Z57,"")</f>
        <v>165006,1,1000</v>
      </c>
      <c r="AQ57" s="15" t="str">
        <f t="shared" si="10"/>
        <v>;</v>
      </c>
      <c r="AR57" s="15" t="str">
        <f>IFERROR(VLOOKUP(AA57,[1]Sheet2!$P$4:$Q$1673,2,FALSE),"")+$H57&amp;IF(AA57&gt;0,",","")&amp;IF(AA57&gt;0,AB57,"")&amp;IF(AC57&gt;0,",","")&amp;IF(AC57&gt;0,AC57,"")</f>
        <v>145006,1,1000</v>
      </c>
      <c r="AT57" s="18" t="str">
        <f t="shared" si="12"/>
        <v>125006,1,1000;115006,1,1000;175006,1,1000;185006,1,1000;135006,1,1000;165006,1,1000;145006,1,1000</v>
      </c>
    </row>
    <row r="58" spans="2:46">
      <c r="B58" s="17">
        <v>2055</v>
      </c>
      <c r="C58" s="17" t="str">
        <f t="shared" si="0"/>
        <v>125007,1,1000;115007,1,1000;175007,1,1000;185007,1,1000;135007,1,1000;165007,1,1000;145007,1,1000</v>
      </c>
      <c r="G58" s="53" t="s">
        <v>4405</v>
      </c>
      <c r="H58" s="17">
        <f t="shared" si="1"/>
        <v>4000</v>
      </c>
      <c r="I58" s="5" t="s">
        <v>4360</v>
      </c>
      <c r="J58" s="15">
        <v>1</v>
      </c>
      <c r="K58" s="15">
        <v>1000</v>
      </c>
      <c r="L58" s="5" t="s">
        <v>4361</v>
      </c>
      <c r="M58" s="15">
        <v>1</v>
      </c>
      <c r="N58" s="15">
        <v>1000</v>
      </c>
      <c r="O58" s="5" t="s">
        <v>4362</v>
      </c>
      <c r="P58" s="15">
        <v>1</v>
      </c>
      <c r="Q58" s="15">
        <v>1000</v>
      </c>
      <c r="R58" s="5" t="s">
        <v>4363</v>
      </c>
      <c r="S58" s="15">
        <v>1</v>
      </c>
      <c r="T58" s="15">
        <v>1000</v>
      </c>
      <c r="U58" s="5" t="s">
        <v>4364</v>
      </c>
      <c r="V58" s="15">
        <v>1</v>
      </c>
      <c r="W58" s="15">
        <v>1000</v>
      </c>
      <c r="X58" s="5" t="s">
        <v>4365</v>
      </c>
      <c r="Y58" s="15">
        <v>1</v>
      </c>
      <c r="Z58" s="15">
        <v>1000</v>
      </c>
      <c r="AA58" s="5" t="s">
        <v>4366</v>
      </c>
      <c r="AB58" s="15">
        <v>1</v>
      </c>
      <c r="AC58" s="15">
        <v>1000</v>
      </c>
      <c r="AF58" s="15" t="str">
        <f>IFERROR(VLOOKUP(I58,[1]Sheet2!$P$4:$Q$1673,2,FALSE),"")+$H58&amp;IF(I58&gt;0,",","")&amp;IF(I58&gt;0,J58,"")&amp;IF(K58&gt;0,",","")&amp;IF(K58&gt;0,K58,"")</f>
        <v>125007,1,1000</v>
      </c>
      <c r="AG58" s="15" t="str">
        <f t="shared" si="3"/>
        <v>;</v>
      </c>
      <c r="AH58" s="15" t="str">
        <f>IFERROR(VLOOKUP(L58,[1]Sheet2!$P$4:$Q$1673,2,FALSE),"")+$H58&amp;IF(L58&gt;0,",","")&amp;IF(L58&gt;0,M58,"")&amp;IF(N58&gt;0,",","")&amp;IF(N58&gt;0,N58,"")</f>
        <v>115007,1,1000</v>
      </c>
      <c r="AI58" s="15" t="str">
        <f t="shared" si="4"/>
        <v>;</v>
      </c>
      <c r="AJ58" s="15" t="str">
        <f>IFERROR(VLOOKUP(O58,[1]Sheet2!$P$4:$Q$1673,2,FALSE),"")+$H58&amp;IF(O58&gt;0,",","")&amp;IF(O58&gt;0,P58,"")&amp;IF(Q58&gt;0,",","")&amp;IF(Q58&gt;0,Q58,"")</f>
        <v>175007,1,1000</v>
      </c>
      <c r="AK58" s="15" t="str">
        <f t="shared" si="6"/>
        <v>;</v>
      </c>
      <c r="AL58" s="15" t="str">
        <f>IFERROR(VLOOKUP(R58,[1]Sheet2!$P$4:$Q$1673,2,FALSE),"")+$H58&amp;IF(R58&gt;0,",","")&amp;IF(R58&gt;0,S58,"")&amp;IF(T58&gt;0,",","")&amp;IF(T58&gt;0,T58,"")</f>
        <v>185007,1,1000</v>
      </c>
      <c r="AM58" s="15" t="str">
        <f t="shared" si="7"/>
        <v>;</v>
      </c>
      <c r="AN58" s="15" t="str">
        <f>IFERROR(VLOOKUP(U58,[1]Sheet2!$P$4:$Q$1673,2,FALSE),"")+$H58&amp;IF(U58&gt;0,",","")&amp;IF(U58&gt;0,V58,"")&amp;IF(W58&gt;0,",","")&amp;IF(W58&gt;0,W58,"")</f>
        <v>135007,1,1000</v>
      </c>
      <c r="AO58" s="15" t="str">
        <f t="shared" si="9"/>
        <v>;</v>
      </c>
      <c r="AP58" s="15" t="str">
        <f>IFERROR(VLOOKUP(X58,[1]Sheet2!$P$4:$Q$1673,2,FALSE),"")+$H58&amp;IF(X58&gt;0,",","")&amp;IF(X58&gt;0,Y58,"")&amp;IF(Z58&gt;0,",","")&amp;IF(Z58&gt;0,Z58,"")</f>
        <v>165007,1,1000</v>
      </c>
      <c r="AQ58" s="15" t="str">
        <f t="shared" si="10"/>
        <v>;</v>
      </c>
      <c r="AR58" s="15" t="str">
        <f>IFERROR(VLOOKUP(AA58,[1]Sheet2!$P$4:$Q$1673,2,FALSE),"")+$H58&amp;IF(AA58&gt;0,",","")&amp;IF(AA58&gt;0,AB58,"")&amp;IF(AC58&gt;0,",","")&amp;IF(AC58&gt;0,AC58,"")</f>
        <v>145007,1,1000</v>
      </c>
      <c r="AT58" s="18" t="str">
        <f t="shared" si="12"/>
        <v>125007,1,1000;115007,1,1000;175007,1,1000;185007,1,1000;135007,1,1000;165007,1,1000;145007,1,1000</v>
      </c>
    </row>
    <row r="59" spans="2:46">
      <c r="B59" s="17">
        <v>2056</v>
      </c>
      <c r="C59" s="17" t="str">
        <f t="shared" si="0"/>
        <v>125008,1,1000;115008,1,1000;175008,1,1000;185008,1,1000;135008,1,1000;165008,1,1000;145008,1,1000</v>
      </c>
      <c r="G59" s="53" t="s">
        <v>4405</v>
      </c>
      <c r="H59" s="17">
        <f t="shared" si="1"/>
        <v>4000</v>
      </c>
      <c r="I59" s="5" t="s">
        <v>4367</v>
      </c>
      <c r="J59" s="15">
        <v>1</v>
      </c>
      <c r="K59" s="15">
        <v>1000</v>
      </c>
      <c r="L59" s="5" t="s">
        <v>4368</v>
      </c>
      <c r="M59" s="15">
        <v>1</v>
      </c>
      <c r="N59" s="15">
        <v>1000</v>
      </c>
      <c r="O59" s="5" t="s">
        <v>4369</v>
      </c>
      <c r="P59" s="15">
        <v>1</v>
      </c>
      <c r="Q59" s="15">
        <v>1000</v>
      </c>
      <c r="R59" s="5" t="s">
        <v>4370</v>
      </c>
      <c r="S59" s="15">
        <v>1</v>
      </c>
      <c r="T59" s="15">
        <v>1000</v>
      </c>
      <c r="U59" s="5" t="s">
        <v>4371</v>
      </c>
      <c r="V59" s="15">
        <v>1</v>
      </c>
      <c r="W59" s="15">
        <v>1000</v>
      </c>
      <c r="X59" s="5" t="s">
        <v>4372</v>
      </c>
      <c r="Y59" s="15">
        <v>1</v>
      </c>
      <c r="Z59" s="15">
        <v>1000</v>
      </c>
      <c r="AA59" s="5" t="s">
        <v>4373</v>
      </c>
      <c r="AB59" s="15">
        <v>1</v>
      </c>
      <c r="AC59" s="15">
        <v>1000</v>
      </c>
      <c r="AF59" s="15" t="str">
        <f>IFERROR(VLOOKUP(I59,[1]Sheet2!$P$4:$Q$1673,2,FALSE),"")+$H59&amp;IF(I59&gt;0,",","")&amp;IF(I59&gt;0,J59,"")&amp;IF(K59&gt;0,",","")&amp;IF(K59&gt;0,K59,"")</f>
        <v>125008,1,1000</v>
      </c>
      <c r="AG59" s="15" t="str">
        <f t="shared" si="3"/>
        <v>;</v>
      </c>
      <c r="AH59" s="15" t="str">
        <f>IFERROR(VLOOKUP(L59,[1]Sheet2!$P$4:$Q$1673,2,FALSE),"")+$H59&amp;IF(L59&gt;0,",","")&amp;IF(L59&gt;0,M59,"")&amp;IF(N59&gt;0,",","")&amp;IF(N59&gt;0,N59,"")</f>
        <v>115008,1,1000</v>
      </c>
      <c r="AI59" s="15" t="str">
        <f t="shared" si="4"/>
        <v>;</v>
      </c>
      <c r="AJ59" s="15" t="str">
        <f>IFERROR(VLOOKUP(O59,[1]Sheet2!$P$4:$Q$1673,2,FALSE),"")+$H59&amp;IF(O59&gt;0,",","")&amp;IF(O59&gt;0,P59,"")&amp;IF(Q59&gt;0,",","")&amp;IF(Q59&gt;0,Q59,"")</f>
        <v>175008,1,1000</v>
      </c>
      <c r="AK59" s="15" t="str">
        <f t="shared" si="6"/>
        <v>;</v>
      </c>
      <c r="AL59" s="15" t="str">
        <f>IFERROR(VLOOKUP(R59,[1]Sheet2!$P$4:$Q$1673,2,FALSE),"")+$H59&amp;IF(R59&gt;0,",","")&amp;IF(R59&gt;0,S59,"")&amp;IF(T59&gt;0,",","")&amp;IF(T59&gt;0,T59,"")</f>
        <v>185008,1,1000</v>
      </c>
      <c r="AM59" s="15" t="str">
        <f t="shared" si="7"/>
        <v>;</v>
      </c>
      <c r="AN59" s="15" t="str">
        <f>IFERROR(VLOOKUP(U59,[1]Sheet2!$P$4:$Q$1673,2,FALSE),"")+$H59&amp;IF(U59&gt;0,",","")&amp;IF(U59&gt;0,V59,"")&amp;IF(W59&gt;0,",","")&amp;IF(W59&gt;0,W59,"")</f>
        <v>135008,1,1000</v>
      </c>
      <c r="AO59" s="15" t="str">
        <f t="shared" si="9"/>
        <v>;</v>
      </c>
      <c r="AP59" s="15" t="str">
        <f>IFERROR(VLOOKUP(X59,[1]Sheet2!$P$4:$Q$1673,2,FALSE),"")+$H59&amp;IF(X59&gt;0,",","")&amp;IF(X59&gt;0,Y59,"")&amp;IF(Z59&gt;0,",","")&amp;IF(Z59&gt;0,Z59,"")</f>
        <v>165008,1,1000</v>
      </c>
      <c r="AQ59" s="15" t="str">
        <f t="shared" si="10"/>
        <v>;</v>
      </c>
      <c r="AR59" s="15" t="str">
        <f>IFERROR(VLOOKUP(AA59,[1]Sheet2!$P$4:$Q$1673,2,FALSE),"")+$H59&amp;IF(AA59&gt;0,",","")&amp;IF(AA59&gt;0,AB59,"")&amp;IF(AC59&gt;0,",","")&amp;IF(AC59&gt;0,AC59,"")</f>
        <v>145008,1,1000</v>
      </c>
      <c r="AT59" s="18" t="str">
        <f t="shared" si="12"/>
        <v>125008,1,1000;115008,1,1000;175008,1,1000;185008,1,1000;135008,1,1000;165008,1,1000;145008,1,1000</v>
      </c>
    </row>
    <row r="60" spans="2:46">
      <c r="B60" s="17">
        <v>2057</v>
      </c>
      <c r="C60" s="17" t="str">
        <f t="shared" si="0"/>
        <v>125009,1,1000;115009,1,1000;175009,1,1000;185009,1,1000;135009,1,1000;165009,1,1000;145009,1,1000</v>
      </c>
      <c r="G60" s="53" t="s">
        <v>4405</v>
      </c>
      <c r="H60" s="17">
        <f t="shared" si="1"/>
        <v>4000</v>
      </c>
      <c r="I60" s="5" t="s">
        <v>4374</v>
      </c>
      <c r="J60" s="15">
        <v>1</v>
      </c>
      <c r="K60" s="15">
        <v>1000</v>
      </c>
      <c r="L60" s="5" t="s">
        <v>4375</v>
      </c>
      <c r="M60" s="15">
        <v>1</v>
      </c>
      <c r="N60" s="15">
        <v>1000</v>
      </c>
      <c r="O60" s="5" t="s">
        <v>4376</v>
      </c>
      <c r="P60" s="15">
        <v>1</v>
      </c>
      <c r="Q60" s="15">
        <v>1000</v>
      </c>
      <c r="R60" s="5" t="s">
        <v>4377</v>
      </c>
      <c r="S60" s="15">
        <v>1</v>
      </c>
      <c r="T60" s="15">
        <v>1000</v>
      </c>
      <c r="U60" s="5" t="s">
        <v>4378</v>
      </c>
      <c r="V60" s="15">
        <v>1</v>
      </c>
      <c r="W60" s="15">
        <v>1000</v>
      </c>
      <c r="X60" s="5" t="s">
        <v>4379</v>
      </c>
      <c r="Y60" s="15">
        <v>1</v>
      </c>
      <c r="Z60" s="15">
        <v>1000</v>
      </c>
      <c r="AA60" s="5" t="s">
        <v>4380</v>
      </c>
      <c r="AB60" s="15">
        <v>1</v>
      </c>
      <c r="AC60" s="15">
        <v>1000</v>
      </c>
      <c r="AF60" s="15" t="str">
        <f>IFERROR(VLOOKUP(I60,[1]Sheet2!$P$4:$Q$1673,2,FALSE),"")+$H60&amp;IF(I60&gt;0,",","")&amp;IF(I60&gt;0,J60,"")&amp;IF(K60&gt;0,",","")&amp;IF(K60&gt;0,K60,"")</f>
        <v>125009,1,1000</v>
      </c>
      <c r="AG60" s="15" t="str">
        <f t="shared" si="3"/>
        <v>;</v>
      </c>
      <c r="AH60" s="15" t="str">
        <f>IFERROR(VLOOKUP(L60,[1]Sheet2!$P$4:$Q$1673,2,FALSE),"")+$H60&amp;IF(L60&gt;0,",","")&amp;IF(L60&gt;0,M60,"")&amp;IF(N60&gt;0,",","")&amp;IF(N60&gt;0,N60,"")</f>
        <v>115009,1,1000</v>
      </c>
      <c r="AI60" s="15" t="str">
        <f t="shared" si="4"/>
        <v>;</v>
      </c>
      <c r="AJ60" s="15" t="str">
        <f>IFERROR(VLOOKUP(O60,[1]Sheet2!$P$4:$Q$1673,2,FALSE),"")+$H60&amp;IF(O60&gt;0,",","")&amp;IF(O60&gt;0,P60,"")&amp;IF(Q60&gt;0,",","")&amp;IF(Q60&gt;0,Q60,"")</f>
        <v>175009,1,1000</v>
      </c>
      <c r="AK60" s="15" t="str">
        <f t="shared" si="6"/>
        <v>;</v>
      </c>
      <c r="AL60" s="15" t="str">
        <f>IFERROR(VLOOKUP(R60,[1]Sheet2!$P$4:$Q$1673,2,FALSE),"")+$H60&amp;IF(R60&gt;0,",","")&amp;IF(R60&gt;0,S60,"")&amp;IF(T60&gt;0,",","")&amp;IF(T60&gt;0,T60,"")</f>
        <v>185009,1,1000</v>
      </c>
      <c r="AM60" s="15" t="str">
        <f t="shared" si="7"/>
        <v>;</v>
      </c>
      <c r="AN60" s="15" t="str">
        <f>IFERROR(VLOOKUP(U60,[1]Sheet2!$P$4:$Q$1673,2,FALSE),"")+$H60&amp;IF(U60&gt;0,",","")&amp;IF(U60&gt;0,V60,"")&amp;IF(W60&gt;0,",","")&amp;IF(W60&gt;0,W60,"")</f>
        <v>135009,1,1000</v>
      </c>
      <c r="AO60" s="15" t="str">
        <f t="shared" si="9"/>
        <v>;</v>
      </c>
      <c r="AP60" s="15" t="str">
        <f>IFERROR(VLOOKUP(X60,[1]Sheet2!$P$4:$Q$1673,2,FALSE),"")+$H60&amp;IF(X60&gt;0,",","")&amp;IF(X60&gt;0,Y60,"")&amp;IF(Z60&gt;0,",","")&amp;IF(Z60&gt;0,Z60,"")</f>
        <v>165009,1,1000</v>
      </c>
      <c r="AQ60" s="15" t="str">
        <f t="shared" si="10"/>
        <v>;</v>
      </c>
      <c r="AR60" s="15" t="str">
        <f>IFERROR(VLOOKUP(AA60,[1]Sheet2!$P$4:$Q$1673,2,FALSE),"")+$H60&amp;IF(AA60&gt;0,",","")&amp;IF(AA60&gt;0,AB60,"")&amp;IF(AC60&gt;0,",","")&amp;IF(AC60&gt;0,AC60,"")</f>
        <v>145009,1,1000</v>
      </c>
      <c r="AT60" s="18" t="str">
        <f t="shared" si="12"/>
        <v>125009,1,1000;115009,1,1000;175009,1,1000;185009,1,1000;135009,1,1000;165009,1,1000;145009,1,1000</v>
      </c>
    </row>
    <row r="61" spans="2:46">
      <c r="B61" s="17">
        <v>2058</v>
      </c>
      <c r="C61" s="17" t="str">
        <f t="shared" si="0"/>
        <v>125010,1,1000;115010,1,1000;175010,1,1000;185010,1,1000;135010,1,1000;165010,1,1000;145010,1,1000</v>
      </c>
      <c r="G61" s="53" t="s">
        <v>4405</v>
      </c>
      <c r="H61" s="17">
        <f t="shared" si="1"/>
        <v>4000</v>
      </c>
      <c r="I61" s="5" t="s">
        <v>4381</v>
      </c>
      <c r="J61" s="15">
        <v>1</v>
      </c>
      <c r="K61" s="15">
        <v>1000</v>
      </c>
      <c r="L61" s="5" t="s">
        <v>4382</v>
      </c>
      <c r="M61" s="15">
        <v>1</v>
      </c>
      <c r="N61" s="15">
        <v>1000</v>
      </c>
      <c r="O61" s="5" t="s">
        <v>4383</v>
      </c>
      <c r="P61" s="15">
        <v>1</v>
      </c>
      <c r="Q61" s="15">
        <v>1000</v>
      </c>
      <c r="R61" s="5" t="s">
        <v>4384</v>
      </c>
      <c r="S61" s="15">
        <v>1</v>
      </c>
      <c r="T61" s="15">
        <v>1000</v>
      </c>
      <c r="U61" s="5" t="s">
        <v>4385</v>
      </c>
      <c r="V61" s="15">
        <v>1</v>
      </c>
      <c r="W61" s="15">
        <v>1000</v>
      </c>
      <c r="X61" s="5" t="s">
        <v>4386</v>
      </c>
      <c r="Y61" s="15">
        <v>1</v>
      </c>
      <c r="Z61" s="15">
        <v>1000</v>
      </c>
      <c r="AA61" s="5" t="s">
        <v>4387</v>
      </c>
      <c r="AB61" s="15">
        <v>1</v>
      </c>
      <c r="AC61" s="15">
        <v>1000</v>
      </c>
      <c r="AF61" s="15" t="str">
        <f>IFERROR(VLOOKUP(I61,[1]Sheet2!$P$4:$Q$1673,2,FALSE),"")+$H61&amp;IF(I61&gt;0,",","")&amp;IF(I61&gt;0,J61,"")&amp;IF(K61&gt;0,",","")&amp;IF(K61&gt;0,K61,"")</f>
        <v>125010,1,1000</v>
      </c>
      <c r="AG61" s="15" t="str">
        <f t="shared" si="3"/>
        <v>;</v>
      </c>
      <c r="AH61" s="15" t="str">
        <f>IFERROR(VLOOKUP(L61,[1]Sheet2!$P$4:$Q$1673,2,FALSE),"")+$H61&amp;IF(L61&gt;0,",","")&amp;IF(L61&gt;0,M61,"")&amp;IF(N61&gt;0,",","")&amp;IF(N61&gt;0,N61,"")</f>
        <v>115010,1,1000</v>
      </c>
      <c r="AI61" s="15" t="str">
        <f t="shared" si="4"/>
        <v>;</v>
      </c>
      <c r="AJ61" s="15" t="str">
        <f>IFERROR(VLOOKUP(O61,[1]Sheet2!$P$4:$Q$1673,2,FALSE),"")+$H61&amp;IF(O61&gt;0,",","")&amp;IF(O61&gt;0,P61,"")&amp;IF(Q61&gt;0,",","")&amp;IF(Q61&gt;0,Q61,"")</f>
        <v>175010,1,1000</v>
      </c>
      <c r="AK61" s="15" t="str">
        <f t="shared" si="6"/>
        <v>;</v>
      </c>
      <c r="AL61" s="15" t="str">
        <f>IFERROR(VLOOKUP(R61,[1]Sheet2!$P$4:$Q$1673,2,FALSE),"")+$H61&amp;IF(R61&gt;0,",","")&amp;IF(R61&gt;0,S61,"")&amp;IF(T61&gt;0,",","")&amp;IF(T61&gt;0,T61,"")</f>
        <v>185010,1,1000</v>
      </c>
      <c r="AM61" s="15" t="str">
        <f t="shared" si="7"/>
        <v>;</v>
      </c>
      <c r="AN61" s="15" t="str">
        <f>IFERROR(VLOOKUP(U61,[1]Sheet2!$P$4:$Q$1673,2,FALSE),"")+$H61&amp;IF(U61&gt;0,",","")&amp;IF(U61&gt;0,V61,"")&amp;IF(W61&gt;0,",","")&amp;IF(W61&gt;0,W61,"")</f>
        <v>135010,1,1000</v>
      </c>
      <c r="AO61" s="15" t="str">
        <f t="shared" si="9"/>
        <v>;</v>
      </c>
      <c r="AP61" s="15" t="str">
        <f>IFERROR(VLOOKUP(X61,[1]Sheet2!$P$4:$Q$1673,2,FALSE),"")+$H61&amp;IF(X61&gt;0,",","")&amp;IF(X61&gt;0,Y61,"")&amp;IF(Z61&gt;0,",","")&amp;IF(Z61&gt;0,Z61,"")</f>
        <v>165010,1,1000</v>
      </c>
      <c r="AQ61" s="15" t="str">
        <f t="shared" si="10"/>
        <v>;</v>
      </c>
      <c r="AR61" s="15" t="str">
        <f>IFERROR(VLOOKUP(AA61,[1]Sheet2!$P$4:$Q$1673,2,FALSE),"")+$H61&amp;IF(AA61&gt;0,",","")&amp;IF(AA61&gt;0,AB61,"")&amp;IF(AC61&gt;0,",","")&amp;IF(AC61&gt;0,AC61,"")</f>
        <v>145010,1,1000</v>
      </c>
      <c r="AT61" s="18" t="str">
        <f t="shared" si="12"/>
        <v>125010,1,1000;115010,1,1000;175010,1,1000;185010,1,1000;135010,1,1000;165010,1,1000;145010,1,1000</v>
      </c>
    </row>
    <row r="62" spans="2:46">
      <c r="B62" s="17">
        <v>2059</v>
      </c>
      <c r="C62" s="17" t="str">
        <f t="shared" si="0"/>
        <v>125011,1,1000;115011,1,1000;175011,1,1000;185011,1,1000;135011,1,1000;165011,1,1000;145011,1,1000</v>
      </c>
      <c r="G62" s="53" t="s">
        <v>4405</v>
      </c>
      <c r="H62" s="17">
        <f t="shared" si="1"/>
        <v>4000</v>
      </c>
      <c r="I62" s="5" t="s">
        <v>4388</v>
      </c>
      <c r="J62" s="15">
        <v>1</v>
      </c>
      <c r="K62" s="15">
        <v>1000</v>
      </c>
      <c r="L62" s="5" t="s">
        <v>4389</v>
      </c>
      <c r="M62" s="15">
        <v>1</v>
      </c>
      <c r="N62" s="15">
        <v>1000</v>
      </c>
      <c r="O62" s="5" t="s">
        <v>4390</v>
      </c>
      <c r="P62" s="15">
        <v>1</v>
      </c>
      <c r="Q62" s="15">
        <v>1000</v>
      </c>
      <c r="R62" s="5" t="s">
        <v>4391</v>
      </c>
      <c r="S62" s="15">
        <v>1</v>
      </c>
      <c r="T62" s="15">
        <v>1000</v>
      </c>
      <c r="U62" s="5" t="s">
        <v>4392</v>
      </c>
      <c r="V62" s="15">
        <v>1</v>
      </c>
      <c r="W62" s="15">
        <v>1000</v>
      </c>
      <c r="X62" s="5" t="s">
        <v>4393</v>
      </c>
      <c r="Y62" s="15">
        <v>1</v>
      </c>
      <c r="Z62" s="15">
        <v>1000</v>
      </c>
      <c r="AA62" s="5" t="s">
        <v>4394</v>
      </c>
      <c r="AB62" s="15">
        <v>1</v>
      </c>
      <c r="AC62" s="15">
        <v>1000</v>
      </c>
      <c r="AF62" s="15" t="str">
        <f>IFERROR(VLOOKUP(I62,[1]Sheet2!$P$4:$Q$1673,2,FALSE),"")+$H62&amp;IF(I62&gt;0,",","")&amp;IF(I62&gt;0,J62,"")&amp;IF(K62&gt;0,",","")&amp;IF(K62&gt;0,K62,"")</f>
        <v>125011,1,1000</v>
      </c>
      <c r="AG62" s="15" t="str">
        <f t="shared" si="3"/>
        <v>;</v>
      </c>
      <c r="AH62" s="15" t="str">
        <f>IFERROR(VLOOKUP(L62,[1]Sheet2!$P$4:$Q$1673,2,FALSE),"")+$H62&amp;IF(L62&gt;0,",","")&amp;IF(L62&gt;0,M62,"")&amp;IF(N62&gt;0,",","")&amp;IF(N62&gt;0,N62,"")</f>
        <v>115011,1,1000</v>
      </c>
      <c r="AI62" s="15" t="str">
        <f t="shared" si="4"/>
        <v>;</v>
      </c>
      <c r="AJ62" s="15" t="str">
        <f>IFERROR(VLOOKUP(O62,[1]Sheet2!$P$4:$Q$1673,2,FALSE),"")+$H62&amp;IF(O62&gt;0,",","")&amp;IF(O62&gt;0,P62,"")&amp;IF(Q62&gt;0,",","")&amp;IF(Q62&gt;0,Q62,"")</f>
        <v>175011,1,1000</v>
      </c>
      <c r="AK62" s="15" t="str">
        <f t="shared" si="6"/>
        <v>;</v>
      </c>
      <c r="AL62" s="15" t="str">
        <f>IFERROR(VLOOKUP(R62,[1]Sheet2!$P$4:$Q$1673,2,FALSE),"")+$H62&amp;IF(R62&gt;0,",","")&amp;IF(R62&gt;0,S62,"")&amp;IF(T62&gt;0,",","")&amp;IF(T62&gt;0,T62,"")</f>
        <v>185011,1,1000</v>
      </c>
      <c r="AM62" s="15" t="str">
        <f t="shared" si="7"/>
        <v>;</v>
      </c>
      <c r="AN62" s="15" t="str">
        <f>IFERROR(VLOOKUP(U62,[1]Sheet2!$P$4:$Q$1673,2,FALSE),"")+$H62&amp;IF(U62&gt;0,",","")&amp;IF(U62&gt;0,V62,"")&amp;IF(W62&gt;0,",","")&amp;IF(W62&gt;0,W62,"")</f>
        <v>135011,1,1000</v>
      </c>
      <c r="AO62" s="15" t="str">
        <f t="shared" si="9"/>
        <v>;</v>
      </c>
      <c r="AP62" s="15" t="str">
        <f>IFERROR(VLOOKUP(X62,[1]Sheet2!$P$4:$Q$1673,2,FALSE),"")+$H62&amp;IF(X62&gt;0,",","")&amp;IF(X62&gt;0,Y62,"")&amp;IF(Z62&gt;0,",","")&amp;IF(Z62&gt;0,Z62,"")</f>
        <v>165011,1,1000</v>
      </c>
      <c r="AQ62" s="15" t="str">
        <f t="shared" si="10"/>
        <v>;</v>
      </c>
      <c r="AR62" s="15" t="str">
        <f>IFERROR(VLOOKUP(AA62,[1]Sheet2!$P$4:$Q$1673,2,FALSE),"")+$H62&amp;IF(AA62&gt;0,",","")&amp;IF(AA62&gt;0,AB62,"")&amp;IF(AC62&gt;0,",","")&amp;IF(AC62&gt;0,AC62,"")</f>
        <v>145011,1,1000</v>
      </c>
      <c r="AT62" s="18" t="str">
        <f t="shared" si="12"/>
        <v>125011,1,1000;115011,1,1000;175011,1,1000;185011,1,1000;135011,1,1000;165011,1,1000;145011,1,1000</v>
      </c>
    </row>
    <row r="63" spans="2:46">
      <c r="B63" s="17">
        <v>2060</v>
      </c>
      <c r="C63" s="17" t="str">
        <f t="shared" si="0"/>
        <v>125012,1,1000;115012,1,1000;175012,1,1000;185012,1,1000;135012,1,1000;165012,1,1000;145012,1,1000</v>
      </c>
      <c r="G63" s="53" t="s">
        <v>4405</v>
      </c>
      <c r="H63" s="17">
        <f t="shared" si="1"/>
        <v>4000</v>
      </c>
      <c r="I63" s="5" t="s">
        <v>4395</v>
      </c>
      <c r="J63" s="15">
        <v>1</v>
      </c>
      <c r="K63" s="15">
        <v>1000</v>
      </c>
      <c r="L63" s="5" t="s">
        <v>4396</v>
      </c>
      <c r="M63" s="15">
        <v>1</v>
      </c>
      <c r="N63" s="15">
        <v>1000</v>
      </c>
      <c r="O63" s="5" t="s">
        <v>4397</v>
      </c>
      <c r="P63" s="15">
        <v>1</v>
      </c>
      <c r="Q63" s="15">
        <v>1000</v>
      </c>
      <c r="R63" s="5" t="s">
        <v>4398</v>
      </c>
      <c r="S63" s="15">
        <v>1</v>
      </c>
      <c r="T63" s="15">
        <v>1000</v>
      </c>
      <c r="U63" s="5" t="s">
        <v>4399</v>
      </c>
      <c r="V63" s="15">
        <v>1</v>
      </c>
      <c r="W63" s="15">
        <v>1000</v>
      </c>
      <c r="X63" s="5" t="s">
        <v>4400</v>
      </c>
      <c r="Y63" s="15">
        <v>1</v>
      </c>
      <c r="Z63" s="15">
        <v>1000</v>
      </c>
      <c r="AA63" s="5" t="s">
        <v>4401</v>
      </c>
      <c r="AB63" s="15">
        <v>1</v>
      </c>
      <c r="AC63" s="15">
        <v>1000</v>
      </c>
      <c r="AF63" s="15" t="str">
        <f>IFERROR(VLOOKUP(I63,[1]Sheet2!$P$4:$Q$1673,2,FALSE),"")+$H63&amp;IF(I63&gt;0,",","")&amp;IF(I63&gt;0,J63,"")&amp;IF(K63&gt;0,",","")&amp;IF(K63&gt;0,K63,"")</f>
        <v>125012,1,1000</v>
      </c>
      <c r="AG63" s="15" t="str">
        <f t="shared" si="3"/>
        <v>;</v>
      </c>
      <c r="AH63" s="15" t="str">
        <f>IFERROR(VLOOKUP(L63,[1]Sheet2!$P$4:$Q$1673,2,FALSE),"")+$H63&amp;IF(L63&gt;0,",","")&amp;IF(L63&gt;0,M63,"")&amp;IF(N63&gt;0,",","")&amp;IF(N63&gt;0,N63,"")</f>
        <v>115012,1,1000</v>
      </c>
      <c r="AI63" s="15" t="str">
        <f t="shared" si="4"/>
        <v>;</v>
      </c>
      <c r="AJ63" s="15" t="str">
        <f>IFERROR(VLOOKUP(O63,[1]Sheet2!$P$4:$Q$1673,2,FALSE),"")+$H63&amp;IF(O63&gt;0,",","")&amp;IF(O63&gt;0,P63,"")&amp;IF(Q63&gt;0,",","")&amp;IF(Q63&gt;0,Q63,"")</f>
        <v>175012,1,1000</v>
      </c>
      <c r="AK63" s="15" t="str">
        <f t="shared" si="6"/>
        <v>;</v>
      </c>
      <c r="AL63" s="15" t="str">
        <f>IFERROR(VLOOKUP(R63,[1]Sheet2!$P$4:$Q$1673,2,FALSE),"")+$H63&amp;IF(R63&gt;0,",","")&amp;IF(R63&gt;0,S63,"")&amp;IF(T63&gt;0,",","")&amp;IF(T63&gt;0,T63,"")</f>
        <v>185012,1,1000</v>
      </c>
      <c r="AM63" s="15" t="str">
        <f t="shared" si="7"/>
        <v>;</v>
      </c>
      <c r="AN63" s="15" t="str">
        <f>IFERROR(VLOOKUP(U63,[1]Sheet2!$P$4:$Q$1673,2,FALSE),"")+$H63&amp;IF(U63&gt;0,",","")&amp;IF(U63&gt;0,V63,"")&amp;IF(W63&gt;0,",","")&amp;IF(W63&gt;0,W63,"")</f>
        <v>135012,1,1000</v>
      </c>
      <c r="AO63" s="15" t="str">
        <f t="shared" si="9"/>
        <v>;</v>
      </c>
      <c r="AP63" s="15" t="str">
        <f>IFERROR(VLOOKUP(X63,[1]Sheet2!$P$4:$Q$1673,2,FALSE),"")+$H63&amp;IF(X63&gt;0,",","")&amp;IF(X63&gt;0,Y63,"")&amp;IF(Z63&gt;0,",","")&amp;IF(Z63&gt;0,Z63,"")</f>
        <v>165012,1,1000</v>
      </c>
      <c r="AQ63" s="15" t="str">
        <f t="shared" si="10"/>
        <v>;</v>
      </c>
      <c r="AR63" s="15" t="str">
        <f>IFERROR(VLOOKUP(AA63,[1]Sheet2!$P$4:$Q$1673,2,FALSE),"")+$H63&amp;IF(AA63&gt;0,",","")&amp;IF(AA63&gt;0,AB63,"")&amp;IF(AC63&gt;0,",","")&amp;IF(AC63&gt;0,AC63,"")</f>
        <v>145012,1,1000</v>
      </c>
      <c r="AT63" s="18" t="str">
        <f t="shared" si="12"/>
        <v>125012,1,1000;115012,1,1000;175012,1,1000;185012,1,1000;135012,1,1000;165012,1,1000;145012,1,1000</v>
      </c>
    </row>
    <row r="64" spans="2:46">
      <c r="B64" s="17">
        <v>2061</v>
      </c>
      <c r="C64" s="17" t="str">
        <f t="shared" si="0"/>
        <v>126002,1,1000;116002,1,1000;176002,1,1000;186002,1,1000;136002,1,1000;166002,1,1000;146002,1,1000</v>
      </c>
      <c r="G64" s="53" t="s">
        <v>4406</v>
      </c>
      <c r="H64" s="17">
        <f t="shared" si="1"/>
        <v>5000</v>
      </c>
      <c r="I64" s="5" t="s">
        <v>4325</v>
      </c>
      <c r="J64" s="15">
        <v>1</v>
      </c>
      <c r="K64" s="15">
        <v>1000</v>
      </c>
      <c r="L64" s="5" t="s">
        <v>4326</v>
      </c>
      <c r="M64" s="15">
        <v>1</v>
      </c>
      <c r="N64" s="15">
        <v>1000</v>
      </c>
      <c r="O64" s="5" t="s">
        <v>4327</v>
      </c>
      <c r="P64" s="15">
        <v>1</v>
      </c>
      <c r="Q64" s="15">
        <v>1000</v>
      </c>
      <c r="R64" s="5" t="s">
        <v>4328</v>
      </c>
      <c r="S64" s="15">
        <v>1</v>
      </c>
      <c r="T64" s="15">
        <v>1000</v>
      </c>
      <c r="U64" s="5" t="s">
        <v>4329</v>
      </c>
      <c r="V64" s="15">
        <v>1</v>
      </c>
      <c r="W64" s="15">
        <v>1000</v>
      </c>
      <c r="X64" s="5" t="s">
        <v>4330</v>
      </c>
      <c r="Y64" s="15">
        <v>1</v>
      </c>
      <c r="Z64" s="15">
        <v>1000</v>
      </c>
      <c r="AA64" s="5" t="s">
        <v>4331</v>
      </c>
      <c r="AB64" s="15">
        <v>1</v>
      </c>
      <c r="AC64" s="15">
        <v>1000</v>
      </c>
      <c r="AF64" s="15" t="str">
        <f>IFERROR(VLOOKUP(I64,[1]Sheet2!$P$4:$Q$1673,2,FALSE),"")+$H64&amp;IF(I64&gt;0,",","")&amp;IF(I64&gt;0,J64,"")&amp;IF(K64&gt;0,",","")&amp;IF(K64&gt;0,K64,"")</f>
        <v>126002,1,1000</v>
      </c>
      <c r="AG64" s="15" t="str">
        <f t="shared" si="3"/>
        <v>;</v>
      </c>
      <c r="AH64" s="15" t="str">
        <f>IFERROR(VLOOKUP(L64,[1]Sheet2!$P$4:$Q$1673,2,FALSE),"")+$H64&amp;IF(L64&gt;0,",","")&amp;IF(L64&gt;0,M64,"")&amp;IF(N64&gt;0,",","")&amp;IF(N64&gt;0,N64,"")</f>
        <v>116002,1,1000</v>
      </c>
      <c r="AI64" s="15" t="str">
        <f t="shared" si="4"/>
        <v>;</v>
      </c>
      <c r="AJ64" s="15" t="str">
        <f>IFERROR(VLOOKUP(O64,[1]Sheet2!$P$4:$Q$1673,2,FALSE),"")+$H64&amp;IF(O64&gt;0,",","")&amp;IF(O64&gt;0,P64,"")&amp;IF(Q64&gt;0,",","")&amp;IF(Q64&gt;0,Q64,"")</f>
        <v>176002,1,1000</v>
      </c>
      <c r="AK64" s="15" t="str">
        <f t="shared" si="6"/>
        <v>;</v>
      </c>
      <c r="AL64" s="15" t="str">
        <f>IFERROR(VLOOKUP(R64,[1]Sheet2!$P$4:$Q$1673,2,FALSE),"")+$H64&amp;IF(R64&gt;0,",","")&amp;IF(R64&gt;0,S64,"")&amp;IF(T64&gt;0,",","")&amp;IF(T64&gt;0,T64,"")</f>
        <v>186002,1,1000</v>
      </c>
      <c r="AM64" s="15" t="str">
        <f t="shared" si="7"/>
        <v>;</v>
      </c>
      <c r="AN64" s="15" t="str">
        <f>IFERROR(VLOOKUP(U64,[1]Sheet2!$P$4:$Q$1673,2,FALSE),"")+$H64&amp;IF(U64&gt;0,",","")&amp;IF(U64&gt;0,V64,"")&amp;IF(W64&gt;0,",","")&amp;IF(W64&gt;0,W64,"")</f>
        <v>136002,1,1000</v>
      </c>
      <c r="AO64" s="15" t="str">
        <f t="shared" si="9"/>
        <v>;</v>
      </c>
      <c r="AP64" s="15" t="str">
        <f>IFERROR(VLOOKUP(X64,[1]Sheet2!$P$4:$Q$1673,2,FALSE),"")+$H64&amp;IF(X64&gt;0,",","")&amp;IF(X64&gt;0,Y64,"")&amp;IF(Z64&gt;0,",","")&amp;IF(Z64&gt;0,Z64,"")</f>
        <v>166002,1,1000</v>
      </c>
      <c r="AQ64" s="15" t="str">
        <f t="shared" si="10"/>
        <v>;</v>
      </c>
      <c r="AR64" s="15" t="str">
        <f>IFERROR(VLOOKUP(AA64,[1]Sheet2!$P$4:$Q$1673,2,FALSE),"")+$H64&amp;IF(AA64&gt;0,",","")&amp;IF(AA64&gt;0,AB64,"")&amp;IF(AC64&gt;0,",","")&amp;IF(AC64&gt;0,AC64,"")</f>
        <v>146002,1,1000</v>
      </c>
      <c r="AS64" s="18"/>
      <c r="AT64" s="18" t="str">
        <f t="shared" si="12"/>
        <v>126002,1,1000;116002,1,1000;176002,1,1000;186002,1,1000;136002,1,1000;166002,1,1000;146002,1,1000</v>
      </c>
    </row>
    <row r="65" spans="2:46">
      <c r="B65" s="17">
        <v>2062</v>
      </c>
      <c r="C65" s="17" t="str">
        <f t="shared" si="0"/>
        <v>126003,1,1000;116003,1,1000;176003,1,1000;186003,1,1000;136003,1,1000;166003,1,1000;146003,1,1000</v>
      </c>
      <c r="G65" s="53" t="s">
        <v>4406</v>
      </c>
      <c r="H65" s="17">
        <f t="shared" si="1"/>
        <v>5000</v>
      </c>
      <c r="I65" s="5" t="s">
        <v>4332</v>
      </c>
      <c r="J65" s="15">
        <v>1</v>
      </c>
      <c r="K65" s="15">
        <v>1000</v>
      </c>
      <c r="L65" s="5" t="s">
        <v>4333</v>
      </c>
      <c r="M65" s="15">
        <v>1</v>
      </c>
      <c r="N65" s="15">
        <v>1000</v>
      </c>
      <c r="O65" s="5" t="s">
        <v>4334</v>
      </c>
      <c r="P65" s="15">
        <v>1</v>
      </c>
      <c r="Q65" s="15">
        <v>1000</v>
      </c>
      <c r="R65" s="5" t="s">
        <v>4335</v>
      </c>
      <c r="S65" s="15">
        <v>1</v>
      </c>
      <c r="T65" s="15">
        <v>1000</v>
      </c>
      <c r="U65" s="5" t="s">
        <v>4336</v>
      </c>
      <c r="V65" s="15">
        <v>1</v>
      </c>
      <c r="W65" s="15">
        <v>1000</v>
      </c>
      <c r="X65" s="5" t="s">
        <v>4337</v>
      </c>
      <c r="Y65" s="15">
        <v>1</v>
      </c>
      <c r="Z65" s="15">
        <v>1000</v>
      </c>
      <c r="AA65" s="5" t="s">
        <v>4338</v>
      </c>
      <c r="AB65" s="15">
        <v>1</v>
      </c>
      <c r="AC65" s="15">
        <v>1000</v>
      </c>
      <c r="AF65" s="15" t="str">
        <f>IFERROR(VLOOKUP(I65,[1]Sheet2!$P$4:$Q$1673,2,FALSE),"")+$H65&amp;IF(I65&gt;0,",","")&amp;IF(I65&gt;0,J65,"")&amp;IF(K65&gt;0,",","")&amp;IF(K65&gt;0,K65,"")</f>
        <v>126003,1,1000</v>
      </c>
      <c r="AG65" s="15" t="str">
        <f t="shared" si="3"/>
        <v>;</v>
      </c>
      <c r="AH65" s="15" t="str">
        <f>IFERROR(VLOOKUP(L65,[1]Sheet2!$P$4:$Q$1673,2,FALSE),"")+$H65&amp;IF(L65&gt;0,",","")&amp;IF(L65&gt;0,M65,"")&amp;IF(N65&gt;0,",","")&amp;IF(N65&gt;0,N65,"")</f>
        <v>116003,1,1000</v>
      </c>
      <c r="AI65" s="15" t="str">
        <f t="shared" si="4"/>
        <v>;</v>
      </c>
      <c r="AJ65" s="15" t="str">
        <f>IFERROR(VLOOKUP(O65,[1]Sheet2!$P$4:$Q$1673,2,FALSE),"")+$H65&amp;IF(O65&gt;0,",","")&amp;IF(O65&gt;0,P65,"")&amp;IF(Q65&gt;0,",","")&amp;IF(Q65&gt;0,Q65,"")</f>
        <v>176003,1,1000</v>
      </c>
      <c r="AK65" s="15" t="str">
        <f t="shared" si="6"/>
        <v>;</v>
      </c>
      <c r="AL65" s="15" t="str">
        <f>IFERROR(VLOOKUP(R65,[1]Sheet2!$P$4:$Q$1673,2,FALSE),"")+$H65&amp;IF(R65&gt;0,",","")&amp;IF(R65&gt;0,S65,"")&amp;IF(T65&gt;0,",","")&amp;IF(T65&gt;0,T65,"")</f>
        <v>186003,1,1000</v>
      </c>
      <c r="AM65" s="15" t="str">
        <f t="shared" si="7"/>
        <v>;</v>
      </c>
      <c r="AN65" s="15" t="str">
        <f>IFERROR(VLOOKUP(U65,[1]Sheet2!$P$4:$Q$1673,2,FALSE),"")+$H65&amp;IF(U65&gt;0,",","")&amp;IF(U65&gt;0,V65,"")&amp;IF(W65&gt;0,",","")&amp;IF(W65&gt;0,W65,"")</f>
        <v>136003,1,1000</v>
      </c>
      <c r="AO65" s="15" t="str">
        <f t="shared" si="9"/>
        <v>;</v>
      </c>
      <c r="AP65" s="15" t="str">
        <f>IFERROR(VLOOKUP(X65,[1]Sheet2!$P$4:$Q$1673,2,FALSE),"")+$H65&amp;IF(X65&gt;0,",","")&amp;IF(X65&gt;0,Y65,"")&amp;IF(Z65&gt;0,",","")&amp;IF(Z65&gt;0,Z65,"")</f>
        <v>166003,1,1000</v>
      </c>
      <c r="AQ65" s="15" t="str">
        <f t="shared" si="10"/>
        <v>;</v>
      </c>
      <c r="AR65" s="15" t="str">
        <f>IFERROR(VLOOKUP(AA65,[1]Sheet2!$P$4:$Q$1673,2,FALSE),"")+$H65&amp;IF(AA65&gt;0,",","")&amp;IF(AA65&gt;0,AB65,"")&amp;IF(AC65&gt;0,",","")&amp;IF(AC65&gt;0,AC65,"")</f>
        <v>146003,1,1000</v>
      </c>
      <c r="AS65" s="18"/>
      <c r="AT65" s="18" t="str">
        <f t="shared" si="12"/>
        <v>126003,1,1000;116003,1,1000;176003,1,1000;186003,1,1000;136003,1,1000;166003,1,1000;146003,1,1000</v>
      </c>
    </row>
    <row r="66" spans="2:46">
      <c r="B66" s="17">
        <v>2063</v>
      </c>
      <c r="C66" s="17" t="str">
        <f t="shared" si="0"/>
        <v>126004,1,1000;116004,1,1000;176004,1,1000;186004,1,1000;136004,1,1000;166004,1,1000;146004,1,1000</v>
      </c>
      <c r="G66" s="53" t="s">
        <v>4406</v>
      </c>
      <c r="H66" s="17">
        <f t="shared" si="1"/>
        <v>5000</v>
      </c>
      <c r="I66" s="5" t="s">
        <v>4339</v>
      </c>
      <c r="J66" s="15">
        <v>1</v>
      </c>
      <c r="K66" s="15">
        <v>1000</v>
      </c>
      <c r="L66" s="5" t="s">
        <v>4340</v>
      </c>
      <c r="M66" s="15">
        <v>1</v>
      </c>
      <c r="N66" s="15">
        <v>1000</v>
      </c>
      <c r="O66" s="5" t="s">
        <v>4341</v>
      </c>
      <c r="P66" s="15">
        <v>1</v>
      </c>
      <c r="Q66" s="15">
        <v>1000</v>
      </c>
      <c r="R66" s="5" t="s">
        <v>4342</v>
      </c>
      <c r="S66" s="15">
        <v>1</v>
      </c>
      <c r="T66" s="15">
        <v>1000</v>
      </c>
      <c r="U66" s="5" t="s">
        <v>4343</v>
      </c>
      <c r="V66" s="15">
        <v>1</v>
      </c>
      <c r="W66" s="15">
        <v>1000</v>
      </c>
      <c r="X66" s="5" t="s">
        <v>4344</v>
      </c>
      <c r="Y66" s="15">
        <v>1</v>
      </c>
      <c r="Z66" s="15">
        <v>1000</v>
      </c>
      <c r="AA66" s="5" t="s">
        <v>4345</v>
      </c>
      <c r="AB66" s="15">
        <v>1</v>
      </c>
      <c r="AC66" s="15">
        <v>1000</v>
      </c>
      <c r="AF66" s="15" t="str">
        <f>IFERROR(VLOOKUP(I66,[1]Sheet2!$P$4:$Q$1673,2,FALSE),"")+$H66&amp;IF(I66&gt;0,",","")&amp;IF(I66&gt;0,J66,"")&amp;IF(K66&gt;0,",","")&amp;IF(K66&gt;0,K66,"")</f>
        <v>126004,1,1000</v>
      </c>
      <c r="AG66" s="15" t="str">
        <f t="shared" si="3"/>
        <v>;</v>
      </c>
      <c r="AH66" s="15" t="str">
        <f>IFERROR(VLOOKUP(L66,[1]Sheet2!$P$4:$Q$1673,2,FALSE),"")+$H66&amp;IF(L66&gt;0,",","")&amp;IF(L66&gt;0,M66,"")&amp;IF(N66&gt;0,",","")&amp;IF(N66&gt;0,N66,"")</f>
        <v>116004,1,1000</v>
      </c>
      <c r="AI66" s="15" t="str">
        <f t="shared" si="4"/>
        <v>;</v>
      </c>
      <c r="AJ66" s="15" t="str">
        <f>IFERROR(VLOOKUP(O66,[1]Sheet2!$P$4:$Q$1673,2,FALSE),"")+$H66&amp;IF(O66&gt;0,",","")&amp;IF(O66&gt;0,P66,"")&amp;IF(Q66&gt;0,",","")&amp;IF(Q66&gt;0,Q66,"")</f>
        <v>176004,1,1000</v>
      </c>
      <c r="AK66" s="15" t="str">
        <f t="shared" si="6"/>
        <v>;</v>
      </c>
      <c r="AL66" s="15" t="str">
        <f>IFERROR(VLOOKUP(R66,[1]Sheet2!$P$4:$Q$1673,2,FALSE),"")+$H66&amp;IF(R66&gt;0,",","")&amp;IF(R66&gt;0,S66,"")&amp;IF(T66&gt;0,",","")&amp;IF(T66&gt;0,T66,"")</f>
        <v>186004,1,1000</v>
      </c>
      <c r="AM66" s="15" t="str">
        <f t="shared" si="7"/>
        <v>;</v>
      </c>
      <c r="AN66" s="15" t="str">
        <f>IFERROR(VLOOKUP(U66,[1]Sheet2!$P$4:$Q$1673,2,FALSE),"")+$H66&amp;IF(U66&gt;0,",","")&amp;IF(U66&gt;0,V66,"")&amp;IF(W66&gt;0,",","")&amp;IF(W66&gt;0,W66,"")</f>
        <v>136004,1,1000</v>
      </c>
      <c r="AO66" s="15" t="str">
        <f t="shared" si="9"/>
        <v>;</v>
      </c>
      <c r="AP66" s="15" t="str">
        <f>IFERROR(VLOOKUP(X66,[1]Sheet2!$P$4:$Q$1673,2,FALSE),"")+$H66&amp;IF(X66&gt;0,",","")&amp;IF(X66&gt;0,Y66,"")&amp;IF(Z66&gt;0,",","")&amp;IF(Z66&gt;0,Z66,"")</f>
        <v>166004,1,1000</v>
      </c>
      <c r="AQ66" s="15" t="str">
        <f t="shared" si="10"/>
        <v>;</v>
      </c>
      <c r="AR66" s="15" t="str">
        <f>IFERROR(VLOOKUP(AA66,[1]Sheet2!$P$4:$Q$1673,2,FALSE),"")+$H66&amp;IF(AA66&gt;0,",","")&amp;IF(AA66&gt;0,AB66,"")&amp;IF(AC66&gt;0,",","")&amp;IF(AC66&gt;0,AC66,"")</f>
        <v>146004,1,1000</v>
      </c>
      <c r="AT66" s="18" t="str">
        <f t="shared" si="12"/>
        <v>126004,1,1000;116004,1,1000;176004,1,1000;186004,1,1000;136004,1,1000;166004,1,1000;146004,1,1000</v>
      </c>
    </row>
    <row r="67" spans="2:46">
      <c r="B67" s="17">
        <v>2064</v>
      </c>
      <c r="C67" s="17" t="str">
        <f t="shared" si="0"/>
        <v>126005,1,1000;116005,1,1000;176005,1,1000;186005,1,1000;136005,1,1000;166005,1,1000;146005,1,1000</v>
      </c>
      <c r="G67" s="53" t="s">
        <v>4406</v>
      </c>
      <c r="H67" s="17">
        <f t="shared" si="1"/>
        <v>5000</v>
      </c>
      <c r="I67" s="5" t="s">
        <v>4346</v>
      </c>
      <c r="J67" s="15">
        <v>1</v>
      </c>
      <c r="K67" s="15">
        <v>1000</v>
      </c>
      <c r="L67" s="5" t="s">
        <v>4347</v>
      </c>
      <c r="M67" s="15">
        <v>1</v>
      </c>
      <c r="N67" s="15">
        <v>1000</v>
      </c>
      <c r="O67" s="5" t="s">
        <v>4348</v>
      </c>
      <c r="P67" s="15">
        <v>1</v>
      </c>
      <c r="Q67" s="15">
        <v>1000</v>
      </c>
      <c r="R67" s="5" t="s">
        <v>4349</v>
      </c>
      <c r="S67" s="15">
        <v>1</v>
      </c>
      <c r="T67" s="15">
        <v>1000</v>
      </c>
      <c r="U67" s="5" t="s">
        <v>4350</v>
      </c>
      <c r="V67" s="15">
        <v>1</v>
      </c>
      <c r="W67" s="15">
        <v>1000</v>
      </c>
      <c r="X67" s="5" t="s">
        <v>4351</v>
      </c>
      <c r="Y67" s="15">
        <v>1</v>
      </c>
      <c r="Z67" s="15">
        <v>1000</v>
      </c>
      <c r="AA67" s="5" t="s">
        <v>4352</v>
      </c>
      <c r="AB67" s="15">
        <v>1</v>
      </c>
      <c r="AC67" s="15">
        <v>1000</v>
      </c>
      <c r="AF67" s="15" t="str">
        <f>IFERROR(VLOOKUP(I67,[1]Sheet2!$P$4:$Q$1673,2,FALSE),"")+$H67&amp;IF(I67&gt;0,",","")&amp;IF(I67&gt;0,J67,"")&amp;IF(K67&gt;0,",","")&amp;IF(K67&gt;0,K67,"")</f>
        <v>126005,1,1000</v>
      </c>
      <c r="AG67" s="15" t="str">
        <f t="shared" si="3"/>
        <v>;</v>
      </c>
      <c r="AH67" s="15" t="str">
        <f>IFERROR(VLOOKUP(L67,[1]Sheet2!$P$4:$Q$1673,2,FALSE),"")+$H67&amp;IF(L67&gt;0,",","")&amp;IF(L67&gt;0,M67,"")&amp;IF(N67&gt;0,",","")&amp;IF(N67&gt;0,N67,"")</f>
        <v>116005,1,1000</v>
      </c>
      <c r="AI67" s="15" t="str">
        <f t="shared" si="4"/>
        <v>;</v>
      </c>
      <c r="AJ67" s="15" t="str">
        <f>IFERROR(VLOOKUP(O67,[1]Sheet2!$P$4:$Q$1673,2,FALSE),"")+$H67&amp;IF(O67&gt;0,",","")&amp;IF(O67&gt;0,P67,"")&amp;IF(Q67&gt;0,",","")&amp;IF(Q67&gt;0,Q67,"")</f>
        <v>176005,1,1000</v>
      </c>
      <c r="AK67" s="15" t="str">
        <f t="shared" si="6"/>
        <v>;</v>
      </c>
      <c r="AL67" s="15" t="str">
        <f>IFERROR(VLOOKUP(R67,[1]Sheet2!$P$4:$Q$1673,2,FALSE),"")+$H67&amp;IF(R67&gt;0,",","")&amp;IF(R67&gt;0,S67,"")&amp;IF(T67&gt;0,",","")&amp;IF(T67&gt;0,T67,"")</f>
        <v>186005,1,1000</v>
      </c>
      <c r="AM67" s="15" t="str">
        <f t="shared" si="7"/>
        <v>;</v>
      </c>
      <c r="AN67" s="15" t="str">
        <f>IFERROR(VLOOKUP(U67,[1]Sheet2!$P$4:$Q$1673,2,FALSE),"")+$H67&amp;IF(U67&gt;0,",","")&amp;IF(U67&gt;0,V67,"")&amp;IF(W67&gt;0,",","")&amp;IF(W67&gt;0,W67,"")</f>
        <v>136005,1,1000</v>
      </c>
      <c r="AO67" s="15" t="str">
        <f t="shared" si="9"/>
        <v>;</v>
      </c>
      <c r="AP67" s="15" t="str">
        <f>IFERROR(VLOOKUP(X67,[1]Sheet2!$P$4:$Q$1673,2,FALSE),"")+$H67&amp;IF(X67&gt;0,",","")&amp;IF(X67&gt;0,Y67,"")&amp;IF(Z67&gt;0,",","")&amp;IF(Z67&gt;0,Z67,"")</f>
        <v>166005,1,1000</v>
      </c>
      <c r="AQ67" s="15" t="str">
        <f t="shared" si="10"/>
        <v>;</v>
      </c>
      <c r="AR67" s="15" t="str">
        <f>IFERROR(VLOOKUP(AA67,[1]Sheet2!$P$4:$Q$1673,2,FALSE),"")+$H67&amp;IF(AA67&gt;0,",","")&amp;IF(AA67&gt;0,AB67,"")&amp;IF(AC67&gt;0,",","")&amp;IF(AC67&gt;0,AC67,"")</f>
        <v>146005,1,1000</v>
      </c>
      <c r="AT67" s="18" t="str">
        <f t="shared" si="12"/>
        <v>126005,1,1000;116005,1,1000;176005,1,1000;186005,1,1000;136005,1,1000;166005,1,1000;146005,1,1000</v>
      </c>
    </row>
    <row r="68" spans="2:46">
      <c r="B68" s="17">
        <v>2065</v>
      </c>
      <c r="C68" s="17" t="str">
        <f t="shared" si="0"/>
        <v>126006,1,1000;116006,1,1000;176006,1,1000;186006,1,1000;136006,1,1000;166006,1,1000;146006,1,1000</v>
      </c>
      <c r="G68" s="53" t="s">
        <v>4406</v>
      </c>
      <c r="H68" s="17">
        <f t="shared" si="1"/>
        <v>5000</v>
      </c>
      <c r="I68" s="5" t="s">
        <v>4353</v>
      </c>
      <c r="J68" s="15">
        <v>1</v>
      </c>
      <c r="K68" s="15">
        <v>1000</v>
      </c>
      <c r="L68" s="5" t="s">
        <v>4354</v>
      </c>
      <c r="M68" s="15">
        <v>1</v>
      </c>
      <c r="N68" s="15">
        <v>1000</v>
      </c>
      <c r="O68" s="5" t="s">
        <v>4355</v>
      </c>
      <c r="P68" s="15">
        <v>1</v>
      </c>
      <c r="Q68" s="15">
        <v>1000</v>
      </c>
      <c r="R68" s="5" t="s">
        <v>4356</v>
      </c>
      <c r="S68" s="15">
        <v>1</v>
      </c>
      <c r="T68" s="15">
        <v>1000</v>
      </c>
      <c r="U68" s="5" t="s">
        <v>4357</v>
      </c>
      <c r="V68" s="15">
        <v>1</v>
      </c>
      <c r="W68" s="15">
        <v>1000</v>
      </c>
      <c r="X68" s="5" t="s">
        <v>4358</v>
      </c>
      <c r="Y68" s="15">
        <v>1</v>
      </c>
      <c r="Z68" s="15">
        <v>1000</v>
      </c>
      <c r="AA68" s="5" t="s">
        <v>4359</v>
      </c>
      <c r="AB68" s="15">
        <v>1</v>
      </c>
      <c r="AC68" s="15">
        <v>1000</v>
      </c>
      <c r="AF68" s="15" t="str">
        <f>IFERROR(VLOOKUP(I68,[1]Sheet2!$P$4:$Q$1673,2,FALSE),"")+$H68&amp;IF(I68&gt;0,",","")&amp;IF(I68&gt;0,J68,"")&amp;IF(K68&gt;0,",","")&amp;IF(K68&gt;0,K68,"")</f>
        <v>126006,1,1000</v>
      </c>
      <c r="AG68" s="15" t="str">
        <f t="shared" si="3"/>
        <v>;</v>
      </c>
      <c r="AH68" s="15" t="str">
        <f>IFERROR(VLOOKUP(L68,[1]Sheet2!$P$4:$Q$1673,2,FALSE),"")+$H68&amp;IF(L68&gt;0,",","")&amp;IF(L68&gt;0,M68,"")&amp;IF(N68&gt;0,",","")&amp;IF(N68&gt;0,N68,"")</f>
        <v>116006,1,1000</v>
      </c>
      <c r="AI68" s="15" t="str">
        <f t="shared" si="4"/>
        <v>;</v>
      </c>
      <c r="AJ68" s="15" t="str">
        <f>IFERROR(VLOOKUP(O68,[1]Sheet2!$P$4:$Q$1673,2,FALSE),"")+$H68&amp;IF(O68&gt;0,",","")&amp;IF(O68&gt;0,P68,"")&amp;IF(Q68&gt;0,",","")&amp;IF(Q68&gt;0,Q68,"")</f>
        <v>176006,1,1000</v>
      </c>
      <c r="AK68" s="15" t="str">
        <f t="shared" si="6"/>
        <v>;</v>
      </c>
      <c r="AL68" s="15" t="str">
        <f>IFERROR(VLOOKUP(R68,[1]Sheet2!$P$4:$Q$1673,2,FALSE),"")+$H68&amp;IF(R68&gt;0,",","")&amp;IF(R68&gt;0,S68,"")&amp;IF(T68&gt;0,",","")&amp;IF(T68&gt;0,T68,"")</f>
        <v>186006,1,1000</v>
      </c>
      <c r="AM68" s="15" t="str">
        <f t="shared" si="7"/>
        <v>;</v>
      </c>
      <c r="AN68" s="15" t="str">
        <f>IFERROR(VLOOKUP(U68,[1]Sheet2!$P$4:$Q$1673,2,FALSE),"")+$H68&amp;IF(U68&gt;0,",","")&amp;IF(U68&gt;0,V68,"")&amp;IF(W68&gt;0,",","")&amp;IF(W68&gt;0,W68,"")</f>
        <v>136006,1,1000</v>
      </c>
      <c r="AO68" s="15" t="str">
        <f t="shared" si="9"/>
        <v>;</v>
      </c>
      <c r="AP68" s="15" t="str">
        <f>IFERROR(VLOOKUP(X68,[1]Sheet2!$P$4:$Q$1673,2,FALSE),"")+$H68&amp;IF(X68&gt;0,",","")&amp;IF(X68&gt;0,Y68,"")&amp;IF(Z68&gt;0,",","")&amp;IF(Z68&gt;0,Z68,"")</f>
        <v>166006,1,1000</v>
      </c>
      <c r="AQ68" s="15" t="str">
        <f t="shared" si="10"/>
        <v>;</v>
      </c>
      <c r="AR68" s="15" t="str">
        <f>IFERROR(VLOOKUP(AA68,[1]Sheet2!$P$4:$Q$1673,2,FALSE),"")+$H68&amp;IF(AA68&gt;0,",","")&amp;IF(AA68&gt;0,AB68,"")&amp;IF(AC68&gt;0,",","")&amp;IF(AC68&gt;0,AC68,"")</f>
        <v>146006,1,1000</v>
      </c>
      <c r="AT68" s="18" t="str">
        <f t="shared" si="12"/>
        <v>126006,1,1000;116006,1,1000;176006,1,1000;186006,1,1000;136006,1,1000;166006,1,1000;146006,1,1000</v>
      </c>
    </row>
    <row r="69" spans="2:46">
      <c r="B69" s="17">
        <v>2066</v>
      </c>
      <c r="C69" s="17" t="str">
        <f t="shared" si="0"/>
        <v>126007,1,1000;116007,1,1000;176007,1,1000;186007,1,1000;136007,1,1000;166007,1,1000;146007,1,1000</v>
      </c>
      <c r="G69" s="53" t="s">
        <v>4406</v>
      </c>
      <c r="H69" s="17">
        <f t="shared" si="1"/>
        <v>5000</v>
      </c>
      <c r="I69" s="5" t="s">
        <v>4360</v>
      </c>
      <c r="J69" s="15">
        <v>1</v>
      </c>
      <c r="K69" s="15">
        <v>1000</v>
      </c>
      <c r="L69" s="5" t="s">
        <v>4361</v>
      </c>
      <c r="M69" s="15">
        <v>1</v>
      </c>
      <c r="N69" s="15">
        <v>1000</v>
      </c>
      <c r="O69" s="5" t="s">
        <v>4362</v>
      </c>
      <c r="P69" s="15">
        <v>1</v>
      </c>
      <c r="Q69" s="15">
        <v>1000</v>
      </c>
      <c r="R69" s="5" t="s">
        <v>4363</v>
      </c>
      <c r="S69" s="15">
        <v>1</v>
      </c>
      <c r="T69" s="15">
        <v>1000</v>
      </c>
      <c r="U69" s="5" t="s">
        <v>4364</v>
      </c>
      <c r="V69" s="15">
        <v>1</v>
      </c>
      <c r="W69" s="15">
        <v>1000</v>
      </c>
      <c r="X69" s="5" t="s">
        <v>4365</v>
      </c>
      <c r="Y69" s="15">
        <v>1</v>
      </c>
      <c r="Z69" s="15">
        <v>1000</v>
      </c>
      <c r="AA69" s="5" t="s">
        <v>4366</v>
      </c>
      <c r="AB69" s="15">
        <v>1</v>
      </c>
      <c r="AC69" s="15">
        <v>1000</v>
      </c>
      <c r="AF69" s="15" t="str">
        <f>IFERROR(VLOOKUP(I69,[1]Sheet2!$P$4:$Q$1673,2,FALSE),"")+$H69&amp;IF(I69&gt;0,",","")&amp;IF(I69&gt;0,J69,"")&amp;IF(K69&gt;0,",","")&amp;IF(K69&gt;0,K69,"")</f>
        <v>126007,1,1000</v>
      </c>
      <c r="AG69" s="15" t="str">
        <f t="shared" si="3"/>
        <v>;</v>
      </c>
      <c r="AH69" s="15" t="str">
        <f>IFERROR(VLOOKUP(L69,[1]Sheet2!$P$4:$Q$1673,2,FALSE),"")+$H69&amp;IF(L69&gt;0,",","")&amp;IF(L69&gt;0,M69,"")&amp;IF(N69&gt;0,",","")&amp;IF(N69&gt;0,N69,"")</f>
        <v>116007,1,1000</v>
      </c>
      <c r="AI69" s="15" t="str">
        <f t="shared" si="4"/>
        <v>;</v>
      </c>
      <c r="AJ69" s="15" t="str">
        <f>IFERROR(VLOOKUP(O69,[1]Sheet2!$P$4:$Q$1673,2,FALSE),"")+$H69&amp;IF(O69&gt;0,",","")&amp;IF(O69&gt;0,P69,"")&amp;IF(Q69&gt;0,",","")&amp;IF(Q69&gt;0,Q69,"")</f>
        <v>176007,1,1000</v>
      </c>
      <c r="AK69" s="15" t="str">
        <f t="shared" si="6"/>
        <v>;</v>
      </c>
      <c r="AL69" s="15" t="str">
        <f>IFERROR(VLOOKUP(R69,[1]Sheet2!$P$4:$Q$1673,2,FALSE),"")+$H69&amp;IF(R69&gt;0,",","")&amp;IF(R69&gt;0,S69,"")&amp;IF(T69&gt;0,",","")&amp;IF(T69&gt;0,T69,"")</f>
        <v>186007,1,1000</v>
      </c>
      <c r="AM69" s="15" t="str">
        <f t="shared" si="7"/>
        <v>;</v>
      </c>
      <c r="AN69" s="15" t="str">
        <f>IFERROR(VLOOKUP(U69,[1]Sheet2!$P$4:$Q$1673,2,FALSE),"")+$H69&amp;IF(U69&gt;0,",","")&amp;IF(U69&gt;0,V69,"")&amp;IF(W69&gt;0,",","")&amp;IF(W69&gt;0,W69,"")</f>
        <v>136007,1,1000</v>
      </c>
      <c r="AO69" s="15" t="str">
        <f t="shared" si="9"/>
        <v>;</v>
      </c>
      <c r="AP69" s="15" t="str">
        <f>IFERROR(VLOOKUP(X69,[1]Sheet2!$P$4:$Q$1673,2,FALSE),"")+$H69&amp;IF(X69&gt;0,",","")&amp;IF(X69&gt;0,Y69,"")&amp;IF(Z69&gt;0,",","")&amp;IF(Z69&gt;0,Z69,"")</f>
        <v>166007,1,1000</v>
      </c>
      <c r="AQ69" s="15" t="str">
        <f t="shared" si="10"/>
        <v>;</v>
      </c>
      <c r="AR69" s="15" t="str">
        <f>IFERROR(VLOOKUP(AA69,[1]Sheet2!$P$4:$Q$1673,2,FALSE),"")+$H69&amp;IF(AA69&gt;0,",","")&amp;IF(AA69&gt;0,AB69,"")&amp;IF(AC69&gt;0,",","")&amp;IF(AC69&gt;0,AC69,"")</f>
        <v>146007,1,1000</v>
      </c>
      <c r="AT69" s="18" t="str">
        <f t="shared" si="12"/>
        <v>126007,1,1000;116007,1,1000;176007,1,1000;186007,1,1000;136007,1,1000;166007,1,1000;146007,1,1000</v>
      </c>
    </row>
    <row r="70" spans="2:46">
      <c r="B70" s="17">
        <v>2067</v>
      </c>
      <c r="C70" s="17" t="str">
        <f t="shared" si="0"/>
        <v>126008,1,1000;116008,1,1000;176008,1,1000;186008,1,1000;136008,1,1000;166008,1,1000;146008,1,1000</v>
      </c>
      <c r="G70" s="53" t="s">
        <v>4406</v>
      </c>
      <c r="H70" s="17">
        <f t="shared" si="1"/>
        <v>5000</v>
      </c>
      <c r="I70" s="5" t="s">
        <v>4367</v>
      </c>
      <c r="J70" s="15">
        <v>1</v>
      </c>
      <c r="K70" s="15">
        <v>1000</v>
      </c>
      <c r="L70" s="5" t="s">
        <v>4368</v>
      </c>
      <c r="M70" s="15">
        <v>1</v>
      </c>
      <c r="N70" s="15">
        <v>1000</v>
      </c>
      <c r="O70" s="5" t="s">
        <v>4369</v>
      </c>
      <c r="P70" s="15">
        <v>1</v>
      </c>
      <c r="Q70" s="15">
        <v>1000</v>
      </c>
      <c r="R70" s="5" t="s">
        <v>4370</v>
      </c>
      <c r="S70" s="15">
        <v>1</v>
      </c>
      <c r="T70" s="15">
        <v>1000</v>
      </c>
      <c r="U70" s="5" t="s">
        <v>4371</v>
      </c>
      <c r="V70" s="15">
        <v>1</v>
      </c>
      <c r="W70" s="15">
        <v>1000</v>
      </c>
      <c r="X70" s="5" t="s">
        <v>4372</v>
      </c>
      <c r="Y70" s="15">
        <v>1</v>
      </c>
      <c r="Z70" s="15">
        <v>1000</v>
      </c>
      <c r="AA70" s="5" t="s">
        <v>4373</v>
      </c>
      <c r="AB70" s="15">
        <v>1</v>
      </c>
      <c r="AC70" s="15">
        <v>1000</v>
      </c>
      <c r="AF70" s="15" t="str">
        <f>IFERROR(VLOOKUP(I70,[1]Sheet2!$P$4:$Q$1673,2,FALSE),"")+$H70&amp;IF(I70&gt;0,",","")&amp;IF(I70&gt;0,J70,"")&amp;IF(K70&gt;0,",","")&amp;IF(K70&gt;0,K70,"")</f>
        <v>126008,1,1000</v>
      </c>
      <c r="AG70" s="15" t="str">
        <f t="shared" si="3"/>
        <v>;</v>
      </c>
      <c r="AH70" s="15" t="str">
        <f>IFERROR(VLOOKUP(L70,[1]Sheet2!$P$4:$Q$1673,2,FALSE),"")+$H70&amp;IF(L70&gt;0,",","")&amp;IF(L70&gt;0,M70,"")&amp;IF(N70&gt;0,",","")&amp;IF(N70&gt;0,N70,"")</f>
        <v>116008,1,1000</v>
      </c>
      <c r="AI70" s="15" t="str">
        <f t="shared" si="4"/>
        <v>;</v>
      </c>
      <c r="AJ70" s="15" t="str">
        <f>IFERROR(VLOOKUP(O70,[1]Sheet2!$P$4:$Q$1673,2,FALSE),"")+$H70&amp;IF(O70&gt;0,",","")&amp;IF(O70&gt;0,P70,"")&amp;IF(Q70&gt;0,",","")&amp;IF(Q70&gt;0,Q70,"")</f>
        <v>176008,1,1000</v>
      </c>
      <c r="AK70" s="15" t="str">
        <f t="shared" si="6"/>
        <v>;</v>
      </c>
      <c r="AL70" s="15" t="str">
        <f>IFERROR(VLOOKUP(R70,[1]Sheet2!$P$4:$Q$1673,2,FALSE),"")+$H70&amp;IF(R70&gt;0,",","")&amp;IF(R70&gt;0,S70,"")&amp;IF(T70&gt;0,",","")&amp;IF(T70&gt;0,T70,"")</f>
        <v>186008,1,1000</v>
      </c>
      <c r="AM70" s="15" t="str">
        <f t="shared" si="7"/>
        <v>;</v>
      </c>
      <c r="AN70" s="15" t="str">
        <f>IFERROR(VLOOKUP(U70,[1]Sheet2!$P$4:$Q$1673,2,FALSE),"")+$H70&amp;IF(U70&gt;0,",","")&amp;IF(U70&gt;0,V70,"")&amp;IF(W70&gt;0,",","")&amp;IF(W70&gt;0,W70,"")</f>
        <v>136008,1,1000</v>
      </c>
      <c r="AO70" s="15" t="str">
        <f t="shared" si="9"/>
        <v>;</v>
      </c>
      <c r="AP70" s="15" t="str">
        <f>IFERROR(VLOOKUP(X70,[1]Sheet2!$P$4:$Q$1673,2,FALSE),"")+$H70&amp;IF(X70&gt;0,",","")&amp;IF(X70&gt;0,Y70,"")&amp;IF(Z70&gt;0,",","")&amp;IF(Z70&gt;0,Z70,"")</f>
        <v>166008,1,1000</v>
      </c>
      <c r="AQ70" s="15" t="str">
        <f t="shared" si="10"/>
        <v>;</v>
      </c>
      <c r="AR70" s="15" t="str">
        <f>IFERROR(VLOOKUP(AA70,[1]Sheet2!$P$4:$Q$1673,2,FALSE),"")+$H70&amp;IF(AA70&gt;0,",","")&amp;IF(AA70&gt;0,AB70,"")&amp;IF(AC70&gt;0,",","")&amp;IF(AC70&gt;0,AC70,"")</f>
        <v>146008,1,1000</v>
      </c>
      <c r="AT70" s="18" t="str">
        <f t="shared" si="12"/>
        <v>126008,1,1000;116008,1,1000;176008,1,1000;186008,1,1000;136008,1,1000;166008,1,1000;146008,1,1000</v>
      </c>
    </row>
    <row r="71" spans="2:46">
      <c r="B71" s="17">
        <v>2068</v>
      </c>
      <c r="C71" s="17" t="str">
        <f t="shared" si="0"/>
        <v>126009,1,1000;116009,1,1000;176009,1,1000;186009,1,1000;136009,1,1000;166009,1,1000;146009,1,1000</v>
      </c>
      <c r="G71" s="53" t="s">
        <v>4406</v>
      </c>
      <c r="H71" s="17">
        <f t="shared" si="1"/>
        <v>5000</v>
      </c>
      <c r="I71" s="5" t="s">
        <v>4374</v>
      </c>
      <c r="J71" s="15">
        <v>1</v>
      </c>
      <c r="K71" s="15">
        <v>1000</v>
      </c>
      <c r="L71" s="5" t="s">
        <v>4375</v>
      </c>
      <c r="M71" s="15">
        <v>1</v>
      </c>
      <c r="N71" s="15">
        <v>1000</v>
      </c>
      <c r="O71" s="5" t="s">
        <v>4376</v>
      </c>
      <c r="P71" s="15">
        <v>1</v>
      </c>
      <c r="Q71" s="15">
        <v>1000</v>
      </c>
      <c r="R71" s="5" t="s">
        <v>4377</v>
      </c>
      <c r="S71" s="15">
        <v>1</v>
      </c>
      <c r="T71" s="15">
        <v>1000</v>
      </c>
      <c r="U71" s="5" t="s">
        <v>4378</v>
      </c>
      <c r="V71" s="15">
        <v>1</v>
      </c>
      <c r="W71" s="15">
        <v>1000</v>
      </c>
      <c r="X71" s="5" t="s">
        <v>4379</v>
      </c>
      <c r="Y71" s="15">
        <v>1</v>
      </c>
      <c r="Z71" s="15">
        <v>1000</v>
      </c>
      <c r="AA71" s="5" t="s">
        <v>4380</v>
      </c>
      <c r="AB71" s="15">
        <v>1</v>
      </c>
      <c r="AC71" s="15">
        <v>1000</v>
      </c>
      <c r="AF71" s="15" t="str">
        <f>IFERROR(VLOOKUP(I71,[1]Sheet2!$P$4:$Q$1673,2,FALSE),"")+$H71&amp;IF(I71&gt;0,",","")&amp;IF(I71&gt;0,J71,"")&amp;IF(K71&gt;0,",","")&amp;IF(K71&gt;0,K71,"")</f>
        <v>126009,1,1000</v>
      </c>
      <c r="AG71" s="15" t="str">
        <f t="shared" si="3"/>
        <v>;</v>
      </c>
      <c r="AH71" s="15" t="str">
        <f>IFERROR(VLOOKUP(L71,[1]Sheet2!$P$4:$Q$1673,2,FALSE),"")+$H71&amp;IF(L71&gt;0,",","")&amp;IF(L71&gt;0,M71,"")&amp;IF(N71&gt;0,",","")&amp;IF(N71&gt;0,N71,"")</f>
        <v>116009,1,1000</v>
      </c>
      <c r="AI71" s="15" t="str">
        <f t="shared" si="4"/>
        <v>;</v>
      </c>
      <c r="AJ71" s="15" t="str">
        <f>IFERROR(VLOOKUP(O71,[1]Sheet2!$P$4:$Q$1673,2,FALSE),"")+$H71&amp;IF(O71&gt;0,",","")&amp;IF(O71&gt;0,P71,"")&amp;IF(Q71&gt;0,",","")&amp;IF(Q71&gt;0,Q71,"")</f>
        <v>176009,1,1000</v>
      </c>
      <c r="AK71" s="15" t="str">
        <f t="shared" si="6"/>
        <v>;</v>
      </c>
      <c r="AL71" s="15" t="str">
        <f>IFERROR(VLOOKUP(R71,[1]Sheet2!$P$4:$Q$1673,2,FALSE),"")+$H71&amp;IF(R71&gt;0,",","")&amp;IF(R71&gt;0,S71,"")&amp;IF(T71&gt;0,",","")&amp;IF(T71&gt;0,T71,"")</f>
        <v>186009,1,1000</v>
      </c>
      <c r="AM71" s="15" t="str">
        <f t="shared" si="7"/>
        <v>;</v>
      </c>
      <c r="AN71" s="15" t="str">
        <f>IFERROR(VLOOKUP(U71,[1]Sheet2!$P$4:$Q$1673,2,FALSE),"")+$H71&amp;IF(U71&gt;0,",","")&amp;IF(U71&gt;0,V71,"")&amp;IF(W71&gt;0,",","")&amp;IF(W71&gt;0,W71,"")</f>
        <v>136009,1,1000</v>
      </c>
      <c r="AO71" s="15" t="str">
        <f t="shared" si="9"/>
        <v>;</v>
      </c>
      <c r="AP71" s="15" t="str">
        <f>IFERROR(VLOOKUP(X71,[1]Sheet2!$P$4:$Q$1673,2,FALSE),"")+$H71&amp;IF(X71&gt;0,",","")&amp;IF(X71&gt;0,Y71,"")&amp;IF(Z71&gt;0,",","")&amp;IF(Z71&gt;0,Z71,"")</f>
        <v>166009,1,1000</v>
      </c>
      <c r="AQ71" s="15" t="str">
        <f t="shared" si="10"/>
        <v>;</v>
      </c>
      <c r="AR71" s="15" t="str">
        <f>IFERROR(VLOOKUP(AA71,[1]Sheet2!$P$4:$Q$1673,2,FALSE),"")+$H71&amp;IF(AA71&gt;0,",","")&amp;IF(AA71&gt;0,AB71,"")&amp;IF(AC71&gt;0,",","")&amp;IF(AC71&gt;0,AC71,"")</f>
        <v>146009,1,1000</v>
      </c>
      <c r="AT71" s="18" t="str">
        <f t="shared" si="12"/>
        <v>126009,1,1000;116009,1,1000;176009,1,1000;186009,1,1000;136009,1,1000;166009,1,1000;146009,1,1000</v>
      </c>
    </row>
    <row r="72" spans="2:46">
      <c r="B72" s="17">
        <v>2069</v>
      </c>
      <c r="C72" s="17" t="str">
        <f t="shared" si="0"/>
        <v>126010,1,1000;116010,1,1000;176010,1,1000;186010,1,1000;136010,1,1000;166010,1,1000;146010,1,1000</v>
      </c>
      <c r="G72" s="53" t="s">
        <v>4406</v>
      </c>
      <c r="H72" s="17">
        <f t="shared" si="1"/>
        <v>5000</v>
      </c>
      <c r="I72" s="5" t="s">
        <v>4381</v>
      </c>
      <c r="J72" s="15">
        <v>1</v>
      </c>
      <c r="K72" s="15">
        <v>1000</v>
      </c>
      <c r="L72" s="5" t="s">
        <v>4382</v>
      </c>
      <c r="M72" s="15">
        <v>1</v>
      </c>
      <c r="N72" s="15">
        <v>1000</v>
      </c>
      <c r="O72" s="5" t="s">
        <v>4383</v>
      </c>
      <c r="P72" s="15">
        <v>1</v>
      </c>
      <c r="Q72" s="15">
        <v>1000</v>
      </c>
      <c r="R72" s="5" t="s">
        <v>4384</v>
      </c>
      <c r="S72" s="15">
        <v>1</v>
      </c>
      <c r="T72" s="15">
        <v>1000</v>
      </c>
      <c r="U72" s="5" t="s">
        <v>4385</v>
      </c>
      <c r="V72" s="15">
        <v>1</v>
      </c>
      <c r="W72" s="15">
        <v>1000</v>
      </c>
      <c r="X72" s="5" t="s">
        <v>4386</v>
      </c>
      <c r="Y72" s="15">
        <v>1</v>
      </c>
      <c r="Z72" s="15">
        <v>1000</v>
      </c>
      <c r="AA72" s="5" t="s">
        <v>4387</v>
      </c>
      <c r="AB72" s="15">
        <v>1</v>
      </c>
      <c r="AC72" s="15">
        <v>1000</v>
      </c>
      <c r="AF72" s="15" t="str">
        <f>IFERROR(VLOOKUP(I72,[1]Sheet2!$P$4:$Q$1673,2,FALSE),"")+$H72&amp;IF(I72&gt;0,",","")&amp;IF(I72&gt;0,J72,"")&amp;IF(K72&gt;0,",","")&amp;IF(K72&gt;0,K72,"")</f>
        <v>126010,1,1000</v>
      </c>
      <c r="AG72" s="15" t="str">
        <f t="shared" si="3"/>
        <v>;</v>
      </c>
      <c r="AH72" s="15" t="str">
        <f>IFERROR(VLOOKUP(L72,[1]Sheet2!$P$4:$Q$1673,2,FALSE),"")+$H72&amp;IF(L72&gt;0,",","")&amp;IF(L72&gt;0,M72,"")&amp;IF(N72&gt;0,",","")&amp;IF(N72&gt;0,N72,"")</f>
        <v>116010,1,1000</v>
      </c>
      <c r="AI72" s="15" t="str">
        <f t="shared" si="4"/>
        <v>;</v>
      </c>
      <c r="AJ72" s="15" t="str">
        <f>IFERROR(VLOOKUP(O72,[1]Sheet2!$P$4:$Q$1673,2,FALSE),"")+$H72&amp;IF(O72&gt;0,",","")&amp;IF(O72&gt;0,P72,"")&amp;IF(Q72&gt;0,",","")&amp;IF(Q72&gt;0,Q72,"")</f>
        <v>176010,1,1000</v>
      </c>
      <c r="AK72" s="15" t="str">
        <f t="shared" si="6"/>
        <v>;</v>
      </c>
      <c r="AL72" s="15" t="str">
        <f>IFERROR(VLOOKUP(R72,[1]Sheet2!$P$4:$Q$1673,2,FALSE),"")+$H72&amp;IF(R72&gt;0,",","")&amp;IF(R72&gt;0,S72,"")&amp;IF(T72&gt;0,",","")&amp;IF(T72&gt;0,T72,"")</f>
        <v>186010,1,1000</v>
      </c>
      <c r="AM72" s="15" t="str">
        <f t="shared" si="7"/>
        <v>;</v>
      </c>
      <c r="AN72" s="15" t="str">
        <f>IFERROR(VLOOKUP(U72,[1]Sheet2!$P$4:$Q$1673,2,FALSE),"")+$H72&amp;IF(U72&gt;0,",","")&amp;IF(U72&gt;0,V72,"")&amp;IF(W72&gt;0,",","")&amp;IF(W72&gt;0,W72,"")</f>
        <v>136010,1,1000</v>
      </c>
      <c r="AO72" s="15" t="str">
        <f t="shared" si="9"/>
        <v>;</v>
      </c>
      <c r="AP72" s="15" t="str">
        <f>IFERROR(VLOOKUP(X72,[1]Sheet2!$P$4:$Q$1673,2,FALSE),"")+$H72&amp;IF(X72&gt;0,",","")&amp;IF(X72&gt;0,Y72,"")&amp;IF(Z72&gt;0,",","")&amp;IF(Z72&gt;0,Z72,"")</f>
        <v>166010,1,1000</v>
      </c>
      <c r="AQ72" s="15" t="str">
        <f t="shared" si="10"/>
        <v>;</v>
      </c>
      <c r="AR72" s="15" t="str">
        <f>IFERROR(VLOOKUP(AA72,[1]Sheet2!$P$4:$Q$1673,2,FALSE),"")+$H72&amp;IF(AA72&gt;0,",","")&amp;IF(AA72&gt;0,AB72,"")&amp;IF(AC72&gt;0,",","")&amp;IF(AC72&gt;0,AC72,"")</f>
        <v>146010,1,1000</v>
      </c>
      <c r="AT72" s="18" t="str">
        <f t="shared" si="12"/>
        <v>126010,1,1000;116010,1,1000;176010,1,1000;186010,1,1000;136010,1,1000;166010,1,1000;146010,1,1000</v>
      </c>
    </row>
    <row r="73" spans="2:46">
      <c r="B73" s="17">
        <v>2070</v>
      </c>
      <c r="C73" s="17" t="str">
        <f t="shared" ref="C73:C87" si="40">AT73</f>
        <v>126011,1,1000;116011,1,1000;176011,1,1000;186011,1,1000;136011,1,1000;166011,1,1000;146011,1,1000</v>
      </c>
      <c r="G73" s="53" t="s">
        <v>4406</v>
      </c>
      <c r="H73" s="17">
        <f t="shared" ref="H73:H87" si="41">VLOOKUP(G73,$E$26:$F$31,2,FALSE)</f>
        <v>5000</v>
      </c>
      <c r="I73" s="5" t="s">
        <v>4388</v>
      </c>
      <c r="J73" s="15">
        <v>1</v>
      </c>
      <c r="K73" s="15">
        <v>1000</v>
      </c>
      <c r="L73" s="5" t="s">
        <v>4389</v>
      </c>
      <c r="M73" s="15">
        <v>1</v>
      </c>
      <c r="N73" s="15">
        <v>1000</v>
      </c>
      <c r="O73" s="5" t="s">
        <v>4390</v>
      </c>
      <c r="P73" s="15">
        <v>1</v>
      </c>
      <c r="Q73" s="15">
        <v>1000</v>
      </c>
      <c r="R73" s="5" t="s">
        <v>4391</v>
      </c>
      <c r="S73" s="15">
        <v>1</v>
      </c>
      <c r="T73" s="15">
        <v>1000</v>
      </c>
      <c r="U73" s="5" t="s">
        <v>4392</v>
      </c>
      <c r="V73" s="15">
        <v>1</v>
      </c>
      <c r="W73" s="15">
        <v>1000</v>
      </c>
      <c r="X73" s="5" t="s">
        <v>4393</v>
      </c>
      <c r="Y73" s="15">
        <v>1</v>
      </c>
      <c r="Z73" s="15">
        <v>1000</v>
      </c>
      <c r="AA73" s="5" t="s">
        <v>4394</v>
      </c>
      <c r="AB73" s="15">
        <v>1</v>
      </c>
      <c r="AC73" s="15">
        <v>1000</v>
      </c>
      <c r="AF73" s="15" t="str">
        <f>IFERROR(VLOOKUP(I73,[1]Sheet2!$P$4:$Q$1673,2,FALSE),"")+$H73&amp;IF(I73&gt;0,",","")&amp;IF(I73&gt;0,J73,"")&amp;IF(K73&gt;0,",","")&amp;IF(K73&gt;0,K73,"")</f>
        <v>126011,1,1000</v>
      </c>
      <c r="AG73" s="15" t="str">
        <f>IF(AND(AF73&lt;&gt;"",OR(AH73&lt;&gt;"",AJ73&lt;&gt;"",AL73&lt;&gt;"",AN73&lt;&gt;"",AP73&lt;&gt;"",AR73&lt;&gt;"")),";","")</f>
        <v>;</v>
      </c>
      <c r="AH73" s="15" t="str">
        <f>IFERROR(VLOOKUP(L73,[1]Sheet2!$P$4:$Q$1673,2,FALSE),"")+$H73&amp;IF(L73&gt;0,",","")&amp;IF(L73&gt;0,M73,"")&amp;IF(N73&gt;0,",","")&amp;IF(N73&gt;0,N73,"")</f>
        <v>116011,1,1000</v>
      </c>
      <c r="AI73" s="15" t="str">
        <f>IF(AND(AH73&lt;&gt;"",OR(AJ73&lt;&gt;"",AL73&lt;&gt;"",AN73&lt;&gt;"",AP73&lt;&gt;"",AR73&lt;&gt;"")),";","")</f>
        <v>;</v>
      </c>
      <c r="AJ73" s="15" t="str">
        <f>IFERROR(VLOOKUP(O73,[1]Sheet2!$P$4:$Q$1673,2,FALSE),"")+$H73&amp;IF(O73&gt;0,",","")&amp;IF(O73&gt;0,P73,"")&amp;IF(Q73&gt;0,",","")&amp;IF(Q73&gt;0,Q73,"")</f>
        <v>176011,1,1000</v>
      </c>
      <c r="AK73" s="15" t="str">
        <f>IF(AND(AJ73&lt;&gt;"",OR(AL73&lt;&gt;"",AN73&lt;&gt;"",AP73&lt;&gt;"",AR73&lt;&gt;"")),";","")</f>
        <v>;</v>
      </c>
      <c r="AL73" s="15" t="str">
        <f>IFERROR(VLOOKUP(R73,[1]Sheet2!$P$4:$Q$1673,2,FALSE),"")+$H73&amp;IF(R73&gt;0,",","")&amp;IF(R73&gt;0,S73,"")&amp;IF(T73&gt;0,",","")&amp;IF(T73&gt;0,T73,"")</f>
        <v>186011,1,1000</v>
      </c>
      <c r="AM73" s="15" t="str">
        <f>IF(AND(AL73&lt;&gt;"",OR(AN73&lt;&gt;"",AP73&lt;&gt;"",AR73&lt;&gt;"")),";","")</f>
        <v>;</v>
      </c>
      <c r="AN73" s="15" t="str">
        <f>IFERROR(VLOOKUP(U73,[1]Sheet2!$P$4:$Q$1673,2,FALSE),"")+$H73&amp;IF(U73&gt;0,",","")&amp;IF(U73&gt;0,V73,"")&amp;IF(W73&gt;0,",","")&amp;IF(W73&gt;0,W73,"")</f>
        <v>136011,1,1000</v>
      </c>
      <c r="AO73" s="15" t="str">
        <f>IF(AND(AN73&lt;&gt;"",OR(AP73&lt;&gt;"",AR73&lt;&gt;"")),";","")</f>
        <v>;</v>
      </c>
      <c r="AP73" s="15" t="str">
        <f>IFERROR(VLOOKUP(X73,[1]Sheet2!$P$4:$Q$1673,2,FALSE),"")+$H73&amp;IF(X73&gt;0,",","")&amp;IF(X73&gt;0,Y73,"")&amp;IF(Z73&gt;0,",","")&amp;IF(Z73&gt;0,Z73,"")</f>
        <v>166011,1,1000</v>
      </c>
      <c r="AQ73" s="15" t="str">
        <f>IF(AND(AP73&lt;&gt;"",OR(AR73&lt;&gt;"")),";","")</f>
        <v>;</v>
      </c>
      <c r="AR73" s="15" t="str">
        <f>IFERROR(VLOOKUP(AA73,[1]Sheet2!$P$4:$Q$1673,2,FALSE),"")+$H73&amp;IF(AA73&gt;0,",","")&amp;IF(AA73&gt;0,AB73,"")&amp;IF(AC73&gt;0,",","")&amp;IF(AC73&gt;0,AC73,"")</f>
        <v>146011,1,1000</v>
      </c>
      <c r="AT73" s="18" t="str">
        <f t="shared" ref="AT73:AT87" si="42">AF73&amp;AG73&amp;AH73&amp;AI73&amp;AJ73&amp;AK73&amp;AL73&amp;AM73&amp;AN73&amp;AO73&amp;AP73&amp;AQ73&amp;AR73</f>
        <v>126011,1,1000;116011,1,1000;176011,1,1000;186011,1,1000;136011,1,1000;166011,1,1000;146011,1,1000</v>
      </c>
    </row>
    <row r="74" spans="2:46">
      <c r="B74" s="17">
        <v>2071</v>
      </c>
      <c r="C74" s="17" t="str">
        <f t="shared" si="40"/>
        <v>126012,1,1000;116012,1,1000;176012,1,1000;186012,1,1000;136012,1,1000;166012,1,1000;146012,1,1000</v>
      </c>
      <c r="G74" s="53" t="s">
        <v>4406</v>
      </c>
      <c r="H74" s="17">
        <f t="shared" si="41"/>
        <v>5000</v>
      </c>
      <c r="I74" s="5" t="s">
        <v>4395</v>
      </c>
      <c r="J74" s="15">
        <v>1</v>
      </c>
      <c r="K74" s="15">
        <v>1000</v>
      </c>
      <c r="L74" s="5" t="s">
        <v>4396</v>
      </c>
      <c r="M74" s="15">
        <v>1</v>
      </c>
      <c r="N74" s="15">
        <v>1000</v>
      </c>
      <c r="O74" s="5" t="s">
        <v>4397</v>
      </c>
      <c r="P74" s="15">
        <v>1</v>
      </c>
      <c r="Q74" s="15">
        <v>1000</v>
      </c>
      <c r="R74" s="5" t="s">
        <v>4398</v>
      </c>
      <c r="S74" s="15">
        <v>1</v>
      </c>
      <c r="T74" s="15">
        <v>1000</v>
      </c>
      <c r="U74" s="5" t="s">
        <v>4399</v>
      </c>
      <c r="V74" s="15">
        <v>1</v>
      </c>
      <c r="W74" s="15">
        <v>1000</v>
      </c>
      <c r="X74" s="5" t="s">
        <v>4400</v>
      </c>
      <c r="Y74" s="15">
        <v>1</v>
      </c>
      <c r="Z74" s="15">
        <v>1000</v>
      </c>
      <c r="AA74" s="5" t="s">
        <v>4401</v>
      </c>
      <c r="AB74" s="15">
        <v>1</v>
      </c>
      <c r="AC74" s="15">
        <v>1000</v>
      </c>
      <c r="AF74" s="15" t="str">
        <f>IFERROR(VLOOKUP(I74,[1]Sheet2!$P$4:$Q$1673,2,FALSE),"")+$H74&amp;IF(I74&gt;0,",","")&amp;IF(I74&gt;0,J74,"")&amp;IF(K74&gt;0,",","")&amp;IF(K74&gt;0,K74,"")</f>
        <v>126012,1,1000</v>
      </c>
      <c r="AG74" s="15" t="str">
        <f>IF(AND(AF74&lt;&gt;"",OR(AH74&lt;&gt;"",AJ74&lt;&gt;"",AL74&lt;&gt;"",AN74&lt;&gt;"",AP74&lt;&gt;"",AR74&lt;&gt;"")),";","")</f>
        <v>;</v>
      </c>
      <c r="AH74" s="15" t="str">
        <f>IFERROR(VLOOKUP(L74,[1]Sheet2!$P$4:$Q$1673,2,FALSE),"")+$H74&amp;IF(L74&gt;0,",","")&amp;IF(L74&gt;0,M74,"")&amp;IF(N74&gt;0,",","")&amp;IF(N74&gt;0,N74,"")</f>
        <v>116012,1,1000</v>
      </c>
      <c r="AI74" s="15" t="str">
        <f>IF(AND(AH74&lt;&gt;"",OR(AJ74&lt;&gt;"",AL74&lt;&gt;"",AN74&lt;&gt;"",AP74&lt;&gt;"",AR74&lt;&gt;"")),";","")</f>
        <v>;</v>
      </c>
      <c r="AJ74" s="15" t="str">
        <f>IFERROR(VLOOKUP(O74,[1]Sheet2!$P$4:$Q$1673,2,FALSE),"")+$H74&amp;IF(O74&gt;0,",","")&amp;IF(O74&gt;0,P74,"")&amp;IF(Q74&gt;0,",","")&amp;IF(Q74&gt;0,Q74,"")</f>
        <v>176012,1,1000</v>
      </c>
      <c r="AK74" s="15" t="str">
        <f>IF(AND(AJ74&lt;&gt;"",OR(AL74&lt;&gt;"",AN74&lt;&gt;"",AP74&lt;&gt;"",AR74&lt;&gt;"")),";","")</f>
        <v>;</v>
      </c>
      <c r="AL74" s="15" t="str">
        <f>IFERROR(VLOOKUP(R74,[1]Sheet2!$P$4:$Q$1673,2,FALSE),"")+$H74&amp;IF(R74&gt;0,",","")&amp;IF(R74&gt;0,S74,"")&amp;IF(T74&gt;0,",","")&amp;IF(T74&gt;0,T74,"")</f>
        <v>186012,1,1000</v>
      </c>
      <c r="AM74" s="15" t="str">
        <f>IF(AND(AL74&lt;&gt;"",OR(AN74&lt;&gt;"",AP74&lt;&gt;"",AR74&lt;&gt;"")),";","")</f>
        <v>;</v>
      </c>
      <c r="AN74" s="15" t="str">
        <f>IFERROR(VLOOKUP(U74,[1]Sheet2!$P$4:$Q$1673,2,FALSE),"")+$H74&amp;IF(U74&gt;0,",","")&amp;IF(U74&gt;0,V74,"")&amp;IF(W74&gt;0,",","")&amp;IF(W74&gt;0,W74,"")</f>
        <v>136012,1,1000</v>
      </c>
      <c r="AO74" s="15" t="str">
        <f>IF(AND(AN74&lt;&gt;"",OR(AP74&lt;&gt;"",AR74&lt;&gt;"")),";","")</f>
        <v>;</v>
      </c>
      <c r="AP74" s="15" t="str">
        <f>IFERROR(VLOOKUP(X74,[1]Sheet2!$P$4:$Q$1673,2,FALSE),"")+$H74&amp;IF(X74&gt;0,",","")&amp;IF(X74&gt;0,Y74,"")&amp;IF(Z74&gt;0,",","")&amp;IF(Z74&gt;0,Z74,"")</f>
        <v>166012,1,1000</v>
      </c>
      <c r="AQ74" s="15" t="str">
        <f>IF(AND(AP74&lt;&gt;"",OR(AR74&lt;&gt;"")),";","")</f>
        <v>;</v>
      </c>
      <c r="AR74" s="15" t="str">
        <f>IFERROR(VLOOKUP(AA74,[1]Sheet2!$P$4:$Q$1673,2,FALSE),"")+$H74&amp;IF(AA74&gt;0,",","")&amp;IF(AA74&gt;0,AB74,"")&amp;IF(AC74&gt;0,",","")&amp;IF(AC74&gt;0,AC74,"")</f>
        <v>146012,1,1000</v>
      </c>
      <c r="AT74" s="18" t="str">
        <f t="shared" si="42"/>
        <v>126012,1,1000;116012,1,1000;176012,1,1000;186012,1,1000;136012,1,1000;166012,1,1000;146012,1,1000</v>
      </c>
    </row>
    <row r="75" spans="2:46">
      <c r="B75" s="17">
        <v>2072</v>
      </c>
      <c r="C75" s="17" t="str">
        <f t="shared" si="40"/>
        <v>112001,1,1000</v>
      </c>
      <c r="G75" s="53" t="s">
        <v>4402</v>
      </c>
      <c r="H75" s="17">
        <f t="shared" si="41"/>
        <v>1000</v>
      </c>
      <c r="I75" s="5" t="s">
        <v>4407</v>
      </c>
      <c r="J75" s="15">
        <v>1</v>
      </c>
      <c r="K75" s="15">
        <v>1000</v>
      </c>
      <c r="AF75" s="15" t="str">
        <f>IFERROR(VLOOKUP(I75,[1]Sheet2!$P$4:$Q$1673,2,FALSE),"")+$H75&amp;IF(I75&gt;0,",","")&amp;IF(I75&gt;0,J75,"")&amp;IF(K75&gt;0,",","")&amp;IF(K75&gt;0,K75,"")</f>
        <v>112001,1,1000</v>
      </c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T75" s="18" t="str">
        <f t="shared" si="42"/>
        <v>112001,1,1000</v>
      </c>
    </row>
    <row r="76" spans="2:46">
      <c r="B76" s="17">
        <v>2073</v>
      </c>
      <c r="C76" s="17" t="str">
        <f t="shared" si="40"/>
        <v>122001,1,1000;172001,1,1000;182001,1,1000;132001,1,1000;162001,1,1000;142001,1,1000</v>
      </c>
      <c r="G76" s="53" t="s">
        <v>4324</v>
      </c>
      <c r="H76" s="17">
        <f t="shared" si="41"/>
        <v>0</v>
      </c>
      <c r="I76" s="5" t="s">
        <v>4408</v>
      </c>
      <c r="J76" s="15">
        <v>1</v>
      </c>
      <c r="K76" s="15">
        <v>1000</v>
      </c>
      <c r="L76" s="5" t="s">
        <v>4409</v>
      </c>
      <c r="M76" s="15">
        <v>1</v>
      </c>
      <c r="N76" s="15">
        <v>1000</v>
      </c>
      <c r="O76" s="5" t="s">
        <v>4410</v>
      </c>
      <c r="P76" s="15">
        <v>1</v>
      </c>
      <c r="Q76" s="15">
        <v>1000</v>
      </c>
      <c r="R76" s="5" t="s">
        <v>4411</v>
      </c>
      <c r="S76" s="15">
        <v>1</v>
      </c>
      <c r="T76" s="15">
        <v>1000</v>
      </c>
      <c r="U76" s="5" t="s">
        <v>4412</v>
      </c>
      <c r="V76" s="15">
        <v>1</v>
      </c>
      <c r="W76" s="15">
        <v>1000</v>
      </c>
      <c r="X76" s="5" t="s">
        <v>4413</v>
      </c>
      <c r="Y76" s="15">
        <v>1</v>
      </c>
      <c r="Z76" s="15">
        <v>1000</v>
      </c>
      <c r="AA76" s="5"/>
      <c r="AB76" s="15"/>
      <c r="AC76" s="15"/>
      <c r="AF76" s="15" t="str">
        <f>AF77</f>
        <v>122001,1,1000</v>
      </c>
      <c r="AG76" s="15" t="str">
        <f t="shared" ref="AG76:AG87" si="43">IF(AND(AF76&lt;&gt;"",OR(AH76&lt;&gt;"",AJ76&lt;&gt;"",AL76&lt;&gt;"",AN76&lt;&gt;"",AP76&lt;&gt;"",AR76&lt;&gt;"")),";","")</f>
        <v>;</v>
      </c>
      <c r="AH76" s="15" t="str">
        <f>AH77</f>
        <v>172001,1,1000</v>
      </c>
      <c r="AI76" s="15" t="str">
        <f t="shared" ref="AI76:AI87" si="44">IF(AND(AH76&lt;&gt;"",OR(AJ76&lt;&gt;"",AL76&lt;&gt;"",AN76&lt;&gt;"",AP76&lt;&gt;"",AR76&lt;&gt;"")),";","")</f>
        <v>;</v>
      </c>
      <c r="AJ76" s="15" t="str">
        <f>AJ77</f>
        <v>182001,1,1000</v>
      </c>
      <c r="AK76" s="15" t="str">
        <f t="shared" ref="AK76:AK87" si="45">IF(AND(AJ76&lt;&gt;"",OR(AL76&lt;&gt;"",AN76&lt;&gt;"",AP76&lt;&gt;"",AR76&lt;&gt;"")),";","")</f>
        <v>;</v>
      </c>
      <c r="AL76" s="15" t="str">
        <f>AL77</f>
        <v>132001,1,1000</v>
      </c>
      <c r="AM76" s="15" t="str">
        <f t="shared" ref="AM76:AM87" si="46">IF(AND(AL76&lt;&gt;"",OR(AN76&lt;&gt;"",AP76&lt;&gt;"",AR76&lt;&gt;"")),";","")</f>
        <v>;</v>
      </c>
      <c r="AN76" s="15" t="str">
        <f>AN77</f>
        <v>162001,1,1000</v>
      </c>
      <c r="AO76" s="15" t="str">
        <f t="shared" ref="AO76:AO87" si="47">IF(AND(AN76&lt;&gt;"",OR(AP76&lt;&gt;"",AR76&lt;&gt;"")),";","")</f>
        <v>;</v>
      </c>
      <c r="AP76" s="15" t="str">
        <f>AP77</f>
        <v>142001,1,1000</v>
      </c>
      <c r="AQ76" s="15"/>
      <c r="AR76" s="15"/>
      <c r="AT76" s="18" t="str">
        <f t="shared" si="42"/>
        <v>122001,1,1000;172001,1,1000;182001,1,1000;132001,1,1000;162001,1,1000;142001,1,1000</v>
      </c>
    </row>
    <row r="77" spans="2:46">
      <c r="B77" s="17">
        <v>2074</v>
      </c>
      <c r="C77" s="18" t="str">
        <f t="shared" si="40"/>
        <v>122001,1,1000;172001,1,1000;182001,1,1000;132001,1,1000;162001,1,1000;142001,1,1000</v>
      </c>
      <c r="G77" s="53" t="s">
        <v>4402</v>
      </c>
      <c r="H77" s="18">
        <f t="shared" si="41"/>
        <v>1000</v>
      </c>
      <c r="I77" s="5" t="s">
        <v>4408</v>
      </c>
      <c r="J77" s="15">
        <v>1</v>
      </c>
      <c r="K77" s="15">
        <v>1000</v>
      </c>
      <c r="L77" s="5" t="s">
        <v>4409</v>
      </c>
      <c r="M77" s="15">
        <v>1</v>
      </c>
      <c r="N77" s="15">
        <v>1000</v>
      </c>
      <c r="O77" s="5" t="s">
        <v>4410</v>
      </c>
      <c r="P77" s="15">
        <v>1</v>
      </c>
      <c r="Q77" s="15">
        <v>1000</v>
      </c>
      <c r="R77" s="5" t="s">
        <v>4411</v>
      </c>
      <c r="S77" s="15">
        <v>1</v>
      </c>
      <c r="T77" s="15">
        <v>1000</v>
      </c>
      <c r="U77" s="5" t="s">
        <v>4412</v>
      </c>
      <c r="V77" s="15">
        <v>1</v>
      </c>
      <c r="W77" s="15">
        <v>1000</v>
      </c>
      <c r="X77" s="5" t="s">
        <v>4413</v>
      </c>
      <c r="Y77" s="15">
        <v>1</v>
      </c>
      <c r="Z77" s="15">
        <v>1000</v>
      </c>
      <c r="AA77" s="5"/>
      <c r="AB77" s="15"/>
      <c r="AC77" s="15"/>
      <c r="AF77" s="15" t="str">
        <f>IFERROR(VLOOKUP(I77,[1]Sheet2!$P$4:$Q$1673,2,FALSE),"")+$H77&amp;IF(I77&gt;0,",","")&amp;IF(I77&gt;0,J77,"")&amp;IF(K77&gt;0,",","")&amp;IF(K77&gt;0,K77,"")</f>
        <v>122001,1,1000</v>
      </c>
      <c r="AG77" s="15" t="str">
        <f t="shared" si="43"/>
        <v>;</v>
      </c>
      <c r="AH77" s="15" t="str">
        <f>IFERROR(VLOOKUP(L77,[1]Sheet2!$P$4:$Q$1673,2,FALSE),"")+$H77&amp;IF(L77&gt;0,",","")&amp;IF(L77&gt;0,M77,"")&amp;IF(N77&gt;0,",","")&amp;IF(N77&gt;0,N77,"")</f>
        <v>172001,1,1000</v>
      </c>
      <c r="AI77" s="15" t="str">
        <f t="shared" si="44"/>
        <v>;</v>
      </c>
      <c r="AJ77" s="15" t="str">
        <f>IFERROR(VLOOKUP(O77,[1]Sheet2!$P$4:$Q$1673,2,FALSE),"")+$H77&amp;IF(O77&gt;0,",","")&amp;IF(O77&gt;0,P77,"")&amp;IF(Q77&gt;0,",","")&amp;IF(Q77&gt;0,Q77,"")</f>
        <v>182001,1,1000</v>
      </c>
      <c r="AK77" s="15" t="str">
        <f t="shared" si="45"/>
        <v>;</v>
      </c>
      <c r="AL77" s="15" t="str">
        <f>IFERROR(VLOOKUP(R77,[1]Sheet2!$P$4:$Q$1673,2,FALSE),"")+$H77&amp;IF(R77&gt;0,",","")&amp;IF(R77&gt;0,S77,"")&amp;IF(T77&gt;0,",","")&amp;IF(T77&gt;0,T77,"")</f>
        <v>132001,1,1000</v>
      </c>
      <c r="AM77" s="15" t="str">
        <f t="shared" si="46"/>
        <v>;</v>
      </c>
      <c r="AN77" s="15" t="str">
        <f>IFERROR(VLOOKUP(U77,[1]Sheet2!$P$4:$Q$1673,2,FALSE),"")+$H77&amp;IF(U77&gt;0,",","")&amp;IF(U77&gt;0,V77,"")&amp;IF(W77&gt;0,",","")&amp;IF(W77&gt;0,W77,"")</f>
        <v>162001,1,1000</v>
      </c>
      <c r="AO77" s="15" t="str">
        <f t="shared" si="47"/>
        <v>;</v>
      </c>
      <c r="AP77" s="15" t="str">
        <f>IFERROR(VLOOKUP(X77,[1]Sheet2!$P$4:$Q$1673,2,FALSE),"")+$H77&amp;IF(X77&gt;0,",","")&amp;IF(X77&gt;0,Y77,"")&amp;IF(Z77&gt;0,",","")&amp;IF(Z77&gt;0,Z77,"")</f>
        <v>142001,1,1000</v>
      </c>
      <c r="AQ77" s="15"/>
      <c r="AR77" s="15"/>
      <c r="AT77" s="18" t="str">
        <f t="shared" si="42"/>
        <v>122001,1,1000;172001,1,1000;182001,1,1000;132001,1,1000;162001,1,1000;142001,1,1000</v>
      </c>
    </row>
    <row r="78" spans="2:46">
      <c r="B78" s="17">
        <v>2075</v>
      </c>
      <c r="C78" s="17" t="str">
        <f t="shared" si="40"/>
        <v>122002,1,1000;112002,1,1000;172002,1,1000;182002,1,1000;132002,1,1000;162002,1,1000;142002,1,1000</v>
      </c>
      <c r="G78" s="53" t="s">
        <v>4324</v>
      </c>
      <c r="H78" s="17">
        <f t="shared" si="41"/>
        <v>0</v>
      </c>
      <c r="I78" s="5" t="s">
        <v>4325</v>
      </c>
      <c r="J78" s="15">
        <v>1</v>
      </c>
      <c r="K78" s="15">
        <v>1000</v>
      </c>
      <c r="L78" s="5" t="s">
        <v>4326</v>
      </c>
      <c r="M78" s="15">
        <v>1</v>
      </c>
      <c r="N78" s="15">
        <v>1000</v>
      </c>
      <c r="O78" s="5" t="s">
        <v>4327</v>
      </c>
      <c r="P78" s="15">
        <v>1</v>
      </c>
      <c r="Q78" s="15">
        <v>1000</v>
      </c>
      <c r="R78" s="5" t="s">
        <v>4328</v>
      </c>
      <c r="S78" s="15">
        <v>1</v>
      </c>
      <c r="T78" s="15">
        <v>1000</v>
      </c>
      <c r="U78" s="5" t="s">
        <v>4329</v>
      </c>
      <c r="V78" s="15">
        <v>1</v>
      </c>
      <c r="W78" s="15">
        <v>1000</v>
      </c>
      <c r="X78" s="5" t="s">
        <v>4330</v>
      </c>
      <c r="Y78" s="15">
        <v>1</v>
      </c>
      <c r="Z78" s="15">
        <v>1000</v>
      </c>
      <c r="AA78" s="5" t="s">
        <v>4331</v>
      </c>
      <c r="AB78" s="15">
        <v>1</v>
      </c>
      <c r="AC78" s="15">
        <v>1000</v>
      </c>
      <c r="AF78" s="15" t="str">
        <f>AF79</f>
        <v>122002,1,1000</v>
      </c>
      <c r="AG78" s="15" t="str">
        <f t="shared" ref="AG78" si="48">IF(AND(AF78&lt;&gt;"",OR(AH78&lt;&gt;"",AJ78&lt;&gt;"",AL78&lt;&gt;"",AN78&lt;&gt;"",AP78&lt;&gt;"",AR78&lt;&gt;"")),";","")</f>
        <v>;</v>
      </c>
      <c r="AH78" s="15" t="str">
        <f>AH79</f>
        <v>112002,1,1000</v>
      </c>
      <c r="AI78" s="15" t="str">
        <f t="shared" ref="AI78" si="49">IF(AND(AH78&lt;&gt;"",OR(AJ78&lt;&gt;"",AL78&lt;&gt;"",AN78&lt;&gt;"",AP78&lt;&gt;"",AR78&lt;&gt;"")),";","")</f>
        <v>;</v>
      </c>
      <c r="AJ78" s="15" t="str">
        <f>AJ79</f>
        <v>172002,1,1000</v>
      </c>
      <c r="AK78" s="15" t="str">
        <f t="shared" ref="AK78" si="50">IF(AND(AJ78&lt;&gt;"",OR(AL78&lt;&gt;"",AN78&lt;&gt;"",AP78&lt;&gt;"",AR78&lt;&gt;"")),";","")</f>
        <v>;</v>
      </c>
      <c r="AL78" s="15" t="str">
        <f>AL79</f>
        <v>182002,1,1000</v>
      </c>
      <c r="AM78" s="15" t="str">
        <f t="shared" ref="AM78" si="51">IF(AND(AL78&lt;&gt;"",OR(AN78&lt;&gt;"",AP78&lt;&gt;"",AR78&lt;&gt;"")),";","")</f>
        <v>;</v>
      </c>
      <c r="AN78" s="15" t="str">
        <f>AN79</f>
        <v>132002,1,1000</v>
      </c>
      <c r="AO78" s="15" t="str">
        <f t="shared" ref="AO78" si="52">IF(AND(AN78&lt;&gt;"",OR(AP78&lt;&gt;"",AR78&lt;&gt;"")),";","")</f>
        <v>;</v>
      </c>
      <c r="AP78" s="15" t="str">
        <f>AP79</f>
        <v>162002,1,1000</v>
      </c>
      <c r="AQ78" s="15" t="str">
        <f>AQ79</f>
        <v>;</v>
      </c>
      <c r="AR78" s="15" t="str">
        <f>AR79</f>
        <v>142002,1,1000</v>
      </c>
      <c r="AS78" s="18"/>
      <c r="AT78" s="18" t="str">
        <f t="shared" si="42"/>
        <v>122002,1,1000;112002,1,1000;172002,1,1000;182002,1,1000;132002,1,1000;162002,1,1000;142002,1,1000</v>
      </c>
    </row>
    <row r="79" spans="2:46">
      <c r="B79" s="17">
        <v>2076</v>
      </c>
      <c r="C79" s="17" t="str">
        <f t="shared" si="40"/>
        <v>122002,1,1000;112002,1,1000;172002,1,1000;182002,1,1000;132002,1,1000;162002,1,1000;142002,1,1000</v>
      </c>
      <c r="G79" s="53" t="s">
        <v>4402</v>
      </c>
      <c r="H79" s="17">
        <f t="shared" si="41"/>
        <v>1000</v>
      </c>
      <c r="I79" s="5" t="s">
        <v>4325</v>
      </c>
      <c r="J79" s="15">
        <v>1</v>
      </c>
      <c r="K79" s="15">
        <v>1000</v>
      </c>
      <c r="L79" s="5" t="s">
        <v>4326</v>
      </c>
      <c r="M79" s="15">
        <v>1</v>
      </c>
      <c r="N79" s="15">
        <v>1000</v>
      </c>
      <c r="O79" s="5" t="s">
        <v>4327</v>
      </c>
      <c r="P79" s="15">
        <v>1</v>
      </c>
      <c r="Q79" s="15">
        <v>1000</v>
      </c>
      <c r="R79" s="5" t="s">
        <v>4328</v>
      </c>
      <c r="S79" s="15">
        <v>1</v>
      </c>
      <c r="T79" s="15">
        <v>1000</v>
      </c>
      <c r="U79" s="5" t="s">
        <v>4329</v>
      </c>
      <c r="V79" s="15">
        <v>1</v>
      </c>
      <c r="W79" s="15">
        <v>1000</v>
      </c>
      <c r="X79" s="5" t="s">
        <v>4330</v>
      </c>
      <c r="Y79" s="15">
        <v>1</v>
      </c>
      <c r="Z79" s="15">
        <v>1000</v>
      </c>
      <c r="AA79" s="5" t="s">
        <v>4331</v>
      </c>
      <c r="AB79" s="15">
        <v>1</v>
      </c>
      <c r="AC79" s="15">
        <v>1000</v>
      </c>
      <c r="AF79" s="15" t="str">
        <f>IFERROR(VLOOKUP(I79,[1]Sheet2!$P$4:$Q$1673,2,FALSE),"")+$H79&amp;IF(I79&gt;0,",","")&amp;IF(I79&gt;0,J79,"")&amp;IF(K79&gt;0,",","")&amp;IF(K79&gt;0,K79,"")</f>
        <v>122002,1,1000</v>
      </c>
      <c r="AG79" s="15" t="str">
        <f t="shared" si="43"/>
        <v>;</v>
      </c>
      <c r="AH79" s="15" t="str">
        <f>IFERROR(VLOOKUP(L79,[1]Sheet2!$P$4:$Q$1673,2,FALSE),"")+$H79&amp;IF(L79&gt;0,",","")&amp;IF(L79&gt;0,M79,"")&amp;IF(N79&gt;0,",","")&amp;IF(N79&gt;0,N79,"")</f>
        <v>112002,1,1000</v>
      </c>
      <c r="AI79" s="15" t="str">
        <f t="shared" si="44"/>
        <v>;</v>
      </c>
      <c r="AJ79" s="15" t="str">
        <f>IFERROR(VLOOKUP(O79,[1]Sheet2!$P$4:$Q$1673,2,FALSE),"")+$H79&amp;IF(O79&gt;0,",","")&amp;IF(O79&gt;0,P79,"")&amp;IF(Q79&gt;0,",","")&amp;IF(Q79&gt;0,Q79,"")</f>
        <v>172002,1,1000</v>
      </c>
      <c r="AK79" s="15" t="str">
        <f t="shared" si="45"/>
        <v>;</v>
      </c>
      <c r="AL79" s="15" t="str">
        <f>IFERROR(VLOOKUP(R79,[1]Sheet2!$P$4:$Q$1673,2,FALSE),"")+$H79&amp;IF(R79&gt;0,",","")&amp;IF(R79&gt;0,S79,"")&amp;IF(T79&gt;0,",","")&amp;IF(T79&gt;0,T79,"")</f>
        <v>182002,1,1000</v>
      </c>
      <c r="AM79" s="15" t="str">
        <f t="shared" si="46"/>
        <v>;</v>
      </c>
      <c r="AN79" s="15" t="str">
        <f>IFERROR(VLOOKUP(U79,[1]Sheet2!$P$4:$Q$1673,2,FALSE),"")+$H79&amp;IF(U79&gt;0,",","")&amp;IF(U79&gt;0,V79,"")&amp;IF(W79&gt;0,",","")&amp;IF(W79&gt;0,W79,"")</f>
        <v>132002,1,1000</v>
      </c>
      <c r="AO79" s="15" t="str">
        <f t="shared" si="47"/>
        <v>;</v>
      </c>
      <c r="AP79" s="15" t="str">
        <f>IFERROR(VLOOKUP(X79,[1]Sheet2!$P$4:$Q$1673,2,FALSE),"")+$H79&amp;IF(X79&gt;0,",","")&amp;IF(X79&gt;0,Y79,"")&amp;IF(Z79&gt;0,",","")&amp;IF(Z79&gt;0,Z79,"")</f>
        <v>162002,1,1000</v>
      </c>
      <c r="AQ79" s="15" t="str">
        <f t="shared" ref="AQ79:AQ87" si="53">IF(AND(AP79&lt;&gt;"",OR(AR79&lt;&gt;"")),";","")</f>
        <v>;</v>
      </c>
      <c r="AR79" s="15" t="str">
        <f>IFERROR(VLOOKUP(AA79,[1]Sheet2!$P$4:$Q$1673,2,FALSE),"")+$H79&amp;IF(AA79&gt;0,",","")&amp;IF(AA79&gt;0,AB79,"")&amp;IF(AC79&gt;0,",","")&amp;IF(AC79&gt;0,AC79,"")</f>
        <v>142002,1,1000</v>
      </c>
      <c r="AS79" s="18"/>
      <c r="AT79" s="18" t="str">
        <f t="shared" si="42"/>
        <v>122002,1,1000;112002,1,1000;172002,1,1000;182002,1,1000;132002,1,1000;162002,1,1000;142002,1,1000</v>
      </c>
    </row>
    <row r="80" spans="2:46">
      <c r="B80" s="17">
        <v>2077</v>
      </c>
      <c r="C80" s="17" t="str">
        <f t="shared" si="40"/>
        <v>122003,1,1000;112003,1,1000;172003,1,1000;182003,1,1000;132003,1,1000;162003,1,1000;142003,1,1000</v>
      </c>
      <c r="G80" s="53" t="s">
        <v>4402</v>
      </c>
      <c r="H80" s="17">
        <f t="shared" si="41"/>
        <v>1000</v>
      </c>
      <c r="I80" s="5" t="s">
        <v>4332</v>
      </c>
      <c r="J80" s="15">
        <v>1</v>
      </c>
      <c r="K80" s="15">
        <v>1000</v>
      </c>
      <c r="L80" s="5" t="s">
        <v>4333</v>
      </c>
      <c r="M80" s="15">
        <v>1</v>
      </c>
      <c r="N80" s="15">
        <v>1000</v>
      </c>
      <c r="O80" s="5" t="s">
        <v>4334</v>
      </c>
      <c r="P80" s="15">
        <v>1</v>
      </c>
      <c r="Q80" s="15">
        <v>1000</v>
      </c>
      <c r="R80" s="5" t="s">
        <v>4335</v>
      </c>
      <c r="S80" s="15">
        <v>1</v>
      </c>
      <c r="T80" s="15">
        <v>1000</v>
      </c>
      <c r="U80" s="5" t="s">
        <v>4336</v>
      </c>
      <c r="V80" s="15">
        <v>1</v>
      </c>
      <c r="W80" s="15">
        <v>1000</v>
      </c>
      <c r="X80" s="5" t="s">
        <v>4337</v>
      </c>
      <c r="Y80" s="15">
        <v>1</v>
      </c>
      <c r="Z80" s="15">
        <v>1000</v>
      </c>
      <c r="AA80" s="5" t="s">
        <v>4338</v>
      </c>
      <c r="AB80" s="15">
        <v>1</v>
      </c>
      <c r="AC80" s="15">
        <v>1000</v>
      </c>
      <c r="AF80" s="15" t="str">
        <f>IFERROR(VLOOKUP(I80,[1]Sheet2!$P$4:$Q$1673,2,FALSE),"")+$H80&amp;IF(I80&gt;0,",","")&amp;IF(I80&gt;0,J80,"")&amp;IF(K80&gt;0,",","")&amp;IF(K80&gt;0,K80,"")</f>
        <v>122003,1,1000</v>
      </c>
      <c r="AG80" s="15" t="str">
        <f t="shared" si="43"/>
        <v>;</v>
      </c>
      <c r="AH80" s="15" t="str">
        <f>IFERROR(VLOOKUP(L80,[1]Sheet2!$P$4:$Q$1673,2,FALSE),"")+$H80&amp;IF(L80&gt;0,",","")&amp;IF(L80&gt;0,M80,"")&amp;IF(N80&gt;0,",","")&amp;IF(N80&gt;0,N80,"")</f>
        <v>112003,1,1000</v>
      </c>
      <c r="AI80" s="15" t="str">
        <f t="shared" si="44"/>
        <v>;</v>
      </c>
      <c r="AJ80" s="15" t="str">
        <f>IFERROR(VLOOKUP(O80,[1]Sheet2!$P$4:$Q$1673,2,FALSE),"")+$H80&amp;IF(O80&gt;0,",","")&amp;IF(O80&gt;0,P80,"")&amp;IF(Q80&gt;0,",","")&amp;IF(Q80&gt;0,Q80,"")</f>
        <v>172003,1,1000</v>
      </c>
      <c r="AK80" s="15" t="str">
        <f t="shared" si="45"/>
        <v>;</v>
      </c>
      <c r="AL80" s="15" t="str">
        <f>IFERROR(VLOOKUP(R80,[1]Sheet2!$P$4:$Q$1673,2,FALSE),"")+$H80&amp;IF(R80&gt;0,",","")&amp;IF(R80&gt;0,S80,"")&amp;IF(T80&gt;0,",","")&amp;IF(T80&gt;0,T80,"")</f>
        <v>182003,1,1000</v>
      </c>
      <c r="AM80" s="15" t="str">
        <f t="shared" si="46"/>
        <v>;</v>
      </c>
      <c r="AN80" s="15" t="str">
        <f>IFERROR(VLOOKUP(U80,[1]Sheet2!$P$4:$Q$1673,2,FALSE),"")+$H80&amp;IF(U80&gt;0,",","")&amp;IF(U80&gt;0,V80,"")&amp;IF(W80&gt;0,",","")&amp;IF(W80&gt;0,W80,"")</f>
        <v>132003,1,1000</v>
      </c>
      <c r="AO80" s="15" t="str">
        <f t="shared" si="47"/>
        <v>;</v>
      </c>
      <c r="AP80" s="15" t="str">
        <f>IFERROR(VLOOKUP(X80,[1]Sheet2!$P$4:$Q$1673,2,FALSE),"")+$H80&amp;IF(X80&gt;0,",","")&amp;IF(X80&gt;0,Y80,"")&amp;IF(Z80&gt;0,",","")&amp;IF(Z80&gt;0,Z80,"")</f>
        <v>162003,1,1000</v>
      </c>
      <c r="AQ80" s="15" t="str">
        <f t="shared" si="53"/>
        <v>;</v>
      </c>
      <c r="AR80" s="15" t="str">
        <f>IFERROR(VLOOKUP(AA80,[1]Sheet2!$P$4:$Q$1673,2,FALSE),"")+$H80&amp;IF(AA80&gt;0,",","")&amp;IF(AA80&gt;0,AB80,"")&amp;IF(AC80&gt;0,",","")&amp;IF(AC80&gt;0,AC80,"")</f>
        <v>142003,1,1000</v>
      </c>
      <c r="AT80" s="18" t="str">
        <f t="shared" si="42"/>
        <v>122003,1,1000;112003,1,1000;172003,1,1000;182003,1,1000;132003,1,1000;162003,1,1000;142003,1,1000</v>
      </c>
    </row>
    <row r="81" spans="2:96">
      <c r="B81" s="17">
        <v>2078</v>
      </c>
      <c r="C81" s="17" t="str">
        <f t="shared" si="40"/>
        <v>122003,1,1000;112003,1,1000;172003,1,1000;182003,1,1000;132003,1,1000;162003,1,1000;142003,1,1000</v>
      </c>
      <c r="G81" s="53" t="s">
        <v>4402</v>
      </c>
      <c r="H81" s="17">
        <f t="shared" si="41"/>
        <v>1000</v>
      </c>
      <c r="I81" s="5" t="s">
        <v>4332</v>
      </c>
      <c r="J81" s="15">
        <v>1</v>
      </c>
      <c r="K81" s="15">
        <v>1000</v>
      </c>
      <c r="L81" s="5" t="s">
        <v>4333</v>
      </c>
      <c r="M81" s="15">
        <v>1</v>
      </c>
      <c r="N81" s="15">
        <v>1000</v>
      </c>
      <c r="O81" s="5" t="s">
        <v>4334</v>
      </c>
      <c r="P81" s="15">
        <v>1</v>
      </c>
      <c r="Q81" s="15">
        <v>1000</v>
      </c>
      <c r="R81" s="5" t="s">
        <v>4335</v>
      </c>
      <c r="S81" s="15">
        <v>1</v>
      </c>
      <c r="T81" s="15">
        <v>1000</v>
      </c>
      <c r="U81" s="5" t="s">
        <v>4336</v>
      </c>
      <c r="V81" s="15">
        <v>1</v>
      </c>
      <c r="W81" s="15">
        <v>1000</v>
      </c>
      <c r="X81" s="5" t="s">
        <v>4337</v>
      </c>
      <c r="Y81" s="15">
        <v>1</v>
      </c>
      <c r="Z81" s="15">
        <v>1000</v>
      </c>
      <c r="AA81" s="5" t="s">
        <v>4338</v>
      </c>
      <c r="AB81" s="15">
        <v>1</v>
      </c>
      <c r="AC81" s="15">
        <v>1000</v>
      </c>
      <c r="AF81" s="15" t="str">
        <f>IFERROR(VLOOKUP(I81,[1]Sheet2!$P$4:$Q$1673,2,FALSE),"")+$H81&amp;IF(I81&gt;0,",","")&amp;IF(I81&gt;0,J81,"")&amp;IF(K81&gt;0,",","")&amp;IF(K81&gt;0,K81,"")</f>
        <v>122003,1,1000</v>
      </c>
      <c r="AG81" s="15" t="str">
        <f t="shared" si="43"/>
        <v>;</v>
      </c>
      <c r="AH81" s="15" t="str">
        <f>IFERROR(VLOOKUP(L81,[1]Sheet2!$P$4:$Q$1673,2,FALSE),"")+$H81&amp;IF(L81&gt;0,",","")&amp;IF(L81&gt;0,M81,"")&amp;IF(N81&gt;0,",","")&amp;IF(N81&gt;0,N81,"")</f>
        <v>112003,1,1000</v>
      </c>
      <c r="AI81" s="15" t="str">
        <f t="shared" si="44"/>
        <v>;</v>
      </c>
      <c r="AJ81" s="15" t="str">
        <f>IFERROR(VLOOKUP(O81,[1]Sheet2!$P$4:$Q$1673,2,FALSE),"")+$H81&amp;IF(O81&gt;0,",","")&amp;IF(O81&gt;0,P81,"")&amp;IF(Q81&gt;0,",","")&amp;IF(Q81&gt;0,Q81,"")</f>
        <v>172003,1,1000</v>
      </c>
      <c r="AK81" s="15" t="str">
        <f t="shared" si="45"/>
        <v>;</v>
      </c>
      <c r="AL81" s="15" t="str">
        <f>IFERROR(VLOOKUP(R81,[1]Sheet2!$P$4:$Q$1673,2,FALSE),"")+$H81&amp;IF(R81&gt;0,",","")&amp;IF(R81&gt;0,S81,"")&amp;IF(T81&gt;0,",","")&amp;IF(T81&gt;0,T81,"")</f>
        <v>182003,1,1000</v>
      </c>
      <c r="AM81" s="15" t="str">
        <f t="shared" si="46"/>
        <v>;</v>
      </c>
      <c r="AN81" s="15" t="str">
        <f>IFERROR(VLOOKUP(U81,[1]Sheet2!$P$4:$Q$1673,2,FALSE),"")+$H81&amp;IF(U81&gt;0,",","")&amp;IF(U81&gt;0,V81,"")&amp;IF(W81&gt;0,",","")&amp;IF(W81&gt;0,W81,"")</f>
        <v>132003,1,1000</v>
      </c>
      <c r="AO81" s="15" t="str">
        <f t="shared" si="47"/>
        <v>;</v>
      </c>
      <c r="AP81" s="15" t="str">
        <f>IFERROR(VLOOKUP(X81,[1]Sheet2!$P$4:$Q$1673,2,FALSE),"")+$H81&amp;IF(X81&gt;0,",","")&amp;IF(X81&gt;0,Y81,"")&amp;IF(Z81&gt;0,",","")&amp;IF(Z81&gt;0,Z81,"")</f>
        <v>162003,1,1000</v>
      </c>
      <c r="AQ81" s="15" t="str">
        <f t="shared" si="53"/>
        <v>;</v>
      </c>
      <c r="AR81" s="15" t="str">
        <f>IFERROR(VLOOKUP(AA81,[1]Sheet2!$P$4:$Q$1673,2,FALSE),"")+$H81&amp;IF(AA81&gt;0,",","")&amp;IF(AA81&gt;0,AB81,"")&amp;IF(AC81&gt;0,",","")&amp;IF(AC81&gt;0,AC81,"")</f>
        <v>142003,1,1000</v>
      </c>
      <c r="AT81" s="18" t="str">
        <f t="shared" si="42"/>
        <v>122003,1,1000;112003,1,1000;172003,1,1000;182003,1,1000;132003,1,1000;162003,1,1000;142003,1,1000</v>
      </c>
    </row>
    <row r="82" spans="2:96">
      <c r="B82" s="17">
        <v>2079</v>
      </c>
      <c r="C82" s="17" t="str">
        <f t="shared" si="40"/>
        <v>123004,1,1000;113004,1,1000;173004,1,1000;183004,1,1000;133004,1,1000;163004,1,1000;143004,1,1000</v>
      </c>
      <c r="G82" s="53" t="s">
        <v>4403</v>
      </c>
      <c r="H82" s="17">
        <f t="shared" si="41"/>
        <v>2000</v>
      </c>
      <c r="I82" s="5" t="s">
        <v>4339</v>
      </c>
      <c r="J82" s="15">
        <v>1</v>
      </c>
      <c r="K82" s="15">
        <v>1000</v>
      </c>
      <c r="L82" s="5" t="s">
        <v>4340</v>
      </c>
      <c r="M82" s="15">
        <v>1</v>
      </c>
      <c r="N82" s="15">
        <v>1000</v>
      </c>
      <c r="O82" s="5" t="s">
        <v>4341</v>
      </c>
      <c r="P82" s="15">
        <v>1</v>
      </c>
      <c r="Q82" s="15">
        <v>1000</v>
      </c>
      <c r="R82" s="5" t="s">
        <v>4342</v>
      </c>
      <c r="S82" s="15">
        <v>1</v>
      </c>
      <c r="T82" s="15">
        <v>1000</v>
      </c>
      <c r="U82" s="5" t="s">
        <v>4343</v>
      </c>
      <c r="V82" s="15">
        <v>1</v>
      </c>
      <c r="W82" s="15">
        <v>1000</v>
      </c>
      <c r="X82" s="5" t="s">
        <v>4344</v>
      </c>
      <c r="Y82" s="15">
        <v>1</v>
      </c>
      <c r="Z82" s="15">
        <v>1000</v>
      </c>
      <c r="AA82" s="5" t="s">
        <v>4345</v>
      </c>
      <c r="AB82" s="15">
        <v>1</v>
      </c>
      <c r="AC82" s="15">
        <v>1000</v>
      </c>
      <c r="AF82" s="15" t="str">
        <f>IFERROR(VLOOKUP(I82,[1]Sheet2!$P$4:$Q$1673,2,FALSE),"")+$H82&amp;IF(I82&gt;0,",","")&amp;IF(I82&gt;0,J82,"")&amp;IF(K82&gt;0,",","")&amp;IF(K82&gt;0,K82,"")</f>
        <v>123004,1,1000</v>
      </c>
      <c r="AG82" s="15" t="str">
        <f t="shared" si="43"/>
        <v>;</v>
      </c>
      <c r="AH82" s="15" t="str">
        <f>IFERROR(VLOOKUP(L82,[1]Sheet2!$P$4:$Q$1673,2,FALSE),"")+$H82&amp;IF(L82&gt;0,",","")&amp;IF(L82&gt;0,M82,"")&amp;IF(N82&gt;0,",","")&amp;IF(N82&gt;0,N82,"")</f>
        <v>113004,1,1000</v>
      </c>
      <c r="AI82" s="15" t="str">
        <f t="shared" si="44"/>
        <v>;</v>
      </c>
      <c r="AJ82" s="15" t="str">
        <f>IFERROR(VLOOKUP(O82,[1]Sheet2!$P$4:$Q$1673,2,FALSE),"")+$H82&amp;IF(O82&gt;0,",","")&amp;IF(O82&gt;0,P82,"")&amp;IF(Q82&gt;0,",","")&amp;IF(Q82&gt;0,Q82,"")</f>
        <v>173004,1,1000</v>
      </c>
      <c r="AK82" s="15" t="str">
        <f t="shared" si="45"/>
        <v>;</v>
      </c>
      <c r="AL82" s="15" t="str">
        <f>IFERROR(VLOOKUP(R82,[1]Sheet2!$P$4:$Q$1673,2,FALSE),"")+$H82&amp;IF(R82&gt;0,",","")&amp;IF(R82&gt;0,S82,"")&amp;IF(T82&gt;0,",","")&amp;IF(T82&gt;0,T82,"")</f>
        <v>183004,1,1000</v>
      </c>
      <c r="AM82" s="15" t="str">
        <f t="shared" si="46"/>
        <v>;</v>
      </c>
      <c r="AN82" s="15" t="str">
        <f>IFERROR(VLOOKUP(U82,[1]Sheet2!$P$4:$Q$1673,2,FALSE),"")+$H82&amp;IF(U82&gt;0,",","")&amp;IF(U82&gt;0,V82,"")&amp;IF(W82&gt;0,",","")&amp;IF(W82&gt;0,W82,"")</f>
        <v>133004,1,1000</v>
      </c>
      <c r="AO82" s="15" t="str">
        <f t="shared" si="47"/>
        <v>;</v>
      </c>
      <c r="AP82" s="15" t="str">
        <f>IFERROR(VLOOKUP(X82,[1]Sheet2!$P$4:$Q$1673,2,FALSE),"")+$H82&amp;IF(X82&gt;0,",","")&amp;IF(X82&gt;0,Y82,"")&amp;IF(Z82&gt;0,",","")&amp;IF(Z82&gt;0,Z82,"")</f>
        <v>163004,1,1000</v>
      </c>
      <c r="AQ82" s="15" t="str">
        <f t="shared" si="53"/>
        <v>;</v>
      </c>
      <c r="AR82" s="15" t="str">
        <f>IFERROR(VLOOKUP(AA82,[1]Sheet2!$P$4:$Q$1673,2,FALSE),"")+$H82&amp;IF(AA82&gt;0,",","")&amp;IF(AA82&gt;0,AB82,"")&amp;IF(AC82&gt;0,",","")&amp;IF(AC82&gt;0,AC82,"")</f>
        <v>143004,1,1000</v>
      </c>
      <c r="AT82" s="18" t="str">
        <f t="shared" si="42"/>
        <v>123004,1,1000;113004,1,1000;173004,1,1000;183004,1,1000;133004,1,1000;163004,1,1000;143004,1,1000</v>
      </c>
    </row>
    <row r="83" spans="2:96">
      <c r="B83" s="17">
        <v>2080</v>
      </c>
      <c r="C83" s="17" t="str">
        <f t="shared" si="40"/>
        <v>123004,1,1000;113004,1,1000;173004,1,1000;183004,1,1000;133004,1,1000;163004,1,1000;143004,1,1000</v>
      </c>
      <c r="G83" s="53" t="s">
        <v>4403</v>
      </c>
      <c r="H83" s="17">
        <f t="shared" si="41"/>
        <v>2000</v>
      </c>
      <c r="I83" s="5" t="s">
        <v>4339</v>
      </c>
      <c r="J83" s="15">
        <v>1</v>
      </c>
      <c r="K83" s="15">
        <v>1000</v>
      </c>
      <c r="L83" s="5" t="s">
        <v>4340</v>
      </c>
      <c r="M83" s="15">
        <v>1</v>
      </c>
      <c r="N83" s="15">
        <v>1000</v>
      </c>
      <c r="O83" s="5" t="s">
        <v>4341</v>
      </c>
      <c r="P83" s="15">
        <v>1</v>
      </c>
      <c r="Q83" s="15">
        <v>1000</v>
      </c>
      <c r="R83" s="5" t="s">
        <v>4342</v>
      </c>
      <c r="S83" s="15">
        <v>1</v>
      </c>
      <c r="T83" s="15">
        <v>1000</v>
      </c>
      <c r="U83" s="5" t="s">
        <v>4343</v>
      </c>
      <c r="V83" s="15">
        <v>1</v>
      </c>
      <c r="W83" s="15">
        <v>1000</v>
      </c>
      <c r="X83" s="5" t="s">
        <v>4344</v>
      </c>
      <c r="Y83" s="15">
        <v>1</v>
      </c>
      <c r="Z83" s="15">
        <v>1000</v>
      </c>
      <c r="AA83" s="5" t="s">
        <v>4345</v>
      </c>
      <c r="AB83" s="15">
        <v>1</v>
      </c>
      <c r="AC83" s="15">
        <v>1000</v>
      </c>
      <c r="AF83" s="15" t="str">
        <f>IFERROR(VLOOKUP(I83,[1]Sheet2!$P$4:$Q$1673,2,FALSE),"")+$H83&amp;IF(I83&gt;0,",","")&amp;IF(I83&gt;0,J83,"")&amp;IF(K83&gt;0,",","")&amp;IF(K83&gt;0,K83,"")</f>
        <v>123004,1,1000</v>
      </c>
      <c r="AG83" s="15" t="str">
        <f t="shared" si="43"/>
        <v>;</v>
      </c>
      <c r="AH83" s="15" t="str">
        <f>IFERROR(VLOOKUP(L83,[1]Sheet2!$P$4:$Q$1673,2,FALSE),"")+$H83&amp;IF(L83&gt;0,",","")&amp;IF(L83&gt;0,M83,"")&amp;IF(N83&gt;0,",","")&amp;IF(N83&gt;0,N83,"")</f>
        <v>113004,1,1000</v>
      </c>
      <c r="AI83" s="15" t="str">
        <f t="shared" si="44"/>
        <v>;</v>
      </c>
      <c r="AJ83" s="15" t="str">
        <f>IFERROR(VLOOKUP(O83,[1]Sheet2!$P$4:$Q$1673,2,FALSE),"")+$H83&amp;IF(O83&gt;0,",","")&amp;IF(O83&gt;0,P83,"")&amp;IF(Q83&gt;0,",","")&amp;IF(Q83&gt;0,Q83,"")</f>
        <v>173004,1,1000</v>
      </c>
      <c r="AK83" s="15" t="str">
        <f t="shared" si="45"/>
        <v>;</v>
      </c>
      <c r="AL83" s="15" t="str">
        <f>IFERROR(VLOOKUP(R83,[1]Sheet2!$P$4:$Q$1673,2,FALSE),"")+$H83&amp;IF(R83&gt;0,",","")&amp;IF(R83&gt;0,S83,"")&amp;IF(T83&gt;0,",","")&amp;IF(T83&gt;0,T83,"")</f>
        <v>183004,1,1000</v>
      </c>
      <c r="AM83" s="15" t="str">
        <f t="shared" si="46"/>
        <v>;</v>
      </c>
      <c r="AN83" s="15" t="str">
        <f>IFERROR(VLOOKUP(U83,[1]Sheet2!$P$4:$Q$1673,2,FALSE),"")+$H83&amp;IF(U83&gt;0,",","")&amp;IF(U83&gt;0,V83,"")&amp;IF(W83&gt;0,",","")&amp;IF(W83&gt;0,W83,"")</f>
        <v>133004,1,1000</v>
      </c>
      <c r="AO83" s="15" t="str">
        <f t="shared" si="47"/>
        <v>;</v>
      </c>
      <c r="AP83" s="15" t="str">
        <f>IFERROR(VLOOKUP(X83,[1]Sheet2!$P$4:$Q$1673,2,FALSE),"")+$H83&amp;IF(X83&gt;0,",","")&amp;IF(X83&gt;0,Y83,"")&amp;IF(Z83&gt;0,",","")&amp;IF(Z83&gt;0,Z83,"")</f>
        <v>163004,1,1000</v>
      </c>
      <c r="AQ83" s="15" t="str">
        <f t="shared" si="53"/>
        <v>;</v>
      </c>
      <c r="AR83" s="15" t="str">
        <f>IFERROR(VLOOKUP(AA83,[1]Sheet2!$P$4:$Q$1673,2,FALSE),"")+$H83&amp;IF(AA83&gt;0,",","")&amp;IF(AA83&gt;0,AB83,"")&amp;IF(AC83&gt;0,",","")&amp;IF(AC83&gt;0,AC83,"")</f>
        <v>143004,1,1000</v>
      </c>
      <c r="AT83" s="18" t="str">
        <f t="shared" si="42"/>
        <v>123004,1,1000;113004,1,1000;173004,1,1000;183004,1,1000;133004,1,1000;163004,1,1000;143004,1,1000</v>
      </c>
    </row>
    <row r="84" spans="2:96">
      <c r="B84" s="17">
        <v>2081</v>
      </c>
      <c r="C84" s="17" t="str">
        <f t="shared" si="40"/>
        <v>123004,1,1000;113004,1,1000;173004,1,1000;183004,1,1000;133004,1,1000;163004,1,1000;143004,1,1000</v>
      </c>
      <c r="G84" s="53" t="s">
        <v>4403</v>
      </c>
      <c r="H84" s="17">
        <f t="shared" si="41"/>
        <v>2000</v>
      </c>
      <c r="I84" s="5" t="s">
        <v>4339</v>
      </c>
      <c r="J84" s="15">
        <v>1</v>
      </c>
      <c r="K84" s="15">
        <v>1000</v>
      </c>
      <c r="L84" s="5" t="s">
        <v>4340</v>
      </c>
      <c r="M84" s="15">
        <v>1</v>
      </c>
      <c r="N84" s="15">
        <v>1000</v>
      </c>
      <c r="O84" s="5" t="s">
        <v>4341</v>
      </c>
      <c r="P84" s="15">
        <v>1</v>
      </c>
      <c r="Q84" s="15">
        <v>1000</v>
      </c>
      <c r="R84" s="5" t="s">
        <v>4342</v>
      </c>
      <c r="S84" s="15">
        <v>1</v>
      </c>
      <c r="T84" s="15">
        <v>1000</v>
      </c>
      <c r="U84" s="5" t="s">
        <v>4343</v>
      </c>
      <c r="V84" s="15">
        <v>1</v>
      </c>
      <c r="W84" s="15">
        <v>1000</v>
      </c>
      <c r="X84" s="5" t="s">
        <v>4344</v>
      </c>
      <c r="Y84" s="15">
        <v>1</v>
      </c>
      <c r="Z84" s="15">
        <v>1000</v>
      </c>
      <c r="AA84" s="5" t="s">
        <v>4345</v>
      </c>
      <c r="AB84" s="15">
        <v>1</v>
      </c>
      <c r="AC84" s="15">
        <v>1000</v>
      </c>
      <c r="AF84" s="15" t="str">
        <f>IFERROR(VLOOKUP(I84,[1]Sheet2!$P$4:$Q$1673,2,FALSE),"")+$H84&amp;IF(I84&gt;0,",","")&amp;IF(I84&gt;0,J84,"")&amp;IF(K84&gt;0,",","")&amp;IF(K84&gt;0,K84,"")</f>
        <v>123004,1,1000</v>
      </c>
      <c r="AG84" s="15" t="str">
        <f t="shared" si="43"/>
        <v>;</v>
      </c>
      <c r="AH84" s="15" t="str">
        <f>IFERROR(VLOOKUP(L84,[1]Sheet2!$P$4:$Q$1673,2,FALSE),"")+$H84&amp;IF(L84&gt;0,",","")&amp;IF(L84&gt;0,M84,"")&amp;IF(N84&gt;0,",","")&amp;IF(N84&gt;0,N84,"")</f>
        <v>113004,1,1000</v>
      </c>
      <c r="AI84" s="15" t="str">
        <f t="shared" si="44"/>
        <v>;</v>
      </c>
      <c r="AJ84" s="15" t="str">
        <f>IFERROR(VLOOKUP(O84,[1]Sheet2!$P$4:$Q$1673,2,FALSE),"")+$H84&amp;IF(O84&gt;0,",","")&amp;IF(O84&gt;0,P84,"")&amp;IF(Q84&gt;0,",","")&amp;IF(Q84&gt;0,Q84,"")</f>
        <v>173004,1,1000</v>
      </c>
      <c r="AK84" s="15" t="str">
        <f t="shared" si="45"/>
        <v>;</v>
      </c>
      <c r="AL84" s="15" t="str">
        <f>IFERROR(VLOOKUP(R84,[1]Sheet2!$P$4:$Q$1673,2,FALSE),"")+$H84&amp;IF(R84&gt;0,",","")&amp;IF(R84&gt;0,S84,"")&amp;IF(T84&gt;0,",","")&amp;IF(T84&gt;0,T84,"")</f>
        <v>183004,1,1000</v>
      </c>
      <c r="AM84" s="15" t="str">
        <f t="shared" si="46"/>
        <v>;</v>
      </c>
      <c r="AN84" s="15" t="str">
        <f>IFERROR(VLOOKUP(U84,[1]Sheet2!$P$4:$Q$1673,2,FALSE),"")+$H84&amp;IF(U84&gt;0,",","")&amp;IF(U84&gt;0,V84,"")&amp;IF(W84&gt;0,",","")&amp;IF(W84&gt;0,W84,"")</f>
        <v>133004,1,1000</v>
      </c>
      <c r="AO84" s="15" t="str">
        <f t="shared" si="47"/>
        <v>;</v>
      </c>
      <c r="AP84" s="15" t="str">
        <f>IFERROR(VLOOKUP(X84,[1]Sheet2!$P$4:$Q$1673,2,FALSE),"")+$H84&amp;IF(X84&gt;0,",","")&amp;IF(X84&gt;0,Y84,"")&amp;IF(Z84&gt;0,",","")&amp;IF(Z84&gt;0,Z84,"")</f>
        <v>163004,1,1000</v>
      </c>
      <c r="AQ84" s="15" t="str">
        <f t="shared" si="53"/>
        <v>;</v>
      </c>
      <c r="AR84" s="15" t="str">
        <f>IFERROR(VLOOKUP(AA84,[1]Sheet2!$P$4:$Q$1673,2,FALSE),"")+$H84&amp;IF(AA84&gt;0,",","")&amp;IF(AA84&gt;0,AB84,"")&amp;IF(AC84&gt;0,",","")&amp;IF(AC84&gt;0,AC84,"")</f>
        <v>143004,1,1000</v>
      </c>
      <c r="AT84" s="18" t="str">
        <f t="shared" si="42"/>
        <v>123004,1,1000;113004,1,1000;173004,1,1000;183004,1,1000;133004,1,1000;163004,1,1000;143004,1,1000</v>
      </c>
    </row>
    <row r="85" spans="2:96">
      <c r="B85" s="17">
        <v>2082</v>
      </c>
      <c r="C85" s="17" t="str">
        <f t="shared" si="40"/>
        <v>124005,1,1000;114005,1,1000;174005,1,1000;184005,1,1000;134005,1,1000;164005,1,1000;144005,1,1000</v>
      </c>
      <c r="G85" s="53" t="s">
        <v>4404</v>
      </c>
      <c r="H85" s="17">
        <f t="shared" si="41"/>
        <v>3000</v>
      </c>
      <c r="I85" s="5" t="s">
        <v>4346</v>
      </c>
      <c r="J85" s="15">
        <v>1</v>
      </c>
      <c r="K85" s="15">
        <v>1000</v>
      </c>
      <c r="L85" s="5" t="s">
        <v>4347</v>
      </c>
      <c r="M85" s="15">
        <v>1</v>
      </c>
      <c r="N85" s="15">
        <v>1000</v>
      </c>
      <c r="O85" s="5" t="s">
        <v>4348</v>
      </c>
      <c r="P85" s="15">
        <v>1</v>
      </c>
      <c r="Q85" s="15">
        <v>1000</v>
      </c>
      <c r="R85" s="5" t="s">
        <v>4349</v>
      </c>
      <c r="S85" s="15">
        <v>1</v>
      </c>
      <c r="T85" s="15">
        <v>1000</v>
      </c>
      <c r="U85" s="5" t="s">
        <v>4350</v>
      </c>
      <c r="V85" s="15">
        <v>1</v>
      </c>
      <c r="W85" s="15">
        <v>1000</v>
      </c>
      <c r="X85" s="5" t="s">
        <v>4351</v>
      </c>
      <c r="Y85" s="15">
        <v>1</v>
      </c>
      <c r="Z85" s="15">
        <v>1000</v>
      </c>
      <c r="AA85" s="5" t="s">
        <v>4352</v>
      </c>
      <c r="AB85" s="15">
        <v>1</v>
      </c>
      <c r="AC85" s="15">
        <v>1000</v>
      </c>
      <c r="AF85" s="15" t="str">
        <f>IFERROR(VLOOKUP(I85,[1]Sheet2!$P$4:$Q$1673,2,FALSE),"")+$H85&amp;IF(I85&gt;0,",","")&amp;IF(I85&gt;0,J85,"")&amp;IF(K85&gt;0,",","")&amp;IF(K85&gt;0,K85,"")</f>
        <v>124005,1,1000</v>
      </c>
      <c r="AG85" s="15" t="str">
        <f t="shared" si="43"/>
        <v>;</v>
      </c>
      <c r="AH85" s="15" t="str">
        <f>IFERROR(VLOOKUP(L85,[1]Sheet2!$P$4:$Q$1673,2,FALSE),"")+$H85&amp;IF(L85&gt;0,",","")&amp;IF(L85&gt;0,M85,"")&amp;IF(N85&gt;0,",","")&amp;IF(N85&gt;0,N85,"")</f>
        <v>114005,1,1000</v>
      </c>
      <c r="AI85" s="15" t="str">
        <f t="shared" si="44"/>
        <v>;</v>
      </c>
      <c r="AJ85" s="15" t="str">
        <f>IFERROR(VLOOKUP(O85,[1]Sheet2!$P$4:$Q$1673,2,FALSE),"")+$H85&amp;IF(O85&gt;0,",","")&amp;IF(O85&gt;0,P85,"")&amp;IF(Q85&gt;0,",","")&amp;IF(Q85&gt;0,Q85,"")</f>
        <v>174005,1,1000</v>
      </c>
      <c r="AK85" s="15" t="str">
        <f t="shared" si="45"/>
        <v>;</v>
      </c>
      <c r="AL85" s="15" t="str">
        <f>IFERROR(VLOOKUP(R85,[1]Sheet2!$P$4:$Q$1673,2,FALSE),"")+$H85&amp;IF(R85&gt;0,",","")&amp;IF(R85&gt;0,S85,"")&amp;IF(T85&gt;0,",","")&amp;IF(T85&gt;0,T85,"")</f>
        <v>184005,1,1000</v>
      </c>
      <c r="AM85" s="15" t="str">
        <f t="shared" si="46"/>
        <v>;</v>
      </c>
      <c r="AN85" s="15" t="str">
        <f>IFERROR(VLOOKUP(U85,[1]Sheet2!$P$4:$Q$1673,2,FALSE),"")+$H85&amp;IF(U85&gt;0,",","")&amp;IF(U85&gt;0,V85,"")&amp;IF(W85&gt;0,",","")&amp;IF(W85&gt;0,W85,"")</f>
        <v>134005,1,1000</v>
      </c>
      <c r="AO85" s="15" t="str">
        <f t="shared" si="47"/>
        <v>;</v>
      </c>
      <c r="AP85" s="15" t="str">
        <f>IFERROR(VLOOKUP(X85,[1]Sheet2!$P$4:$Q$1673,2,FALSE),"")+$H85&amp;IF(X85&gt;0,",","")&amp;IF(X85&gt;0,Y85,"")&amp;IF(Z85&gt;0,",","")&amp;IF(Z85&gt;0,Z85,"")</f>
        <v>164005,1,1000</v>
      </c>
      <c r="AQ85" s="15" t="str">
        <f t="shared" si="53"/>
        <v>;</v>
      </c>
      <c r="AR85" s="15" t="str">
        <f>IFERROR(VLOOKUP(AA85,[1]Sheet2!$P$4:$Q$1673,2,FALSE),"")+$H85&amp;IF(AA85&gt;0,",","")&amp;IF(AA85&gt;0,AB85,"")&amp;IF(AC85&gt;0,",","")&amp;IF(AC85&gt;0,AC85,"")</f>
        <v>144005,1,1000</v>
      </c>
      <c r="AT85" s="18" t="str">
        <f t="shared" si="42"/>
        <v>124005,1,1000;114005,1,1000;174005,1,1000;184005,1,1000;134005,1,1000;164005,1,1000;144005,1,1000</v>
      </c>
    </row>
    <row r="86" spans="2:96">
      <c r="B86" s="17">
        <v>2083</v>
      </c>
      <c r="C86" s="17" t="str">
        <f t="shared" si="40"/>
        <v>124005,1,1000;114005,1,1000;174005,1,1000;184005,1,1000;134005,1,1000;164005,1,1000;144005,1,1000</v>
      </c>
      <c r="G86" s="53" t="s">
        <v>4404</v>
      </c>
      <c r="H86" s="17">
        <f t="shared" si="41"/>
        <v>3000</v>
      </c>
      <c r="I86" s="5" t="s">
        <v>4346</v>
      </c>
      <c r="J86" s="15">
        <v>1</v>
      </c>
      <c r="K86" s="15">
        <v>1000</v>
      </c>
      <c r="L86" s="5" t="s">
        <v>4347</v>
      </c>
      <c r="M86" s="15">
        <v>1</v>
      </c>
      <c r="N86" s="15">
        <v>1000</v>
      </c>
      <c r="O86" s="5" t="s">
        <v>4348</v>
      </c>
      <c r="P86" s="15">
        <v>1</v>
      </c>
      <c r="Q86" s="15">
        <v>1000</v>
      </c>
      <c r="R86" s="5" t="s">
        <v>4349</v>
      </c>
      <c r="S86" s="15">
        <v>1</v>
      </c>
      <c r="T86" s="15">
        <v>1000</v>
      </c>
      <c r="U86" s="5" t="s">
        <v>4350</v>
      </c>
      <c r="V86" s="15">
        <v>1</v>
      </c>
      <c r="W86" s="15">
        <v>1000</v>
      </c>
      <c r="X86" s="5" t="s">
        <v>4351</v>
      </c>
      <c r="Y86" s="15">
        <v>1</v>
      </c>
      <c r="Z86" s="15">
        <v>1000</v>
      </c>
      <c r="AA86" s="5" t="s">
        <v>4352</v>
      </c>
      <c r="AB86" s="15">
        <v>1</v>
      </c>
      <c r="AC86" s="15">
        <v>1000</v>
      </c>
      <c r="AF86" s="15" t="str">
        <f>IFERROR(VLOOKUP(I86,[1]Sheet2!$P$4:$Q$1673,2,FALSE),"")+$H86&amp;IF(I86&gt;0,",","")&amp;IF(I86&gt;0,J86,"")&amp;IF(K86&gt;0,",","")&amp;IF(K86&gt;0,K86,"")</f>
        <v>124005,1,1000</v>
      </c>
      <c r="AG86" s="15" t="str">
        <f t="shared" si="43"/>
        <v>;</v>
      </c>
      <c r="AH86" s="15" t="str">
        <f>IFERROR(VLOOKUP(L86,[1]Sheet2!$P$4:$Q$1673,2,FALSE),"")+$H86&amp;IF(L86&gt;0,",","")&amp;IF(L86&gt;0,M86,"")&amp;IF(N86&gt;0,",","")&amp;IF(N86&gt;0,N86,"")</f>
        <v>114005,1,1000</v>
      </c>
      <c r="AI86" s="15" t="str">
        <f t="shared" si="44"/>
        <v>;</v>
      </c>
      <c r="AJ86" s="15" t="str">
        <f>IFERROR(VLOOKUP(O86,[1]Sheet2!$P$4:$Q$1673,2,FALSE),"")+$H86&amp;IF(O86&gt;0,",","")&amp;IF(O86&gt;0,P86,"")&amp;IF(Q86&gt;0,",","")&amp;IF(Q86&gt;0,Q86,"")</f>
        <v>174005,1,1000</v>
      </c>
      <c r="AK86" s="15" t="str">
        <f t="shared" si="45"/>
        <v>;</v>
      </c>
      <c r="AL86" s="15" t="str">
        <f>IFERROR(VLOOKUP(R86,[1]Sheet2!$P$4:$Q$1673,2,FALSE),"")+$H86&amp;IF(R86&gt;0,",","")&amp;IF(R86&gt;0,S86,"")&amp;IF(T86&gt;0,",","")&amp;IF(T86&gt;0,T86,"")</f>
        <v>184005,1,1000</v>
      </c>
      <c r="AM86" s="15" t="str">
        <f t="shared" si="46"/>
        <v>;</v>
      </c>
      <c r="AN86" s="15" t="str">
        <f>IFERROR(VLOOKUP(U86,[1]Sheet2!$P$4:$Q$1673,2,FALSE),"")+$H86&amp;IF(U86&gt;0,",","")&amp;IF(U86&gt;0,V86,"")&amp;IF(W86&gt;0,",","")&amp;IF(W86&gt;0,W86,"")</f>
        <v>134005,1,1000</v>
      </c>
      <c r="AO86" s="15" t="str">
        <f t="shared" si="47"/>
        <v>;</v>
      </c>
      <c r="AP86" s="15" t="str">
        <f>IFERROR(VLOOKUP(X86,[1]Sheet2!$P$4:$Q$1673,2,FALSE),"")+$H86&amp;IF(X86&gt;0,",","")&amp;IF(X86&gt;0,Y86,"")&amp;IF(Z86&gt;0,",","")&amp;IF(Z86&gt;0,Z86,"")</f>
        <v>164005,1,1000</v>
      </c>
      <c r="AQ86" s="15" t="str">
        <f t="shared" si="53"/>
        <v>;</v>
      </c>
      <c r="AR86" s="15" t="str">
        <f>IFERROR(VLOOKUP(AA86,[1]Sheet2!$P$4:$Q$1673,2,FALSE),"")+$H86&amp;IF(AA86&gt;0,",","")&amp;IF(AA86&gt;0,AB86,"")&amp;IF(AC86&gt;0,",","")&amp;IF(AC86&gt;0,AC86,"")</f>
        <v>144005,1,1000</v>
      </c>
      <c r="AT86" s="18" t="str">
        <f t="shared" si="42"/>
        <v>124005,1,1000;114005,1,1000;174005,1,1000;184005,1,1000;134005,1,1000;164005,1,1000;144005,1,1000</v>
      </c>
    </row>
    <row r="87" spans="2:96">
      <c r="B87" s="17">
        <v>2084</v>
      </c>
      <c r="C87" s="17" t="str">
        <f t="shared" si="40"/>
        <v>124005,1,1000;114005,1,1000;174005,1,1000;184005,1,1000;134005,1,1000;164005,1,1000;144005,1,1000</v>
      </c>
      <c r="G87" s="53" t="s">
        <v>4404</v>
      </c>
      <c r="H87" s="17">
        <f t="shared" si="41"/>
        <v>3000</v>
      </c>
      <c r="I87" s="5" t="s">
        <v>4346</v>
      </c>
      <c r="J87" s="15">
        <v>1</v>
      </c>
      <c r="K87" s="15">
        <v>1000</v>
      </c>
      <c r="L87" s="5" t="s">
        <v>4347</v>
      </c>
      <c r="M87" s="15">
        <v>1</v>
      </c>
      <c r="N87" s="15">
        <v>1000</v>
      </c>
      <c r="O87" s="5" t="s">
        <v>4348</v>
      </c>
      <c r="P87" s="15">
        <v>1</v>
      </c>
      <c r="Q87" s="15">
        <v>1000</v>
      </c>
      <c r="R87" s="5" t="s">
        <v>4349</v>
      </c>
      <c r="S87" s="15">
        <v>1</v>
      </c>
      <c r="T87" s="15">
        <v>1000</v>
      </c>
      <c r="U87" s="5" t="s">
        <v>4350</v>
      </c>
      <c r="V87" s="15">
        <v>1</v>
      </c>
      <c r="W87" s="15">
        <v>1000</v>
      </c>
      <c r="X87" s="5" t="s">
        <v>4351</v>
      </c>
      <c r="Y87" s="15">
        <v>1</v>
      </c>
      <c r="Z87" s="15">
        <v>1000</v>
      </c>
      <c r="AA87" s="5" t="s">
        <v>4352</v>
      </c>
      <c r="AB87" s="15">
        <v>1</v>
      </c>
      <c r="AC87" s="15">
        <v>1000</v>
      </c>
      <c r="AF87" s="15" t="str">
        <f>IFERROR(VLOOKUP(I87,[1]Sheet2!$P$4:$Q$1673,2,FALSE),"")+$H87&amp;IF(I87&gt;0,",","")&amp;IF(I87&gt;0,J87,"")&amp;IF(K87&gt;0,",","")&amp;IF(K87&gt;0,K87,"")</f>
        <v>124005,1,1000</v>
      </c>
      <c r="AG87" s="15" t="str">
        <f t="shared" si="43"/>
        <v>;</v>
      </c>
      <c r="AH87" s="15" t="str">
        <f>IFERROR(VLOOKUP(L87,[1]Sheet2!$P$4:$Q$1673,2,FALSE),"")+$H87&amp;IF(L87&gt;0,",","")&amp;IF(L87&gt;0,M87,"")&amp;IF(N87&gt;0,",","")&amp;IF(N87&gt;0,N87,"")</f>
        <v>114005,1,1000</v>
      </c>
      <c r="AI87" s="15" t="str">
        <f t="shared" si="44"/>
        <v>;</v>
      </c>
      <c r="AJ87" s="15" t="str">
        <f>IFERROR(VLOOKUP(O87,[1]Sheet2!$P$4:$Q$1673,2,FALSE),"")+$H87&amp;IF(O87&gt;0,",","")&amp;IF(O87&gt;0,P87,"")&amp;IF(Q87&gt;0,",","")&amp;IF(Q87&gt;0,Q87,"")</f>
        <v>174005,1,1000</v>
      </c>
      <c r="AK87" s="15" t="str">
        <f t="shared" si="45"/>
        <v>;</v>
      </c>
      <c r="AL87" s="15" t="str">
        <f>IFERROR(VLOOKUP(R87,[1]Sheet2!$P$4:$Q$1673,2,FALSE),"")+$H87&amp;IF(R87&gt;0,",","")&amp;IF(R87&gt;0,S87,"")&amp;IF(T87&gt;0,",","")&amp;IF(T87&gt;0,T87,"")</f>
        <v>184005,1,1000</v>
      </c>
      <c r="AM87" s="15" t="str">
        <f t="shared" si="46"/>
        <v>;</v>
      </c>
      <c r="AN87" s="15" t="str">
        <f>IFERROR(VLOOKUP(U87,[1]Sheet2!$P$4:$Q$1673,2,FALSE),"")+$H87&amp;IF(U87&gt;0,",","")&amp;IF(U87&gt;0,V87,"")&amp;IF(W87&gt;0,",","")&amp;IF(W87&gt;0,W87,"")</f>
        <v>134005,1,1000</v>
      </c>
      <c r="AO87" s="15" t="str">
        <f t="shared" si="47"/>
        <v>;</v>
      </c>
      <c r="AP87" s="15" t="str">
        <f>IFERROR(VLOOKUP(X87,[1]Sheet2!$P$4:$Q$1673,2,FALSE),"")+$H87&amp;IF(X87&gt;0,",","")&amp;IF(X87&gt;0,Y87,"")&amp;IF(Z87&gt;0,",","")&amp;IF(Z87&gt;0,Z87,"")</f>
        <v>164005,1,1000</v>
      </c>
      <c r="AQ87" s="15" t="str">
        <f t="shared" si="53"/>
        <v>;</v>
      </c>
      <c r="AR87" s="15" t="str">
        <f>IFERROR(VLOOKUP(AA87,[1]Sheet2!$P$4:$Q$1673,2,FALSE),"")+$H87&amp;IF(AA87&gt;0,",","")&amp;IF(AA87&gt;0,AB87,"")&amp;IF(AC87&gt;0,",","")&amp;IF(AC87&gt;0,AC87,"")</f>
        <v>144005,1,1000</v>
      </c>
      <c r="AT87" s="18" t="str">
        <f t="shared" si="42"/>
        <v>124005,1,1000;114005,1,1000;174005,1,1000;184005,1,1000;134005,1,1000;164005,1,1000;144005,1,1000</v>
      </c>
    </row>
    <row r="88" spans="2:96">
      <c r="B88" s="17">
        <v>1000</v>
      </c>
      <c r="C88" s="17" t="s">
        <v>4414</v>
      </c>
      <c r="D88" s="17" t="s">
        <v>2887</v>
      </c>
      <c r="I88" s="17" t="s">
        <v>4415</v>
      </c>
      <c r="J88" s="15">
        <v>1</v>
      </c>
      <c r="K88" s="15">
        <v>1000</v>
      </c>
      <c r="L88" s="17" t="s">
        <v>4416</v>
      </c>
      <c r="M88" s="15">
        <v>1</v>
      </c>
      <c r="N88" s="15">
        <v>1000</v>
      </c>
      <c r="O88" s="17" t="s">
        <v>4417</v>
      </c>
      <c r="P88" s="15">
        <v>1</v>
      </c>
      <c r="Q88" s="15">
        <v>1000</v>
      </c>
      <c r="R88" s="17" t="s">
        <v>4418</v>
      </c>
      <c r="S88" s="15">
        <v>1</v>
      </c>
      <c r="T88" s="15">
        <v>1000</v>
      </c>
      <c r="U88" s="17" t="s">
        <v>4419</v>
      </c>
      <c r="V88" s="15">
        <v>1</v>
      </c>
      <c r="W88" s="15">
        <v>1000</v>
      </c>
      <c r="X88" s="17" t="s">
        <v>4420</v>
      </c>
      <c r="Y88" s="15">
        <v>1</v>
      </c>
      <c r="Z88" s="15">
        <v>1000</v>
      </c>
      <c r="AA88" s="17" t="s">
        <v>4421</v>
      </c>
      <c r="AB88" s="15">
        <v>1</v>
      </c>
      <c r="AC88" s="15">
        <v>1000</v>
      </c>
      <c r="AH88" s="15" t="str">
        <f>IFERROR(VLOOKUP(I88,[1]Sheet2!$P$4:$Q$1673,2,FALSE),"")+$H88&amp;IF(I88&gt;0,",","")&amp;IF(I88&gt;0,J88,"")&amp;IF(K88&gt;0,",","")&amp;IF(K88&gt;0,K88,"")</f>
        <v>5000,1,1000</v>
      </c>
      <c r="AI88" s="15" t="str">
        <f>IF(AND(AH88&lt;&gt;"",OR(AJ88&lt;&gt;"",AL88&lt;&gt;"",AN88&lt;&gt;"",AP88&lt;&gt;"",AR88&lt;&gt;"",AT88&lt;&gt;"")),";","")</f>
        <v>;</v>
      </c>
      <c r="AJ88" s="15" t="str">
        <f>IFERROR(VLOOKUP(L88,[1]Sheet2!$P$4:$Q$1673,2,FALSE),"")+$H88&amp;IF(L88&gt;0,",","")&amp;IF(L88&gt;0,M88,"")&amp;IF(N88&gt;0,",","")&amp;IF(N88&gt;0,N88,"")</f>
        <v>5001,1,1000</v>
      </c>
      <c r="AK88" s="15" t="str">
        <f>IF(AND(AJ88&lt;&gt;"",OR(AL88&lt;&gt;"",AN88&lt;&gt;"",AP88&lt;&gt;"",AR88&lt;&gt;"",AT88&lt;&gt;"")),";","")</f>
        <v>;</v>
      </c>
      <c r="AL88" s="15" t="str">
        <f>IFERROR(VLOOKUP(O88,[1]Sheet2!$P$4:$Q$1673,2,FALSE),"")+$H88&amp;IF(O88&gt;0,",","")&amp;IF(O88&gt;0,P88,"")&amp;IF(Q88&gt;0,",","")&amp;IF(Q88&gt;0,Q88,"")</f>
        <v>5002,1,1000</v>
      </c>
      <c r="AM88" s="15" t="str">
        <f>IF(AND(AL88&lt;&gt;"",OR(AN88&lt;&gt;"",AP88&lt;&gt;"",AR88&lt;&gt;"",AT88&lt;&gt;"")),";","")</f>
        <v>;</v>
      </c>
      <c r="AN88" s="15" t="str">
        <f>IFERROR(VLOOKUP(R88,[1]Sheet2!$P$4:$Q$1673,2,FALSE),"")+$H88&amp;IF(R88&gt;0,",","")&amp;IF(R88&gt;0,S88,"")&amp;IF(T88&gt;0,",","")&amp;IF(T88&gt;0,T88,"")</f>
        <v>5003,1,1000</v>
      </c>
      <c r="AO88" s="15" t="str">
        <f>IF(AND(AN88&lt;&gt;"",OR(AP88&lt;&gt;"",AR88&lt;&gt;"",AT88&lt;&gt;"")),";","")</f>
        <v>;</v>
      </c>
      <c r="AP88" s="15" t="str">
        <f>IFERROR(VLOOKUP(U88,[1]Sheet2!$P$4:$Q$1673,2,FALSE),"")+$H88&amp;IF(U88&gt;0,",","")&amp;IF(U88&gt;0,V88,"")&amp;IF(W88&gt;0,",","")&amp;IF(W88&gt;0,W88,"")</f>
        <v>5004,1,1000</v>
      </c>
      <c r="AQ88" s="15" t="str">
        <f>IF(AND(AP88&lt;&gt;"",OR(AR88&lt;&gt;"",AT88&lt;&gt;"")),";","")</f>
        <v>;</v>
      </c>
      <c r="AR88" s="15" t="str">
        <f>IFERROR(VLOOKUP(X88,[1]Sheet2!$P$4:$Q$1673,2,FALSE),"")+$H88&amp;IF(X88&gt;0,",","")&amp;IF(X88&gt;0,Y88,"")&amp;IF(Z88&gt;0,",","")&amp;IF(Z88&gt;0,Z88,"")</f>
        <v>5005,1,1000</v>
      </c>
      <c r="AS88" s="15" t="str">
        <f>IF(AND(AR88&lt;&gt;"",OR(AT88&lt;&gt;"")),";","")</f>
        <v>;</v>
      </c>
      <c r="AT88" s="15" t="str">
        <f>IFERROR(VLOOKUP(AA88,[1]Sheet2!$P$4:$Q$1673,2,FALSE),"")+$H88&amp;IF(AA88&gt;0,",","")&amp;IF(AA88&gt;0,AB88,"")&amp;IF(AC88&gt;0,",","")&amp;IF(AC88&gt;0,AC88,"")</f>
        <v>5006,1,1000</v>
      </c>
      <c r="AV88" s="18" t="str">
        <f>AH88&amp;AI88&amp;AJ88&amp;AK88&amp;AL88&amp;AM88&amp;AN88&amp;AO88&amp;AP88&amp;AQ88&amp;AR88&amp;AS88&amp;AT88</f>
        <v>5000,1,1000;5001,1,1000;5002,1,1000;5003,1,1000;5004,1,1000;5005,1,1000;5006,1,1000</v>
      </c>
      <c r="BF88" s="17"/>
      <c r="BG88" s="17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8"/>
      <c r="CR88" s="18"/>
    </row>
    <row r="89" spans="2:96">
      <c r="B89" s="17">
        <v>1001</v>
      </c>
      <c r="C89" s="17" t="s">
        <v>4422</v>
      </c>
      <c r="D89" s="17" t="s">
        <v>4423</v>
      </c>
      <c r="I89" s="17">
        <v>39</v>
      </c>
      <c r="BF89" s="17"/>
      <c r="BG89" s="17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8"/>
      <c r="CR89" s="18"/>
    </row>
    <row r="90" spans="2:96">
      <c r="B90" s="54">
        <v>5000</v>
      </c>
      <c r="C90" s="55" t="s">
        <v>4424</v>
      </c>
      <c r="D90" s="17" t="s">
        <v>4425</v>
      </c>
      <c r="BF90" s="17"/>
      <c r="BG90" s="17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8"/>
      <c r="CR90" s="18"/>
    </row>
    <row r="91" spans="2:96">
      <c r="B91" s="54">
        <v>5001</v>
      </c>
      <c r="C91" s="55" t="s">
        <v>4424</v>
      </c>
      <c r="D91" s="17" t="s">
        <v>4425</v>
      </c>
      <c r="BF91" s="17"/>
      <c r="BG91" s="17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8"/>
      <c r="CR91" s="18"/>
    </row>
    <row r="92" spans="2:96">
      <c r="B92" s="54">
        <v>5002</v>
      </c>
      <c r="C92" s="55" t="s">
        <v>4424</v>
      </c>
      <c r="D92" s="17" t="s">
        <v>4425</v>
      </c>
      <c r="BF92" s="17"/>
      <c r="BG92" s="17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8"/>
      <c r="CR92" s="18"/>
    </row>
    <row r="93" spans="2:96">
      <c r="B93" s="54">
        <v>5003</v>
      </c>
      <c r="C93" s="55" t="s">
        <v>4426</v>
      </c>
      <c r="D93" s="17" t="s">
        <v>4425</v>
      </c>
      <c r="BF93" s="17"/>
      <c r="BG93" s="17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8"/>
      <c r="CR93" s="18"/>
    </row>
    <row r="94" spans="2:96">
      <c r="B94" s="54">
        <v>5004</v>
      </c>
      <c r="C94" s="55" t="s">
        <v>4426</v>
      </c>
      <c r="D94" s="17" t="s">
        <v>4425</v>
      </c>
      <c r="BF94" s="17"/>
      <c r="BG94" s="17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8"/>
      <c r="CR94" s="18"/>
    </row>
    <row r="95" spans="2:96">
      <c r="B95" s="54">
        <v>5005</v>
      </c>
      <c r="C95" s="55" t="s">
        <v>4426</v>
      </c>
      <c r="D95" s="17" t="s">
        <v>4425</v>
      </c>
      <c r="BF95" s="17"/>
      <c r="BG95" s="17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8"/>
      <c r="CR95" s="18"/>
    </row>
    <row r="96" spans="2:96">
      <c r="B96" s="54">
        <v>5006</v>
      </c>
      <c r="C96" s="55" t="s">
        <v>4427</v>
      </c>
      <c r="D96" s="17" t="s">
        <v>4425</v>
      </c>
      <c r="BF96" s="17"/>
      <c r="BG96" s="17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8"/>
      <c r="CR96" s="18"/>
    </row>
    <row r="97" spans="2:96">
      <c r="B97" s="54">
        <v>5007</v>
      </c>
      <c r="C97" s="55" t="s">
        <v>4427</v>
      </c>
      <c r="D97" s="17" t="s">
        <v>4425</v>
      </c>
      <c r="BF97" s="17"/>
      <c r="BG97" s="17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8"/>
      <c r="CR97" s="18"/>
    </row>
    <row r="98" spans="2:96">
      <c r="B98" s="54">
        <v>5008</v>
      </c>
      <c r="C98" s="55" t="s">
        <v>4427</v>
      </c>
      <c r="D98" s="17" t="s">
        <v>4425</v>
      </c>
      <c r="BF98" s="17"/>
      <c r="BG98" s="17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8"/>
      <c r="CR98" s="18"/>
    </row>
    <row r="99" spans="2:96">
      <c r="B99" s="54">
        <v>5009</v>
      </c>
      <c r="C99" s="55" t="s">
        <v>4428</v>
      </c>
      <c r="D99" s="17" t="s">
        <v>4425</v>
      </c>
      <c r="BF99" s="17"/>
      <c r="BG99" s="17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8"/>
      <c r="CR99" s="18"/>
    </row>
    <row r="100" spans="2:96">
      <c r="B100" s="54">
        <v>5010</v>
      </c>
      <c r="C100" s="55" t="s">
        <v>4428</v>
      </c>
      <c r="D100" s="17" t="s">
        <v>4425</v>
      </c>
      <c r="BF100" s="17"/>
      <c r="BG100" s="17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8"/>
      <c r="CR100" s="18"/>
    </row>
    <row r="101" spans="2:96">
      <c r="B101" s="54">
        <v>5011</v>
      </c>
      <c r="C101" s="55" t="s">
        <v>4428</v>
      </c>
      <c r="D101" s="17" t="s">
        <v>4425</v>
      </c>
      <c r="BF101" s="17"/>
      <c r="BG101" s="17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8"/>
      <c r="CR101" s="18"/>
    </row>
    <row r="102" spans="2:96">
      <c r="B102" s="54">
        <v>5012</v>
      </c>
      <c r="C102" s="55" t="s">
        <v>4429</v>
      </c>
      <c r="D102" s="17" t="s">
        <v>4425</v>
      </c>
      <c r="BF102" s="17"/>
      <c r="BG102" s="17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8"/>
      <c r="CR102" s="18"/>
    </row>
    <row r="103" spans="2:96">
      <c r="B103" s="54">
        <v>5013</v>
      </c>
      <c r="C103" s="55" t="s">
        <v>4429</v>
      </c>
      <c r="D103" s="17" t="s">
        <v>4425</v>
      </c>
      <c r="BF103" s="17"/>
      <c r="BG103" s="17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8"/>
      <c r="CR103" s="18"/>
    </row>
    <row r="104" spans="2:96">
      <c r="B104" s="54">
        <v>5014</v>
      </c>
      <c r="C104" s="55" t="s">
        <v>4429</v>
      </c>
      <c r="D104" s="17" t="s">
        <v>4425</v>
      </c>
      <c r="BF104" s="17"/>
      <c r="BG104" s="17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8"/>
      <c r="CR104" s="18"/>
    </row>
    <row r="105" spans="2:96">
      <c r="B105" s="54">
        <v>5015</v>
      </c>
      <c r="C105" s="55" t="s">
        <v>4430</v>
      </c>
      <c r="D105" s="17" t="s">
        <v>4425</v>
      </c>
      <c r="BF105" s="17"/>
      <c r="BG105" s="17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8"/>
      <c r="CR105" s="18"/>
    </row>
    <row r="106" spans="2:96">
      <c r="B106" s="54">
        <v>5016</v>
      </c>
      <c r="C106" s="55" t="s">
        <v>4430</v>
      </c>
      <c r="D106" s="17" t="s">
        <v>4425</v>
      </c>
      <c r="BF106" s="17"/>
      <c r="BG106" s="17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8"/>
      <c r="CR106" s="18"/>
    </row>
    <row r="107" spans="2:96">
      <c r="B107" s="54">
        <v>5017</v>
      </c>
      <c r="C107" s="55" t="s">
        <v>4430</v>
      </c>
      <c r="D107" s="17" t="s">
        <v>4425</v>
      </c>
      <c r="BF107" s="17"/>
      <c r="BG107" s="17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8"/>
      <c r="CR107" s="18"/>
    </row>
    <row r="108" spans="2:96">
      <c r="B108" s="54">
        <v>5018</v>
      </c>
      <c r="C108" s="55" t="s">
        <v>4431</v>
      </c>
      <c r="D108" s="17" t="s">
        <v>4425</v>
      </c>
      <c r="BF108" s="17"/>
      <c r="BG108" s="17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8"/>
      <c r="CR108" s="18"/>
    </row>
    <row r="109" spans="2:96">
      <c r="B109" s="54">
        <v>5019</v>
      </c>
      <c r="C109" s="55" t="s">
        <v>4431</v>
      </c>
      <c r="D109" s="17" t="s">
        <v>4425</v>
      </c>
      <c r="BF109" s="17"/>
      <c r="BG109" s="17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8"/>
      <c r="CR109" s="18"/>
    </row>
    <row r="110" spans="2:96">
      <c r="B110" s="54">
        <v>5020</v>
      </c>
      <c r="C110" s="55" t="s">
        <v>4431</v>
      </c>
      <c r="D110" s="17" t="s">
        <v>4425</v>
      </c>
      <c r="BF110" s="17"/>
      <c r="BG110" s="17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8"/>
      <c r="CR110" s="18"/>
    </row>
    <row r="111" spans="2:96">
      <c r="B111" s="54">
        <v>5021</v>
      </c>
      <c r="C111" s="55" t="s">
        <v>4432</v>
      </c>
      <c r="D111" s="17" t="s">
        <v>4425</v>
      </c>
      <c r="BF111" s="17"/>
      <c r="BG111" s="17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8"/>
      <c r="CR111" s="18"/>
    </row>
    <row r="112" spans="2:96">
      <c r="B112" s="54">
        <v>5022</v>
      </c>
      <c r="C112" s="55" t="s">
        <v>4432</v>
      </c>
      <c r="D112" s="17" t="s">
        <v>4425</v>
      </c>
      <c r="BF112" s="17"/>
      <c r="BG112" s="17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8"/>
      <c r="CR112" s="18"/>
    </row>
    <row r="113" spans="1:96">
      <c r="B113" s="54">
        <v>5023</v>
      </c>
      <c r="C113" s="55" t="s">
        <v>4432</v>
      </c>
      <c r="D113" s="17" t="s">
        <v>4425</v>
      </c>
      <c r="BF113" s="17"/>
      <c r="BG113" s="17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8"/>
      <c r="CR113" s="18"/>
    </row>
    <row r="114" spans="1:96">
      <c r="B114" s="54">
        <v>5024</v>
      </c>
      <c r="C114" s="55" t="s">
        <v>4432</v>
      </c>
      <c r="D114" s="17" t="s">
        <v>4425</v>
      </c>
      <c r="BF114" s="17"/>
      <c r="BG114" s="17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8"/>
      <c r="CR114" s="18"/>
    </row>
    <row r="115" spans="1:96">
      <c r="B115" s="54">
        <v>5025</v>
      </c>
      <c r="C115" s="55" t="s">
        <v>4432</v>
      </c>
      <c r="D115" s="17" t="s">
        <v>4425</v>
      </c>
      <c r="BF115" s="17"/>
      <c r="BG115" s="17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8"/>
      <c r="CR115" s="18"/>
    </row>
    <row r="116" spans="1:96">
      <c r="B116" s="54">
        <v>5026</v>
      </c>
      <c r="C116" s="55" t="s">
        <v>4432</v>
      </c>
      <c r="D116" s="17" t="s">
        <v>4425</v>
      </c>
      <c r="BF116" s="17"/>
      <c r="BG116" s="17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8"/>
      <c r="CR116" s="18"/>
    </row>
    <row r="117" spans="1:96">
      <c r="B117" s="54">
        <v>5027</v>
      </c>
      <c r="C117" s="55" t="s">
        <v>4432</v>
      </c>
      <c r="D117" s="17" t="s">
        <v>4425</v>
      </c>
      <c r="BF117" s="17"/>
      <c r="BG117" s="17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8"/>
      <c r="CR117" s="18"/>
    </row>
    <row r="118" spans="1:96">
      <c r="B118" s="54">
        <v>5028</v>
      </c>
      <c r="C118" s="55" t="s">
        <v>4432</v>
      </c>
      <c r="D118" s="17" t="s">
        <v>4425</v>
      </c>
      <c r="BF118" s="17"/>
      <c r="BG118" s="17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8"/>
      <c r="CR118" s="18"/>
    </row>
    <row r="119" spans="1:96">
      <c r="B119" s="54">
        <v>5029</v>
      </c>
      <c r="C119" s="55" t="s">
        <v>4432</v>
      </c>
      <c r="D119" s="17" t="s">
        <v>4425</v>
      </c>
      <c r="BF119" s="17"/>
      <c r="BG119" s="17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8"/>
      <c r="CR119" s="18"/>
    </row>
    <row r="120" spans="1:96">
      <c r="B120" s="18">
        <v>11001</v>
      </c>
      <c r="C120" s="18" t="str">
        <f t="shared" ref="C120:C183" si="54">AV120</f>
        <v>121001,1,1000;111001,1,1000;171001,1,1000;181001,1,1000;131001,1,1000;161001,1,1000;141001,1,2000</v>
      </c>
      <c r="D120" s="18" t="e">
        <f>VLOOKUP(I120,#REF!,3,FALSE)&amp;"级"&amp;G120&amp;"装"</f>
        <v>#REF!</v>
      </c>
      <c r="E120" s="18">
        <f t="shared" ref="E120:E183" si="55">B120</f>
        <v>11001</v>
      </c>
      <c r="F120" s="18">
        <v>1</v>
      </c>
      <c r="G120" s="53" t="s">
        <v>4324</v>
      </c>
      <c r="H120" s="18">
        <f t="shared" ref="H120:H183" si="56">VLOOKUP(G120,$E$26:$F$31,2,FALSE)</f>
        <v>0</v>
      </c>
      <c r="I120" s="18" t="s">
        <v>4408</v>
      </c>
      <c r="J120" s="15">
        <v>1</v>
      </c>
      <c r="K120" s="15">
        <v>1000</v>
      </c>
      <c r="L120" s="18" t="s">
        <v>4407</v>
      </c>
      <c r="M120" s="15">
        <v>1</v>
      </c>
      <c r="N120" s="15">
        <v>1000</v>
      </c>
      <c r="O120" s="18" t="s">
        <v>4409</v>
      </c>
      <c r="P120" s="15">
        <v>1</v>
      </c>
      <c r="Q120" s="15">
        <v>1000</v>
      </c>
      <c r="R120" s="18" t="s">
        <v>4410</v>
      </c>
      <c r="S120" s="15">
        <v>1</v>
      </c>
      <c r="T120" s="15">
        <v>1000</v>
      </c>
      <c r="U120" s="18" t="s">
        <v>4411</v>
      </c>
      <c r="V120" s="15">
        <v>1</v>
      </c>
      <c r="W120" s="15">
        <v>1000</v>
      </c>
      <c r="X120" s="18" t="s">
        <v>4412</v>
      </c>
      <c r="Y120" s="15">
        <v>1</v>
      </c>
      <c r="Z120" s="15">
        <v>1000</v>
      </c>
      <c r="AA120" s="18" t="s">
        <v>4413</v>
      </c>
      <c r="AB120" s="15">
        <v>1</v>
      </c>
      <c r="AC120" s="15">
        <v>2000</v>
      </c>
      <c r="AH120" s="15" t="str">
        <f>IFERROR(VLOOKUP(I120,[1]Sheet2!$P$4:$Q$1673,2,FALSE),"")+$H120&amp;IF(I120&gt;0,",","")&amp;IF(I120&gt;0,J120,"")&amp;IF(K120&gt;0,",","")&amp;IF(K120&gt;0,K120,"")</f>
        <v>121001,1,1000</v>
      </c>
      <c r="AI120" s="15" t="str">
        <f t="shared" ref="AI120:AI183" si="57">IF(AND(AH120&lt;&gt;"",OR(AJ120&lt;&gt;"",AL120&lt;&gt;"",AN120&lt;&gt;"",AP120&lt;&gt;"",AR120&lt;&gt;"",AT120&lt;&gt;"")),";","")</f>
        <v>;</v>
      </c>
      <c r="AJ120" s="15" t="str">
        <f>IFERROR(VLOOKUP(L120,[1]Sheet2!$P$4:$Q$1673,2,FALSE),"")+$H120&amp;IF(L120&gt;0,",","")&amp;IF(L120&gt;0,M120,"")&amp;IF(N120&gt;0,",","")&amp;IF(N120&gt;0,N120,"")</f>
        <v>111001,1,1000</v>
      </c>
      <c r="AK120" s="15" t="str">
        <f t="shared" ref="AK120:AK183" si="58">IF(AND(AJ120&lt;&gt;"",OR(AL120&lt;&gt;"",AN120&lt;&gt;"",AP120&lt;&gt;"",AR120&lt;&gt;"",AT120&lt;&gt;"")),";","")</f>
        <v>;</v>
      </c>
      <c r="AL120" s="15" t="str">
        <f>IFERROR(VLOOKUP(O120,[1]Sheet2!$P$4:$Q$1673,2,FALSE),"")+$H120&amp;IF(O120&gt;0,",","")&amp;IF(O120&gt;0,P120,"")&amp;IF(Q120&gt;0,",","")&amp;IF(Q120&gt;0,Q120,"")</f>
        <v>171001,1,1000</v>
      </c>
      <c r="AM120" s="15" t="str">
        <f t="shared" ref="AM120:AM183" si="59">IF(AND(AL120&lt;&gt;"",OR(AN120&lt;&gt;"",AP120&lt;&gt;"",AR120&lt;&gt;"",AT120&lt;&gt;"")),";","")</f>
        <v>;</v>
      </c>
      <c r="AN120" s="15" t="str">
        <f>IFERROR(VLOOKUP(R120,[1]Sheet2!$P$4:$Q$1673,2,FALSE),"")+$H120&amp;IF(R120&gt;0,",","")&amp;IF(R120&gt;0,S120,"")&amp;IF(T120&gt;0,",","")&amp;IF(T120&gt;0,T120,"")</f>
        <v>181001,1,1000</v>
      </c>
      <c r="AO120" s="15" t="str">
        <f t="shared" ref="AO120:AO183" si="60">IF(AND(AN120&lt;&gt;"",OR(AP120&lt;&gt;"",AR120&lt;&gt;"",AT120&lt;&gt;"")),";","")</f>
        <v>;</v>
      </c>
      <c r="AP120" s="15" t="str">
        <f>IFERROR(VLOOKUP(U120,[1]Sheet2!$P$4:$Q$1673,2,FALSE),"")+$H120&amp;IF(U120&gt;0,",","")&amp;IF(U120&gt;0,V120,"")&amp;IF(W120&gt;0,",","")&amp;IF(W120&gt;0,W120,"")</f>
        <v>131001,1,1000</v>
      </c>
      <c r="AQ120" s="15" t="str">
        <f t="shared" ref="AQ120:AQ183" si="61">IF(AND(AP120&lt;&gt;"",OR(AR120&lt;&gt;"",AT120&lt;&gt;"")),";","")</f>
        <v>;</v>
      </c>
      <c r="AR120" s="15" t="str">
        <f>IFERROR(VLOOKUP(X120,[1]Sheet2!$P$4:$Q$1673,2,FALSE),"")+$H120&amp;IF(X120&gt;0,",","")&amp;IF(X120&gt;0,Y120,"")&amp;IF(Z120&gt;0,",","")&amp;IF(Z120&gt;0,Z120,"")</f>
        <v>161001,1,1000</v>
      </c>
      <c r="AS120" s="15" t="str">
        <f t="shared" ref="AS120:AS183" si="62">IF(AND(AR120&lt;&gt;"",OR(AT120&lt;&gt;"")),";","")</f>
        <v>;</v>
      </c>
      <c r="AT120" s="15" t="str">
        <f>IFERROR(VLOOKUP(AA120,[1]Sheet2!$P$4:$Q$1673,2,FALSE),"")+$H120&amp;IF(AA120&gt;0,",","")&amp;IF(AA120&gt;0,AB120,"")&amp;IF(AC120&gt;0,",","")&amp;IF(AC120&gt;0,AC120,"")</f>
        <v>141001,1,2000</v>
      </c>
      <c r="AV120" s="18" t="str">
        <f t="shared" ref="AV120:AV183" si="63">AH120&amp;AI120&amp;AJ120&amp;AK120&amp;AL120&amp;AM120&amp;AN120&amp;AO120&amp;AP120&amp;AQ120&amp;AR120&amp;AS120&amp;AT120</f>
        <v>121001,1,1000;111001,1,1000;171001,1,1000;181001,1,1000;131001,1,1000;161001,1,1000;141001,1,2000</v>
      </c>
    </row>
    <row r="121" spans="1:96">
      <c r="A121" s="18"/>
      <c r="B121" s="17">
        <v>11010</v>
      </c>
      <c r="C121" s="17" t="str">
        <f t="shared" si="54"/>
        <v>121002,1,1000;111002,1,1000;171002,1,1000;181002,1,1000;131002,1,1000;161002,1,1000;141002,1,2000</v>
      </c>
      <c r="D121" s="18" t="e">
        <f>VLOOKUP(I121,#REF!,3,FALSE)&amp;"级"&amp;G121&amp;"装"</f>
        <v>#REF!</v>
      </c>
      <c r="E121" s="18">
        <f t="shared" si="55"/>
        <v>11010</v>
      </c>
      <c r="F121" s="17">
        <v>2</v>
      </c>
      <c r="G121" s="53" t="s">
        <v>4324</v>
      </c>
      <c r="H121" s="17">
        <f t="shared" si="56"/>
        <v>0</v>
      </c>
      <c r="I121" s="18" t="s">
        <v>4325</v>
      </c>
      <c r="J121" s="15">
        <v>1</v>
      </c>
      <c r="K121" s="15">
        <v>1000</v>
      </c>
      <c r="L121" s="18" t="s">
        <v>4326</v>
      </c>
      <c r="M121" s="15">
        <v>1</v>
      </c>
      <c r="N121" s="15">
        <v>1000</v>
      </c>
      <c r="O121" s="18" t="s">
        <v>4327</v>
      </c>
      <c r="P121" s="15">
        <v>1</v>
      </c>
      <c r="Q121" s="15">
        <v>1000</v>
      </c>
      <c r="R121" s="18" t="s">
        <v>4328</v>
      </c>
      <c r="S121" s="15">
        <v>1</v>
      </c>
      <c r="T121" s="15">
        <v>1000</v>
      </c>
      <c r="U121" s="18" t="s">
        <v>4329</v>
      </c>
      <c r="V121" s="15">
        <v>1</v>
      </c>
      <c r="W121" s="15">
        <v>1000</v>
      </c>
      <c r="X121" s="18" t="s">
        <v>4330</v>
      </c>
      <c r="Y121" s="15">
        <v>1</v>
      </c>
      <c r="Z121" s="15">
        <v>1000</v>
      </c>
      <c r="AA121" s="18" t="s">
        <v>4331</v>
      </c>
      <c r="AB121" s="15">
        <v>1</v>
      </c>
      <c r="AC121" s="15">
        <v>2000</v>
      </c>
      <c r="AH121" s="15" t="str">
        <f>IFERROR(VLOOKUP(I121,[1]Sheet2!$P$4:$Q$1673,2,FALSE),"")+$H121&amp;IF(I121&gt;0,",","")&amp;IF(I121&gt;0,J121,"")&amp;IF(K121&gt;0,",","")&amp;IF(K121&gt;0,K121,"")</f>
        <v>121002,1,1000</v>
      </c>
      <c r="AI121" s="15" t="str">
        <f t="shared" si="57"/>
        <v>;</v>
      </c>
      <c r="AJ121" s="15" t="str">
        <f>IFERROR(VLOOKUP(L121,[1]Sheet2!$P$4:$Q$1673,2,FALSE),"")+$H121&amp;IF(L121&gt;0,",","")&amp;IF(L121&gt;0,M121,"")&amp;IF(N121&gt;0,",","")&amp;IF(N121&gt;0,N121,"")</f>
        <v>111002,1,1000</v>
      </c>
      <c r="AK121" s="15" t="str">
        <f t="shared" si="58"/>
        <v>;</v>
      </c>
      <c r="AL121" s="15" t="str">
        <f>IFERROR(VLOOKUP(O121,[1]Sheet2!$P$4:$Q$1673,2,FALSE),"")+$H121&amp;IF(O121&gt;0,",","")&amp;IF(O121&gt;0,P121,"")&amp;IF(Q121&gt;0,",","")&amp;IF(Q121&gt;0,Q121,"")</f>
        <v>171002,1,1000</v>
      </c>
      <c r="AM121" s="15" t="str">
        <f t="shared" si="59"/>
        <v>;</v>
      </c>
      <c r="AN121" s="15" t="str">
        <f>IFERROR(VLOOKUP(R121,[1]Sheet2!$P$4:$Q$1673,2,FALSE),"")+$H121&amp;IF(R121&gt;0,",","")&amp;IF(R121&gt;0,S121,"")&amp;IF(T121&gt;0,",","")&amp;IF(T121&gt;0,T121,"")</f>
        <v>181002,1,1000</v>
      </c>
      <c r="AO121" s="15" t="str">
        <f t="shared" si="60"/>
        <v>;</v>
      </c>
      <c r="AP121" s="15" t="str">
        <f>IFERROR(VLOOKUP(U121,[1]Sheet2!$P$4:$Q$1673,2,FALSE),"")+$H121&amp;IF(U121&gt;0,",","")&amp;IF(U121&gt;0,V121,"")&amp;IF(W121&gt;0,",","")&amp;IF(W121&gt;0,W121,"")</f>
        <v>131002,1,1000</v>
      </c>
      <c r="AQ121" s="15" t="str">
        <f t="shared" si="61"/>
        <v>;</v>
      </c>
      <c r="AR121" s="15" t="str">
        <f>IFERROR(VLOOKUP(X121,[1]Sheet2!$P$4:$Q$1673,2,FALSE),"")+$H121&amp;IF(X121&gt;0,",","")&amp;IF(X121&gt;0,Y121,"")&amp;IF(Z121&gt;0,",","")&amp;IF(Z121&gt;0,Z121,"")</f>
        <v>161002,1,1000</v>
      </c>
      <c r="AS121" s="15" t="str">
        <f t="shared" si="62"/>
        <v>;</v>
      </c>
      <c r="AT121" s="15" t="str">
        <f>IFERROR(VLOOKUP(AA121,[1]Sheet2!$P$4:$Q$1673,2,FALSE),"")+$H121&amp;IF(AA121&gt;0,",","")&amp;IF(AA121&gt;0,AB121,"")&amp;IF(AC121&gt;0,",","")&amp;IF(AC121&gt;0,AC121,"")</f>
        <v>141002,1,2000</v>
      </c>
      <c r="AV121" s="18" t="str">
        <f t="shared" si="63"/>
        <v>121002,1,1000;111002,1,1000;171002,1,1000;181002,1,1000;131002,1,1000;161002,1,1000;141002,1,2000</v>
      </c>
    </row>
    <row r="122" spans="1:96">
      <c r="A122" s="18"/>
      <c r="B122" s="17">
        <v>11020</v>
      </c>
      <c r="C122" s="17" t="str">
        <f t="shared" si="54"/>
        <v>121003,1,1000;111003,1,1000;171003,1,1000;181003,1,1000;131003,1,1000;161003,1,1000;141003,1,2000</v>
      </c>
      <c r="D122" s="18" t="e">
        <f>VLOOKUP(I122,#REF!,3,FALSE)&amp;"级"&amp;G122&amp;"装"</f>
        <v>#REF!</v>
      </c>
      <c r="E122" s="18">
        <f t="shared" si="55"/>
        <v>11020</v>
      </c>
      <c r="F122" s="17">
        <v>3</v>
      </c>
      <c r="G122" s="53" t="s">
        <v>4324</v>
      </c>
      <c r="H122" s="17">
        <f t="shared" si="56"/>
        <v>0</v>
      </c>
      <c r="I122" s="18" t="s">
        <v>4332</v>
      </c>
      <c r="J122" s="15">
        <v>1</v>
      </c>
      <c r="K122" s="15">
        <v>1000</v>
      </c>
      <c r="L122" s="18" t="s">
        <v>4333</v>
      </c>
      <c r="M122" s="15">
        <v>1</v>
      </c>
      <c r="N122" s="15">
        <v>1000</v>
      </c>
      <c r="O122" s="18" t="s">
        <v>4334</v>
      </c>
      <c r="P122" s="15">
        <v>1</v>
      </c>
      <c r="Q122" s="15">
        <v>1000</v>
      </c>
      <c r="R122" s="18" t="s">
        <v>4335</v>
      </c>
      <c r="S122" s="15">
        <v>1</v>
      </c>
      <c r="T122" s="15">
        <v>1000</v>
      </c>
      <c r="U122" s="18" t="s">
        <v>4336</v>
      </c>
      <c r="V122" s="15">
        <v>1</v>
      </c>
      <c r="W122" s="15">
        <v>1000</v>
      </c>
      <c r="X122" s="18" t="s">
        <v>4337</v>
      </c>
      <c r="Y122" s="15">
        <v>1</v>
      </c>
      <c r="Z122" s="15">
        <v>1000</v>
      </c>
      <c r="AA122" s="18" t="s">
        <v>4338</v>
      </c>
      <c r="AB122" s="15">
        <v>1</v>
      </c>
      <c r="AC122" s="15">
        <v>2000</v>
      </c>
      <c r="AH122" s="15" t="str">
        <f>IFERROR(VLOOKUP(I122,[1]Sheet2!$P$4:$Q$1673,2,FALSE),"")+$H122&amp;IF(I122&gt;0,",","")&amp;IF(I122&gt;0,J122,"")&amp;IF(K122&gt;0,",","")&amp;IF(K122&gt;0,K122,"")</f>
        <v>121003,1,1000</v>
      </c>
      <c r="AI122" s="15" t="str">
        <f t="shared" si="57"/>
        <v>;</v>
      </c>
      <c r="AJ122" s="15" t="str">
        <f>IFERROR(VLOOKUP(L122,[1]Sheet2!$P$4:$Q$1673,2,FALSE),"")+$H122&amp;IF(L122&gt;0,",","")&amp;IF(L122&gt;0,M122,"")&amp;IF(N122&gt;0,",","")&amp;IF(N122&gt;0,N122,"")</f>
        <v>111003,1,1000</v>
      </c>
      <c r="AK122" s="15" t="str">
        <f t="shared" si="58"/>
        <v>;</v>
      </c>
      <c r="AL122" s="15" t="str">
        <f>IFERROR(VLOOKUP(O122,[1]Sheet2!$P$4:$Q$1673,2,FALSE),"")+$H122&amp;IF(O122&gt;0,",","")&amp;IF(O122&gt;0,P122,"")&amp;IF(Q122&gt;0,",","")&amp;IF(Q122&gt;0,Q122,"")</f>
        <v>171003,1,1000</v>
      </c>
      <c r="AM122" s="15" t="str">
        <f t="shared" si="59"/>
        <v>;</v>
      </c>
      <c r="AN122" s="15" t="str">
        <f>IFERROR(VLOOKUP(R122,[1]Sheet2!$P$4:$Q$1673,2,FALSE),"")+$H122&amp;IF(R122&gt;0,",","")&amp;IF(R122&gt;0,S122,"")&amp;IF(T122&gt;0,",","")&amp;IF(T122&gt;0,T122,"")</f>
        <v>181003,1,1000</v>
      </c>
      <c r="AO122" s="15" t="str">
        <f t="shared" si="60"/>
        <v>;</v>
      </c>
      <c r="AP122" s="15" t="str">
        <f>IFERROR(VLOOKUP(U122,[1]Sheet2!$P$4:$Q$1673,2,FALSE),"")+$H122&amp;IF(U122&gt;0,",","")&amp;IF(U122&gt;0,V122,"")&amp;IF(W122&gt;0,",","")&amp;IF(W122&gt;0,W122,"")</f>
        <v>131003,1,1000</v>
      </c>
      <c r="AQ122" s="15" t="str">
        <f t="shared" si="61"/>
        <v>;</v>
      </c>
      <c r="AR122" s="15" t="str">
        <f>IFERROR(VLOOKUP(X122,[1]Sheet2!$P$4:$Q$1673,2,FALSE),"")+$H122&amp;IF(X122&gt;0,",","")&amp;IF(X122&gt;0,Y122,"")&amp;IF(Z122&gt;0,",","")&amp;IF(Z122&gt;0,Z122,"")</f>
        <v>161003,1,1000</v>
      </c>
      <c r="AS122" s="15" t="str">
        <f t="shared" si="62"/>
        <v>;</v>
      </c>
      <c r="AT122" s="15" t="str">
        <f>IFERROR(VLOOKUP(AA122,[1]Sheet2!$P$4:$Q$1673,2,FALSE),"")+$H122&amp;IF(AA122&gt;0,",","")&amp;IF(AA122&gt;0,AB122,"")&amp;IF(AC122&gt;0,",","")&amp;IF(AC122&gt;0,AC122,"")</f>
        <v>141003,1,2000</v>
      </c>
      <c r="AV122" s="18" t="str">
        <f t="shared" si="63"/>
        <v>121003,1,1000;111003,1,1000;171003,1,1000;181003,1,1000;131003,1,1000;161003,1,1000;141003,1,2000</v>
      </c>
    </row>
    <row r="123" spans="1:96">
      <c r="A123" s="18"/>
      <c r="B123" s="17">
        <v>11040</v>
      </c>
      <c r="C123" s="17" t="str">
        <f t="shared" si="54"/>
        <v>121004,1,1000;111004,1,1000;171004,1,1000;181004,1,1000;131004,1,1000;161004,1,1000;141004,1,2000</v>
      </c>
      <c r="D123" s="18" t="e">
        <f>VLOOKUP(I123,#REF!,3,FALSE)&amp;"级"&amp;G123&amp;"装"</f>
        <v>#REF!</v>
      </c>
      <c r="E123" s="18">
        <f t="shared" si="55"/>
        <v>11040</v>
      </c>
      <c r="F123" s="17">
        <v>4</v>
      </c>
      <c r="G123" s="53" t="s">
        <v>4324</v>
      </c>
      <c r="H123" s="17">
        <f t="shared" si="56"/>
        <v>0</v>
      </c>
      <c r="I123" s="18" t="s">
        <v>4339</v>
      </c>
      <c r="J123" s="15">
        <v>1</v>
      </c>
      <c r="K123" s="15">
        <v>1000</v>
      </c>
      <c r="L123" s="18" t="s">
        <v>4340</v>
      </c>
      <c r="M123" s="15">
        <v>1</v>
      </c>
      <c r="N123" s="15">
        <v>1000</v>
      </c>
      <c r="O123" s="18" t="s">
        <v>4341</v>
      </c>
      <c r="P123" s="15">
        <v>1</v>
      </c>
      <c r="Q123" s="15">
        <v>1000</v>
      </c>
      <c r="R123" s="18" t="s">
        <v>4342</v>
      </c>
      <c r="S123" s="15">
        <v>1</v>
      </c>
      <c r="T123" s="15">
        <v>1000</v>
      </c>
      <c r="U123" s="18" t="s">
        <v>4343</v>
      </c>
      <c r="V123" s="15">
        <v>1</v>
      </c>
      <c r="W123" s="15">
        <v>1000</v>
      </c>
      <c r="X123" s="18" t="s">
        <v>4344</v>
      </c>
      <c r="Y123" s="15">
        <v>1</v>
      </c>
      <c r="Z123" s="15">
        <v>1000</v>
      </c>
      <c r="AA123" s="18" t="s">
        <v>4345</v>
      </c>
      <c r="AB123" s="15">
        <v>1</v>
      </c>
      <c r="AC123" s="15">
        <v>2000</v>
      </c>
      <c r="AH123" s="15" t="str">
        <f>IFERROR(VLOOKUP(I123,[1]Sheet2!$P$4:$Q$1673,2,FALSE),"")+$H123&amp;IF(I123&gt;0,",","")&amp;IF(I123&gt;0,J123,"")&amp;IF(K123&gt;0,",","")&amp;IF(K123&gt;0,K123,"")</f>
        <v>121004,1,1000</v>
      </c>
      <c r="AI123" s="15" t="str">
        <f t="shared" si="57"/>
        <v>;</v>
      </c>
      <c r="AJ123" s="15" t="str">
        <f>IFERROR(VLOOKUP(L123,[1]Sheet2!$P$4:$Q$1673,2,FALSE),"")+$H123&amp;IF(L123&gt;0,",","")&amp;IF(L123&gt;0,M123,"")&amp;IF(N123&gt;0,",","")&amp;IF(N123&gt;0,N123,"")</f>
        <v>111004,1,1000</v>
      </c>
      <c r="AK123" s="15" t="str">
        <f t="shared" si="58"/>
        <v>;</v>
      </c>
      <c r="AL123" s="15" t="str">
        <f>IFERROR(VLOOKUP(O123,[1]Sheet2!$P$4:$Q$1673,2,FALSE),"")+$H123&amp;IF(O123&gt;0,",","")&amp;IF(O123&gt;0,P123,"")&amp;IF(Q123&gt;0,",","")&amp;IF(Q123&gt;0,Q123,"")</f>
        <v>171004,1,1000</v>
      </c>
      <c r="AM123" s="15" t="str">
        <f t="shared" si="59"/>
        <v>;</v>
      </c>
      <c r="AN123" s="15" t="str">
        <f>IFERROR(VLOOKUP(R123,[1]Sheet2!$P$4:$Q$1673,2,FALSE),"")+$H123&amp;IF(R123&gt;0,",","")&amp;IF(R123&gt;0,S123,"")&amp;IF(T123&gt;0,",","")&amp;IF(T123&gt;0,T123,"")</f>
        <v>181004,1,1000</v>
      </c>
      <c r="AO123" s="15" t="str">
        <f t="shared" si="60"/>
        <v>;</v>
      </c>
      <c r="AP123" s="15" t="str">
        <f>IFERROR(VLOOKUP(U123,[1]Sheet2!$P$4:$Q$1673,2,FALSE),"")+$H123&amp;IF(U123&gt;0,",","")&amp;IF(U123&gt;0,V123,"")&amp;IF(W123&gt;0,",","")&amp;IF(W123&gt;0,W123,"")</f>
        <v>131004,1,1000</v>
      </c>
      <c r="AQ123" s="15" t="str">
        <f t="shared" si="61"/>
        <v>;</v>
      </c>
      <c r="AR123" s="15" t="str">
        <f>IFERROR(VLOOKUP(X123,[1]Sheet2!$P$4:$Q$1673,2,FALSE),"")+$H123&amp;IF(X123&gt;0,",","")&amp;IF(X123&gt;0,Y123,"")&amp;IF(Z123&gt;0,",","")&amp;IF(Z123&gt;0,Z123,"")</f>
        <v>161004,1,1000</v>
      </c>
      <c r="AS123" s="15" t="str">
        <f t="shared" si="62"/>
        <v>;</v>
      </c>
      <c r="AT123" s="15" t="str">
        <f>IFERROR(VLOOKUP(AA123,[1]Sheet2!$P$4:$Q$1673,2,FALSE),"")+$H123&amp;IF(AA123&gt;0,",","")&amp;IF(AA123&gt;0,AB123,"")&amp;IF(AC123&gt;0,",","")&amp;IF(AC123&gt;0,AC123,"")</f>
        <v>141004,1,2000</v>
      </c>
      <c r="AV123" s="18" t="str">
        <f t="shared" si="63"/>
        <v>121004,1,1000;111004,1,1000;171004,1,1000;181004,1,1000;131004,1,1000;161004,1,1000;141004,1,2000</v>
      </c>
    </row>
    <row r="124" spans="1:96">
      <c r="A124" s="18"/>
      <c r="B124" s="17">
        <v>11060</v>
      </c>
      <c r="C124" s="17" t="str">
        <f t="shared" si="54"/>
        <v>121005,1,1000;111005,1,1000;171005,1,1000;181005,1,1000;131005,1,1000;161005,1,1000;141005,1,2000</v>
      </c>
      <c r="D124" s="18" t="e">
        <f>VLOOKUP(I124,#REF!,3,FALSE)&amp;"级"&amp;G124&amp;"装"</f>
        <v>#REF!</v>
      </c>
      <c r="E124" s="18">
        <f t="shared" si="55"/>
        <v>11060</v>
      </c>
      <c r="F124" s="17">
        <v>5</v>
      </c>
      <c r="G124" s="53" t="s">
        <v>4324</v>
      </c>
      <c r="H124" s="17">
        <f t="shared" si="56"/>
        <v>0</v>
      </c>
      <c r="I124" s="18" t="s">
        <v>4346</v>
      </c>
      <c r="J124" s="15">
        <v>1</v>
      </c>
      <c r="K124" s="15">
        <v>1000</v>
      </c>
      <c r="L124" s="18" t="s">
        <v>4347</v>
      </c>
      <c r="M124" s="15">
        <v>1</v>
      </c>
      <c r="N124" s="15">
        <v>1000</v>
      </c>
      <c r="O124" s="18" t="s">
        <v>4348</v>
      </c>
      <c r="P124" s="15">
        <v>1</v>
      </c>
      <c r="Q124" s="15">
        <v>1000</v>
      </c>
      <c r="R124" s="18" t="s">
        <v>4349</v>
      </c>
      <c r="S124" s="15">
        <v>1</v>
      </c>
      <c r="T124" s="15">
        <v>1000</v>
      </c>
      <c r="U124" s="18" t="s">
        <v>4350</v>
      </c>
      <c r="V124" s="15">
        <v>1</v>
      </c>
      <c r="W124" s="15">
        <v>1000</v>
      </c>
      <c r="X124" s="18" t="s">
        <v>4351</v>
      </c>
      <c r="Y124" s="15">
        <v>1</v>
      </c>
      <c r="Z124" s="15">
        <v>1000</v>
      </c>
      <c r="AA124" s="18" t="s">
        <v>4352</v>
      </c>
      <c r="AB124" s="15">
        <v>1</v>
      </c>
      <c r="AC124" s="15">
        <v>2000</v>
      </c>
      <c r="AH124" s="15" t="str">
        <f>IFERROR(VLOOKUP(I124,[1]Sheet2!$P$4:$Q$1673,2,FALSE),"")+$H124&amp;IF(I124&gt;0,",","")&amp;IF(I124&gt;0,J124,"")&amp;IF(K124&gt;0,",","")&amp;IF(K124&gt;0,K124,"")</f>
        <v>121005,1,1000</v>
      </c>
      <c r="AI124" s="15" t="str">
        <f t="shared" si="57"/>
        <v>;</v>
      </c>
      <c r="AJ124" s="15" t="str">
        <f>IFERROR(VLOOKUP(L124,[1]Sheet2!$P$4:$Q$1673,2,FALSE),"")+$H124&amp;IF(L124&gt;0,",","")&amp;IF(L124&gt;0,M124,"")&amp;IF(N124&gt;0,",","")&amp;IF(N124&gt;0,N124,"")</f>
        <v>111005,1,1000</v>
      </c>
      <c r="AK124" s="15" t="str">
        <f t="shared" si="58"/>
        <v>;</v>
      </c>
      <c r="AL124" s="15" t="str">
        <f>IFERROR(VLOOKUP(O124,[1]Sheet2!$P$4:$Q$1673,2,FALSE),"")+$H124&amp;IF(O124&gt;0,",","")&amp;IF(O124&gt;0,P124,"")&amp;IF(Q124&gt;0,",","")&amp;IF(Q124&gt;0,Q124,"")</f>
        <v>171005,1,1000</v>
      </c>
      <c r="AM124" s="15" t="str">
        <f t="shared" si="59"/>
        <v>;</v>
      </c>
      <c r="AN124" s="15" t="str">
        <f>IFERROR(VLOOKUP(R124,[1]Sheet2!$P$4:$Q$1673,2,FALSE),"")+$H124&amp;IF(R124&gt;0,",","")&amp;IF(R124&gt;0,S124,"")&amp;IF(T124&gt;0,",","")&amp;IF(T124&gt;0,T124,"")</f>
        <v>181005,1,1000</v>
      </c>
      <c r="AO124" s="15" t="str">
        <f t="shared" si="60"/>
        <v>;</v>
      </c>
      <c r="AP124" s="15" t="str">
        <f>IFERROR(VLOOKUP(U124,[1]Sheet2!$P$4:$Q$1673,2,FALSE),"")+$H124&amp;IF(U124&gt;0,",","")&amp;IF(U124&gt;0,V124,"")&amp;IF(W124&gt;0,",","")&amp;IF(W124&gt;0,W124,"")</f>
        <v>131005,1,1000</v>
      </c>
      <c r="AQ124" s="15" t="str">
        <f t="shared" si="61"/>
        <v>;</v>
      </c>
      <c r="AR124" s="15" t="str">
        <f>IFERROR(VLOOKUP(X124,[1]Sheet2!$P$4:$Q$1673,2,FALSE),"")+$H124&amp;IF(X124&gt;0,",","")&amp;IF(X124&gt;0,Y124,"")&amp;IF(Z124&gt;0,",","")&amp;IF(Z124&gt;0,Z124,"")</f>
        <v>161005,1,1000</v>
      </c>
      <c r="AS124" s="15" t="str">
        <f t="shared" si="62"/>
        <v>;</v>
      </c>
      <c r="AT124" s="15" t="str">
        <f>IFERROR(VLOOKUP(AA124,[1]Sheet2!$P$4:$Q$1673,2,FALSE),"")+$H124&amp;IF(AA124&gt;0,",","")&amp;IF(AA124&gt;0,AB124,"")&amp;IF(AC124&gt;0,",","")&amp;IF(AC124&gt;0,AC124,"")</f>
        <v>141005,1,2000</v>
      </c>
      <c r="AV124" s="18" t="str">
        <f t="shared" si="63"/>
        <v>121005,1,1000;111005,1,1000;171005,1,1000;181005,1,1000;131005,1,1000;161005,1,1000;141005,1,2000</v>
      </c>
    </row>
    <row r="125" spans="1:96">
      <c r="A125" s="18"/>
      <c r="B125" s="17">
        <v>11080</v>
      </c>
      <c r="C125" s="17" t="str">
        <f t="shared" si="54"/>
        <v>121006,1,1000;111006,1,1000;171006,1,1000;181006,1,1000;131006,1,1000;161006,1,1000;141006,1,2000</v>
      </c>
      <c r="D125" s="18" t="e">
        <f>VLOOKUP(I125,#REF!,3,FALSE)&amp;"级"&amp;G125&amp;"装"</f>
        <v>#REF!</v>
      </c>
      <c r="E125" s="18">
        <f t="shared" si="55"/>
        <v>11080</v>
      </c>
      <c r="F125" s="17">
        <v>6</v>
      </c>
      <c r="G125" s="53" t="s">
        <v>4324</v>
      </c>
      <c r="H125" s="17">
        <f t="shared" si="56"/>
        <v>0</v>
      </c>
      <c r="I125" s="18" t="s">
        <v>4353</v>
      </c>
      <c r="J125" s="15">
        <v>1</v>
      </c>
      <c r="K125" s="15">
        <v>1000</v>
      </c>
      <c r="L125" s="18" t="s">
        <v>4354</v>
      </c>
      <c r="M125" s="15">
        <v>1</v>
      </c>
      <c r="N125" s="15">
        <v>1000</v>
      </c>
      <c r="O125" s="18" t="s">
        <v>4355</v>
      </c>
      <c r="P125" s="15">
        <v>1</v>
      </c>
      <c r="Q125" s="15">
        <v>1000</v>
      </c>
      <c r="R125" s="18" t="s">
        <v>4356</v>
      </c>
      <c r="S125" s="15">
        <v>1</v>
      </c>
      <c r="T125" s="15">
        <v>1000</v>
      </c>
      <c r="U125" s="18" t="s">
        <v>4357</v>
      </c>
      <c r="V125" s="15">
        <v>1</v>
      </c>
      <c r="W125" s="15">
        <v>1000</v>
      </c>
      <c r="X125" s="18" t="s">
        <v>4358</v>
      </c>
      <c r="Y125" s="15">
        <v>1</v>
      </c>
      <c r="Z125" s="15">
        <v>1000</v>
      </c>
      <c r="AA125" s="18" t="s">
        <v>4359</v>
      </c>
      <c r="AB125" s="15">
        <v>1</v>
      </c>
      <c r="AC125" s="15">
        <v>2000</v>
      </c>
      <c r="AH125" s="15" t="str">
        <f>IFERROR(VLOOKUP(I125,[1]Sheet2!$P$4:$Q$1673,2,FALSE),"")+$H125&amp;IF(I125&gt;0,",","")&amp;IF(I125&gt;0,J125,"")&amp;IF(K125&gt;0,",","")&amp;IF(K125&gt;0,K125,"")</f>
        <v>121006,1,1000</v>
      </c>
      <c r="AI125" s="15" t="str">
        <f t="shared" si="57"/>
        <v>;</v>
      </c>
      <c r="AJ125" s="15" t="str">
        <f>IFERROR(VLOOKUP(L125,[1]Sheet2!$P$4:$Q$1673,2,FALSE),"")+$H125&amp;IF(L125&gt;0,",","")&amp;IF(L125&gt;0,M125,"")&amp;IF(N125&gt;0,",","")&amp;IF(N125&gt;0,N125,"")</f>
        <v>111006,1,1000</v>
      </c>
      <c r="AK125" s="15" t="str">
        <f t="shared" si="58"/>
        <v>;</v>
      </c>
      <c r="AL125" s="15" t="str">
        <f>IFERROR(VLOOKUP(O125,[1]Sheet2!$P$4:$Q$1673,2,FALSE),"")+$H125&amp;IF(O125&gt;0,",","")&amp;IF(O125&gt;0,P125,"")&amp;IF(Q125&gt;0,",","")&amp;IF(Q125&gt;0,Q125,"")</f>
        <v>171006,1,1000</v>
      </c>
      <c r="AM125" s="15" t="str">
        <f t="shared" si="59"/>
        <v>;</v>
      </c>
      <c r="AN125" s="15" t="str">
        <f>IFERROR(VLOOKUP(R125,[1]Sheet2!$P$4:$Q$1673,2,FALSE),"")+$H125&amp;IF(R125&gt;0,",","")&amp;IF(R125&gt;0,S125,"")&amp;IF(T125&gt;0,",","")&amp;IF(T125&gt;0,T125,"")</f>
        <v>181006,1,1000</v>
      </c>
      <c r="AO125" s="15" t="str">
        <f t="shared" si="60"/>
        <v>;</v>
      </c>
      <c r="AP125" s="15" t="str">
        <f>IFERROR(VLOOKUP(U125,[1]Sheet2!$P$4:$Q$1673,2,FALSE),"")+$H125&amp;IF(U125&gt;0,",","")&amp;IF(U125&gt;0,V125,"")&amp;IF(W125&gt;0,",","")&amp;IF(W125&gt;0,W125,"")</f>
        <v>131006,1,1000</v>
      </c>
      <c r="AQ125" s="15" t="str">
        <f t="shared" si="61"/>
        <v>;</v>
      </c>
      <c r="AR125" s="15" t="str">
        <f>IFERROR(VLOOKUP(X125,[1]Sheet2!$P$4:$Q$1673,2,FALSE),"")+$H125&amp;IF(X125&gt;0,",","")&amp;IF(X125&gt;0,Y125,"")&amp;IF(Z125&gt;0,",","")&amp;IF(Z125&gt;0,Z125,"")</f>
        <v>161006,1,1000</v>
      </c>
      <c r="AS125" s="15" t="str">
        <f t="shared" si="62"/>
        <v>;</v>
      </c>
      <c r="AT125" s="15" t="str">
        <f>IFERROR(VLOOKUP(AA125,[1]Sheet2!$P$4:$Q$1673,2,FALSE),"")+$H125&amp;IF(AA125&gt;0,",","")&amp;IF(AA125&gt;0,AB125,"")&amp;IF(AC125&gt;0,",","")&amp;IF(AC125&gt;0,AC125,"")</f>
        <v>141006,1,2000</v>
      </c>
      <c r="AV125" s="18" t="str">
        <f t="shared" si="63"/>
        <v>121006,1,1000;111006,1,1000;171006,1,1000;181006,1,1000;131006,1,1000;161006,1,1000;141006,1,2000</v>
      </c>
    </row>
    <row r="126" spans="1:96">
      <c r="A126" s="18"/>
      <c r="B126" s="17">
        <v>11100</v>
      </c>
      <c r="C126" s="17" t="str">
        <f t="shared" si="54"/>
        <v>121007,1,1000;111007,1,1000;171007,1,1000;181007,1,1000;131007,1,1000;161007,1,1000;141007,1,2000</v>
      </c>
      <c r="D126" s="18" t="e">
        <f>VLOOKUP(I126,#REF!,3,FALSE)&amp;"级"&amp;G126&amp;"装"</f>
        <v>#REF!</v>
      </c>
      <c r="E126" s="18">
        <f t="shared" si="55"/>
        <v>11100</v>
      </c>
      <c r="F126" s="17">
        <v>7</v>
      </c>
      <c r="G126" s="53" t="s">
        <v>4324</v>
      </c>
      <c r="H126" s="17">
        <f t="shared" si="56"/>
        <v>0</v>
      </c>
      <c r="I126" s="18" t="s">
        <v>4360</v>
      </c>
      <c r="J126" s="15">
        <v>1</v>
      </c>
      <c r="K126" s="15">
        <v>1000</v>
      </c>
      <c r="L126" s="18" t="s">
        <v>4361</v>
      </c>
      <c r="M126" s="15">
        <v>1</v>
      </c>
      <c r="N126" s="15">
        <v>1000</v>
      </c>
      <c r="O126" s="18" t="s">
        <v>4362</v>
      </c>
      <c r="P126" s="15">
        <v>1</v>
      </c>
      <c r="Q126" s="15">
        <v>1000</v>
      </c>
      <c r="R126" s="18" t="s">
        <v>4363</v>
      </c>
      <c r="S126" s="15">
        <v>1</v>
      </c>
      <c r="T126" s="15">
        <v>1000</v>
      </c>
      <c r="U126" s="18" t="s">
        <v>4364</v>
      </c>
      <c r="V126" s="15">
        <v>1</v>
      </c>
      <c r="W126" s="15">
        <v>1000</v>
      </c>
      <c r="X126" s="18" t="s">
        <v>4365</v>
      </c>
      <c r="Y126" s="15">
        <v>1</v>
      </c>
      <c r="Z126" s="15">
        <v>1000</v>
      </c>
      <c r="AA126" s="18" t="s">
        <v>4366</v>
      </c>
      <c r="AB126" s="15">
        <v>1</v>
      </c>
      <c r="AC126" s="15">
        <v>2000</v>
      </c>
      <c r="AH126" s="15" t="str">
        <f>IFERROR(VLOOKUP(I126,[1]Sheet2!$P$4:$Q$1673,2,FALSE),"")+$H126&amp;IF(I126&gt;0,",","")&amp;IF(I126&gt;0,J126,"")&amp;IF(K126&gt;0,",","")&amp;IF(K126&gt;0,K126,"")</f>
        <v>121007,1,1000</v>
      </c>
      <c r="AI126" s="15" t="str">
        <f t="shared" si="57"/>
        <v>;</v>
      </c>
      <c r="AJ126" s="15" t="str">
        <f>IFERROR(VLOOKUP(L126,[1]Sheet2!$P$4:$Q$1673,2,FALSE),"")+$H126&amp;IF(L126&gt;0,",","")&amp;IF(L126&gt;0,M126,"")&amp;IF(N126&gt;0,",","")&amp;IF(N126&gt;0,N126,"")</f>
        <v>111007,1,1000</v>
      </c>
      <c r="AK126" s="15" t="str">
        <f t="shared" si="58"/>
        <v>;</v>
      </c>
      <c r="AL126" s="15" t="str">
        <f>IFERROR(VLOOKUP(O126,[1]Sheet2!$P$4:$Q$1673,2,FALSE),"")+$H126&amp;IF(O126&gt;0,",","")&amp;IF(O126&gt;0,P126,"")&amp;IF(Q126&gt;0,",","")&amp;IF(Q126&gt;0,Q126,"")</f>
        <v>171007,1,1000</v>
      </c>
      <c r="AM126" s="15" t="str">
        <f t="shared" si="59"/>
        <v>;</v>
      </c>
      <c r="AN126" s="15" t="str">
        <f>IFERROR(VLOOKUP(R126,[1]Sheet2!$P$4:$Q$1673,2,FALSE),"")+$H126&amp;IF(R126&gt;0,",","")&amp;IF(R126&gt;0,S126,"")&amp;IF(T126&gt;0,",","")&amp;IF(T126&gt;0,T126,"")</f>
        <v>181007,1,1000</v>
      </c>
      <c r="AO126" s="15" t="str">
        <f t="shared" si="60"/>
        <v>;</v>
      </c>
      <c r="AP126" s="15" t="str">
        <f>IFERROR(VLOOKUP(U126,[1]Sheet2!$P$4:$Q$1673,2,FALSE),"")+$H126&amp;IF(U126&gt;0,",","")&amp;IF(U126&gt;0,V126,"")&amp;IF(W126&gt;0,",","")&amp;IF(W126&gt;0,W126,"")</f>
        <v>131007,1,1000</v>
      </c>
      <c r="AQ126" s="15" t="str">
        <f t="shared" si="61"/>
        <v>;</v>
      </c>
      <c r="AR126" s="15" t="str">
        <f>IFERROR(VLOOKUP(X126,[1]Sheet2!$P$4:$Q$1673,2,FALSE),"")+$H126&amp;IF(X126&gt;0,",","")&amp;IF(X126&gt;0,Y126,"")&amp;IF(Z126&gt;0,",","")&amp;IF(Z126&gt;0,Z126,"")</f>
        <v>161007,1,1000</v>
      </c>
      <c r="AS126" s="15" t="str">
        <f t="shared" si="62"/>
        <v>;</v>
      </c>
      <c r="AT126" s="15" t="str">
        <f>IFERROR(VLOOKUP(AA126,[1]Sheet2!$P$4:$Q$1673,2,FALSE),"")+$H126&amp;IF(AA126&gt;0,",","")&amp;IF(AA126&gt;0,AB126,"")&amp;IF(AC126&gt;0,",","")&amp;IF(AC126&gt;0,AC126,"")</f>
        <v>141007,1,2000</v>
      </c>
      <c r="AV126" s="18" t="str">
        <f t="shared" si="63"/>
        <v>121007,1,1000;111007,1,1000;171007,1,1000;181007,1,1000;131007,1,1000;161007,1,1000;141007,1,2000</v>
      </c>
    </row>
    <row r="127" spans="1:96">
      <c r="A127" s="18"/>
      <c r="B127" s="17">
        <v>11120</v>
      </c>
      <c r="C127" s="17" t="str">
        <f t="shared" si="54"/>
        <v>121008,1,1000;111008,1,1000;171008,1,1000;181008,1,1000;131008,1,1000;161008,1,1000;141008,1,2000</v>
      </c>
      <c r="D127" s="18" t="e">
        <f>VLOOKUP(I127,#REF!,3,FALSE)&amp;"级"&amp;G127&amp;"装"</f>
        <v>#REF!</v>
      </c>
      <c r="E127" s="18">
        <f t="shared" si="55"/>
        <v>11120</v>
      </c>
      <c r="F127" s="17">
        <v>8</v>
      </c>
      <c r="G127" s="53" t="s">
        <v>4324</v>
      </c>
      <c r="H127" s="17">
        <f t="shared" si="56"/>
        <v>0</v>
      </c>
      <c r="I127" s="18" t="s">
        <v>4367</v>
      </c>
      <c r="J127" s="15">
        <v>1</v>
      </c>
      <c r="K127" s="15">
        <v>1000</v>
      </c>
      <c r="L127" s="18" t="s">
        <v>4368</v>
      </c>
      <c r="M127" s="15">
        <v>1</v>
      </c>
      <c r="N127" s="15">
        <v>1000</v>
      </c>
      <c r="O127" s="18" t="s">
        <v>4369</v>
      </c>
      <c r="P127" s="15">
        <v>1</v>
      </c>
      <c r="Q127" s="15">
        <v>1000</v>
      </c>
      <c r="R127" s="18" t="s">
        <v>4370</v>
      </c>
      <c r="S127" s="15">
        <v>1</v>
      </c>
      <c r="T127" s="15">
        <v>1000</v>
      </c>
      <c r="U127" s="18" t="s">
        <v>4371</v>
      </c>
      <c r="V127" s="15">
        <v>1</v>
      </c>
      <c r="W127" s="15">
        <v>1000</v>
      </c>
      <c r="X127" s="18" t="s">
        <v>4372</v>
      </c>
      <c r="Y127" s="15">
        <v>1</v>
      </c>
      <c r="Z127" s="15">
        <v>1000</v>
      </c>
      <c r="AA127" s="18" t="s">
        <v>4373</v>
      </c>
      <c r="AB127" s="15">
        <v>1</v>
      </c>
      <c r="AC127" s="15">
        <v>2000</v>
      </c>
      <c r="AH127" s="15" t="str">
        <f>IFERROR(VLOOKUP(I127,[1]Sheet2!$P$4:$Q$1673,2,FALSE),"")+$H127&amp;IF(I127&gt;0,",","")&amp;IF(I127&gt;0,J127,"")&amp;IF(K127&gt;0,",","")&amp;IF(K127&gt;0,K127,"")</f>
        <v>121008,1,1000</v>
      </c>
      <c r="AI127" s="15" t="str">
        <f t="shared" si="57"/>
        <v>;</v>
      </c>
      <c r="AJ127" s="15" t="str">
        <f>IFERROR(VLOOKUP(L127,[1]Sheet2!$P$4:$Q$1673,2,FALSE),"")+$H127&amp;IF(L127&gt;0,",","")&amp;IF(L127&gt;0,M127,"")&amp;IF(N127&gt;0,",","")&amp;IF(N127&gt;0,N127,"")</f>
        <v>111008,1,1000</v>
      </c>
      <c r="AK127" s="15" t="str">
        <f t="shared" si="58"/>
        <v>;</v>
      </c>
      <c r="AL127" s="15" t="str">
        <f>IFERROR(VLOOKUP(O127,[1]Sheet2!$P$4:$Q$1673,2,FALSE),"")+$H127&amp;IF(O127&gt;0,",","")&amp;IF(O127&gt;0,P127,"")&amp;IF(Q127&gt;0,",","")&amp;IF(Q127&gt;0,Q127,"")</f>
        <v>171008,1,1000</v>
      </c>
      <c r="AM127" s="15" t="str">
        <f t="shared" si="59"/>
        <v>;</v>
      </c>
      <c r="AN127" s="15" t="str">
        <f>IFERROR(VLOOKUP(R127,[1]Sheet2!$P$4:$Q$1673,2,FALSE),"")+$H127&amp;IF(R127&gt;0,",","")&amp;IF(R127&gt;0,S127,"")&amp;IF(T127&gt;0,",","")&amp;IF(T127&gt;0,T127,"")</f>
        <v>181008,1,1000</v>
      </c>
      <c r="AO127" s="15" t="str">
        <f t="shared" si="60"/>
        <v>;</v>
      </c>
      <c r="AP127" s="15" t="str">
        <f>IFERROR(VLOOKUP(U127,[1]Sheet2!$P$4:$Q$1673,2,FALSE),"")+$H127&amp;IF(U127&gt;0,",","")&amp;IF(U127&gt;0,V127,"")&amp;IF(W127&gt;0,",","")&amp;IF(W127&gt;0,W127,"")</f>
        <v>131008,1,1000</v>
      </c>
      <c r="AQ127" s="15" t="str">
        <f t="shared" si="61"/>
        <v>;</v>
      </c>
      <c r="AR127" s="15" t="str">
        <f>IFERROR(VLOOKUP(X127,[1]Sheet2!$P$4:$Q$1673,2,FALSE),"")+$H127&amp;IF(X127&gt;0,",","")&amp;IF(X127&gt;0,Y127,"")&amp;IF(Z127&gt;0,",","")&amp;IF(Z127&gt;0,Z127,"")</f>
        <v>161008,1,1000</v>
      </c>
      <c r="AS127" s="15" t="str">
        <f t="shared" si="62"/>
        <v>;</v>
      </c>
      <c r="AT127" s="15" t="str">
        <f>IFERROR(VLOOKUP(AA127,[1]Sheet2!$P$4:$Q$1673,2,FALSE),"")+$H127&amp;IF(AA127&gt;0,",","")&amp;IF(AA127&gt;0,AB127,"")&amp;IF(AC127&gt;0,",","")&amp;IF(AC127&gt;0,AC127,"")</f>
        <v>141008,1,2000</v>
      </c>
      <c r="AV127" s="18" t="str">
        <f t="shared" si="63"/>
        <v>121008,1,1000;111008,1,1000;171008,1,1000;181008,1,1000;131008,1,1000;161008,1,1000;141008,1,2000</v>
      </c>
    </row>
    <row r="128" spans="1:96">
      <c r="A128" s="18"/>
      <c r="B128" s="17">
        <v>11140</v>
      </c>
      <c r="C128" s="17" t="str">
        <f t="shared" si="54"/>
        <v>121009,1,1000;111009,1,1000;171009,1,1000;181009,1,1000;131009,1,1000;161009,1,1000;141009,1,2000</v>
      </c>
      <c r="D128" s="18" t="e">
        <f>VLOOKUP(I128,#REF!,3,FALSE)&amp;"级"&amp;G128&amp;"装"</f>
        <v>#REF!</v>
      </c>
      <c r="E128" s="18">
        <f t="shared" si="55"/>
        <v>11140</v>
      </c>
      <c r="F128" s="17">
        <v>9</v>
      </c>
      <c r="G128" s="53" t="s">
        <v>4324</v>
      </c>
      <c r="H128" s="17">
        <f t="shared" si="56"/>
        <v>0</v>
      </c>
      <c r="I128" s="18" t="s">
        <v>4374</v>
      </c>
      <c r="J128" s="15">
        <v>1</v>
      </c>
      <c r="K128" s="15">
        <v>1000</v>
      </c>
      <c r="L128" s="18" t="s">
        <v>4375</v>
      </c>
      <c r="M128" s="15">
        <v>1</v>
      </c>
      <c r="N128" s="15">
        <v>1000</v>
      </c>
      <c r="O128" s="18" t="s">
        <v>4376</v>
      </c>
      <c r="P128" s="15">
        <v>1</v>
      </c>
      <c r="Q128" s="15">
        <v>1000</v>
      </c>
      <c r="R128" s="18" t="s">
        <v>4377</v>
      </c>
      <c r="S128" s="15">
        <v>1</v>
      </c>
      <c r="T128" s="15">
        <v>1000</v>
      </c>
      <c r="U128" s="18" t="s">
        <v>4378</v>
      </c>
      <c r="V128" s="15">
        <v>1</v>
      </c>
      <c r="W128" s="15">
        <v>1000</v>
      </c>
      <c r="X128" s="18" t="s">
        <v>4379</v>
      </c>
      <c r="Y128" s="15">
        <v>1</v>
      </c>
      <c r="Z128" s="15">
        <v>1000</v>
      </c>
      <c r="AA128" s="18" t="s">
        <v>4380</v>
      </c>
      <c r="AB128" s="15">
        <v>1</v>
      </c>
      <c r="AC128" s="15">
        <v>2000</v>
      </c>
      <c r="AH128" s="15" t="str">
        <f>IFERROR(VLOOKUP(I128,[1]Sheet2!$P$4:$Q$1673,2,FALSE),"")+$H128&amp;IF(I128&gt;0,",","")&amp;IF(I128&gt;0,J128,"")&amp;IF(K128&gt;0,",","")&amp;IF(K128&gt;0,K128,"")</f>
        <v>121009,1,1000</v>
      </c>
      <c r="AI128" s="15" t="str">
        <f t="shared" si="57"/>
        <v>;</v>
      </c>
      <c r="AJ128" s="15" t="str">
        <f>IFERROR(VLOOKUP(L128,[1]Sheet2!$P$4:$Q$1673,2,FALSE),"")+$H128&amp;IF(L128&gt;0,",","")&amp;IF(L128&gt;0,M128,"")&amp;IF(N128&gt;0,",","")&amp;IF(N128&gt;0,N128,"")</f>
        <v>111009,1,1000</v>
      </c>
      <c r="AK128" s="15" t="str">
        <f t="shared" si="58"/>
        <v>;</v>
      </c>
      <c r="AL128" s="15" t="str">
        <f>IFERROR(VLOOKUP(O128,[1]Sheet2!$P$4:$Q$1673,2,FALSE),"")+$H128&amp;IF(O128&gt;0,",","")&amp;IF(O128&gt;0,P128,"")&amp;IF(Q128&gt;0,",","")&amp;IF(Q128&gt;0,Q128,"")</f>
        <v>171009,1,1000</v>
      </c>
      <c r="AM128" s="15" t="str">
        <f t="shared" si="59"/>
        <v>;</v>
      </c>
      <c r="AN128" s="15" t="str">
        <f>IFERROR(VLOOKUP(R128,[1]Sheet2!$P$4:$Q$1673,2,FALSE),"")+$H128&amp;IF(R128&gt;0,",","")&amp;IF(R128&gt;0,S128,"")&amp;IF(T128&gt;0,",","")&amp;IF(T128&gt;0,T128,"")</f>
        <v>181009,1,1000</v>
      </c>
      <c r="AO128" s="15" t="str">
        <f t="shared" si="60"/>
        <v>;</v>
      </c>
      <c r="AP128" s="15" t="str">
        <f>IFERROR(VLOOKUP(U128,[1]Sheet2!$P$4:$Q$1673,2,FALSE),"")+$H128&amp;IF(U128&gt;0,",","")&amp;IF(U128&gt;0,V128,"")&amp;IF(W128&gt;0,",","")&amp;IF(W128&gt;0,W128,"")</f>
        <v>131009,1,1000</v>
      </c>
      <c r="AQ128" s="15" t="str">
        <f t="shared" si="61"/>
        <v>;</v>
      </c>
      <c r="AR128" s="15" t="str">
        <f>IFERROR(VLOOKUP(X128,[1]Sheet2!$P$4:$Q$1673,2,FALSE),"")+$H128&amp;IF(X128&gt;0,",","")&amp;IF(X128&gt;0,Y128,"")&amp;IF(Z128&gt;0,",","")&amp;IF(Z128&gt;0,Z128,"")</f>
        <v>161009,1,1000</v>
      </c>
      <c r="AS128" s="15" t="str">
        <f t="shared" si="62"/>
        <v>;</v>
      </c>
      <c r="AT128" s="15" t="str">
        <f>IFERROR(VLOOKUP(AA128,[1]Sheet2!$P$4:$Q$1673,2,FALSE),"")+$H128&amp;IF(AA128&gt;0,",","")&amp;IF(AA128&gt;0,AB128,"")&amp;IF(AC128&gt;0,",","")&amp;IF(AC128&gt;0,AC128,"")</f>
        <v>141009,1,2000</v>
      </c>
      <c r="AV128" s="18" t="str">
        <f t="shared" si="63"/>
        <v>121009,1,1000;111009,1,1000;171009,1,1000;181009,1,1000;131009,1,1000;161009,1,1000;141009,1,2000</v>
      </c>
    </row>
    <row r="129" spans="1:48">
      <c r="A129" s="18"/>
      <c r="B129" s="17">
        <v>11160</v>
      </c>
      <c r="C129" s="17" t="str">
        <f t="shared" si="54"/>
        <v>121010,1,1000;111010,1,1000;171010,1,1000;181010,1,1000;131010,1,1000;161010,1,1000;141010,1,2000</v>
      </c>
      <c r="D129" s="18" t="e">
        <f>VLOOKUP(I129,#REF!,3,FALSE)&amp;"级"&amp;G129&amp;"装"</f>
        <v>#REF!</v>
      </c>
      <c r="E129" s="18">
        <f t="shared" si="55"/>
        <v>11160</v>
      </c>
      <c r="F129" s="17">
        <v>10</v>
      </c>
      <c r="G129" s="53" t="s">
        <v>4324</v>
      </c>
      <c r="H129" s="17">
        <f t="shared" si="56"/>
        <v>0</v>
      </c>
      <c r="I129" s="18" t="s">
        <v>4381</v>
      </c>
      <c r="J129" s="15">
        <v>1</v>
      </c>
      <c r="K129" s="15">
        <v>1000</v>
      </c>
      <c r="L129" s="18" t="s">
        <v>4382</v>
      </c>
      <c r="M129" s="15">
        <v>1</v>
      </c>
      <c r="N129" s="15">
        <v>1000</v>
      </c>
      <c r="O129" s="18" t="s">
        <v>4383</v>
      </c>
      <c r="P129" s="15">
        <v>1</v>
      </c>
      <c r="Q129" s="15">
        <v>1000</v>
      </c>
      <c r="R129" s="18" t="s">
        <v>4384</v>
      </c>
      <c r="S129" s="15">
        <v>1</v>
      </c>
      <c r="T129" s="15">
        <v>1000</v>
      </c>
      <c r="U129" s="18" t="s">
        <v>4385</v>
      </c>
      <c r="V129" s="15">
        <v>1</v>
      </c>
      <c r="W129" s="15">
        <v>1000</v>
      </c>
      <c r="X129" s="18" t="s">
        <v>4386</v>
      </c>
      <c r="Y129" s="15">
        <v>1</v>
      </c>
      <c r="Z129" s="15">
        <v>1000</v>
      </c>
      <c r="AA129" s="18" t="s">
        <v>4387</v>
      </c>
      <c r="AB129" s="15">
        <v>1</v>
      </c>
      <c r="AC129" s="15">
        <v>2000</v>
      </c>
      <c r="AH129" s="15" t="str">
        <f>IFERROR(VLOOKUP(I129,[1]Sheet2!$P$4:$Q$1673,2,FALSE),"")+$H129&amp;IF(I129&gt;0,",","")&amp;IF(I129&gt;0,J129,"")&amp;IF(K129&gt;0,",","")&amp;IF(K129&gt;0,K129,"")</f>
        <v>121010,1,1000</v>
      </c>
      <c r="AI129" s="15" t="str">
        <f t="shared" si="57"/>
        <v>;</v>
      </c>
      <c r="AJ129" s="15" t="str">
        <f>IFERROR(VLOOKUP(L129,[1]Sheet2!$P$4:$Q$1673,2,FALSE),"")+$H129&amp;IF(L129&gt;0,",","")&amp;IF(L129&gt;0,M129,"")&amp;IF(N129&gt;0,",","")&amp;IF(N129&gt;0,N129,"")</f>
        <v>111010,1,1000</v>
      </c>
      <c r="AK129" s="15" t="str">
        <f t="shared" si="58"/>
        <v>;</v>
      </c>
      <c r="AL129" s="15" t="str">
        <f>IFERROR(VLOOKUP(O129,[1]Sheet2!$P$4:$Q$1673,2,FALSE),"")+$H129&amp;IF(O129&gt;0,",","")&amp;IF(O129&gt;0,P129,"")&amp;IF(Q129&gt;0,",","")&amp;IF(Q129&gt;0,Q129,"")</f>
        <v>171010,1,1000</v>
      </c>
      <c r="AM129" s="15" t="str">
        <f t="shared" si="59"/>
        <v>;</v>
      </c>
      <c r="AN129" s="15" t="str">
        <f>IFERROR(VLOOKUP(R129,[1]Sheet2!$P$4:$Q$1673,2,FALSE),"")+$H129&amp;IF(R129&gt;0,",","")&amp;IF(R129&gt;0,S129,"")&amp;IF(T129&gt;0,",","")&amp;IF(T129&gt;0,T129,"")</f>
        <v>181010,1,1000</v>
      </c>
      <c r="AO129" s="15" t="str">
        <f t="shared" si="60"/>
        <v>;</v>
      </c>
      <c r="AP129" s="15" t="str">
        <f>IFERROR(VLOOKUP(U129,[1]Sheet2!$P$4:$Q$1673,2,FALSE),"")+$H129&amp;IF(U129&gt;0,",","")&amp;IF(U129&gt;0,V129,"")&amp;IF(W129&gt;0,",","")&amp;IF(W129&gt;0,W129,"")</f>
        <v>131010,1,1000</v>
      </c>
      <c r="AQ129" s="15" t="str">
        <f t="shared" si="61"/>
        <v>;</v>
      </c>
      <c r="AR129" s="15" t="str">
        <f>IFERROR(VLOOKUP(X129,[1]Sheet2!$P$4:$Q$1673,2,FALSE),"")+$H129&amp;IF(X129&gt;0,",","")&amp;IF(X129&gt;0,Y129,"")&amp;IF(Z129&gt;0,",","")&amp;IF(Z129&gt;0,Z129,"")</f>
        <v>161010,1,1000</v>
      </c>
      <c r="AS129" s="15" t="str">
        <f t="shared" si="62"/>
        <v>;</v>
      </c>
      <c r="AT129" s="15" t="str">
        <f>IFERROR(VLOOKUP(AA129,[1]Sheet2!$P$4:$Q$1673,2,FALSE),"")+$H129&amp;IF(AA129&gt;0,",","")&amp;IF(AA129&gt;0,AB129,"")&amp;IF(AC129&gt;0,",","")&amp;IF(AC129&gt;0,AC129,"")</f>
        <v>141010,1,2000</v>
      </c>
      <c r="AV129" s="18" t="str">
        <f t="shared" si="63"/>
        <v>121010,1,1000;111010,1,1000;171010,1,1000;181010,1,1000;131010,1,1000;161010,1,1000;141010,1,2000</v>
      </c>
    </row>
    <row r="130" spans="1:48">
      <c r="A130" s="18"/>
      <c r="B130" s="17">
        <v>11180</v>
      </c>
      <c r="C130" s="17" t="str">
        <f t="shared" si="54"/>
        <v>121011,1,1000;111011,1,1000;171011,1,1000;181011,1,1000;131011,1,1000;161011,1,1000;141011,1,2000</v>
      </c>
      <c r="D130" s="18" t="e">
        <f>VLOOKUP(I130,#REF!,3,FALSE)&amp;"级"&amp;G130&amp;"装"</f>
        <v>#REF!</v>
      </c>
      <c r="E130" s="18">
        <f t="shared" si="55"/>
        <v>11180</v>
      </c>
      <c r="F130" s="17">
        <v>11</v>
      </c>
      <c r="G130" s="53" t="s">
        <v>4324</v>
      </c>
      <c r="H130" s="17">
        <f t="shared" si="56"/>
        <v>0</v>
      </c>
      <c r="I130" s="18" t="s">
        <v>4388</v>
      </c>
      <c r="J130" s="15">
        <v>1</v>
      </c>
      <c r="K130" s="15">
        <v>1000</v>
      </c>
      <c r="L130" s="18" t="s">
        <v>4389</v>
      </c>
      <c r="M130" s="15">
        <v>1</v>
      </c>
      <c r="N130" s="15">
        <v>1000</v>
      </c>
      <c r="O130" s="18" t="s">
        <v>4390</v>
      </c>
      <c r="P130" s="15">
        <v>1</v>
      </c>
      <c r="Q130" s="15">
        <v>1000</v>
      </c>
      <c r="R130" s="18" t="s">
        <v>4391</v>
      </c>
      <c r="S130" s="15">
        <v>1</v>
      </c>
      <c r="T130" s="15">
        <v>1000</v>
      </c>
      <c r="U130" s="18" t="s">
        <v>4392</v>
      </c>
      <c r="V130" s="15">
        <v>1</v>
      </c>
      <c r="W130" s="15">
        <v>1000</v>
      </c>
      <c r="X130" s="18" t="s">
        <v>4393</v>
      </c>
      <c r="Y130" s="15">
        <v>1</v>
      </c>
      <c r="Z130" s="15">
        <v>1000</v>
      </c>
      <c r="AA130" s="18" t="s">
        <v>4394</v>
      </c>
      <c r="AB130" s="15">
        <v>1</v>
      </c>
      <c r="AC130" s="15">
        <v>2000</v>
      </c>
      <c r="AH130" s="15" t="str">
        <f>IFERROR(VLOOKUP(I130,[1]Sheet2!$P$4:$Q$1673,2,FALSE),"")+$H130&amp;IF(I130&gt;0,",","")&amp;IF(I130&gt;0,J130,"")&amp;IF(K130&gt;0,",","")&amp;IF(K130&gt;0,K130,"")</f>
        <v>121011,1,1000</v>
      </c>
      <c r="AI130" s="15" t="str">
        <f t="shared" si="57"/>
        <v>;</v>
      </c>
      <c r="AJ130" s="15" t="str">
        <f>IFERROR(VLOOKUP(L130,[1]Sheet2!$P$4:$Q$1673,2,FALSE),"")+$H130&amp;IF(L130&gt;0,",","")&amp;IF(L130&gt;0,M130,"")&amp;IF(N130&gt;0,",","")&amp;IF(N130&gt;0,N130,"")</f>
        <v>111011,1,1000</v>
      </c>
      <c r="AK130" s="15" t="str">
        <f t="shared" si="58"/>
        <v>;</v>
      </c>
      <c r="AL130" s="15" t="str">
        <f>IFERROR(VLOOKUP(O130,[1]Sheet2!$P$4:$Q$1673,2,FALSE),"")+$H130&amp;IF(O130&gt;0,",","")&amp;IF(O130&gt;0,P130,"")&amp;IF(Q130&gt;0,",","")&amp;IF(Q130&gt;0,Q130,"")</f>
        <v>171011,1,1000</v>
      </c>
      <c r="AM130" s="15" t="str">
        <f t="shared" si="59"/>
        <v>;</v>
      </c>
      <c r="AN130" s="15" t="str">
        <f>IFERROR(VLOOKUP(R130,[1]Sheet2!$P$4:$Q$1673,2,FALSE),"")+$H130&amp;IF(R130&gt;0,",","")&amp;IF(R130&gt;0,S130,"")&amp;IF(T130&gt;0,",","")&amp;IF(T130&gt;0,T130,"")</f>
        <v>181011,1,1000</v>
      </c>
      <c r="AO130" s="15" t="str">
        <f t="shared" si="60"/>
        <v>;</v>
      </c>
      <c r="AP130" s="15" t="str">
        <f>IFERROR(VLOOKUP(U130,[1]Sheet2!$P$4:$Q$1673,2,FALSE),"")+$H130&amp;IF(U130&gt;0,",","")&amp;IF(U130&gt;0,V130,"")&amp;IF(W130&gt;0,",","")&amp;IF(W130&gt;0,W130,"")</f>
        <v>131011,1,1000</v>
      </c>
      <c r="AQ130" s="15" t="str">
        <f t="shared" si="61"/>
        <v>;</v>
      </c>
      <c r="AR130" s="15" t="str">
        <f>IFERROR(VLOOKUP(X130,[1]Sheet2!$P$4:$Q$1673,2,FALSE),"")+$H130&amp;IF(X130&gt;0,",","")&amp;IF(X130&gt;0,Y130,"")&amp;IF(Z130&gt;0,",","")&amp;IF(Z130&gt;0,Z130,"")</f>
        <v>161011,1,1000</v>
      </c>
      <c r="AS130" s="15" t="str">
        <f t="shared" si="62"/>
        <v>;</v>
      </c>
      <c r="AT130" s="15" t="str">
        <f>IFERROR(VLOOKUP(AA130,[1]Sheet2!$P$4:$Q$1673,2,FALSE),"")+$H130&amp;IF(AA130&gt;0,",","")&amp;IF(AA130&gt;0,AB130,"")&amp;IF(AC130&gt;0,",","")&amp;IF(AC130&gt;0,AC130,"")</f>
        <v>141011,1,2000</v>
      </c>
      <c r="AV130" s="18" t="str">
        <f t="shared" si="63"/>
        <v>121011,1,1000;111011,1,1000;171011,1,1000;181011,1,1000;131011,1,1000;161011,1,1000;141011,1,2000</v>
      </c>
    </row>
    <row r="131" spans="1:48">
      <c r="A131" s="18"/>
      <c r="B131" s="17">
        <v>11200</v>
      </c>
      <c r="C131" s="17" t="str">
        <f t="shared" si="54"/>
        <v>121012,1,1000;111012,1,1000;171012,1,1000;181012,1,1000;131012,1,1000;161012,1,1000;141012,1,2000</v>
      </c>
      <c r="D131" s="18" t="e">
        <f>VLOOKUP(I131,#REF!,3,FALSE)&amp;"级"&amp;G131&amp;"装"</f>
        <v>#REF!</v>
      </c>
      <c r="E131" s="18">
        <f t="shared" si="55"/>
        <v>11200</v>
      </c>
      <c r="F131" s="17">
        <v>12</v>
      </c>
      <c r="G131" s="53" t="s">
        <v>4324</v>
      </c>
      <c r="H131" s="17">
        <f t="shared" si="56"/>
        <v>0</v>
      </c>
      <c r="I131" s="18" t="s">
        <v>4395</v>
      </c>
      <c r="J131" s="15">
        <v>1</v>
      </c>
      <c r="K131" s="15">
        <v>1000</v>
      </c>
      <c r="L131" s="18" t="s">
        <v>4396</v>
      </c>
      <c r="M131" s="15">
        <v>1</v>
      </c>
      <c r="N131" s="15">
        <v>1000</v>
      </c>
      <c r="O131" s="18" t="s">
        <v>4397</v>
      </c>
      <c r="P131" s="15">
        <v>1</v>
      </c>
      <c r="Q131" s="15">
        <v>1000</v>
      </c>
      <c r="R131" s="18" t="s">
        <v>4398</v>
      </c>
      <c r="S131" s="15">
        <v>1</v>
      </c>
      <c r="T131" s="15">
        <v>1000</v>
      </c>
      <c r="U131" s="18" t="s">
        <v>4399</v>
      </c>
      <c r="V131" s="15">
        <v>1</v>
      </c>
      <c r="W131" s="15">
        <v>1000</v>
      </c>
      <c r="X131" s="18" t="s">
        <v>4400</v>
      </c>
      <c r="Y131" s="15">
        <v>1</v>
      </c>
      <c r="Z131" s="15">
        <v>1000</v>
      </c>
      <c r="AA131" s="18" t="s">
        <v>4401</v>
      </c>
      <c r="AB131" s="15">
        <v>1</v>
      </c>
      <c r="AC131" s="15">
        <v>2000</v>
      </c>
      <c r="AH131" s="15" t="str">
        <f>IFERROR(VLOOKUP(I131,[1]Sheet2!$P$4:$Q$1673,2,FALSE),"")+$H131&amp;IF(I131&gt;0,",","")&amp;IF(I131&gt;0,J131,"")&amp;IF(K131&gt;0,",","")&amp;IF(K131&gt;0,K131,"")</f>
        <v>121012,1,1000</v>
      </c>
      <c r="AI131" s="15" t="str">
        <f t="shared" si="57"/>
        <v>;</v>
      </c>
      <c r="AJ131" s="15" t="str">
        <f>IFERROR(VLOOKUP(L131,[1]Sheet2!$P$4:$Q$1673,2,FALSE),"")+$H131&amp;IF(L131&gt;0,",","")&amp;IF(L131&gt;0,M131,"")&amp;IF(N131&gt;0,",","")&amp;IF(N131&gt;0,N131,"")</f>
        <v>111012,1,1000</v>
      </c>
      <c r="AK131" s="15" t="str">
        <f t="shared" si="58"/>
        <v>;</v>
      </c>
      <c r="AL131" s="15" t="str">
        <f>IFERROR(VLOOKUP(O131,[1]Sheet2!$P$4:$Q$1673,2,FALSE),"")+$H131&amp;IF(O131&gt;0,",","")&amp;IF(O131&gt;0,P131,"")&amp;IF(Q131&gt;0,",","")&amp;IF(Q131&gt;0,Q131,"")</f>
        <v>171012,1,1000</v>
      </c>
      <c r="AM131" s="15" t="str">
        <f t="shared" si="59"/>
        <v>;</v>
      </c>
      <c r="AN131" s="15" t="str">
        <f>IFERROR(VLOOKUP(R131,[1]Sheet2!$P$4:$Q$1673,2,FALSE),"")+$H131&amp;IF(R131&gt;0,",","")&amp;IF(R131&gt;0,S131,"")&amp;IF(T131&gt;0,",","")&amp;IF(T131&gt;0,T131,"")</f>
        <v>181012,1,1000</v>
      </c>
      <c r="AO131" s="15" t="str">
        <f t="shared" si="60"/>
        <v>;</v>
      </c>
      <c r="AP131" s="15" t="str">
        <f>IFERROR(VLOOKUP(U131,[1]Sheet2!$P$4:$Q$1673,2,FALSE),"")+$H131&amp;IF(U131&gt;0,",","")&amp;IF(U131&gt;0,V131,"")&amp;IF(W131&gt;0,",","")&amp;IF(W131&gt;0,W131,"")</f>
        <v>131012,1,1000</v>
      </c>
      <c r="AQ131" s="15" t="str">
        <f t="shared" si="61"/>
        <v>;</v>
      </c>
      <c r="AR131" s="15" t="str">
        <f>IFERROR(VLOOKUP(X131,[1]Sheet2!$P$4:$Q$1673,2,FALSE),"")+$H131&amp;IF(X131&gt;0,",","")&amp;IF(X131&gt;0,Y131,"")&amp;IF(Z131&gt;0,",","")&amp;IF(Z131&gt;0,Z131,"")</f>
        <v>161012,1,1000</v>
      </c>
      <c r="AS131" s="15" t="str">
        <f t="shared" si="62"/>
        <v>;</v>
      </c>
      <c r="AT131" s="15" t="str">
        <f>IFERROR(VLOOKUP(AA131,[1]Sheet2!$P$4:$Q$1673,2,FALSE),"")+$H131&amp;IF(AA131&gt;0,",","")&amp;IF(AA131&gt;0,AB131,"")&amp;IF(AC131&gt;0,",","")&amp;IF(AC131&gt;0,AC131,"")</f>
        <v>141012,1,2000</v>
      </c>
      <c r="AV131" s="18" t="str">
        <f t="shared" si="63"/>
        <v>121012,1,1000;111012,1,1000;171012,1,1000;181012,1,1000;131012,1,1000;161012,1,1000;141012,1,2000</v>
      </c>
    </row>
    <row r="132" spans="1:48">
      <c r="A132" s="18"/>
      <c r="B132" s="17">
        <v>11220</v>
      </c>
      <c r="C132" s="17" t="str">
        <f t="shared" si="54"/>
        <v>121013,1,1000;111013,1,1000;171013,1,1000;181013,1,1000;131013,1,1000;161013,1,1000;141013,1,2000</v>
      </c>
      <c r="D132" s="18" t="e">
        <f>VLOOKUP(I132,#REF!,3,FALSE)&amp;"级"&amp;G132&amp;"装"</f>
        <v>#REF!</v>
      </c>
      <c r="E132" s="18">
        <f t="shared" si="55"/>
        <v>11220</v>
      </c>
      <c r="F132" s="17">
        <v>13</v>
      </c>
      <c r="G132" s="53" t="s">
        <v>4324</v>
      </c>
      <c r="H132" s="17">
        <f t="shared" si="56"/>
        <v>0</v>
      </c>
      <c r="I132" s="18" t="s">
        <v>4433</v>
      </c>
      <c r="J132" s="15">
        <v>1</v>
      </c>
      <c r="K132" s="15">
        <v>1000</v>
      </c>
      <c r="L132" s="18" t="s">
        <v>4434</v>
      </c>
      <c r="M132" s="15">
        <v>1</v>
      </c>
      <c r="N132" s="15">
        <v>1000</v>
      </c>
      <c r="O132" s="18" t="s">
        <v>4435</v>
      </c>
      <c r="P132" s="15">
        <v>1</v>
      </c>
      <c r="Q132" s="15">
        <v>1000</v>
      </c>
      <c r="R132" s="18" t="s">
        <v>4436</v>
      </c>
      <c r="S132" s="15">
        <v>1</v>
      </c>
      <c r="T132" s="15">
        <v>1000</v>
      </c>
      <c r="U132" s="18" t="s">
        <v>4437</v>
      </c>
      <c r="V132" s="15">
        <v>1</v>
      </c>
      <c r="W132" s="15">
        <v>1000</v>
      </c>
      <c r="X132" s="18" t="s">
        <v>4438</v>
      </c>
      <c r="Y132" s="15">
        <v>1</v>
      </c>
      <c r="Z132" s="15">
        <v>1000</v>
      </c>
      <c r="AA132" s="18" t="s">
        <v>4439</v>
      </c>
      <c r="AB132" s="15">
        <v>1</v>
      </c>
      <c r="AC132" s="15">
        <v>2000</v>
      </c>
      <c r="AH132" s="15" t="str">
        <f>IFERROR(VLOOKUP(I132,[1]Sheet2!$P$4:$Q$1673,2,FALSE),"")+$H132&amp;IF(I132&gt;0,",","")&amp;IF(I132&gt;0,J132,"")&amp;IF(K132&gt;0,",","")&amp;IF(K132&gt;0,K132,"")</f>
        <v>121013,1,1000</v>
      </c>
      <c r="AI132" s="15" t="str">
        <f t="shared" si="57"/>
        <v>;</v>
      </c>
      <c r="AJ132" s="15" t="str">
        <f>IFERROR(VLOOKUP(L132,[1]Sheet2!$P$4:$Q$1673,2,FALSE),"")+$H132&amp;IF(L132&gt;0,",","")&amp;IF(L132&gt;0,M132,"")&amp;IF(N132&gt;0,",","")&amp;IF(N132&gt;0,N132,"")</f>
        <v>111013,1,1000</v>
      </c>
      <c r="AK132" s="15" t="str">
        <f t="shared" si="58"/>
        <v>;</v>
      </c>
      <c r="AL132" s="15" t="str">
        <f>IFERROR(VLOOKUP(O132,[1]Sheet2!$P$4:$Q$1673,2,FALSE),"")+$H132&amp;IF(O132&gt;0,",","")&amp;IF(O132&gt;0,P132,"")&amp;IF(Q132&gt;0,",","")&amp;IF(Q132&gt;0,Q132,"")</f>
        <v>171013,1,1000</v>
      </c>
      <c r="AM132" s="15" t="str">
        <f t="shared" si="59"/>
        <v>;</v>
      </c>
      <c r="AN132" s="15" t="str">
        <f>IFERROR(VLOOKUP(R132,[1]Sheet2!$P$4:$Q$1673,2,FALSE),"")+$H132&amp;IF(R132&gt;0,",","")&amp;IF(R132&gt;0,S132,"")&amp;IF(T132&gt;0,",","")&amp;IF(T132&gt;0,T132,"")</f>
        <v>181013,1,1000</v>
      </c>
      <c r="AO132" s="15" t="str">
        <f t="shared" si="60"/>
        <v>;</v>
      </c>
      <c r="AP132" s="15" t="str">
        <f>IFERROR(VLOOKUP(U132,[1]Sheet2!$P$4:$Q$1673,2,FALSE),"")+$H132&amp;IF(U132&gt;0,",","")&amp;IF(U132&gt;0,V132,"")&amp;IF(W132&gt;0,",","")&amp;IF(W132&gt;0,W132,"")</f>
        <v>131013,1,1000</v>
      </c>
      <c r="AQ132" s="15" t="str">
        <f t="shared" si="61"/>
        <v>;</v>
      </c>
      <c r="AR132" s="15" t="str">
        <f>IFERROR(VLOOKUP(X132,[1]Sheet2!$P$4:$Q$1673,2,FALSE),"")+$H132&amp;IF(X132&gt;0,",","")&amp;IF(X132&gt;0,Y132,"")&amp;IF(Z132&gt;0,",","")&amp;IF(Z132&gt;0,Z132,"")</f>
        <v>161013,1,1000</v>
      </c>
      <c r="AS132" s="15" t="str">
        <f t="shared" si="62"/>
        <v>;</v>
      </c>
      <c r="AT132" s="15" t="str">
        <f>IFERROR(VLOOKUP(AA132,[1]Sheet2!$P$4:$Q$1673,2,FALSE),"")+$H132&amp;IF(AA132&gt;0,",","")&amp;IF(AA132&gt;0,AB132,"")&amp;IF(AC132&gt;0,",","")&amp;IF(AC132&gt;0,AC132,"")</f>
        <v>141013,1,2000</v>
      </c>
      <c r="AV132" s="18" t="str">
        <f t="shared" si="63"/>
        <v>121013,1,1000;111013,1,1000;171013,1,1000;181013,1,1000;131013,1,1000;161013,1,1000;141013,1,2000</v>
      </c>
    </row>
    <row r="133" spans="1:48">
      <c r="A133" s="18"/>
      <c r="B133" s="17">
        <v>11230</v>
      </c>
      <c r="C133" s="17" t="str">
        <f t="shared" si="54"/>
        <v>121014,1,1000;111014,1,1000;171014,1,1000;181014,1,1000;131014,1,1000;161014,1,1000;141014,1,2000</v>
      </c>
      <c r="D133" s="18" t="e">
        <f>VLOOKUP(I133,#REF!,3,FALSE)&amp;"级"&amp;G133&amp;"装"</f>
        <v>#REF!</v>
      </c>
      <c r="E133" s="18">
        <f t="shared" si="55"/>
        <v>11230</v>
      </c>
      <c r="F133" s="17">
        <v>14</v>
      </c>
      <c r="G133" s="53" t="s">
        <v>4324</v>
      </c>
      <c r="H133" s="17">
        <f t="shared" si="56"/>
        <v>0</v>
      </c>
      <c r="I133" s="18" t="s">
        <v>4440</v>
      </c>
      <c r="J133" s="15">
        <v>1</v>
      </c>
      <c r="K133" s="15">
        <v>1000</v>
      </c>
      <c r="L133" s="18" t="s">
        <v>4441</v>
      </c>
      <c r="M133" s="15">
        <v>1</v>
      </c>
      <c r="N133" s="15">
        <v>1000</v>
      </c>
      <c r="O133" s="18" t="s">
        <v>4442</v>
      </c>
      <c r="P133" s="15">
        <v>1</v>
      </c>
      <c r="Q133" s="15">
        <v>1000</v>
      </c>
      <c r="R133" s="18" t="s">
        <v>4443</v>
      </c>
      <c r="S133" s="15">
        <v>1</v>
      </c>
      <c r="T133" s="15">
        <v>1000</v>
      </c>
      <c r="U133" s="18" t="s">
        <v>4444</v>
      </c>
      <c r="V133" s="15">
        <v>1</v>
      </c>
      <c r="W133" s="15">
        <v>1000</v>
      </c>
      <c r="X133" s="18" t="s">
        <v>4445</v>
      </c>
      <c r="Y133" s="15">
        <v>1</v>
      </c>
      <c r="Z133" s="15">
        <v>1000</v>
      </c>
      <c r="AA133" s="18" t="s">
        <v>4446</v>
      </c>
      <c r="AB133" s="15">
        <v>1</v>
      </c>
      <c r="AC133" s="15">
        <v>2000</v>
      </c>
      <c r="AH133" s="15" t="str">
        <f>IFERROR(VLOOKUP(I133,[1]Sheet2!$P$4:$Q$1673,2,FALSE),"")+$H133&amp;IF(I133&gt;0,",","")&amp;IF(I133&gt;0,J133,"")&amp;IF(K133&gt;0,",","")&amp;IF(K133&gt;0,K133,"")</f>
        <v>121014,1,1000</v>
      </c>
      <c r="AI133" s="15" t="str">
        <f t="shared" si="57"/>
        <v>;</v>
      </c>
      <c r="AJ133" s="15" t="str">
        <f>IFERROR(VLOOKUP(L133,[1]Sheet2!$P$4:$Q$1673,2,FALSE),"")+$H133&amp;IF(L133&gt;0,",","")&amp;IF(L133&gt;0,M133,"")&amp;IF(N133&gt;0,",","")&amp;IF(N133&gt;0,N133,"")</f>
        <v>111014,1,1000</v>
      </c>
      <c r="AK133" s="15" t="str">
        <f t="shared" si="58"/>
        <v>;</v>
      </c>
      <c r="AL133" s="15" t="str">
        <f>IFERROR(VLOOKUP(O133,[1]Sheet2!$P$4:$Q$1673,2,FALSE),"")+$H133&amp;IF(O133&gt;0,",","")&amp;IF(O133&gt;0,P133,"")&amp;IF(Q133&gt;0,",","")&amp;IF(Q133&gt;0,Q133,"")</f>
        <v>171014,1,1000</v>
      </c>
      <c r="AM133" s="15" t="str">
        <f t="shared" si="59"/>
        <v>;</v>
      </c>
      <c r="AN133" s="15" t="str">
        <f>IFERROR(VLOOKUP(R133,[1]Sheet2!$P$4:$Q$1673,2,FALSE),"")+$H133&amp;IF(R133&gt;0,",","")&amp;IF(R133&gt;0,S133,"")&amp;IF(T133&gt;0,",","")&amp;IF(T133&gt;0,T133,"")</f>
        <v>181014,1,1000</v>
      </c>
      <c r="AO133" s="15" t="str">
        <f t="shared" si="60"/>
        <v>;</v>
      </c>
      <c r="AP133" s="15" t="str">
        <f>IFERROR(VLOOKUP(U133,[1]Sheet2!$P$4:$Q$1673,2,FALSE),"")+$H133&amp;IF(U133&gt;0,",","")&amp;IF(U133&gt;0,V133,"")&amp;IF(W133&gt;0,",","")&amp;IF(W133&gt;0,W133,"")</f>
        <v>131014,1,1000</v>
      </c>
      <c r="AQ133" s="15" t="str">
        <f t="shared" si="61"/>
        <v>;</v>
      </c>
      <c r="AR133" s="15" t="str">
        <f>IFERROR(VLOOKUP(X133,[1]Sheet2!$P$4:$Q$1673,2,FALSE),"")+$H133&amp;IF(X133&gt;0,",","")&amp;IF(X133&gt;0,Y133,"")&amp;IF(Z133&gt;0,",","")&amp;IF(Z133&gt;0,Z133,"")</f>
        <v>161014,1,1000</v>
      </c>
      <c r="AS133" s="15" t="str">
        <f t="shared" si="62"/>
        <v>;</v>
      </c>
      <c r="AT133" s="15" t="str">
        <f>IFERROR(VLOOKUP(AA133,[1]Sheet2!$P$4:$Q$1673,2,FALSE),"")+$H133&amp;IF(AA133&gt;0,",","")&amp;IF(AA133&gt;0,AB133,"")&amp;IF(AC133&gt;0,",","")&amp;IF(AC133&gt;0,AC133,"")</f>
        <v>141014,1,2000</v>
      </c>
      <c r="AV133" s="18" t="str">
        <f t="shared" si="63"/>
        <v>121014,1,1000;111014,1,1000;171014,1,1000;181014,1,1000;131014,1,1000;161014,1,1000;141014,1,2000</v>
      </c>
    </row>
    <row r="134" spans="1:48">
      <c r="A134" s="18"/>
      <c r="B134" s="17">
        <v>11240</v>
      </c>
      <c r="C134" s="17" t="str">
        <f t="shared" si="54"/>
        <v>121015,1,1000;111015,1,1000;171015,1,1000;181015,1,1000;131015,1,1000;161015,1,1000;141015,1,2000</v>
      </c>
      <c r="D134" s="18" t="e">
        <f>VLOOKUP(I134,#REF!,3,FALSE)&amp;"级"&amp;G134&amp;"装"</f>
        <v>#REF!</v>
      </c>
      <c r="E134" s="18">
        <f t="shared" si="55"/>
        <v>11240</v>
      </c>
      <c r="F134" s="17">
        <v>15</v>
      </c>
      <c r="G134" s="53" t="s">
        <v>4324</v>
      </c>
      <c r="H134" s="17">
        <f t="shared" si="56"/>
        <v>0</v>
      </c>
      <c r="I134" s="18" t="s">
        <v>4447</v>
      </c>
      <c r="J134" s="15">
        <v>1</v>
      </c>
      <c r="K134" s="15">
        <v>1000</v>
      </c>
      <c r="L134" s="18" t="s">
        <v>4448</v>
      </c>
      <c r="M134" s="15">
        <v>1</v>
      </c>
      <c r="N134" s="15">
        <v>1000</v>
      </c>
      <c r="O134" s="18" t="s">
        <v>4449</v>
      </c>
      <c r="P134" s="15">
        <v>1</v>
      </c>
      <c r="Q134" s="15">
        <v>1000</v>
      </c>
      <c r="R134" s="18" t="s">
        <v>4450</v>
      </c>
      <c r="S134" s="15">
        <v>1</v>
      </c>
      <c r="T134" s="15">
        <v>1000</v>
      </c>
      <c r="U134" s="18" t="s">
        <v>4451</v>
      </c>
      <c r="V134" s="15">
        <v>1</v>
      </c>
      <c r="W134" s="15">
        <v>1000</v>
      </c>
      <c r="X134" s="18" t="s">
        <v>4452</v>
      </c>
      <c r="Y134" s="15">
        <v>1</v>
      </c>
      <c r="Z134" s="15">
        <v>1000</v>
      </c>
      <c r="AA134" s="18" t="s">
        <v>4453</v>
      </c>
      <c r="AB134" s="15">
        <v>1</v>
      </c>
      <c r="AC134" s="15">
        <v>2000</v>
      </c>
      <c r="AH134" s="15" t="str">
        <f>IFERROR(VLOOKUP(I134,[1]Sheet2!$P$4:$Q$1673,2,FALSE),"")+$H134&amp;IF(I134&gt;0,",","")&amp;IF(I134&gt;0,J134,"")&amp;IF(K134&gt;0,",","")&amp;IF(K134&gt;0,K134,"")</f>
        <v>121015,1,1000</v>
      </c>
      <c r="AI134" s="15" t="str">
        <f t="shared" si="57"/>
        <v>;</v>
      </c>
      <c r="AJ134" s="15" t="str">
        <f>IFERROR(VLOOKUP(L134,[1]Sheet2!$P$4:$Q$1673,2,FALSE),"")+$H134&amp;IF(L134&gt;0,",","")&amp;IF(L134&gt;0,M134,"")&amp;IF(N134&gt;0,",","")&amp;IF(N134&gt;0,N134,"")</f>
        <v>111015,1,1000</v>
      </c>
      <c r="AK134" s="15" t="str">
        <f t="shared" si="58"/>
        <v>;</v>
      </c>
      <c r="AL134" s="15" t="str">
        <f>IFERROR(VLOOKUP(O134,[1]Sheet2!$P$4:$Q$1673,2,FALSE),"")+$H134&amp;IF(O134&gt;0,",","")&amp;IF(O134&gt;0,P134,"")&amp;IF(Q134&gt;0,",","")&amp;IF(Q134&gt;0,Q134,"")</f>
        <v>171015,1,1000</v>
      </c>
      <c r="AM134" s="15" t="str">
        <f t="shared" si="59"/>
        <v>;</v>
      </c>
      <c r="AN134" s="15" t="str">
        <f>IFERROR(VLOOKUP(R134,[1]Sheet2!$P$4:$Q$1673,2,FALSE),"")+$H134&amp;IF(R134&gt;0,",","")&amp;IF(R134&gt;0,S134,"")&amp;IF(T134&gt;0,",","")&amp;IF(T134&gt;0,T134,"")</f>
        <v>181015,1,1000</v>
      </c>
      <c r="AO134" s="15" t="str">
        <f t="shared" si="60"/>
        <v>;</v>
      </c>
      <c r="AP134" s="15" t="str">
        <f>IFERROR(VLOOKUP(U134,[1]Sheet2!$P$4:$Q$1673,2,FALSE),"")+$H134&amp;IF(U134&gt;0,",","")&amp;IF(U134&gt;0,V134,"")&amp;IF(W134&gt;0,",","")&amp;IF(W134&gt;0,W134,"")</f>
        <v>131015,1,1000</v>
      </c>
      <c r="AQ134" s="15" t="str">
        <f t="shared" si="61"/>
        <v>;</v>
      </c>
      <c r="AR134" s="15" t="str">
        <f>IFERROR(VLOOKUP(X134,[1]Sheet2!$P$4:$Q$1673,2,FALSE),"")+$H134&amp;IF(X134&gt;0,",","")&amp;IF(X134&gt;0,Y134,"")&amp;IF(Z134&gt;0,",","")&amp;IF(Z134&gt;0,Z134,"")</f>
        <v>161015,1,1000</v>
      </c>
      <c r="AS134" s="15" t="str">
        <f t="shared" si="62"/>
        <v>;</v>
      </c>
      <c r="AT134" s="15" t="str">
        <f>IFERROR(VLOOKUP(AA134,[1]Sheet2!$P$4:$Q$1673,2,FALSE),"")+$H134&amp;IF(AA134&gt;0,",","")&amp;IF(AA134&gt;0,AB134,"")&amp;IF(AC134&gt;0,",","")&amp;IF(AC134&gt;0,AC134,"")</f>
        <v>141015,1,2000</v>
      </c>
      <c r="AV134" s="18" t="str">
        <f t="shared" si="63"/>
        <v>121015,1,1000;111015,1,1000;171015,1,1000;181015,1,1000;131015,1,1000;161015,1,1000;141015,1,2000</v>
      </c>
    </row>
    <row r="135" spans="1:48">
      <c r="A135" s="18"/>
      <c r="B135" s="17">
        <v>11250</v>
      </c>
      <c r="C135" s="17" t="str">
        <f t="shared" si="54"/>
        <v>121016,1,1000;111016,1,1000;171016,1,1000;181016,1,1000;131016,1,1000;161016,1,1000;141016,1,2000</v>
      </c>
      <c r="D135" s="18" t="e">
        <f>VLOOKUP(I135,#REF!,3,FALSE)&amp;"级"&amp;G135&amp;"装"</f>
        <v>#REF!</v>
      </c>
      <c r="E135" s="18">
        <f t="shared" si="55"/>
        <v>11250</v>
      </c>
      <c r="F135" s="17">
        <v>16</v>
      </c>
      <c r="G135" s="53" t="s">
        <v>4324</v>
      </c>
      <c r="H135" s="17">
        <f t="shared" si="56"/>
        <v>0</v>
      </c>
      <c r="I135" s="18" t="s">
        <v>4454</v>
      </c>
      <c r="J135" s="15">
        <v>1</v>
      </c>
      <c r="K135" s="15">
        <v>1000</v>
      </c>
      <c r="L135" s="18" t="s">
        <v>4455</v>
      </c>
      <c r="M135" s="15">
        <v>1</v>
      </c>
      <c r="N135" s="15">
        <v>1000</v>
      </c>
      <c r="O135" s="18" t="s">
        <v>4456</v>
      </c>
      <c r="P135" s="15">
        <v>1</v>
      </c>
      <c r="Q135" s="15">
        <v>1000</v>
      </c>
      <c r="R135" s="18" t="s">
        <v>4457</v>
      </c>
      <c r="S135" s="15">
        <v>1</v>
      </c>
      <c r="T135" s="15">
        <v>1000</v>
      </c>
      <c r="U135" s="18" t="s">
        <v>4458</v>
      </c>
      <c r="V135" s="15">
        <v>1</v>
      </c>
      <c r="W135" s="15">
        <v>1000</v>
      </c>
      <c r="X135" s="18" t="s">
        <v>4459</v>
      </c>
      <c r="Y135" s="15">
        <v>1</v>
      </c>
      <c r="Z135" s="15">
        <v>1000</v>
      </c>
      <c r="AA135" s="18" t="s">
        <v>4460</v>
      </c>
      <c r="AB135" s="15">
        <v>1</v>
      </c>
      <c r="AC135" s="15">
        <v>2000</v>
      </c>
      <c r="AH135" s="15" t="str">
        <f>IFERROR(VLOOKUP(I135,[1]Sheet2!$P$4:$Q$1673,2,FALSE),"")+$H135&amp;IF(I135&gt;0,",","")&amp;IF(I135&gt;0,J135,"")&amp;IF(K135&gt;0,",","")&amp;IF(K135&gt;0,K135,"")</f>
        <v>121016,1,1000</v>
      </c>
      <c r="AI135" s="15" t="str">
        <f t="shared" si="57"/>
        <v>;</v>
      </c>
      <c r="AJ135" s="15" t="str">
        <f>IFERROR(VLOOKUP(L135,[1]Sheet2!$P$4:$Q$1673,2,FALSE),"")+$H135&amp;IF(L135&gt;0,",","")&amp;IF(L135&gt;0,M135,"")&amp;IF(N135&gt;0,",","")&amp;IF(N135&gt;0,N135,"")</f>
        <v>111016,1,1000</v>
      </c>
      <c r="AK135" s="15" t="str">
        <f t="shared" si="58"/>
        <v>;</v>
      </c>
      <c r="AL135" s="15" t="str">
        <f>IFERROR(VLOOKUP(O135,[1]Sheet2!$P$4:$Q$1673,2,FALSE),"")+$H135&amp;IF(O135&gt;0,",","")&amp;IF(O135&gt;0,P135,"")&amp;IF(Q135&gt;0,",","")&amp;IF(Q135&gt;0,Q135,"")</f>
        <v>171016,1,1000</v>
      </c>
      <c r="AM135" s="15" t="str">
        <f t="shared" si="59"/>
        <v>;</v>
      </c>
      <c r="AN135" s="15" t="str">
        <f>IFERROR(VLOOKUP(R135,[1]Sheet2!$P$4:$Q$1673,2,FALSE),"")+$H135&amp;IF(R135&gt;0,",","")&amp;IF(R135&gt;0,S135,"")&amp;IF(T135&gt;0,",","")&amp;IF(T135&gt;0,T135,"")</f>
        <v>181016,1,1000</v>
      </c>
      <c r="AO135" s="15" t="str">
        <f t="shared" si="60"/>
        <v>;</v>
      </c>
      <c r="AP135" s="15" t="str">
        <f>IFERROR(VLOOKUP(U135,[1]Sheet2!$P$4:$Q$1673,2,FALSE),"")+$H135&amp;IF(U135&gt;0,",","")&amp;IF(U135&gt;0,V135,"")&amp;IF(W135&gt;0,",","")&amp;IF(W135&gt;0,W135,"")</f>
        <v>131016,1,1000</v>
      </c>
      <c r="AQ135" s="15" t="str">
        <f t="shared" si="61"/>
        <v>;</v>
      </c>
      <c r="AR135" s="15" t="str">
        <f>IFERROR(VLOOKUP(X135,[1]Sheet2!$P$4:$Q$1673,2,FALSE),"")+$H135&amp;IF(X135&gt;0,",","")&amp;IF(X135&gt;0,Y135,"")&amp;IF(Z135&gt;0,",","")&amp;IF(Z135&gt;0,Z135,"")</f>
        <v>161016,1,1000</v>
      </c>
      <c r="AS135" s="15" t="str">
        <f t="shared" si="62"/>
        <v>;</v>
      </c>
      <c r="AT135" s="15" t="str">
        <f>IFERROR(VLOOKUP(AA135,[1]Sheet2!$P$4:$Q$1673,2,FALSE),"")+$H135&amp;IF(AA135&gt;0,",","")&amp;IF(AA135&gt;0,AB135,"")&amp;IF(AC135&gt;0,",","")&amp;IF(AC135&gt;0,AC135,"")</f>
        <v>141016,1,2000</v>
      </c>
      <c r="AV135" s="18" t="str">
        <f t="shared" si="63"/>
        <v>121016,1,1000;111016,1,1000;171016,1,1000;181016,1,1000;131016,1,1000;161016,1,1000;141016,1,2000</v>
      </c>
    </row>
    <row r="136" spans="1:48">
      <c r="A136" s="18"/>
      <c r="B136" s="17">
        <v>11260</v>
      </c>
      <c r="C136" s="17" t="str">
        <f t="shared" si="54"/>
        <v>121017,1,1000;111017,1,1000;171017,1,1000;181017,1,1000;131017,1,1000;161017,1,1000;141017,1,2000</v>
      </c>
      <c r="D136" s="18" t="e">
        <f>VLOOKUP(I136,#REF!,3,FALSE)&amp;"级"&amp;G136&amp;"装"</f>
        <v>#REF!</v>
      </c>
      <c r="E136" s="18">
        <f t="shared" si="55"/>
        <v>11260</v>
      </c>
      <c r="F136" s="17">
        <v>17</v>
      </c>
      <c r="G136" s="53" t="s">
        <v>4324</v>
      </c>
      <c r="H136" s="17">
        <f t="shared" si="56"/>
        <v>0</v>
      </c>
      <c r="I136" s="18" t="s">
        <v>4461</v>
      </c>
      <c r="J136" s="15">
        <v>1</v>
      </c>
      <c r="K136" s="15">
        <v>1000</v>
      </c>
      <c r="L136" s="18" t="s">
        <v>4462</v>
      </c>
      <c r="M136" s="15">
        <v>1</v>
      </c>
      <c r="N136" s="15">
        <v>1000</v>
      </c>
      <c r="O136" s="18" t="s">
        <v>4463</v>
      </c>
      <c r="P136" s="15">
        <v>1</v>
      </c>
      <c r="Q136" s="15">
        <v>1000</v>
      </c>
      <c r="R136" s="18" t="s">
        <v>4464</v>
      </c>
      <c r="S136" s="15">
        <v>1</v>
      </c>
      <c r="T136" s="15">
        <v>1000</v>
      </c>
      <c r="U136" s="18" t="s">
        <v>4465</v>
      </c>
      <c r="V136" s="15">
        <v>1</v>
      </c>
      <c r="W136" s="15">
        <v>1000</v>
      </c>
      <c r="X136" s="18" t="s">
        <v>4466</v>
      </c>
      <c r="Y136" s="15">
        <v>1</v>
      </c>
      <c r="Z136" s="15">
        <v>1000</v>
      </c>
      <c r="AA136" s="18" t="s">
        <v>4467</v>
      </c>
      <c r="AB136" s="15">
        <v>1</v>
      </c>
      <c r="AC136" s="15">
        <v>2000</v>
      </c>
      <c r="AH136" s="15" t="str">
        <f>IFERROR(VLOOKUP(I136,[1]Sheet2!$P$4:$Q$1673,2,FALSE),"")+$H136&amp;IF(I136&gt;0,",","")&amp;IF(I136&gt;0,J136,"")&amp;IF(K136&gt;0,",","")&amp;IF(K136&gt;0,K136,"")</f>
        <v>121017,1,1000</v>
      </c>
      <c r="AI136" s="15" t="str">
        <f t="shared" si="57"/>
        <v>;</v>
      </c>
      <c r="AJ136" s="15" t="str">
        <f>IFERROR(VLOOKUP(L136,[1]Sheet2!$P$4:$Q$1673,2,FALSE),"")+$H136&amp;IF(L136&gt;0,",","")&amp;IF(L136&gt;0,M136,"")&amp;IF(N136&gt;0,",","")&amp;IF(N136&gt;0,N136,"")</f>
        <v>111017,1,1000</v>
      </c>
      <c r="AK136" s="15" t="str">
        <f t="shared" si="58"/>
        <v>;</v>
      </c>
      <c r="AL136" s="15" t="str">
        <f>IFERROR(VLOOKUP(O136,[1]Sheet2!$P$4:$Q$1673,2,FALSE),"")+$H136&amp;IF(O136&gt;0,",","")&amp;IF(O136&gt;0,P136,"")&amp;IF(Q136&gt;0,",","")&amp;IF(Q136&gt;0,Q136,"")</f>
        <v>171017,1,1000</v>
      </c>
      <c r="AM136" s="15" t="str">
        <f t="shared" si="59"/>
        <v>;</v>
      </c>
      <c r="AN136" s="15" t="str">
        <f>IFERROR(VLOOKUP(R136,[1]Sheet2!$P$4:$Q$1673,2,FALSE),"")+$H136&amp;IF(R136&gt;0,",","")&amp;IF(R136&gt;0,S136,"")&amp;IF(T136&gt;0,",","")&amp;IF(T136&gt;0,T136,"")</f>
        <v>181017,1,1000</v>
      </c>
      <c r="AO136" s="15" t="str">
        <f t="shared" si="60"/>
        <v>;</v>
      </c>
      <c r="AP136" s="15" t="str">
        <f>IFERROR(VLOOKUP(U136,[1]Sheet2!$P$4:$Q$1673,2,FALSE),"")+$H136&amp;IF(U136&gt;0,",","")&amp;IF(U136&gt;0,V136,"")&amp;IF(W136&gt;0,",","")&amp;IF(W136&gt;0,W136,"")</f>
        <v>131017,1,1000</v>
      </c>
      <c r="AQ136" s="15" t="str">
        <f t="shared" si="61"/>
        <v>;</v>
      </c>
      <c r="AR136" s="15" t="str">
        <f>IFERROR(VLOOKUP(X136,[1]Sheet2!$P$4:$Q$1673,2,FALSE),"")+$H136&amp;IF(X136&gt;0,",","")&amp;IF(X136&gt;0,Y136,"")&amp;IF(Z136&gt;0,",","")&amp;IF(Z136&gt;0,Z136,"")</f>
        <v>161017,1,1000</v>
      </c>
      <c r="AS136" s="15" t="str">
        <f t="shared" si="62"/>
        <v>;</v>
      </c>
      <c r="AT136" s="15" t="str">
        <f>IFERROR(VLOOKUP(AA136,[1]Sheet2!$P$4:$Q$1673,2,FALSE),"")+$H136&amp;IF(AA136&gt;0,",","")&amp;IF(AA136&gt;0,AB136,"")&amp;IF(AC136&gt;0,",","")&amp;IF(AC136&gt;0,AC136,"")</f>
        <v>141017,1,2000</v>
      </c>
      <c r="AV136" s="18" t="str">
        <f t="shared" si="63"/>
        <v>121017,1,1000;111017,1,1000;171017,1,1000;181017,1,1000;131017,1,1000;161017,1,1000;141017,1,2000</v>
      </c>
    </row>
    <row r="137" spans="1:48">
      <c r="A137" s="18"/>
      <c r="B137" s="17">
        <v>11270</v>
      </c>
      <c r="C137" s="17" t="str">
        <f t="shared" si="54"/>
        <v>121018,1,1000;111018,1,1000;171018,1,1000;181018,1,1000;131018,1,1000;161018,1,1000;141018,1,2000</v>
      </c>
      <c r="D137" s="18" t="e">
        <f>VLOOKUP(I137,#REF!,3,FALSE)&amp;"级"&amp;G137&amp;"装"</f>
        <v>#REF!</v>
      </c>
      <c r="E137" s="18">
        <f t="shared" si="55"/>
        <v>11270</v>
      </c>
      <c r="F137" s="17">
        <v>18</v>
      </c>
      <c r="G137" s="53" t="s">
        <v>4324</v>
      </c>
      <c r="H137" s="17">
        <f t="shared" si="56"/>
        <v>0</v>
      </c>
      <c r="I137" s="18" t="s">
        <v>4468</v>
      </c>
      <c r="J137" s="15">
        <v>1</v>
      </c>
      <c r="K137" s="15">
        <v>1000</v>
      </c>
      <c r="L137" s="18" t="s">
        <v>4469</v>
      </c>
      <c r="M137" s="15">
        <v>1</v>
      </c>
      <c r="N137" s="15">
        <v>1000</v>
      </c>
      <c r="O137" s="18" t="s">
        <v>4470</v>
      </c>
      <c r="P137" s="15">
        <v>1</v>
      </c>
      <c r="Q137" s="15">
        <v>1000</v>
      </c>
      <c r="R137" s="18" t="s">
        <v>4471</v>
      </c>
      <c r="S137" s="15">
        <v>1</v>
      </c>
      <c r="T137" s="15">
        <v>1000</v>
      </c>
      <c r="U137" s="18" t="s">
        <v>4472</v>
      </c>
      <c r="V137" s="15">
        <v>1</v>
      </c>
      <c r="W137" s="15">
        <v>1000</v>
      </c>
      <c r="X137" s="18" t="s">
        <v>4473</v>
      </c>
      <c r="Y137" s="15">
        <v>1</v>
      </c>
      <c r="Z137" s="15">
        <v>1000</v>
      </c>
      <c r="AA137" s="18" t="s">
        <v>4474</v>
      </c>
      <c r="AB137" s="15">
        <v>1</v>
      </c>
      <c r="AC137" s="15">
        <v>2000</v>
      </c>
      <c r="AH137" s="15" t="str">
        <f>IFERROR(VLOOKUP(I137,[1]Sheet2!$P$4:$Q$1673,2,FALSE),"")+$H137&amp;IF(I137&gt;0,",","")&amp;IF(I137&gt;0,J137,"")&amp;IF(K137&gt;0,",","")&amp;IF(K137&gt;0,K137,"")</f>
        <v>121018,1,1000</v>
      </c>
      <c r="AI137" s="15" t="str">
        <f t="shared" si="57"/>
        <v>;</v>
      </c>
      <c r="AJ137" s="15" t="str">
        <f>IFERROR(VLOOKUP(L137,[1]Sheet2!$P$4:$Q$1673,2,FALSE),"")+$H137&amp;IF(L137&gt;0,",","")&amp;IF(L137&gt;0,M137,"")&amp;IF(N137&gt;0,",","")&amp;IF(N137&gt;0,N137,"")</f>
        <v>111018,1,1000</v>
      </c>
      <c r="AK137" s="15" t="str">
        <f t="shared" si="58"/>
        <v>;</v>
      </c>
      <c r="AL137" s="15" t="str">
        <f>IFERROR(VLOOKUP(O137,[1]Sheet2!$P$4:$Q$1673,2,FALSE),"")+$H137&amp;IF(O137&gt;0,",","")&amp;IF(O137&gt;0,P137,"")&amp;IF(Q137&gt;0,",","")&amp;IF(Q137&gt;0,Q137,"")</f>
        <v>171018,1,1000</v>
      </c>
      <c r="AM137" s="15" t="str">
        <f t="shared" si="59"/>
        <v>;</v>
      </c>
      <c r="AN137" s="15" t="str">
        <f>IFERROR(VLOOKUP(R137,[1]Sheet2!$P$4:$Q$1673,2,FALSE),"")+$H137&amp;IF(R137&gt;0,",","")&amp;IF(R137&gt;0,S137,"")&amp;IF(T137&gt;0,",","")&amp;IF(T137&gt;0,T137,"")</f>
        <v>181018,1,1000</v>
      </c>
      <c r="AO137" s="15" t="str">
        <f t="shared" si="60"/>
        <v>;</v>
      </c>
      <c r="AP137" s="15" t="str">
        <f>IFERROR(VLOOKUP(U137,[1]Sheet2!$P$4:$Q$1673,2,FALSE),"")+$H137&amp;IF(U137&gt;0,",","")&amp;IF(U137&gt;0,V137,"")&amp;IF(W137&gt;0,",","")&amp;IF(W137&gt;0,W137,"")</f>
        <v>131018,1,1000</v>
      </c>
      <c r="AQ137" s="15" t="str">
        <f t="shared" si="61"/>
        <v>;</v>
      </c>
      <c r="AR137" s="15" t="str">
        <f>IFERROR(VLOOKUP(X137,[1]Sheet2!$P$4:$Q$1673,2,FALSE),"")+$H137&amp;IF(X137&gt;0,",","")&amp;IF(X137&gt;0,Y137,"")&amp;IF(Z137&gt;0,",","")&amp;IF(Z137&gt;0,Z137,"")</f>
        <v>161018,1,1000</v>
      </c>
      <c r="AS137" s="15" t="str">
        <f t="shared" si="62"/>
        <v>;</v>
      </c>
      <c r="AT137" s="15" t="str">
        <f>IFERROR(VLOOKUP(AA137,[1]Sheet2!$P$4:$Q$1673,2,FALSE),"")+$H137&amp;IF(AA137&gt;0,",","")&amp;IF(AA137&gt;0,AB137,"")&amp;IF(AC137&gt;0,",","")&amp;IF(AC137&gt;0,AC137,"")</f>
        <v>141018,1,2000</v>
      </c>
      <c r="AV137" s="18" t="str">
        <f t="shared" si="63"/>
        <v>121018,1,1000;111018,1,1000;171018,1,1000;181018,1,1000;131018,1,1000;161018,1,1000;141018,1,2000</v>
      </c>
    </row>
    <row r="138" spans="1:48">
      <c r="A138" s="18"/>
      <c r="B138" s="17">
        <v>11280</v>
      </c>
      <c r="C138" s="17" t="str">
        <f t="shared" si="54"/>
        <v>121019,1,1000;111019,1,1000;171019,1,1000;181019,1,1000;131019,1,1000;161019,1,1000;141019,1,2000</v>
      </c>
      <c r="D138" s="18" t="e">
        <f>VLOOKUP(I138,#REF!,3,FALSE)&amp;"级"&amp;G138&amp;"装"</f>
        <v>#REF!</v>
      </c>
      <c r="E138" s="18">
        <f t="shared" si="55"/>
        <v>11280</v>
      </c>
      <c r="F138" s="17">
        <v>19</v>
      </c>
      <c r="G138" s="53" t="s">
        <v>4324</v>
      </c>
      <c r="H138" s="17">
        <f t="shared" si="56"/>
        <v>0</v>
      </c>
      <c r="I138" s="18" t="s">
        <v>4475</v>
      </c>
      <c r="J138" s="15">
        <v>1</v>
      </c>
      <c r="K138" s="15">
        <v>1000</v>
      </c>
      <c r="L138" s="18" t="s">
        <v>4476</v>
      </c>
      <c r="M138" s="15">
        <v>1</v>
      </c>
      <c r="N138" s="15">
        <v>1000</v>
      </c>
      <c r="O138" s="18" t="s">
        <v>4477</v>
      </c>
      <c r="P138" s="15">
        <v>1</v>
      </c>
      <c r="Q138" s="15">
        <v>1000</v>
      </c>
      <c r="R138" s="18" t="s">
        <v>4478</v>
      </c>
      <c r="S138" s="15">
        <v>1</v>
      </c>
      <c r="T138" s="15">
        <v>1000</v>
      </c>
      <c r="U138" s="18" t="s">
        <v>4479</v>
      </c>
      <c r="V138" s="15">
        <v>1</v>
      </c>
      <c r="W138" s="15">
        <v>1000</v>
      </c>
      <c r="X138" s="18" t="s">
        <v>4480</v>
      </c>
      <c r="Y138" s="15">
        <v>1</v>
      </c>
      <c r="Z138" s="15">
        <v>1000</v>
      </c>
      <c r="AA138" s="18" t="s">
        <v>4481</v>
      </c>
      <c r="AB138" s="15">
        <v>1</v>
      </c>
      <c r="AC138" s="15">
        <v>2000</v>
      </c>
      <c r="AH138" s="15" t="str">
        <f>IFERROR(VLOOKUP(I138,[1]Sheet2!$P$4:$Q$1673,2,FALSE),"")+$H138&amp;IF(I138&gt;0,",","")&amp;IF(I138&gt;0,J138,"")&amp;IF(K138&gt;0,",","")&amp;IF(K138&gt;0,K138,"")</f>
        <v>121019,1,1000</v>
      </c>
      <c r="AI138" s="15" t="str">
        <f t="shared" si="57"/>
        <v>;</v>
      </c>
      <c r="AJ138" s="15" t="str">
        <f>IFERROR(VLOOKUP(L138,[1]Sheet2!$P$4:$Q$1673,2,FALSE),"")+$H138&amp;IF(L138&gt;0,",","")&amp;IF(L138&gt;0,M138,"")&amp;IF(N138&gt;0,",","")&amp;IF(N138&gt;0,N138,"")</f>
        <v>111019,1,1000</v>
      </c>
      <c r="AK138" s="15" t="str">
        <f t="shared" si="58"/>
        <v>;</v>
      </c>
      <c r="AL138" s="15" t="str">
        <f>IFERROR(VLOOKUP(O138,[1]Sheet2!$P$4:$Q$1673,2,FALSE),"")+$H138&amp;IF(O138&gt;0,",","")&amp;IF(O138&gt;0,P138,"")&amp;IF(Q138&gt;0,",","")&amp;IF(Q138&gt;0,Q138,"")</f>
        <v>171019,1,1000</v>
      </c>
      <c r="AM138" s="15" t="str">
        <f t="shared" si="59"/>
        <v>;</v>
      </c>
      <c r="AN138" s="15" t="str">
        <f>IFERROR(VLOOKUP(R138,[1]Sheet2!$P$4:$Q$1673,2,FALSE),"")+$H138&amp;IF(R138&gt;0,",","")&amp;IF(R138&gt;0,S138,"")&amp;IF(T138&gt;0,",","")&amp;IF(T138&gt;0,T138,"")</f>
        <v>181019,1,1000</v>
      </c>
      <c r="AO138" s="15" t="str">
        <f t="shared" si="60"/>
        <v>;</v>
      </c>
      <c r="AP138" s="15" t="str">
        <f>IFERROR(VLOOKUP(U138,[1]Sheet2!$P$4:$Q$1673,2,FALSE),"")+$H138&amp;IF(U138&gt;0,",","")&amp;IF(U138&gt;0,V138,"")&amp;IF(W138&gt;0,",","")&amp;IF(W138&gt;0,W138,"")</f>
        <v>131019,1,1000</v>
      </c>
      <c r="AQ138" s="15" t="str">
        <f t="shared" si="61"/>
        <v>;</v>
      </c>
      <c r="AR138" s="15" t="str">
        <f>IFERROR(VLOOKUP(X138,[1]Sheet2!$P$4:$Q$1673,2,FALSE),"")+$H138&amp;IF(X138&gt;0,",","")&amp;IF(X138&gt;0,Y138,"")&amp;IF(Z138&gt;0,",","")&amp;IF(Z138&gt;0,Z138,"")</f>
        <v>161019,1,1000</v>
      </c>
      <c r="AS138" s="15" t="str">
        <f t="shared" si="62"/>
        <v>;</v>
      </c>
      <c r="AT138" s="15" t="str">
        <f>IFERROR(VLOOKUP(AA138,[1]Sheet2!$P$4:$Q$1673,2,FALSE),"")+$H138&amp;IF(AA138&gt;0,",","")&amp;IF(AA138&gt;0,AB138,"")&amp;IF(AC138&gt;0,",","")&amp;IF(AC138&gt;0,AC138,"")</f>
        <v>141019,1,2000</v>
      </c>
      <c r="AV138" s="18" t="str">
        <f t="shared" si="63"/>
        <v>121019,1,1000;111019,1,1000;171019,1,1000;181019,1,1000;131019,1,1000;161019,1,1000;141019,1,2000</v>
      </c>
    </row>
    <row r="139" spans="1:48">
      <c r="A139" s="18"/>
      <c r="B139" s="17">
        <v>11290</v>
      </c>
      <c r="C139" s="17" t="str">
        <f t="shared" si="54"/>
        <v>121020,1,1000;111020,1,1000;171020,1,1000;181020,1,1000;131020,1,1000;161020,1,1000;141020,1,2000</v>
      </c>
      <c r="D139" s="18" t="e">
        <f>VLOOKUP(I139,#REF!,3,FALSE)&amp;"级"&amp;G139&amp;"装"</f>
        <v>#REF!</v>
      </c>
      <c r="E139" s="18">
        <f t="shared" si="55"/>
        <v>11290</v>
      </c>
      <c r="F139" s="17">
        <v>20</v>
      </c>
      <c r="G139" s="53" t="s">
        <v>4324</v>
      </c>
      <c r="H139" s="17">
        <f t="shared" si="56"/>
        <v>0</v>
      </c>
      <c r="I139" s="18" t="s">
        <v>4482</v>
      </c>
      <c r="J139" s="15">
        <v>1</v>
      </c>
      <c r="K139" s="15">
        <v>1000</v>
      </c>
      <c r="L139" s="18" t="s">
        <v>4483</v>
      </c>
      <c r="M139" s="15">
        <v>1</v>
      </c>
      <c r="N139" s="15">
        <v>1000</v>
      </c>
      <c r="O139" s="18" t="s">
        <v>4484</v>
      </c>
      <c r="P139" s="15">
        <v>1</v>
      </c>
      <c r="Q139" s="15">
        <v>1000</v>
      </c>
      <c r="R139" s="18" t="s">
        <v>4485</v>
      </c>
      <c r="S139" s="15">
        <v>1</v>
      </c>
      <c r="T139" s="15">
        <v>1000</v>
      </c>
      <c r="U139" s="18" t="s">
        <v>4486</v>
      </c>
      <c r="V139" s="15">
        <v>1</v>
      </c>
      <c r="W139" s="15">
        <v>1000</v>
      </c>
      <c r="X139" s="18" t="s">
        <v>4487</v>
      </c>
      <c r="Y139" s="15">
        <v>1</v>
      </c>
      <c r="Z139" s="15">
        <v>1000</v>
      </c>
      <c r="AA139" s="18" t="s">
        <v>4488</v>
      </c>
      <c r="AB139" s="15">
        <v>1</v>
      </c>
      <c r="AC139" s="15">
        <v>2000</v>
      </c>
      <c r="AH139" s="15" t="str">
        <f>IFERROR(VLOOKUP(I139,[1]Sheet2!$P$4:$Q$1673,2,FALSE),"")+$H139&amp;IF(I139&gt;0,",","")&amp;IF(I139&gt;0,J139,"")&amp;IF(K139&gt;0,",","")&amp;IF(K139&gt;0,K139,"")</f>
        <v>121020,1,1000</v>
      </c>
      <c r="AI139" s="15" t="str">
        <f t="shared" si="57"/>
        <v>;</v>
      </c>
      <c r="AJ139" s="15" t="str">
        <f>IFERROR(VLOOKUP(L139,[1]Sheet2!$P$4:$Q$1673,2,FALSE),"")+$H139&amp;IF(L139&gt;0,",","")&amp;IF(L139&gt;0,M139,"")&amp;IF(N139&gt;0,",","")&amp;IF(N139&gt;0,N139,"")</f>
        <v>111020,1,1000</v>
      </c>
      <c r="AK139" s="15" t="str">
        <f t="shared" si="58"/>
        <v>;</v>
      </c>
      <c r="AL139" s="15" t="str">
        <f>IFERROR(VLOOKUP(O139,[1]Sheet2!$P$4:$Q$1673,2,FALSE),"")+$H139&amp;IF(O139&gt;0,",","")&amp;IF(O139&gt;0,P139,"")&amp;IF(Q139&gt;0,",","")&amp;IF(Q139&gt;0,Q139,"")</f>
        <v>171020,1,1000</v>
      </c>
      <c r="AM139" s="15" t="str">
        <f t="shared" si="59"/>
        <v>;</v>
      </c>
      <c r="AN139" s="15" t="str">
        <f>IFERROR(VLOOKUP(R139,[1]Sheet2!$P$4:$Q$1673,2,FALSE),"")+$H139&amp;IF(R139&gt;0,",","")&amp;IF(R139&gt;0,S139,"")&amp;IF(T139&gt;0,",","")&amp;IF(T139&gt;0,T139,"")</f>
        <v>181020,1,1000</v>
      </c>
      <c r="AO139" s="15" t="str">
        <f t="shared" si="60"/>
        <v>;</v>
      </c>
      <c r="AP139" s="15" t="str">
        <f>IFERROR(VLOOKUP(U139,[1]Sheet2!$P$4:$Q$1673,2,FALSE),"")+$H139&amp;IF(U139&gt;0,",","")&amp;IF(U139&gt;0,V139,"")&amp;IF(W139&gt;0,",","")&amp;IF(W139&gt;0,W139,"")</f>
        <v>131020,1,1000</v>
      </c>
      <c r="AQ139" s="15" t="str">
        <f t="shared" si="61"/>
        <v>;</v>
      </c>
      <c r="AR139" s="15" t="str">
        <f>IFERROR(VLOOKUP(X139,[1]Sheet2!$P$4:$Q$1673,2,FALSE),"")+$H139&amp;IF(X139&gt;0,",","")&amp;IF(X139&gt;0,Y139,"")&amp;IF(Z139&gt;0,",","")&amp;IF(Z139&gt;0,Z139,"")</f>
        <v>161020,1,1000</v>
      </c>
      <c r="AS139" s="15" t="str">
        <f t="shared" si="62"/>
        <v>;</v>
      </c>
      <c r="AT139" s="15" t="str">
        <f>IFERROR(VLOOKUP(AA139,[1]Sheet2!$P$4:$Q$1673,2,FALSE),"")+$H139&amp;IF(AA139&gt;0,",","")&amp;IF(AA139&gt;0,AB139,"")&amp;IF(AC139&gt;0,",","")&amp;IF(AC139&gt;0,AC139,"")</f>
        <v>141020,1,2000</v>
      </c>
      <c r="AV139" s="18" t="str">
        <f t="shared" si="63"/>
        <v>121020,1,1000;111020,1,1000;171020,1,1000;181020,1,1000;131020,1,1000;161020,1,1000;141020,1,2000</v>
      </c>
    </row>
    <row r="140" spans="1:48">
      <c r="A140" s="18"/>
      <c r="B140" s="17">
        <v>11300</v>
      </c>
      <c r="C140" s="17" t="str">
        <f t="shared" si="54"/>
        <v>121021,1,1000;111021,1,1000;171021,1,1000;181021,1,1000;131021,1,1000;161021,1,1000;141021,1,2000</v>
      </c>
      <c r="D140" s="18" t="e">
        <f>VLOOKUP(I140,#REF!,3,FALSE)&amp;"级"&amp;G140&amp;"装"</f>
        <v>#REF!</v>
      </c>
      <c r="E140" s="18">
        <f t="shared" si="55"/>
        <v>11300</v>
      </c>
      <c r="F140" s="17">
        <v>21</v>
      </c>
      <c r="G140" s="53" t="s">
        <v>4324</v>
      </c>
      <c r="H140" s="17">
        <f t="shared" si="56"/>
        <v>0</v>
      </c>
      <c r="I140" s="18" t="s">
        <v>4489</v>
      </c>
      <c r="J140" s="15">
        <v>1</v>
      </c>
      <c r="K140" s="15">
        <v>1000</v>
      </c>
      <c r="L140" s="18" t="s">
        <v>4490</v>
      </c>
      <c r="M140" s="15">
        <v>1</v>
      </c>
      <c r="N140" s="15">
        <v>1000</v>
      </c>
      <c r="O140" s="18" t="s">
        <v>4491</v>
      </c>
      <c r="P140" s="15">
        <v>1</v>
      </c>
      <c r="Q140" s="15">
        <v>1000</v>
      </c>
      <c r="R140" s="18" t="s">
        <v>4492</v>
      </c>
      <c r="S140" s="15">
        <v>1</v>
      </c>
      <c r="T140" s="15">
        <v>1000</v>
      </c>
      <c r="U140" s="18" t="s">
        <v>4493</v>
      </c>
      <c r="V140" s="15">
        <v>1</v>
      </c>
      <c r="W140" s="15">
        <v>1000</v>
      </c>
      <c r="X140" s="18" t="s">
        <v>4494</v>
      </c>
      <c r="Y140" s="15">
        <v>1</v>
      </c>
      <c r="Z140" s="15">
        <v>1000</v>
      </c>
      <c r="AA140" s="18" t="s">
        <v>4495</v>
      </c>
      <c r="AB140" s="15">
        <v>1</v>
      </c>
      <c r="AC140" s="15">
        <v>2000</v>
      </c>
      <c r="AH140" s="15" t="str">
        <f>IFERROR(VLOOKUP(I140,[1]Sheet2!$P$4:$Q$1673,2,FALSE),"")+$H140&amp;IF(I140&gt;0,",","")&amp;IF(I140&gt;0,J140,"")&amp;IF(K140&gt;0,",","")&amp;IF(K140&gt;0,K140,"")</f>
        <v>121021,1,1000</v>
      </c>
      <c r="AI140" s="15" t="str">
        <f t="shared" si="57"/>
        <v>;</v>
      </c>
      <c r="AJ140" s="15" t="str">
        <f>IFERROR(VLOOKUP(L140,[1]Sheet2!$P$4:$Q$1673,2,FALSE),"")+$H140&amp;IF(L140&gt;0,",","")&amp;IF(L140&gt;0,M140,"")&amp;IF(N140&gt;0,",","")&amp;IF(N140&gt;0,N140,"")</f>
        <v>111021,1,1000</v>
      </c>
      <c r="AK140" s="15" t="str">
        <f t="shared" si="58"/>
        <v>;</v>
      </c>
      <c r="AL140" s="15" t="str">
        <f>IFERROR(VLOOKUP(O140,[1]Sheet2!$P$4:$Q$1673,2,FALSE),"")+$H140&amp;IF(O140&gt;0,",","")&amp;IF(O140&gt;0,P140,"")&amp;IF(Q140&gt;0,",","")&amp;IF(Q140&gt;0,Q140,"")</f>
        <v>171021,1,1000</v>
      </c>
      <c r="AM140" s="15" t="str">
        <f t="shared" si="59"/>
        <v>;</v>
      </c>
      <c r="AN140" s="15" t="str">
        <f>IFERROR(VLOOKUP(R140,[1]Sheet2!$P$4:$Q$1673,2,FALSE),"")+$H140&amp;IF(R140&gt;0,",","")&amp;IF(R140&gt;0,S140,"")&amp;IF(T140&gt;0,",","")&amp;IF(T140&gt;0,T140,"")</f>
        <v>181021,1,1000</v>
      </c>
      <c r="AO140" s="15" t="str">
        <f t="shared" si="60"/>
        <v>;</v>
      </c>
      <c r="AP140" s="15" t="str">
        <f>IFERROR(VLOOKUP(U140,[1]Sheet2!$P$4:$Q$1673,2,FALSE),"")+$H140&amp;IF(U140&gt;0,",","")&amp;IF(U140&gt;0,V140,"")&amp;IF(W140&gt;0,",","")&amp;IF(W140&gt;0,W140,"")</f>
        <v>131021,1,1000</v>
      </c>
      <c r="AQ140" s="15" t="str">
        <f t="shared" si="61"/>
        <v>;</v>
      </c>
      <c r="AR140" s="15" t="str">
        <f>IFERROR(VLOOKUP(X140,[1]Sheet2!$P$4:$Q$1673,2,FALSE),"")+$H140&amp;IF(X140&gt;0,",","")&amp;IF(X140&gt;0,Y140,"")&amp;IF(Z140&gt;0,",","")&amp;IF(Z140&gt;0,Z140,"")</f>
        <v>161021,1,1000</v>
      </c>
      <c r="AS140" s="15" t="str">
        <f t="shared" si="62"/>
        <v>;</v>
      </c>
      <c r="AT140" s="15" t="str">
        <f>IFERROR(VLOOKUP(AA140,[1]Sheet2!$P$4:$Q$1673,2,FALSE),"")+$H140&amp;IF(AA140&gt;0,",","")&amp;IF(AA140&gt;0,AB140,"")&amp;IF(AC140&gt;0,",","")&amp;IF(AC140&gt;0,AC140,"")</f>
        <v>141021,1,2000</v>
      </c>
      <c r="AV140" s="18" t="str">
        <f t="shared" si="63"/>
        <v>121021,1,1000;111021,1,1000;171021,1,1000;181021,1,1000;131021,1,1000;161021,1,1000;141021,1,2000</v>
      </c>
    </row>
    <row r="141" spans="1:48">
      <c r="A141" s="18"/>
      <c r="B141" s="17">
        <v>12001</v>
      </c>
      <c r="C141" s="17" t="str">
        <f t="shared" si="54"/>
        <v>122001,1,1000;112001,1,1000;172001,1,1000;182001,1,1000;132001,1,1000;162001,1,1000;142001,1,2000</v>
      </c>
      <c r="D141" s="18" t="e">
        <f>VLOOKUP(I141,#REF!,3,FALSE)&amp;"级"&amp;G141&amp;"装"</f>
        <v>#REF!</v>
      </c>
      <c r="E141" s="18">
        <f t="shared" si="55"/>
        <v>12001</v>
      </c>
      <c r="F141" s="17">
        <v>22</v>
      </c>
      <c r="G141" s="53" t="s">
        <v>4402</v>
      </c>
      <c r="H141" s="17">
        <f t="shared" si="56"/>
        <v>1000</v>
      </c>
      <c r="I141" s="17" t="s">
        <v>4408</v>
      </c>
      <c r="J141" s="15">
        <v>1</v>
      </c>
      <c r="K141" s="15">
        <v>1000</v>
      </c>
      <c r="L141" s="17" t="s">
        <v>4407</v>
      </c>
      <c r="M141" s="15">
        <v>1</v>
      </c>
      <c r="N141" s="15">
        <v>1000</v>
      </c>
      <c r="O141" s="17" t="s">
        <v>4409</v>
      </c>
      <c r="P141" s="15">
        <v>1</v>
      </c>
      <c r="Q141" s="15">
        <v>1000</v>
      </c>
      <c r="R141" s="17" t="s">
        <v>4410</v>
      </c>
      <c r="S141" s="15">
        <v>1</v>
      </c>
      <c r="T141" s="15">
        <v>1000</v>
      </c>
      <c r="U141" s="17" t="s">
        <v>4411</v>
      </c>
      <c r="V141" s="15">
        <v>1</v>
      </c>
      <c r="W141" s="15">
        <v>1000</v>
      </c>
      <c r="X141" s="17" t="s">
        <v>4412</v>
      </c>
      <c r="Y141" s="15">
        <v>1</v>
      </c>
      <c r="Z141" s="15">
        <v>1000</v>
      </c>
      <c r="AA141" s="17" t="s">
        <v>4413</v>
      </c>
      <c r="AB141" s="15">
        <v>1</v>
      </c>
      <c r="AC141" s="15">
        <v>2000</v>
      </c>
      <c r="AH141" s="15" t="str">
        <f>IFERROR(VLOOKUP(I141,[1]Sheet2!$P$4:$Q$1673,2,FALSE),"")+$H141&amp;IF(I141&gt;0,",","")&amp;IF(I141&gt;0,J141,"")&amp;IF(K141&gt;0,",","")&amp;IF(K141&gt;0,K141,"")</f>
        <v>122001,1,1000</v>
      </c>
      <c r="AI141" s="15" t="str">
        <f t="shared" si="57"/>
        <v>;</v>
      </c>
      <c r="AJ141" s="15" t="str">
        <f>IFERROR(VLOOKUP(L141,[1]Sheet2!$P$4:$Q$1673,2,FALSE),"")+$H141&amp;IF(L141&gt;0,",","")&amp;IF(L141&gt;0,M141,"")&amp;IF(N141&gt;0,",","")&amp;IF(N141&gt;0,N141,"")</f>
        <v>112001,1,1000</v>
      </c>
      <c r="AK141" s="15" t="str">
        <f t="shared" si="58"/>
        <v>;</v>
      </c>
      <c r="AL141" s="15" t="str">
        <f>IFERROR(VLOOKUP(O141,[1]Sheet2!$P$4:$Q$1673,2,FALSE),"")+$H141&amp;IF(O141&gt;0,",","")&amp;IF(O141&gt;0,P141,"")&amp;IF(Q141&gt;0,",","")&amp;IF(Q141&gt;0,Q141,"")</f>
        <v>172001,1,1000</v>
      </c>
      <c r="AM141" s="15" t="str">
        <f t="shared" si="59"/>
        <v>;</v>
      </c>
      <c r="AN141" s="15" t="str">
        <f>IFERROR(VLOOKUP(R141,[1]Sheet2!$P$4:$Q$1673,2,FALSE),"")+$H141&amp;IF(R141&gt;0,",","")&amp;IF(R141&gt;0,S141,"")&amp;IF(T141&gt;0,",","")&amp;IF(T141&gt;0,T141,"")</f>
        <v>182001,1,1000</v>
      </c>
      <c r="AO141" s="15" t="str">
        <f t="shared" si="60"/>
        <v>;</v>
      </c>
      <c r="AP141" s="15" t="str">
        <f>IFERROR(VLOOKUP(U141,[1]Sheet2!$P$4:$Q$1673,2,FALSE),"")+$H141&amp;IF(U141&gt;0,",","")&amp;IF(U141&gt;0,V141,"")&amp;IF(W141&gt;0,",","")&amp;IF(W141&gt;0,W141,"")</f>
        <v>132001,1,1000</v>
      </c>
      <c r="AQ141" s="15" t="str">
        <f t="shared" si="61"/>
        <v>;</v>
      </c>
      <c r="AR141" s="15" t="str">
        <f>IFERROR(VLOOKUP(X141,[1]Sheet2!$P$4:$Q$1673,2,FALSE),"")+$H141&amp;IF(X141&gt;0,",","")&amp;IF(X141&gt;0,Y141,"")&amp;IF(Z141&gt;0,",","")&amp;IF(Z141&gt;0,Z141,"")</f>
        <v>162001,1,1000</v>
      </c>
      <c r="AS141" s="15" t="str">
        <f t="shared" si="62"/>
        <v>;</v>
      </c>
      <c r="AT141" s="15" t="str">
        <f>IFERROR(VLOOKUP(AA141,[1]Sheet2!$P$4:$Q$1673,2,FALSE),"")+$H141&amp;IF(AA141&gt;0,",","")&amp;IF(AA141&gt;0,AB141,"")&amp;IF(AC141&gt;0,",","")&amp;IF(AC141&gt;0,AC141,"")</f>
        <v>142001,1,2000</v>
      </c>
      <c r="AV141" s="18" t="str">
        <f t="shared" si="63"/>
        <v>122001,1,1000;112001,1,1000;172001,1,1000;182001,1,1000;132001,1,1000;162001,1,1000;142001,1,2000</v>
      </c>
    </row>
    <row r="142" spans="1:48">
      <c r="A142" s="18"/>
      <c r="B142" s="17">
        <v>12010</v>
      </c>
      <c r="C142" s="17" t="str">
        <f t="shared" si="54"/>
        <v>122002,1,1000;112002,1,1000;172002,1,1000;182002,1,1000;132002,1,1000;162002,1,1000;142002,1,2000</v>
      </c>
      <c r="D142" s="18" t="e">
        <f>VLOOKUP(I142,#REF!,3,FALSE)&amp;"级"&amp;G142&amp;"装"</f>
        <v>#REF!</v>
      </c>
      <c r="E142" s="18">
        <f t="shared" si="55"/>
        <v>12010</v>
      </c>
      <c r="F142" s="17">
        <v>23</v>
      </c>
      <c r="G142" s="53" t="s">
        <v>4402</v>
      </c>
      <c r="H142" s="17">
        <f t="shared" si="56"/>
        <v>1000</v>
      </c>
      <c r="I142" s="17" t="s">
        <v>4325</v>
      </c>
      <c r="J142" s="15">
        <v>1</v>
      </c>
      <c r="K142" s="15">
        <v>1000</v>
      </c>
      <c r="L142" s="17" t="s">
        <v>4326</v>
      </c>
      <c r="M142" s="15">
        <v>1</v>
      </c>
      <c r="N142" s="15">
        <v>1000</v>
      </c>
      <c r="O142" s="17" t="s">
        <v>4327</v>
      </c>
      <c r="P142" s="15">
        <v>1</v>
      </c>
      <c r="Q142" s="15">
        <v>1000</v>
      </c>
      <c r="R142" s="17" t="s">
        <v>4328</v>
      </c>
      <c r="S142" s="15">
        <v>1</v>
      </c>
      <c r="T142" s="15">
        <v>1000</v>
      </c>
      <c r="U142" s="17" t="s">
        <v>4329</v>
      </c>
      <c r="V142" s="15">
        <v>1</v>
      </c>
      <c r="W142" s="15">
        <v>1000</v>
      </c>
      <c r="X142" s="17" t="s">
        <v>4330</v>
      </c>
      <c r="Y142" s="15">
        <v>1</v>
      </c>
      <c r="Z142" s="15">
        <v>1000</v>
      </c>
      <c r="AA142" s="17" t="s">
        <v>4331</v>
      </c>
      <c r="AB142" s="15">
        <v>1</v>
      </c>
      <c r="AC142" s="15">
        <v>2000</v>
      </c>
      <c r="AH142" s="15" t="str">
        <f>IFERROR(VLOOKUP(I142,[1]Sheet2!$P$4:$Q$1673,2,FALSE),"")+$H142&amp;IF(I142&gt;0,",","")&amp;IF(I142&gt;0,J142,"")&amp;IF(K142&gt;0,",","")&amp;IF(K142&gt;0,K142,"")</f>
        <v>122002,1,1000</v>
      </c>
      <c r="AI142" s="15" t="str">
        <f t="shared" si="57"/>
        <v>;</v>
      </c>
      <c r="AJ142" s="15" t="str">
        <f>IFERROR(VLOOKUP(L142,[1]Sheet2!$P$4:$Q$1673,2,FALSE),"")+$H142&amp;IF(L142&gt;0,",","")&amp;IF(L142&gt;0,M142,"")&amp;IF(N142&gt;0,",","")&amp;IF(N142&gt;0,N142,"")</f>
        <v>112002,1,1000</v>
      </c>
      <c r="AK142" s="15" t="str">
        <f t="shared" si="58"/>
        <v>;</v>
      </c>
      <c r="AL142" s="15" t="str">
        <f>IFERROR(VLOOKUP(O142,[1]Sheet2!$P$4:$Q$1673,2,FALSE),"")+$H142&amp;IF(O142&gt;0,",","")&amp;IF(O142&gt;0,P142,"")&amp;IF(Q142&gt;0,",","")&amp;IF(Q142&gt;0,Q142,"")</f>
        <v>172002,1,1000</v>
      </c>
      <c r="AM142" s="15" t="str">
        <f t="shared" si="59"/>
        <v>;</v>
      </c>
      <c r="AN142" s="15" t="str">
        <f>IFERROR(VLOOKUP(R142,[1]Sheet2!$P$4:$Q$1673,2,FALSE),"")+$H142&amp;IF(R142&gt;0,",","")&amp;IF(R142&gt;0,S142,"")&amp;IF(T142&gt;0,",","")&amp;IF(T142&gt;0,T142,"")</f>
        <v>182002,1,1000</v>
      </c>
      <c r="AO142" s="15" t="str">
        <f t="shared" si="60"/>
        <v>;</v>
      </c>
      <c r="AP142" s="15" t="str">
        <f>IFERROR(VLOOKUP(U142,[1]Sheet2!$P$4:$Q$1673,2,FALSE),"")+$H142&amp;IF(U142&gt;0,",","")&amp;IF(U142&gt;0,V142,"")&amp;IF(W142&gt;0,",","")&amp;IF(W142&gt;0,W142,"")</f>
        <v>132002,1,1000</v>
      </c>
      <c r="AQ142" s="15" t="str">
        <f t="shared" si="61"/>
        <v>;</v>
      </c>
      <c r="AR142" s="15" t="str">
        <f>IFERROR(VLOOKUP(X142,[1]Sheet2!$P$4:$Q$1673,2,FALSE),"")+$H142&amp;IF(X142&gt;0,",","")&amp;IF(X142&gt;0,Y142,"")&amp;IF(Z142&gt;0,",","")&amp;IF(Z142&gt;0,Z142,"")</f>
        <v>162002,1,1000</v>
      </c>
      <c r="AS142" s="15" t="str">
        <f t="shared" si="62"/>
        <v>;</v>
      </c>
      <c r="AT142" s="15" t="str">
        <f>IFERROR(VLOOKUP(AA142,[1]Sheet2!$P$4:$Q$1673,2,FALSE),"")+$H142&amp;IF(AA142&gt;0,",","")&amp;IF(AA142&gt;0,AB142,"")&amp;IF(AC142&gt;0,",","")&amp;IF(AC142&gt;0,AC142,"")</f>
        <v>142002,1,2000</v>
      </c>
      <c r="AV142" s="18" t="str">
        <f t="shared" si="63"/>
        <v>122002,1,1000;112002,1,1000;172002,1,1000;182002,1,1000;132002,1,1000;162002,1,1000;142002,1,2000</v>
      </c>
    </row>
    <row r="143" spans="1:48">
      <c r="A143" s="18"/>
      <c r="B143" s="17">
        <v>12020</v>
      </c>
      <c r="C143" s="17" t="str">
        <f t="shared" si="54"/>
        <v>122003,1,1000;112003,1,1000;172003,1,1000;182003,1,1000;132003,1,1000;162003,1,1000;142003,1,2000</v>
      </c>
      <c r="D143" s="18" t="e">
        <f>VLOOKUP(I143,#REF!,3,FALSE)&amp;"级"&amp;G143&amp;"装"</f>
        <v>#REF!</v>
      </c>
      <c r="E143" s="18">
        <f t="shared" si="55"/>
        <v>12020</v>
      </c>
      <c r="F143" s="17">
        <v>24</v>
      </c>
      <c r="G143" s="53" t="s">
        <v>4402</v>
      </c>
      <c r="H143" s="17">
        <f t="shared" si="56"/>
        <v>1000</v>
      </c>
      <c r="I143" s="17" t="s">
        <v>4332</v>
      </c>
      <c r="J143" s="15">
        <v>1</v>
      </c>
      <c r="K143" s="15">
        <v>1000</v>
      </c>
      <c r="L143" s="17" t="s">
        <v>4333</v>
      </c>
      <c r="M143" s="15">
        <v>1</v>
      </c>
      <c r="N143" s="15">
        <v>1000</v>
      </c>
      <c r="O143" s="17" t="s">
        <v>4334</v>
      </c>
      <c r="P143" s="15">
        <v>1</v>
      </c>
      <c r="Q143" s="15">
        <v>1000</v>
      </c>
      <c r="R143" s="17" t="s">
        <v>4335</v>
      </c>
      <c r="S143" s="15">
        <v>1</v>
      </c>
      <c r="T143" s="15">
        <v>1000</v>
      </c>
      <c r="U143" s="17" t="s">
        <v>4336</v>
      </c>
      <c r="V143" s="15">
        <v>1</v>
      </c>
      <c r="W143" s="15">
        <v>1000</v>
      </c>
      <c r="X143" s="17" t="s">
        <v>4337</v>
      </c>
      <c r="Y143" s="15">
        <v>1</v>
      </c>
      <c r="Z143" s="15">
        <v>1000</v>
      </c>
      <c r="AA143" s="17" t="s">
        <v>4338</v>
      </c>
      <c r="AB143" s="15">
        <v>1</v>
      </c>
      <c r="AC143" s="15">
        <v>2000</v>
      </c>
      <c r="AH143" s="15" t="str">
        <f>IFERROR(VLOOKUP(I143,[1]Sheet2!$P$4:$Q$1673,2,FALSE),"")+$H143&amp;IF(I143&gt;0,",","")&amp;IF(I143&gt;0,J143,"")&amp;IF(K143&gt;0,",","")&amp;IF(K143&gt;0,K143,"")</f>
        <v>122003,1,1000</v>
      </c>
      <c r="AI143" s="15" t="str">
        <f t="shared" si="57"/>
        <v>;</v>
      </c>
      <c r="AJ143" s="15" t="str">
        <f>IFERROR(VLOOKUP(L143,[1]Sheet2!$P$4:$Q$1673,2,FALSE),"")+$H143&amp;IF(L143&gt;0,",","")&amp;IF(L143&gt;0,M143,"")&amp;IF(N143&gt;0,",","")&amp;IF(N143&gt;0,N143,"")</f>
        <v>112003,1,1000</v>
      </c>
      <c r="AK143" s="15" t="str">
        <f t="shared" si="58"/>
        <v>;</v>
      </c>
      <c r="AL143" s="15" t="str">
        <f>IFERROR(VLOOKUP(O143,[1]Sheet2!$P$4:$Q$1673,2,FALSE),"")+$H143&amp;IF(O143&gt;0,",","")&amp;IF(O143&gt;0,P143,"")&amp;IF(Q143&gt;0,",","")&amp;IF(Q143&gt;0,Q143,"")</f>
        <v>172003,1,1000</v>
      </c>
      <c r="AM143" s="15" t="str">
        <f t="shared" si="59"/>
        <v>;</v>
      </c>
      <c r="AN143" s="15" t="str">
        <f>IFERROR(VLOOKUP(R143,[1]Sheet2!$P$4:$Q$1673,2,FALSE),"")+$H143&amp;IF(R143&gt;0,",","")&amp;IF(R143&gt;0,S143,"")&amp;IF(T143&gt;0,",","")&amp;IF(T143&gt;0,T143,"")</f>
        <v>182003,1,1000</v>
      </c>
      <c r="AO143" s="15" t="str">
        <f t="shared" si="60"/>
        <v>;</v>
      </c>
      <c r="AP143" s="15" t="str">
        <f>IFERROR(VLOOKUP(U143,[1]Sheet2!$P$4:$Q$1673,2,FALSE),"")+$H143&amp;IF(U143&gt;0,",","")&amp;IF(U143&gt;0,V143,"")&amp;IF(W143&gt;0,",","")&amp;IF(W143&gt;0,W143,"")</f>
        <v>132003,1,1000</v>
      </c>
      <c r="AQ143" s="15" t="str">
        <f t="shared" si="61"/>
        <v>;</v>
      </c>
      <c r="AR143" s="15" t="str">
        <f>IFERROR(VLOOKUP(X143,[1]Sheet2!$P$4:$Q$1673,2,FALSE),"")+$H143&amp;IF(X143&gt;0,",","")&amp;IF(X143&gt;0,Y143,"")&amp;IF(Z143&gt;0,",","")&amp;IF(Z143&gt;0,Z143,"")</f>
        <v>162003,1,1000</v>
      </c>
      <c r="AS143" s="15" t="str">
        <f t="shared" si="62"/>
        <v>;</v>
      </c>
      <c r="AT143" s="15" t="str">
        <f>IFERROR(VLOOKUP(AA143,[1]Sheet2!$P$4:$Q$1673,2,FALSE),"")+$H143&amp;IF(AA143&gt;0,",","")&amp;IF(AA143&gt;0,AB143,"")&amp;IF(AC143&gt;0,",","")&amp;IF(AC143&gt;0,AC143,"")</f>
        <v>142003,1,2000</v>
      </c>
      <c r="AV143" s="18" t="str">
        <f t="shared" si="63"/>
        <v>122003,1,1000;112003,1,1000;172003,1,1000;182003,1,1000;132003,1,1000;162003,1,1000;142003,1,2000</v>
      </c>
    </row>
    <row r="144" spans="1:48">
      <c r="A144" s="18"/>
      <c r="B144" s="17">
        <v>12040</v>
      </c>
      <c r="C144" s="17" t="str">
        <f t="shared" si="54"/>
        <v>122004,1,1000;112004,1,1000;172004,1,1000;182004,1,1000;132004,1,1000;162004,1,1000;142004,1,2000</v>
      </c>
      <c r="D144" s="18" t="e">
        <f>VLOOKUP(I144,#REF!,3,FALSE)&amp;"级"&amp;G144&amp;"装"</f>
        <v>#REF!</v>
      </c>
      <c r="E144" s="18">
        <f t="shared" si="55"/>
        <v>12040</v>
      </c>
      <c r="F144" s="17">
        <v>25</v>
      </c>
      <c r="G144" s="53" t="s">
        <v>4402</v>
      </c>
      <c r="H144" s="17">
        <f t="shared" si="56"/>
        <v>1000</v>
      </c>
      <c r="I144" s="17" t="s">
        <v>4339</v>
      </c>
      <c r="J144" s="15">
        <v>1</v>
      </c>
      <c r="K144" s="15">
        <v>1000</v>
      </c>
      <c r="L144" s="17" t="s">
        <v>4340</v>
      </c>
      <c r="M144" s="15">
        <v>1</v>
      </c>
      <c r="N144" s="15">
        <v>1000</v>
      </c>
      <c r="O144" s="17" t="s">
        <v>4341</v>
      </c>
      <c r="P144" s="15">
        <v>1</v>
      </c>
      <c r="Q144" s="15">
        <v>1000</v>
      </c>
      <c r="R144" s="17" t="s">
        <v>4342</v>
      </c>
      <c r="S144" s="15">
        <v>1</v>
      </c>
      <c r="T144" s="15">
        <v>1000</v>
      </c>
      <c r="U144" s="17" t="s">
        <v>4343</v>
      </c>
      <c r="V144" s="15">
        <v>1</v>
      </c>
      <c r="W144" s="15">
        <v>1000</v>
      </c>
      <c r="X144" s="17" t="s">
        <v>4344</v>
      </c>
      <c r="Y144" s="15">
        <v>1</v>
      </c>
      <c r="Z144" s="15">
        <v>1000</v>
      </c>
      <c r="AA144" s="17" t="s">
        <v>4345</v>
      </c>
      <c r="AB144" s="15">
        <v>1</v>
      </c>
      <c r="AC144" s="15">
        <v>2000</v>
      </c>
      <c r="AH144" s="15" t="str">
        <f>IFERROR(VLOOKUP(I144,[1]Sheet2!$P$4:$Q$1673,2,FALSE),"")+$H144&amp;IF(I144&gt;0,",","")&amp;IF(I144&gt;0,J144,"")&amp;IF(K144&gt;0,",","")&amp;IF(K144&gt;0,K144,"")</f>
        <v>122004,1,1000</v>
      </c>
      <c r="AI144" s="15" t="str">
        <f t="shared" si="57"/>
        <v>;</v>
      </c>
      <c r="AJ144" s="15" t="str">
        <f>IFERROR(VLOOKUP(L144,[1]Sheet2!$P$4:$Q$1673,2,FALSE),"")+$H144&amp;IF(L144&gt;0,",","")&amp;IF(L144&gt;0,M144,"")&amp;IF(N144&gt;0,",","")&amp;IF(N144&gt;0,N144,"")</f>
        <v>112004,1,1000</v>
      </c>
      <c r="AK144" s="15" t="str">
        <f t="shared" si="58"/>
        <v>;</v>
      </c>
      <c r="AL144" s="15" t="str">
        <f>IFERROR(VLOOKUP(O144,[1]Sheet2!$P$4:$Q$1673,2,FALSE),"")+$H144&amp;IF(O144&gt;0,",","")&amp;IF(O144&gt;0,P144,"")&amp;IF(Q144&gt;0,",","")&amp;IF(Q144&gt;0,Q144,"")</f>
        <v>172004,1,1000</v>
      </c>
      <c r="AM144" s="15" t="str">
        <f t="shared" si="59"/>
        <v>;</v>
      </c>
      <c r="AN144" s="15" t="str">
        <f>IFERROR(VLOOKUP(R144,[1]Sheet2!$P$4:$Q$1673,2,FALSE),"")+$H144&amp;IF(R144&gt;0,",","")&amp;IF(R144&gt;0,S144,"")&amp;IF(T144&gt;0,",","")&amp;IF(T144&gt;0,T144,"")</f>
        <v>182004,1,1000</v>
      </c>
      <c r="AO144" s="15" t="str">
        <f t="shared" si="60"/>
        <v>;</v>
      </c>
      <c r="AP144" s="15" t="str">
        <f>IFERROR(VLOOKUP(U144,[1]Sheet2!$P$4:$Q$1673,2,FALSE),"")+$H144&amp;IF(U144&gt;0,",","")&amp;IF(U144&gt;0,V144,"")&amp;IF(W144&gt;0,",","")&amp;IF(W144&gt;0,W144,"")</f>
        <v>132004,1,1000</v>
      </c>
      <c r="AQ144" s="15" t="str">
        <f t="shared" si="61"/>
        <v>;</v>
      </c>
      <c r="AR144" s="15" t="str">
        <f>IFERROR(VLOOKUP(X144,[1]Sheet2!$P$4:$Q$1673,2,FALSE),"")+$H144&amp;IF(X144&gt;0,",","")&amp;IF(X144&gt;0,Y144,"")&amp;IF(Z144&gt;0,",","")&amp;IF(Z144&gt;0,Z144,"")</f>
        <v>162004,1,1000</v>
      </c>
      <c r="AS144" s="15" t="str">
        <f t="shared" si="62"/>
        <v>;</v>
      </c>
      <c r="AT144" s="15" t="str">
        <f>IFERROR(VLOOKUP(AA144,[1]Sheet2!$P$4:$Q$1673,2,FALSE),"")+$H144&amp;IF(AA144&gt;0,",","")&amp;IF(AA144&gt;0,AB144,"")&amp;IF(AC144&gt;0,",","")&amp;IF(AC144&gt;0,AC144,"")</f>
        <v>142004,1,2000</v>
      </c>
      <c r="AV144" s="18" t="str">
        <f t="shared" si="63"/>
        <v>122004,1,1000;112004,1,1000;172004,1,1000;182004,1,1000;132004,1,1000;162004,1,1000;142004,1,2000</v>
      </c>
    </row>
    <row r="145" spans="1:48">
      <c r="A145" s="18"/>
      <c r="B145" s="17">
        <v>12060</v>
      </c>
      <c r="C145" s="17" t="str">
        <f t="shared" si="54"/>
        <v>122005,1,1000;112005,1,1000;172005,1,1000;182005,1,1000;132005,1,1000;162005,1,1000;142005,1,2000</v>
      </c>
      <c r="D145" s="18" t="e">
        <f>VLOOKUP(I145,#REF!,3,FALSE)&amp;"级"&amp;G145&amp;"装"</f>
        <v>#REF!</v>
      </c>
      <c r="E145" s="18">
        <f t="shared" si="55"/>
        <v>12060</v>
      </c>
      <c r="F145" s="17">
        <v>26</v>
      </c>
      <c r="G145" s="53" t="s">
        <v>4402</v>
      </c>
      <c r="H145" s="17">
        <f t="shared" si="56"/>
        <v>1000</v>
      </c>
      <c r="I145" s="17" t="s">
        <v>4346</v>
      </c>
      <c r="J145" s="15">
        <v>1</v>
      </c>
      <c r="K145" s="15">
        <v>1000</v>
      </c>
      <c r="L145" s="17" t="s">
        <v>4347</v>
      </c>
      <c r="M145" s="15">
        <v>1</v>
      </c>
      <c r="N145" s="15">
        <v>1000</v>
      </c>
      <c r="O145" s="17" t="s">
        <v>4348</v>
      </c>
      <c r="P145" s="15">
        <v>1</v>
      </c>
      <c r="Q145" s="15">
        <v>1000</v>
      </c>
      <c r="R145" s="17" t="s">
        <v>4349</v>
      </c>
      <c r="S145" s="15">
        <v>1</v>
      </c>
      <c r="T145" s="15">
        <v>1000</v>
      </c>
      <c r="U145" s="17" t="s">
        <v>4350</v>
      </c>
      <c r="V145" s="15">
        <v>1</v>
      </c>
      <c r="W145" s="15">
        <v>1000</v>
      </c>
      <c r="X145" s="17" t="s">
        <v>4351</v>
      </c>
      <c r="Y145" s="15">
        <v>1</v>
      </c>
      <c r="Z145" s="15">
        <v>1000</v>
      </c>
      <c r="AA145" s="17" t="s">
        <v>4352</v>
      </c>
      <c r="AB145" s="15">
        <v>1</v>
      </c>
      <c r="AC145" s="15">
        <v>2000</v>
      </c>
      <c r="AH145" s="15" t="str">
        <f>IFERROR(VLOOKUP(I145,[1]Sheet2!$P$4:$Q$1673,2,FALSE),"")+$H145&amp;IF(I145&gt;0,",","")&amp;IF(I145&gt;0,J145,"")&amp;IF(K145&gt;0,",","")&amp;IF(K145&gt;0,K145,"")</f>
        <v>122005,1,1000</v>
      </c>
      <c r="AI145" s="15" t="str">
        <f t="shared" si="57"/>
        <v>;</v>
      </c>
      <c r="AJ145" s="15" t="str">
        <f>IFERROR(VLOOKUP(L145,[1]Sheet2!$P$4:$Q$1673,2,FALSE),"")+$H145&amp;IF(L145&gt;0,",","")&amp;IF(L145&gt;0,M145,"")&amp;IF(N145&gt;0,",","")&amp;IF(N145&gt;0,N145,"")</f>
        <v>112005,1,1000</v>
      </c>
      <c r="AK145" s="15" t="str">
        <f t="shared" si="58"/>
        <v>;</v>
      </c>
      <c r="AL145" s="15" t="str">
        <f>IFERROR(VLOOKUP(O145,[1]Sheet2!$P$4:$Q$1673,2,FALSE),"")+$H145&amp;IF(O145&gt;0,",","")&amp;IF(O145&gt;0,P145,"")&amp;IF(Q145&gt;0,",","")&amp;IF(Q145&gt;0,Q145,"")</f>
        <v>172005,1,1000</v>
      </c>
      <c r="AM145" s="15" t="str">
        <f t="shared" si="59"/>
        <v>;</v>
      </c>
      <c r="AN145" s="15" t="str">
        <f>IFERROR(VLOOKUP(R145,[1]Sheet2!$P$4:$Q$1673,2,FALSE),"")+$H145&amp;IF(R145&gt;0,",","")&amp;IF(R145&gt;0,S145,"")&amp;IF(T145&gt;0,",","")&amp;IF(T145&gt;0,T145,"")</f>
        <v>182005,1,1000</v>
      </c>
      <c r="AO145" s="15" t="str">
        <f t="shared" si="60"/>
        <v>;</v>
      </c>
      <c r="AP145" s="15" t="str">
        <f>IFERROR(VLOOKUP(U145,[1]Sheet2!$P$4:$Q$1673,2,FALSE),"")+$H145&amp;IF(U145&gt;0,",","")&amp;IF(U145&gt;0,V145,"")&amp;IF(W145&gt;0,",","")&amp;IF(W145&gt;0,W145,"")</f>
        <v>132005,1,1000</v>
      </c>
      <c r="AQ145" s="15" t="str">
        <f t="shared" si="61"/>
        <v>;</v>
      </c>
      <c r="AR145" s="15" t="str">
        <f>IFERROR(VLOOKUP(X145,[1]Sheet2!$P$4:$Q$1673,2,FALSE),"")+$H145&amp;IF(X145&gt;0,",","")&amp;IF(X145&gt;0,Y145,"")&amp;IF(Z145&gt;0,",","")&amp;IF(Z145&gt;0,Z145,"")</f>
        <v>162005,1,1000</v>
      </c>
      <c r="AS145" s="15" t="str">
        <f t="shared" si="62"/>
        <v>;</v>
      </c>
      <c r="AT145" s="15" t="str">
        <f>IFERROR(VLOOKUP(AA145,[1]Sheet2!$P$4:$Q$1673,2,FALSE),"")+$H145&amp;IF(AA145&gt;0,",","")&amp;IF(AA145&gt;0,AB145,"")&amp;IF(AC145&gt;0,",","")&amp;IF(AC145&gt;0,AC145,"")</f>
        <v>142005,1,2000</v>
      </c>
      <c r="AV145" s="18" t="str">
        <f t="shared" si="63"/>
        <v>122005,1,1000;112005,1,1000;172005,1,1000;182005,1,1000;132005,1,1000;162005,1,1000;142005,1,2000</v>
      </c>
    </row>
    <row r="146" spans="1:48">
      <c r="A146" s="18"/>
      <c r="B146" s="17">
        <v>12080</v>
      </c>
      <c r="C146" s="17" t="str">
        <f t="shared" si="54"/>
        <v>122006,1,1000;112006,1,1000;172006,1,1000;182006,1,1000;132006,1,1000;162006,1,1000;142006,1,2000</v>
      </c>
      <c r="D146" s="18" t="e">
        <f>VLOOKUP(I146,#REF!,3,FALSE)&amp;"级"&amp;G146&amp;"装"</f>
        <v>#REF!</v>
      </c>
      <c r="E146" s="18">
        <f t="shared" si="55"/>
        <v>12080</v>
      </c>
      <c r="F146" s="17">
        <v>27</v>
      </c>
      <c r="G146" s="53" t="s">
        <v>4402</v>
      </c>
      <c r="H146" s="17">
        <f t="shared" si="56"/>
        <v>1000</v>
      </c>
      <c r="I146" s="17" t="s">
        <v>4353</v>
      </c>
      <c r="J146" s="15">
        <v>1</v>
      </c>
      <c r="K146" s="15">
        <v>1000</v>
      </c>
      <c r="L146" s="17" t="s">
        <v>4354</v>
      </c>
      <c r="M146" s="15">
        <v>1</v>
      </c>
      <c r="N146" s="15">
        <v>1000</v>
      </c>
      <c r="O146" s="17" t="s">
        <v>4355</v>
      </c>
      <c r="P146" s="15">
        <v>1</v>
      </c>
      <c r="Q146" s="15">
        <v>1000</v>
      </c>
      <c r="R146" s="17" t="s">
        <v>4356</v>
      </c>
      <c r="S146" s="15">
        <v>1</v>
      </c>
      <c r="T146" s="15">
        <v>1000</v>
      </c>
      <c r="U146" s="17" t="s">
        <v>4357</v>
      </c>
      <c r="V146" s="15">
        <v>1</v>
      </c>
      <c r="W146" s="15">
        <v>1000</v>
      </c>
      <c r="X146" s="17" t="s">
        <v>4358</v>
      </c>
      <c r="Y146" s="15">
        <v>1</v>
      </c>
      <c r="Z146" s="15">
        <v>1000</v>
      </c>
      <c r="AA146" s="17" t="s">
        <v>4359</v>
      </c>
      <c r="AB146" s="15">
        <v>1</v>
      </c>
      <c r="AC146" s="15">
        <v>2000</v>
      </c>
      <c r="AH146" s="15" t="str">
        <f>IFERROR(VLOOKUP(I146,[1]Sheet2!$P$4:$Q$1673,2,FALSE),"")+$H146&amp;IF(I146&gt;0,",","")&amp;IF(I146&gt;0,J146,"")&amp;IF(K146&gt;0,",","")&amp;IF(K146&gt;0,K146,"")</f>
        <v>122006,1,1000</v>
      </c>
      <c r="AI146" s="15" t="str">
        <f t="shared" si="57"/>
        <v>;</v>
      </c>
      <c r="AJ146" s="15" t="str">
        <f>IFERROR(VLOOKUP(L146,[1]Sheet2!$P$4:$Q$1673,2,FALSE),"")+$H146&amp;IF(L146&gt;0,",","")&amp;IF(L146&gt;0,M146,"")&amp;IF(N146&gt;0,",","")&amp;IF(N146&gt;0,N146,"")</f>
        <v>112006,1,1000</v>
      </c>
      <c r="AK146" s="15" t="str">
        <f t="shared" si="58"/>
        <v>;</v>
      </c>
      <c r="AL146" s="15" t="str">
        <f>IFERROR(VLOOKUP(O146,[1]Sheet2!$P$4:$Q$1673,2,FALSE),"")+$H146&amp;IF(O146&gt;0,",","")&amp;IF(O146&gt;0,P146,"")&amp;IF(Q146&gt;0,",","")&amp;IF(Q146&gt;0,Q146,"")</f>
        <v>172006,1,1000</v>
      </c>
      <c r="AM146" s="15" t="str">
        <f t="shared" si="59"/>
        <v>;</v>
      </c>
      <c r="AN146" s="15" t="str">
        <f>IFERROR(VLOOKUP(R146,[1]Sheet2!$P$4:$Q$1673,2,FALSE),"")+$H146&amp;IF(R146&gt;0,",","")&amp;IF(R146&gt;0,S146,"")&amp;IF(T146&gt;0,",","")&amp;IF(T146&gt;0,T146,"")</f>
        <v>182006,1,1000</v>
      </c>
      <c r="AO146" s="15" t="str">
        <f t="shared" si="60"/>
        <v>;</v>
      </c>
      <c r="AP146" s="15" t="str">
        <f>IFERROR(VLOOKUP(U146,[1]Sheet2!$P$4:$Q$1673,2,FALSE),"")+$H146&amp;IF(U146&gt;0,",","")&amp;IF(U146&gt;0,V146,"")&amp;IF(W146&gt;0,",","")&amp;IF(W146&gt;0,W146,"")</f>
        <v>132006,1,1000</v>
      </c>
      <c r="AQ146" s="15" t="str">
        <f t="shared" si="61"/>
        <v>;</v>
      </c>
      <c r="AR146" s="15" t="str">
        <f>IFERROR(VLOOKUP(X146,[1]Sheet2!$P$4:$Q$1673,2,FALSE),"")+$H146&amp;IF(X146&gt;0,",","")&amp;IF(X146&gt;0,Y146,"")&amp;IF(Z146&gt;0,",","")&amp;IF(Z146&gt;0,Z146,"")</f>
        <v>162006,1,1000</v>
      </c>
      <c r="AS146" s="15" t="str">
        <f t="shared" si="62"/>
        <v>;</v>
      </c>
      <c r="AT146" s="15" t="str">
        <f>IFERROR(VLOOKUP(AA146,[1]Sheet2!$P$4:$Q$1673,2,FALSE),"")+$H146&amp;IF(AA146&gt;0,",","")&amp;IF(AA146&gt;0,AB146,"")&amp;IF(AC146&gt;0,",","")&amp;IF(AC146&gt;0,AC146,"")</f>
        <v>142006,1,2000</v>
      </c>
      <c r="AV146" s="18" t="str">
        <f t="shared" si="63"/>
        <v>122006,1,1000;112006,1,1000;172006,1,1000;182006,1,1000;132006,1,1000;162006,1,1000;142006,1,2000</v>
      </c>
    </row>
    <row r="147" spans="1:48">
      <c r="A147" s="18"/>
      <c r="B147" s="17">
        <v>12100</v>
      </c>
      <c r="C147" s="17" t="str">
        <f t="shared" si="54"/>
        <v>122007,1,1000;112007,1,1000;172007,1,1000;182007,1,1000;132007,1,1000;162007,1,1000;142007,1,2000</v>
      </c>
      <c r="D147" s="18" t="e">
        <f>VLOOKUP(I147,#REF!,3,FALSE)&amp;"级"&amp;G147&amp;"装"</f>
        <v>#REF!</v>
      </c>
      <c r="E147" s="18">
        <f t="shared" si="55"/>
        <v>12100</v>
      </c>
      <c r="F147" s="17">
        <v>28</v>
      </c>
      <c r="G147" s="53" t="s">
        <v>4402</v>
      </c>
      <c r="H147" s="17">
        <f t="shared" si="56"/>
        <v>1000</v>
      </c>
      <c r="I147" s="17" t="s">
        <v>4360</v>
      </c>
      <c r="J147" s="15">
        <v>1</v>
      </c>
      <c r="K147" s="15">
        <v>1000</v>
      </c>
      <c r="L147" s="17" t="s">
        <v>4361</v>
      </c>
      <c r="M147" s="15">
        <v>1</v>
      </c>
      <c r="N147" s="15">
        <v>1000</v>
      </c>
      <c r="O147" s="17" t="s">
        <v>4362</v>
      </c>
      <c r="P147" s="15">
        <v>1</v>
      </c>
      <c r="Q147" s="15">
        <v>1000</v>
      </c>
      <c r="R147" s="17" t="s">
        <v>4363</v>
      </c>
      <c r="S147" s="15">
        <v>1</v>
      </c>
      <c r="T147" s="15">
        <v>1000</v>
      </c>
      <c r="U147" s="17" t="s">
        <v>4364</v>
      </c>
      <c r="V147" s="15">
        <v>1</v>
      </c>
      <c r="W147" s="15">
        <v>1000</v>
      </c>
      <c r="X147" s="17" t="s">
        <v>4365</v>
      </c>
      <c r="Y147" s="15">
        <v>1</v>
      </c>
      <c r="Z147" s="15">
        <v>1000</v>
      </c>
      <c r="AA147" s="17" t="s">
        <v>4366</v>
      </c>
      <c r="AB147" s="15">
        <v>1</v>
      </c>
      <c r="AC147" s="15">
        <v>2000</v>
      </c>
      <c r="AH147" s="15" t="str">
        <f>IFERROR(VLOOKUP(I147,[1]Sheet2!$P$4:$Q$1673,2,FALSE),"")+$H147&amp;IF(I147&gt;0,",","")&amp;IF(I147&gt;0,J147,"")&amp;IF(K147&gt;0,",","")&amp;IF(K147&gt;0,K147,"")</f>
        <v>122007,1,1000</v>
      </c>
      <c r="AI147" s="15" t="str">
        <f t="shared" si="57"/>
        <v>;</v>
      </c>
      <c r="AJ147" s="15" t="str">
        <f>IFERROR(VLOOKUP(L147,[1]Sheet2!$P$4:$Q$1673,2,FALSE),"")+$H147&amp;IF(L147&gt;0,",","")&amp;IF(L147&gt;0,M147,"")&amp;IF(N147&gt;0,",","")&amp;IF(N147&gt;0,N147,"")</f>
        <v>112007,1,1000</v>
      </c>
      <c r="AK147" s="15" t="str">
        <f t="shared" si="58"/>
        <v>;</v>
      </c>
      <c r="AL147" s="15" t="str">
        <f>IFERROR(VLOOKUP(O147,[1]Sheet2!$P$4:$Q$1673,2,FALSE),"")+$H147&amp;IF(O147&gt;0,",","")&amp;IF(O147&gt;0,P147,"")&amp;IF(Q147&gt;0,",","")&amp;IF(Q147&gt;0,Q147,"")</f>
        <v>172007,1,1000</v>
      </c>
      <c r="AM147" s="15" t="str">
        <f t="shared" si="59"/>
        <v>;</v>
      </c>
      <c r="AN147" s="15" t="str">
        <f>IFERROR(VLOOKUP(R147,[1]Sheet2!$P$4:$Q$1673,2,FALSE),"")+$H147&amp;IF(R147&gt;0,",","")&amp;IF(R147&gt;0,S147,"")&amp;IF(T147&gt;0,",","")&amp;IF(T147&gt;0,T147,"")</f>
        <v>182007,1,1000</v>
      </c>
      <c r="AO147" s="15" t="str">
        <f t="shared" si="60"/>
        <v>;</v>
      </c>
      <c r="AP147" s="15" t="str">
        <f>IFERROR(VLOOKUP(U147,[1]Sheet2!$P$4:$Q$1673,2,FALSE),"")+$H147&amp;IF(U147&gt;0,",","")&amp;IF(U147&gt;0,V147,"")&amp;IF(W147&gt;0,",","")&amp;IF(W147&gt;0,W147,"")</f>
        <v>132007,1,1000</v>
      </c>
      <c r="AQ147" s="15" t="str">
        <f t="shared" si="61"/>
        <v>;</v>
      </c>
      <c r="AR147" s="15" t="str">
        <f>IFERROR(VLOOKUP(X147,[1]Sheet2!$P$4:$Q$1673,2,FALSE),"")+$H147&amp;IF(X147&gt;0,",","")&amp;IF(X147&gt;0,Y147,"")&amp;IF(Z147&gt;0,",","")&amp;IF(Z147&gt;0,Z147,"")</f>
        <v>162007,1,1000</v>
      </c>
      <c r="AS147" s="15" t="str">
        <f t="shared" si="62"/>
        <v>;</v>
      </c>
      <c r="AT147" s="15" t="str">
        <f>IFERROR(VLOOKUP(AA147,[1]Sheet2!$P$4:$Q$1673,2,FALSE),"")+$H147&amp;IF(AA147&gt;0,",","")&amp;IF(AA147&gt;0,AB147,"")&amp;IF(AC147&gt;0,",","")&amp;IF(AC147&gt;0,AC147,"")</f>
        <v>142007,1,2000</v>
      </c>
      <c r="AV147" s="18" t="str">
        <f t="shared" si="63"/>
        <v>122007,1,1000;112007,1,1000;172007,1,1000;182007,1,1000;132007,1,1000;162007,1,1000;142007,1,2000</v>
      </c>
    </row>
    <row r="148" spans="1:48">
      <c r="A148" s="18"/>
      <c r="B148" s="17">
        <v>12120</v>
      </c>
      <c r="C148" s="17" t="str">
        <f t="shared" si="54"/>
        <v>122008,1,1000;112008,1,1000;172008,1,1000;182008,1,1000;132008,1,1000;162008,1,1000;142008,1,2000</v>
      </c>
      <c r="D148" s="18" t="e">
        <f>VLOOKUP(I148,#REF!,3,FALSE)&amp;"级"&amp;G148&amp;"装"</f>
        <v>#REF!</v>
      </c>
      <c r="E148" s="18">
        <f t="shared" si="55"/>
        <v>12120</v>
      </c>
      <c r="F148" s="17">
        <v>29</v>
      </c>
      <c r="G148" s="53" t="s">
        <v>4402</v>
      </c>
      <c r="H148" s="17">
        <f t="shared" si="56"/>
        <v>1000</v>
      </c>
      <c r="I148" s="17" t="s">
        <v>4367</v>
      </c>
      <c r="J148" s="15">
        <v>1</v>
      </c>
      <c r="K148" s="15">
        <v>1000</v>
      </c>
      <c r="L148" s="17" t="s">
        <v>4368</v>
      </c>
      <c r="M148" s="15">
        <v>1</v>
      </c>
      <c r="N148" s="15">
        <v>1000</v>
      </c>
      <c r="O148" s="17" t="s">
        <v>4369</v>
      </c>
      <c r="P148" s="15">
        <v>1</v>
      </c>
      <c r="Q148" s="15">
        <v>1000</v>
      </c>
      <c r="R148" s="17" t="s">
        <v>4370</v>
      </c>
      <c r="S148" s="15">
        <v>1</v>
      </c>
      <c r="T148" s="15">
        <v>1000</v>
      </c>
      <c r="U148" s="17" t="s">
        <v>4371</v>
      </c>
      <c r="V148" s="15">
        <v>1</v>
      </c>
      <c r="W148" s="15">
        <v>1000</v>
      </c>
      <c r="X148" s="17" t="s">
        <v>4372</v>
      </c>
      <c r="Y148" s="15">
        <v>1</v>
      </c>
      <c r="Z148" s="15">
        <v>1000</v>
      </c>
      <c r="AA148" s="17" t="s">
        <v>4373</v>
      </c>
      <c r="AB148" s="15">
        <v>1</v>
      </c>
      <c r="AC148" s="15">
        <v>2000</v>
      </c>
      <c r="AH148" s="15" t="str">
        <f>IFERROR(VLOOKUP(I148,[1]Sheet2!$P$4:$Q$1673,2,FALSE),"")+$H148&amp;IF(I148&gt;0,",","")&amp;IF(I148&gt;0,J148,"")&amp;IF(K148&gt;0,",","")&amp;IF(K148&gt;0,K148,"")</f>
        <v>122008,1,1000</v>
      </c>
      <c r="AI148" s="15" t="str">
        <f t="shared" si="57"/>
        <v>;</v>
      </c>
      <c r="AJ148" s="15" t="str">
        <f>IFERROR(VLOOKUP(L148,[1]Sheet2!$P$4:$Q$1673,2,FALSE),"")+$H148&amp;IF(L148&gt;0,",","")&amp;IF(L148&gt;0,M148,"")&amp;IF(N148&gt;0,",","")&amp;IF(N148&gt;0,N148,"")</f>
        <v>112008,1,1000</v>
      </c>
      <c r="AK148" s="15" t="str">
        <f t="shared" si="58"/>
        <v>;</v>
      </c>
      <c r="AL148" s="15" t="str">
        <f>IFERROR(VLOOKUP(O148,[1]Sheet2!$P$4:$Q$1673,2,FALSE),"")+$H148&amp;IF(O148&gt;0,",","")&amp;IF(O148&gt;0,P148,"")&amp;IF(Q148&gt;0,",","")&amp;IF(Q148&gt;0,Q148,"")</f>
        <v>172008,1,1000</v>
      </c>
      <c r="AM148" s="15" t="str">
        <f t="shared" si="59"/>
        <v>;</v>
      </c>
      <c r="AN148" s="15" t="str">
        <f>IFERROR(VLOOKUP(R148,[1]Sheet2!$P$4:$Q$1673,2,FALSE),"")+$H148&amp;IF(R148&gt;0,",","")&amp;IF(R148&gt;0,S148,"")&amp;IF(T148&gt;0,",","")&amp;IF(T148&gt;0,T148,"")</f>
        <v>182008,1,1000</v>
      </c>
      <c r="AO148" s="15" t="str">
        <f t="shared" si="60"/>
        <v>;</v>
      </c>
      <c r="AP148" s="15" t="str">
        <f>IFERROR(VLOOKUP(U148,[1]Sheet2!$P$4:$Q$1673,2,FALSE),"")+$H148&amp;IF(U148&gt;0,",","")&amp;IF(U148&gt;0,V148,"")&amp;IF(W148&gt;0,",","")&amp;IF(W148&gt;0,W148,"")</f>
        <v>132008,1,1000</v>
      </c>
      <c r="AQ148" s="15" t="str">
        <f t="shared" si="61"/>
        <v>;</v>
      </c>
      <c r="AR148" s="15" t="str">
        <f>IFERROR(VLOOKUP(X148,[1]Sheet2!$P$4:$Q$1673,2,FALSE),"")+$H148&amp;IF(X148&gt;0,",","")&amp;IF(X148&gt;0,Y148,"")&amp;IF(Z148&gt;0,",","")&amp;IF(Z148&gt;0,Z148,"")</f>
        <v>162008,1,1000</v>
      </c>
      <c r="AS148" s="15" t="str">
        <f t="shared" si="62"/>
        <v>;</v>
      </c>
      <c r="AT148" s="15" t="str">
        <f>IFERROR(VLOOKUP(AA148,[1]Sheet2!$P$4:$Q$1673,2,FALSE),"")+$H148&amp;IF(AA148&gt;0,",","")&amp;IF(AA148&gt;0,AB148,"")&amp;IF(AC148&gt;0,",","")&amp;IF(AC148&gt;0,AC148,"")</f>
        <v>142008,1,2000</v>
      </c>
      <c r="AV148" s="18" t="str">
        <f t="shared" si="63"/>
        <v>122008,1,1000;112008,1,1000;172008,1,1000;182008,1,1000;132008,1,1000;162008,1,1000;142008,1,2000</v>
      </c>
    </row>
    <row r="149" spans="1:48">
      <c r="A149" s="18"/>
      <c r="B149" s="17">
        <v>12140</v>
      </c>
      <c r="C149" s="17" t="str">
        <f t="shared" si="54"/>
        <v>122009,1,1000;112009,1,1000;172009,1,1000;182009,1,1000;132009,1,1000;162009,1,1000;142009,1,2000</v>
      </c>
      <c r="D149" s="18" t="e">
        <f>VLOOKUP(I149,#REF!,3,FALSE)&amp;"级"&amp;G149&amp;"装"</f>
        <v>#REF!</v>
      </c>
      <c r="E149" s="18">
        <f t="shared" si="55"/>
        <v>12140</v>
      </c>
      <c r="F149" s="17">
        <v>30</v>
      </c>
      <c r="G149" s="53" t="s">
        <v>4402</v>
      </c>
      <c r="H149" s="17">
        <f t="shared" si="56"/>
        <v>1000</v>
      </c>
      <c r="I149" s="17" t="s">
        <v>4374</v>
      </c>
      <c r="J149" s="15">
        <v>1</v>
      </c>
      <c r="K149" s="15">
        <v>1000</v>
      </c>
      <c r="L149" s="17" t="s">
        <v>4375</v>
      </c>
      <c r="M149" s="15">
        <v>1</v>
      </c>
      <c r="N149" s="15">
        <v>1000</v>
      </c>
      <c r="O149" s="17" t="s">
        <v>4376</v>
      </c>
      <c r="P149" s="15">
        <v>1</v>
      </c>
      <c r="Q149" s="15">
        <v>1000</v>
      </c>
      <c r="R149" s="17" t="s">
        <v>4377</v>
      </c>
      <c r="S149" s="15">
        <v>1</v>
      </c>
      <c r="T149" s="15">
        <v>1000</v>
      </c>
      <c r="U149" s="17" t="s">
        <v>4378</v>
      </c>
      <c r="V149" s="15">
        <v>1</v>
      </c>
      <c r="W149" s="15">
        <v>1000</v>
      </c>
      <c r="X149" s="17" t="s">
        <v>4379</v>
      </c>
      <c r="Y149" s="15">
        <v>1</v>
      </c>
      <c r="Z149" s="15">
        <v>1000</v>
      </c>
      <c r="AA149" s="17" t="s">
        <v>4380</v>
      </c>
      <c r="AB149" s="15">
        <v>1</v>
      </c>
      <c r="AC149" s="15">
        <v>2000</v>
      </c>
      <c r="AH149" s="15" t="str">
        <f>IFERROR(VLOOKUP(I149,[1]Sheet2!$P$4:$Q$1673,2,FALSE),"")+$H149&amp;IF(I149&gt;0,",","")&amp;IF(I149&gt;0,J149,"")&amp;IF(K149&gt;0,",","")&amp;IF(K149&gt;0,K149,"")</f>
        <v>122009,1,1000</v>
      </c>
      <c r="AI149" s="15" t="str">
        <f t="shared" si="57"/>
        <v>;</v>
      </c>
      <c r="AJ149" s="15" t="str">
        <f>IFERROR(VLOOKUP(L149,[1]Sheet2!$P$4:$Q$1673,2,FALSE),"")+$H149&amp;IF(L149&gt;0,",","")&amp;IF(L149&gt;0,M149,"")&amp;IF(N149&gt;0,",","")&amp;IF(N149&gt;0,N149,"")</f>
        <v>112009,1,1000</v>
      </c>
      <c r="AK149" s="15" t="str">
        <f t="shared" si="58"/>
        <v>;</v>
      </c>
      <c r="AL149" s="15" t="str">
        <f>IFERROR(VLOOKUP(O149,[1]Sheet2!$P$4:$Q$1673,2,FALSE),"")+$H149&amp;IF(O149&gt;0,",","")&amp;IF(O149&gt;0,P149,"")&amp;IF(Q149&gt;0,",","")&amp;IF(Q149&gt;0,Q149,"")</f>
        <v>172009,1,1000</v>
      </c>
      <c r="AM149" s="15" t="str">
        <f t="shared" si="59"/>
        <v>;</v>
      </c>
      <c r="AN149" s="15" t="str">
        <f>IFERROR(VLOOKUP(R149,[1]Sheet2!$P$4:$Q$1673,2,FALSE),"")+$H149&amp;IF(R149&gt;0,",","")&amp;IF(R149&gt;0,S149,"")&amp;IF(T149&gt;0,",","")&amp;IF(T149&gt;0,T149,"")</f>
        <v>182009,1,1000</v>
      </c>
      <c r="AO149" s="15" t="str">
        <f t="shared" si="60"/>
        <v>;</v>
      </c>
      <c r="AP149" s="15" t="str">
        <f>IFERROR(VLOOKUP(U149,[1]Sheet2!$P$4:$Q$1673,2,FALSE),"")+$H149&amp;IF(U149&gt;0,",","")&amp;IF(U149&gt;0,V149,"")&amp;IF(W149&gt;0,",","")&amp;IF(W149&gt;0,W149,"")</f>
        <v>132009,1,1000</v>
      </c>
      <c r="AQ149" s="15" t="str">
        <f t="shared" si="61"/>
        <v>;</v>
      </c>
      <c r="AR149" s="15" t="str">
        <f>IFERROR(VLOOKUP(X149,[1]Sheet2!$P$4:$Q$1673,2,FALSE),"")+$H149&amp;IF(X149&gt;0,",","")&amp;IF(X149&gt;0,Y149,"")&amp;IF(Z149&gt;0,",","")&amp;IF(Z149&gt;0,Z149,"")</f>
        <v>162009,1,1000</v>
      </c>
      <c r="AS149" s="15" t="str">
        <f t="shared" si="62"/>
        <v>;</v>
      </c>
      <c r="AT149" s="15" t="str">
        <f>IFERROR(VLOOKUP(AA149,[1]Sheet2!$P$4:$Q$1673,2,FALSE),"")+$H149&amp;IF(AA149&gt;0,",","")&amp;IF(AA149&gt;0,AB149,"")&amp;IF(AC149&gt;0,",","")&amp;IF(AC149&gt;0,AC149,"")</f>
        <v>142009,1,2000</v>
      </c>
      <c r="AV149" s="18" t="str">
        <f t="shared" si="63"/>
        <v>122009,1,1000;112009,1,1000;172009,1,1000;182009,1,1000;132009,1,1000;162009,1,1000;142009,1,2000</v>
      </c>
    </row>
    <row r="150" spans="1:48">
      <c r="A150" s="18"/>
      <c r="B150" s="17">
        <v>12160</v>
      </c>
      <c r="C150" s="17" t="str">
        <f t="shared" si="54"/>
        <v>122010,1,1000;112010,1,1000;172010,1,1000;182010,1,1000;132010,1,1000;162010,1,1000;142010,1,2000</v>
      </c>
      <c r="D150" s="18" t="e">
        <f>VLOOKUP(I150,#REF!,3,FALSE)&amp;"级"&amp;G150&amp;"装"</f>
        <v>#REF!</v>
      </c>
      <c r="E150" s="18">
        <f t="shared" si="55"/>
        <v>12160</v>
      </c>
      <c r="F150" s="17">
        <v>31</v>
      </c>
      <c r="G150" s="53" t="s">
        <v>4402</v>
      </c>
      <c r="H150" s="17">
        <f t="shared" si="56"/>
        <v>1000</v>
      </c>
      <c r="I150" s="17" t="s">
        <v>4381</v>
      </c>
      <c r="J150" s="15">
        <v>1</v>
      </c>
      <c r="K150" s="15">
        <v>1000</v>
      </c>
      <c r="L150" s="17" t="s">
        <v>4382</v>
      </c>
      <c r="M150" s="15">
        <v>1</v>
      </c>
      <c r="N150" s="15">
        <v>1000</v>
      </c>
      <c r="O150" s="17" t="s">
        <v>4383</v>
      </c>
      <c r="P150" s="15">
        <v>1</v>
      </c>
      <c r="Q150" s="15">
        <v>1000</v>
      </c>
      <c r="R150" s="17" t="s">
        <v>4384</v>
      </c>
      <c r="S150" s="15">
        <v>1</v>
      </c>
      <c r="T150" s="15">
        <v>1000</v>
      </c>
      <c r="U150" s="17" t="s">
        <v>4385</v>
      </c>
      <c r="V150" s="15">
        <v>1</v>
      </c>
      <c r="W150" s="15">
        <v>1000</v>
      </c>
      <c r="X150" s="17" t="s">
        <v>4386</v>
      </c>
      <c r="Y150" s="15">
        <v>1</v>
      </c>
      <c r="Z150" s="15">
        <v>1000</v>
      </c>
      <c r="AA150" s="17" t="s">
        <v>4387</v>
      </c>
      <c r="AB150" s="15">
        <v>1</v>
      </c>
      <c r="AC150" s="15">
        <v>2000</v>
      </c>
      <c r="AH150" s="15" t="str">
        <f>IFERROR(VLOOKUP(I150,[1]Sheet2!$P$4:$Q$1673,2,FALSE),"")+$H150&amp;IF(I150&gt;0,",","")&amp;IF(I150&gt;0,J150,"")&amp;IF(K150&gt;0,",","")&amp;IF(K150&gt;0,K150,"")</f>
        <v>122010,1,1000</v>
      </c>
      <c r="AI150" s="15" t="str">
        <f t="shared" si="57"/>
        <v>;</v>
      </c>
      <c r="AJ150" s="15" t="str">
        <f>IFERROR(VLOOKUP(L150,[1]Sheet2!$P$4:$Q$1673,2,FALSE),"")+$H150&amp;IF(L150&gt;0,",","")&amp;IF(L150&gt;0,M150,"")&amp;IF(N150&gt;0,",","")&amp;IF(N150&gt;0,N150,"")</f>
        <v>112010,1,1000</v>
      </c>
      <c r="AK150" s="15" t="str">
        <f t="shared" si="58"/>
        <v>;</v>
      </c>
      <c r="AL150" s="15" t="str">
        <f>IFERROR(VLOOKUP(O150,[1]Sheet2!$P$4:$Q$1673,2,FALSE),"")+$H150&amp;IF(O150&gt;0,",","")&amp;IF(O150&gt;0,P150,"")&amp;IF(Q150&gt;0,",","")&amp;IF(Q150&gt;0,Q150,"")</f>
        <v>172010,1,1000</v>
      </c>
      <c r="AM150" s="15" t="str">
        <f t="shared" si="59"/>
        <v>;</v>
      </c>
      <c r="AN150" s="15" t="str">
        <f>IFERROR(VLOOKUP(R150,[1]Sheet2!$P$4:$Q$1673,2,FALSE),"")+$H150&amp;IF(R150&gt;0,",","")&amp;IF(R150&gt;0,S150,"")&amp;IF(T150&gt;0,",","")&amp;IF(T150&gt;0,T150,"")</f>
        <v>182010,1,1000</v>
      </c>
      <c r="AO150" s="15" t="str">
        <f t="shared" si="60"/>
        <v>;</v>
      </c>
      <c r="AP150" s="15" t="str">
        <f>IFERROR(VLOOKUP(U150,[1]Sheet2!$P$4:$Q$1673,2,FALSE),"")+$H150&amp;IF(U150&gt;0,",","")&amp;IF(U150&gt;0,V150,"")&amp;IF(W150&gt;0,",","")&amp;IF(W150&gt;0,W150,"")</f>
        <v>132010,1,1000</v>
      </c>
      <c r="AQ150" s="15" t="str">
        <f t="shared" si="61"/>
        <v>;</v>
      </c>
      <c r="AR150" s="15" t="str">
        <f>IFERROR(VLOOKUP(X150,[1]Sheet2!$P$4:$Q$1673,2,FALSE),"")+$H150&amp;IF(X150&gt;0,",","")&amp;IF(X150&gt;0,Y150,"")&amp;IF(Z150&gt;0,",","")&amp;IF(Z150&gt;0,Z150,"")</f>
        <v>162010,1,1000</v>
      </c>
      <c r="AS150" s="15" t="str">
        <f t="shared" si="62"/>
        <v>;</v>
      </c>
      <c r="AT150" s="15" t="str">
        <f>IFERROR(VLOOKUP(AA150,[1]Sheet2!$P$4:$Q$1673,2,FALSE),"")+$H150&amp;IF(AA150&gt;0,",","")&amp;IF(AA150&gt;0,AB150,"")&amp;IF(AC150&gt;0,",","")&amp;IF(AC150&gt;0,AC150,"")</f>
        <v>142010,1,2000</v>
      </c>
      <c r="AV150" s="18" t="str">
        <f t="shared" si="63"/>
        <v>122010,1,1000;112010,1,1000;172010,1,1000;182010,1,1000;132010,1,1000;162010,1,1000;142010,1,2000</v>
      </c>
    </row>
    <row r="151" spans="1:48">
      <c r="A151" s="18"/>
      <c r="B151" s="17">
        <v>12180</v>
      </c>
      <c r="C151" s="17" t="str">
        <f t="shared" si="54"/>
        <v>122011,1,1000;112011,1,1000;172011,1,1000;182011,1,1000;132011,1,1000;162011,1,1000;142011,1,2000</v>
      </c>
      <c r="D151" s="18" t="e">
        <f>VLOOKUP(I151,#REF!,3,FALSE)&amp;"级"&amp;G151&amp;"装"</f>
        <v>#REF!</v>
      </c>
      <c r="E151" s="18">
        <f t="shared" si="55"/>
        <v>12180</v>
      </c>
      <c r="F151" s="17">
        <v>32</v>
      </c>
      <c r="G151" s="53" t="s">
        <v>4402</v>
      </c>
      <c r="H151" s="17">
        <f t="shared" si="56"/>
        <v>1000</v>
      </c>
      <c r="I151" s="17" t="s">
        <v>4388</v>
      </c>
      <c r="J151" s="15">
        <v>1</v>
      </c>
      <c r="K151" s="15">
        <v>1000</v>
      </c>
      <c r="L151" s="17" t="s">
        <v>4389</v>
      </c>
      <c r="M151" s="15">
        <v>1</v>
      </c>
      <c r="N151" s="15">
        <v>1000</v>
      </c>
      <c r="O151" s="17" t="s">
        <v>4390</v>
      </c>
      <c r="P151" s="15">
        <v>1</v>
      </c>
      <c r="Q151" s="15">
        <v>1000</v>
      </c>
      <c r="R151" s="17" t="s">
        <v>4391</v>
      </c>
      <c r="S151" s="15">
        <v>1</v>
      </c>
      <c r="T151" s="15">
        <v>1000</v>
      </c>
      <c r="U151" s="17" t="s">
        <v>4392</v>
      </c>
      <c r="V151" s="15">
        <v>1</v>
      </c>
      <c r="W151" s="15">
        <v>1000</v>
      </c>
      <c r="X151" s="17" t="s">
        <v>4393</v>
      </c>
      <c r="Y151" s="15">
        <v>1</v>
      </c>
      <c r="Z151" s="15">
        <v>1000</v>
      </c>
      <c r="AA151" s="17" t="s">
        <v>4394</v>
      </c>
      <c r="AB151" s="15">
        <v>1</v>
      </c>
      <c r="AC151" s="15">
        <v>2000</v>
      </c>
      <c r="AH151" s="15" t="str">
        <f>IFERROR(VLOOKUP(I151,[1]Sheet2!$P$4:$Q$1673,2,FALSE),"")+$H151&amp;IF(I151&gt;0,",","")&amp;IF(I151&gt;0,J151,"")&amp;IF(K151&gt;0,",","")&amp;IF(K151&gt;0,K151,"")</f>
        <v>122011,1,1000</v>
      </c>
      <c r="AI151" s="15" t="str">
        <f t="shared" si="57"/>
        <v>;</v>
      </c>
      <c r="AJ151" s="15" t="str">
        <f>IFERROR(VLOOKUP(L151,[1]Sheet2!$P$4:$Q$1673,2,FALSE),"")+$H151&amp;IF(L151&gt;0,",","")&amp;IF(L151&gt;0,M151,"")&amp;IF(N151&gt;0,",","")&amp;IF(N151&gt;0,N151,"")</f>
        <v>112011,1,1000</v>
      </c>
      <c r="AK151" s="15" t="str">
        <f t="shared" si="58"/>
        <v>;</v>
      </c>
      <c r="AL151" s="15" t="str">
        <f>IFERROR(VLOOKUP(O151,[1]Sheet2!$P$4:$Q$1673,2,FALSE),"")+$H151&amp;IF(O151&gt;0,",","")&amp;IF(O151&gt;0,P151,"")&amp;IF(Q151&gt;0,",","")&amp;IF(Q151&gt;0,Q151,"")</f>
        <v>172011,1,1000</v>
      </c>
      <c r="AM151" s="15" t="str">
        <f t="shared" si="59"/>
        <v>;</v>
      </c>
      <c r="AN151" s="15" t="str">
        <f>IFERROR(VLOOKUP(R151,[1]Sheet2!$P$4:$Q$1673,2,FALSE),"")+$H151&amp;IF(R151&gt;0,",","")&amp;IF(R151&gt;0,S151,"")&amp;IF(T151&gt;0,",","")&amp;IF(T151&gt;0,T151,"")</f>
        <v>182011,1,1000</v>
      </c>
      <c r="AO151" s="15" t="str">
        <f t="shared" si="60"/>
        <v>;</v>
      </c>
      <c r="AP151" s="15" t="str">
        <f>IFERROR(VLOOKUP(U151,[1]Sheet2!$P$4:$Q$1673,2,FALSE),"")+$H151&amp;IF(U151&gt;0,",","")&amp;IF(U151&gt;0,V151,"")&amp;IF(W151&gt;0,",","")&amp;IF(W151&gt;0,W151,"")</f>
        <v>132011,1,1000</v>
      </c>
      <c r="AQ151" s="15" t="str">
        <f t="shared" si="61"/>
        <v>;</v>
      </c>
      <c r="AR151" s="15" t="str">
        <f>IFERROR(VLOOKUP(X151,[1]Sheet2!$P$4:$Q$1673,2,FALSE),"")+$H151&amp;IF(X151&gt;0,",","")&amp;IF(X151&gt;0,Y151,"")&amp;IF(Z151&gt;0,",","")&amp;IF(Z151&gt;0,Z151,"")</f>
        <v>162011,1,1000</v>
      </c>
      <c r="AS151" s="15" t="str">
        <f t="shared" si="62"/>
        <v>;</v>
      </c>
      <c r="AT151" s="15" t="str">
        <f>IFERROR(VLOOKUP(AA151,[1]Sheet2!$P$4:$Q$1673,2,FALSE),"")+$H151&amp;IF(AA151&gt;0,",","")&amp;IF(AA151&gt;0,AB151,"")&amp;IF(AC151&gt;0,",","")&amp;IF(AC151&gt;0,AC151,"")</f>
        <v>142011,1,2000</v>
      </c>
      <c r="AV151" s="18" t="str">
        <f t="shared" si="63"/>
        <v>122011,1,1000;112011,1,1000;172011,1,1000;182011,1,1000;132011,1,1000;162011,1,1000;142011,1,2000</v>
      </c>
    </row>
    <row r="152" spans="1:48">
      <c r="A152" s="18"/>
      <c r="B152" s="17">
        <v>12200</v>
      </c>
      <c r="C152" s="17" t="str">
        <f t="shared" si="54"/>
        <v>122012,1,1000;112012,1,1000;172012,1,1000;182012,1,1000;132012,1,1000;162012,1,1000;142012,1,2000</v>
      </c>
      <c r="D152" s="18" t="e">
        <f>VLOOKUP(I152,#REF!,3,FALSE)&amp;"级"&amp;G152&amp;"装"</f>
        <v>#REF!</v>
      </c>
      <c r="E152" s="18">
        <f t="shared" si="55"/>
        <v>12200</v>
      </c>
      <c r="F152" s="17">
        <v>33</v>
      </c>
      <c r="G152" s="53" t="s">
        <v>4402</v>
      </c>
      <c r="H152" s="17">
        <f t="shared" si="56"/>
        <v>1000</v>
      </c>
      <c r="I152" s="17" t="s">
        <v>4395</v>
      </c>
      <c r="J152" s="15">
        <v>1</v>
      </c>
      <c r="K152" s="15">
        <v>1000</v>
      </c>
      <c r="L152" s="17" t="s">
        <v>4396</v>
      </c>
      <c r="M152" s="15">
        <v>1</v>
      </c>
      <c r="N152" s="15">
        <v>1000</v>
      </c>
      <c r="O152" s="17" t="s">
        <v>4397</v>
      </c>
      <c r="P152" s="15">
        <v>1</v>
      </c>
      <c r="Q152" s="15">
        <v>1000</v>
      </c>
      <c r="R152" s="17" t="s">
        <v>4398</v>
      </c>
      <c r="S152" s="15">
        <v>1</v>
      </c>
      <c r="T152" s="15">
        <v>1000</v>
      </c>
      <c r="U152" s="17" t="s">
        <v>4399</v>
      </c>
      <c r="V152" s="15">
        <v>1</v>
      </c>
      <c r="W152" s="15">
        <v>1000</v>
      </c>
      <c r="X152" s="17" t="s">
        <v>4400</v>
      </c>
      <c r="Y152" s="15">
        <v>1</v>
      </c>
      <c r="Z152" s="15">
        <v>1000</v>
      </c>
      <c r="AA152" s="17" t="s">
        <v>4401</v>
      </c>
      <c r="AB152" s="15">
        <v>1</v>
      </c>
      <c r="AC152" s="15">
        <v>2000</v>
      </c>
      <c r="AH152" s="15" t="str">
        <f>IFERROR(VLOOKUP(I152,[1]Sheet2!$P$4:$Q$1673,2,FALSE),"")+$H152&amp;IF(I152&gt;0,",","")&amp;IF(I152&gt;0,J152,"")&amp;IF(K152&gt;0,",","")&amp;IF(K152&gt;0,K152,"")</f>
        <v>122012,1,1000</v>
      </c>
      <c r="AI152" s="15" t="str">
        <f t="shared" si="57"/>
        <v>;</v>
      </c>
      <c r="AJ152" s="15" t="str">
        <f>IFERROR(VLOOKUP(L152,[1]Sheet2!$P$4:$Q$1673,2,FALSE),"")+$H152&amp;IF(L152&gt;0,",","")&amp;IF(L152&gt;0,M152,"")&amp;IF(N152&gt;0,",","")&amp;IF(N152&gt;0,N152,"")</f>
        <v>112012,1,1000</v>
      </c>
      <c r="AK152" s="15" t="str">
        <f t="shared" si="58"/>
        <v>;</v>
      </c>
      <c r="AL152" s="15" t="str">
        <f>IFERROR(VLOOKUP(O152,[1]Sheet2!$P$4:$Q$1673,2,FALSE),"")+$H152&amp;IF(O152&gt;0,",","")&amp;IF(O152&gt;0,P152,"")&amp;IF(Q152&gt;0,",","")&amp;IF(Q152&gt;0,Q152,"")</f>
        <v>172012,1,1000</v>
      </c>
      <c r="AM152" s="15" t="str">
        <f t="shared" si="59"/>
        <v>;</v>
      </c>
      <c r="AN152" s="15" t="str">
        <f>IFERROR(VLOOKUP(R152,[1]Sheet2!$P$4:$Q$1673,2,FALSE),"")+$H152&amp;IF(R152&gt;0,",","")&amp;IF(R152&gt;0,S152,"")&amp;IF(T152&gt;0,",","")&amp;IF(T152&gt;0,T152,"")</f>
        <v>182012,1,1000</v>
      </c>
      <c r="AO152" s="15" t="str">
        <f t="shared" si="60"/>
        <v>;</v>
      </c>
      <c r="AP152" s="15" t="str">
        <f>IFERROR(VLOOKUP(U152,[1]Sheet2!$P$4:$Q$1673,2,FALSE),"")+$H152&amp;IF(U152&gt;0,",","")&amp;IF(U152&gt;0,V152,"")&amp;IF(W152&gt;0,",","")&amp;IF(W152&gt;0,W152,"")</f>
        <v>132012,1,1000</v>
      </c>
      <c r="AQ152" s="15" t="str">
        <f t="shared" si="61"/>
        <v>;</v>
      </c>
      <c r="AR152" s="15" t="str">
        <f>IFERROR(VLOOKUP(X152,[1]Sheet2!$P$4:$Q$1673,2,FALSE),"")+$H152&amp;IF(X152&gt;0,",","")&amp;IF(X152&gt;0,Y152,"")&amp;IF(Z152&gt;0,",","")&amp;IF(Z152&gt;0,Z152,"")</f>
        <v>162012,1,1000</v>
      </c>
      <c r="AS152" s="15" t="str">
        <f t="shared" si="62"/>
        <v>;</v>
      </c>
      <c r="AT152" s="15" t="str">
        <f>IFERROR(VLOOKUP(AA152,[1]Sheet2!$P$4:$Q$1673,2,FALSE),"")+$H152&amp;IF(AA152&gt;0,",","")&amp;IF(AA152&gt;0,AB152,"")&amp;IF(AC152&gt;0,",","")&amp;IF(AC152&gt;0,AC152,"")</f>
        <v>142012,1,2000</v>
      </c>
      <c r="AV152" s="18" t="str">
        <f t="shared" si="63"/>
        <v>122012,1,1000;112012,1,1000;172012,1,1000;182012,1,1000;132012,1,1000;162012,1,1000;142012,1,2000</v>
      </c>
    </row>
    <row r="153" spans="1:48">
      <c r="A153" s="18"/>
      <c r="B153" s="17">
        <v>12220</v>
      </c>
      <c r="C153" s="17" t="str">
        <f t="shared" si="54"/>
        <v>122013,1,1000;112013,1,1000;172013,1,1000;182013,1,1000;132013,1,1000;162013,1,1000;142013,1,2000</v>
      </c>
      <c r="D153" s="18" t="e">
        <f>VLOOKUP(I153,#REF!,3,FALSE)&amp;"级"&amp;G153&amp;"装"</f>
        <v>#REF!</v>
      </c>
      <c r="E153" s="18">
        <f t="shared" si="55"/>
        <v>12220</v>
      </c>
      <c r="F153" s="17">
        <v>34</v>
      </c>
      <c r="G153" s="53" t="s">
        <v>4402</v>
      </c>
      <c r="H153" s="17">
        <f t="shared" si="56"/>
        <v>1000</v>
      </c>
      <c r="I153" s="17" t="s">
        <v>4433</v>
      </c>
      <c r="J153" s="15">
        <v>1</v>
      </c>
      <c r="K153" s="15">
        <v>1000</v>
      </c>
      <c r="L153" s="17" t="s">
        <v>4434</v>
      </c>
      <c r="M153" s="15">
        <v>1</v>
      </c>
      <c r="N153" s="15">
        <v>1000</v>
      </c>
      <c r="O153" s="17" t="s">
        <v>4435</v>
      </c>
      <c r="P153" s="15">
        <v>1</v>
      </c>
      <c r="Q153" s="15">
        <v>1000</v>
      </c>
      <c r="R153" s="17" t="s">
        <v>4436</v>
      </c>
      <c r="S153" s="15">
        <v>1</v>
      </c>
      <c r="T153" s="15">
        <v>1000</v>
      </c>
      <c r="U153" s="17" t="s">
        <v>4437</v>
      </c>
      <c r="V153" s="15">
        <v>1</v>
      </c>
      <c r="W153" s="15">
        <v>1000</v>
      </c>
      <c r="X153" s="17" t="s">
        <v>4438</v>
      </c>
      <c r="Y153" s="15">
        <v>1</v>
      </c>
      <c r="Z153" s="15">
        <v>1000</v>
      </c>
      <c r="AA153" s="17" t="s">
        <v>4439</v>
      </c>
      <c r="AB153" s="15">
        <v>1</v>
      </c>
      <c r="AC153" s="15">
        <v>2000</v>
      </c>
      <c r="AH153" s="15" t="str">
        <f>IFERROR(VLOOKUP(I153,[1]Sheet2!$P$4:$Q$1673,2,FALSE),"")+$H153&amp;IF(I153&gt;0,",","")&amp;IF(I153&gt;0,J153,"")&amp;IF(K153&gt;0,",","")&amp;IF(K153&gt;0,K153,"")</f>
        <v>122013,1,1000</v>
      </c>
      <c r="AI153" s="15" t="str">
        <f t="shared" si="57"/>
        <v>;</v>
      </c>
      <c r="AJ153" s="15" t="str">
        <f>IFERROR(VLOOKUP(L153,[1]Sheet2!$P$4:$Q$1673,2,FALSE),"")+$H153&amp;IF(L153&gt;0,",","")&amp;IF(L153&gt;0,M153,"")&amp;IF(N153&gt;0,",","")&amp;IF(N153&gt;0,N153,"")</f>
        <v>112013,1,1000</v>
      </c>
      <c r="AK153" s="15" t="str">
        <f t="shared" si="58"/>
        <v>;</v>
      </c>
      <c r="AL153" s="15" t="str">
        <f>IFERROR(VLOOKUP(O153,[1]Sheet2!$P$4:$Q$1673,2,FALSE),"")+$H153&amp;IF(O153&gt;0,",","")&amp;IF(O153&gt;0,P153,"")&amp;IF(Q153&gt;0,",","")&amp;IF(Q153&gt;0,Q153,"")</f>
        <v>172013,1,1000</v>
      </c>
      <c r="AM153" s="15" t="str">
        <f t="shared" si="59"/>
        <v>;</v>
      </c>
      <c r="AN153" s="15" t="str">
        <f>IFERROR(VLOOKUP(R153,[1]Sheet2!$P$4:$Q$1673,2,FALSE),"")+$H153&amp;IF(R153&gt;0,",","")&amp;IF(R153&gt;0,S153,"")&amp;IF(T153&gt;0,",","")&amp;IF(T153&gt;0,T153,"")</f>
        <v>182013,1,1000</v>
      </c>
      <c r="AO153" s="15" t="str">
        <f t="shared" si="60"/>
        <v>;</v>
      </c>
      <c r="AP153" s="15" t="str">
        <f>IFERROR(VLOOKUP(U153,[1]Sheet2!$P$4:$Q$1673,2,FALSE),"")+$H153&amp;IF(U153&gt;0,",","")&amp;IF(U153&gt;0,V153,"")&amp;IF(W153&gt;0,",","")&amp;IF(W153&gt;0,W153,"")</f>
        <v>132013,1,1000</v>
      </c>
      <c r="AQ153" s="15" t="str">
        <f t="shared" si="61"/>
        <v>;</v>
      </c>
      <c r="AR153" s="15" t="str">
        <f>IFERROR(VLOOKUP(X153,[1]Sheet2!$P$4:$Q$1673,2,FALSE),"")+$H153&amp;IF(X153&gt;0,",","")&amp;IF(X153&gt;0,Y153,"")&amp;IF(Z153&gt;0,",","")&amp;IF(Z153&gt;0,Z153,"")</f>
        <v>162013,1,1000</v>
      </c>
      <c r="AS153" s="15" t="str">
        <f t="shared" si="62"/>
        <v>;</v>
      </c>
      <c r="AT153" s="15" t="str">
        <f>IFERROR(VLOOKUP(AA153,[1]Sheet2!$P$4:$Q$1673,2,FALSE),"")+$H153&amp;IF(AA153&gt;0,",","")&amp;IF(AA153&gt;0,AB153,"")&amp;IF(AC153&gt;0,",","")&amp;IF(AC153&gt;0,AC153,"")</f>
        <v>142013,1,2000</v>
      </c>
      <c r="AV153" s="18" t="str">
        <f t="shared" si="63"/>
        <v>122013,1,1000;112013,1,1000;172013,1,1000;182013,1,1000;132013,1,1000;162013,1,1000;142013,1,2000</v>
      </c>
    </row>
    <row r="154" spans="1:48">
      <c r="A154" s="18"/>
      <c r="B154" s="17">
        <v>12230</v>
      </c>
      <c r="C154" s="17" t="str">
        <f t="shared" si="54"/>
        <v>122014,1,1000;112014,1,1000;172014,1,1000;182014,1,1000;132014,1,1000;162014,1,1000;142014,1,2000</v>
      </c>
      <c r="D154" s="18" t="e">
        <f>VLOOKUP(I154,#REF!,3,FALSE)&amp;"级"&amp;G154&amp;"装"</f>
        <v>#REF!</v>
      </c>
      <c r="E154" s="18">
        <f t="shared" si="55"/>
        <v>12230</v>
      </c>
      <c r="F154" s="17">
        <v>35</v>
      </c>
      <c r="G154" s="53" t="s">
        <v>4402</v>
      </c>
      <c r="H154" s="17">
        <f t="shared" si="56"/>
        <v>1000</v>
      </c>
      <c r="I154" s="17" t="s">
        <v>4440</v>
      </c>
      <c r="J154" s="15">
        <v>1</v>
      </c>
      <c r="K154" s="15">
        <v>1000</v>
      </c>
      <c r="L154" s="17" t="s">
        <v>4441</v>
      </c>
      <c r="M154" s="15">
        <v>1</v>
      </c>
      <c r="N154" s="15">
        <v>1000</v>
      </c>
      <c r="O154" s="17" t="s">
        <v>4442</v>
      </c>
      <c r="P154" s="15">
        <v>1</v>
      </c>
      <c r="Q154" s="15">
        <v>1000</v>
      </c>
      <c r="R154" s="17" t="s">
        <v>4443</v>
      </c>
      <c r="S154" s="15">
        <v>1</v>
      </c>
      <c r="T154" s="15">
        <v>1000</v>
      </c>
      <c r="U154" s="17" t="s">
        <v>4444</v>
      </c>
      <c r="V154" s="15">
        <v>1</v>
      </c>
      <c r="W154" s="15">
        <v>1000</v>
      </c>
      <c r="X154" s="17" t="s">
        <v>4445</v>
      </c>
      <c r="Y154" s="15">
        <v>1</v>
      </c>
      <c r="Z154" s="15">
        <v>1000</v>
      </c>
      <c r="AA154" s="17" t="s">
        <v>4446</v>
      </c>
      <c r="AB154" s="15">
        <v>1</v>
      </c>
      <c r="AC154" s="15">
        <v>2000</v>
      </c>
      <c r="AH154" s="15" t="str">
        <f>IFERROR(VLOOKUP(I154,[1]Sheet2!$P$4:$Q$1673,2,FALSE),"")+$H154&amp;IF(I154&gt;0,",","")&amp;IF(I154&gt;0,J154,"")&amp;IF(K154&gt;0,",","")&amp;IF(K154&gt;0,K154,"")</f>
        <v>122014,1,1000</v>
      </c>
      <c r="AI154" s="15" t="str">
        <f t="shared" si="57"/>
        <v>;</v>
      </c>
      <c r="AJ154" s="15" t="str">
        <f>IFERROR(VLOOKUP(L154,[1]Sheet2!$P$4:$Q$1673,2,FALSE),"")+$H154&amp;IF(L154&gt;0,",","")&amp;IF(L154&gt;0,M154,"")&amp;IF(N154&gt;0,",","")&amp;IF(N154&gt;0,N154,"")</f>
        <v>112014,1,1000</v>
      </c>
      <c r="AK154" s="15" t="str">
        <f t="shared" si="58"/>
        <v>;</v>
      </c>
      <c r="AL154" s="15" t="str">
        <f>IFERROR(VLOOKUP(O154,[1]Sheet2!$P$4:$Q$1673,2,FALSE),"")+$H154&amp;IF(O154&gt;0,",","")&amp;IF(O154&gt;0,P154,"")&amp;IF(Q154&gt;0,",","")&amp;IF(Q154&gt;0,Q154,"")</f>
        <v>172014,1,1000</v>
      </c>
      <c r="AM154" s="15" t="str">
        <f t="shared" si="59"/>
        <v>;</v>
      </c>
      <c r="AN154" s="15" t="str">
        <f>IFERROR(VLOOKUP(R154,[1]Sheet2!$P$4:$Q$1673,2,FALSE),"")+$H154&amp;IF(R154&gt;0,",","")&amp;IF(R154&gt;0,S154,"")&amp;IF(T154&gt;0,",","")&amp;IF(T154&gt;0,T154,"")</f>
        <v>182014,1,1000</v>
      </c>
      <c r="AO154" s="15" t="str">
        <f t="shared" si="60"/>
        <v>;</v>
      </c>
      <c r="AP154" s="15" t="str">
        <f>IFERROR(VLOOKUP(U154,[1]Sheet2!$P$4:$Q$1673,2,FALSE),"")+$H154&amp;IF(U154&gt;0,",","")&amp;IF(U154&gt;0,V154,"")&amp;IF(W154&gt;0,",","")&amp;IF(W154&gt;0,W154,"")</f>
        <v>132014,1,1000</v>
      </c>
      <c r="AQ154" s="15" t="str">
        <f t="shared" si="61"/>
        <v>;</v>
      </c>
      <c r="AR154" s="15" t="str">
        <f>IFERROR(VLOOKUP(X154,[1]Sheet2!$P$4:$Q$1673,2,FALSE),"")+$H154&amp;IF(X154&gt;0,",","")&amp;IF(X154&gt;0,Y154,"")&amp;IF(Z154&gt;0,",","")&amp;IF(Z154&gt;0,Z154,"")</f>
        <v>162014,1,1000</v>
      </c>
      <c r="AS154" s="15" t="str">
        <f t="shared" si="62"/>
        <v>;</v>
      </c>
      <c r="AT154" s="15" t="str">
        <f>IFERROR(VLOOKUP(AA154,[1]Sheet2!$P$4:$Q$1673,2,FALSE),"")+$H154&amp;IF(AA154&gt;0,",","")&amp;IF(AA154&gt;0,AB154,"")&amp;IF(AC154&gt;0,",","")&amp;IF(AC154&gt;0,AC154,"")</f>
        <v>142014,1,2000</v>
      </c>
      <c r="AV154" s="18" t="str">
        <f t="shared" si="63"/>
        <v>122014,1,1000;112014,1,1000;172014,1,1000;182014,1,1000;132014,1,1000;162014,1,1000;142014,1,2000</v>
      </c>
    </row>
    <row r="155" spans="1:48">
      <c r="A155" s="18">
        <f>[2]monster!$G690</f>
        <v>6100</v>
      </c>
      <c r="B155" s="17">
        <v>12240</v>
      </c>
      <c r="C155" s="17" t="str">
        <f t="shared" si="54"/>
        <v>122015,1,1000;112015,1,1000;172015,1,1000;182015,1,1000;132015,1,1000;162015,1,1000;142015,1,2000</v>
      </c>
      <c r="D155" s="18" t="e">
        <f>VLOOKUP(I155,#REF!,3,FALSE)&amp;"级"&amp;G155&amp;"装"</f>
        <v>#REF!</v>
      </c>
      <c r="E155" s="18">
        <f t="shared" si="55"/>
        <v>12240</v>
      </c>
      <c r="F155" s="17">
        <v>36</v>
      </c>
      <c r="G155" s="53" t="s">
        <v>4402</v>
      </c>
      <c r="H155" s="17">
        <f t="shared" si="56"/>
        <v>1000</v>
      </c>
      <c r="I155" s="17" t="s">
        <v>4447</v>
      </c>
      <c r="J155" s="15">
        <v>1</v>
      </c>
      <c r="K155" s="15">
        <v>1000</v>
      </c>
      <c r="L155" s="17" t="s">
        <v>4448</v>
      </c>
      <c r="M155" s="15">
        <v>1</v>
      </c>
      <c r="N155" s="15">
        <v>1000</v>
      </c>
      <c r="O155" s="17" t="s">
        <v>4449</v>
      </c>
      <c r="P155" s="15">
        <v>1</v>
      </c>
      <c r="Q155" s="15">
        <v>1000</v>
      </c>
      <c r="R155" s="17" t="s">
        <v>4450</v>
      </c>
      <c r="S155" s="15">
        <v>1</v>
      </c>
      <c r="T155" s="15">
        <v>1000</v>
      </c>
      <c r="U155" s="17" t="s">
        <v>4451</v>
      </c>
      <c r="V155" s="15">
        <v>1</v>
      </c>
      <c r="W155" s="15">
        <v>1000</v>
      </c>
      <c r="X155" s="17" t="s">
        <v>4452</v>
      </c>
      <c r="Y155" s="15">
        <v>1</v>
      </c>
      <c r="Z155" s="15">
        <v>1000</v>
      </c>
      <c r="AA155" s="17" t="s">
        <v>4453</v>
      </c>
      <c r="AB155" s="15">
        <v>1</v>
      </c>
      <c r="AC155" s="15">
        <v>2000</v>
      </c>
      <c r="AH155" s="15" t="str">
        <f>IFERROR(VLOOKUP(I155,[1]Sheet2!$P$4:$Q$1673,2,FALSE),"")+$H155&amp;IF(I155&gt;0,",","")&amp;IF(I155&gt;0,J155,"")&amp;IF(K155&gt;0,",","")&amp;IF(K155&gt;0,K155,"")</f>
        <v>122015,1,1000</v>
      </c>
      <c r="AI155" s="15" t="str">
        <f t="shared" si="57"/>
        <v>;</v>
      </c>
      <c r="AJ155" s="15" t="str">
        <f>IFERROR(VLOOKUP(L155,[1]Sheet2!$P$4:$Q$1673,2,FALSE),"")+$H155&amp;IF(L155&gt;0,",","")&amp;IF(L155&gt;0,M155,"")&amp;IF(N155&gt;0,",","")&amp;IF(N155&gt;0,N155,"")</f>
        <v>112015,1,1000</v>
      </c>
      <c r="AK155" s="15" t="str">
        <f t="shared" si="58"/>
        <v>;</v>
      </c>
      <c r="AL155" s="15" t="str">
        <f>IFERROR(VLOOKUP(O155,[1]Sheet2!$P$4:$Q$1673,2,FALSE),"")+$H155&amp;IF(O155&gt;0,",","")&amp;IF(O155&gt;0,P155,"")&amp;IF(Q155&gt;0,",","")&amp;IF(Q155&gt;0,Q155,"")</f>
        <v>172015,1,1000</v>
      </c>
      <c r="AM155" s="15" t="str">
        <f t="shared" si="59"/>
        <v>;</v>
      </c>
      <c r="AN155" s="15" t="str">
        <f>IFERROR(VLOOKUP(R155,[1]Sheet2!$P$4:$Q$1673,2,FALSE),"")+$H155&amp;IF(R155&gt;0,",","")&amp;IF(R155&gt;0,S155,"")&amp;IF(T155&gt;0,",","")&amp;IF(T155&gt;0,T155,"")</f>
        <v>182015,1,1000</v>
      </c>
      <c r="AO155" s="15" t="str">
        <f t="shared" si="60"/>
        <v>;</v>
      </c>
      <c r="AP155" s="15" t="str">
        <f>IFERROR(VLOOKUP(U155,[1]Sheet2!$P$4:$Q$1673,2,FALSE),"")+$H155&amp;IF(U155&gt;0,",","")&amp;IF(U155&gt;0,V155,"")&amp;IF(W155&gt;0,",","")&amp;IF(W155&gt;0,W155,"")</f>
        <v>132015,1,1000</v>
      </c>
      <c r="AQ155" s="15" t="str">
        <f t="shared" si="61"/>
        <v>;</v>
      </c>
      <c r="AR155" s="15" t="str">
        <f>IFERROR(VLOOKUP(X155,[1]Sheet2!$P$4:$Q$1673,2,FALSE),"")+$H155&amp;IF(X155&gt;0,",","")&amp;IF(X155&gt;0,Y155,"")&amp;IF(Z155&gt;0,",","")&amp;IF(Z155&gt;0,Z155,"")</f>
        <v>162015,1,1000</v>
      </c>
      <c r="AS155" s="15" t="str">
        <f t="shared" si="62"/>
        <v>;</v>
      </c>
      <c r="AT155" s="15" t="str">
        <f>IFERROR(VLOOKUP(AA155,[1]Sheet2!$P$4:$Q$1673,2,FALSE),"")+$H155&amp;IF(AA155&gt;0,",","")&amp;IF(AA155&gt;0,AB155,"")&amp;IF(AC155&gt;0,",","")&amp;IF(AC155&gt;0,AC155,"")</f>
        <v>142015,1,2000</v>
      </c>
      <c r="AV155" s="18" t="str">
        <f t="shared" si="63"/>
        <v>122015,1,1000;112015,1,1000;172015,1,1000;182015,1,1000;132015,1,1000;162015,1,1000;142015,1,2000</v>
      </c>
    </row>
    <row r="156" spans="1:48">
      <c r="A156" s="18"/>
      <c r="B156" s="17">
        <v>12250</v>
      </c>
      <c r="C156" s="17" t="str">
        <f t="shared" si="54"/>
        <v>122016,1,1000;112016,1,1000;172016,1,1000;182016,1,1000;132016,1,1000;162016,1,1000;142016,1,2000</v>
      </c>
      <c r="D156" s="18" t="e">
        <f>VLOOKUP(I156,#REF!,3,FALSE)&amp;"级"&amp;G156&amp;"装"</f>
        <v>#REF!</v>
      </c>
      <c r="E156" s="18">
        <f t="shared" si="55"/>
        <v>12250</v>
      </c>
      <c r="F156" s="17">
        <v>37</v>
      </c>
      <c r="G156" s="53" t="s">
        <v>4402</v>
      </c>
      <c r="H156" s="17">
        <f t="shared" si="56"/>
        <v>1000</v>
      </c>
      <c r="I156" s="17" t="s">
        <v>4454</v>
      </c>
      <c r="J156" s="15">
        <v>1</v>
      </c>
      <c r="K156" s="15">
        <v>1000</v>
      </c>
      <c r="L156" s="17" t="s">
        <v>4455</v>
      </c>
      <c r="M156" s="15">
        <v>1</v>
      </c>
      <c r="N156" s="15">
        <v>1000</v>
      </c>
      <c r="O156" s="17" t="s">
        <v>4456</v>
      </c>
      <c r="P156" s="15">
        <v>1</v>
      </c>
      <c r="Q156" s="15">
        <v>1000</v>
      </c>
      <c r="R156" s="17" t="s">
        <v>4457</v>
      </c>
      <c r="S156" s="15">
        <v>1</v>
      </c>
      <c r="T156" s="15">
        <v>1000</v>
      </c>
      <c r="U156" s="17" t="s">
        <v>4458</v>
      </c>
      <c r="V156" s="15">
        <v>1</v>
      </c>
      <c r="W156" s="15">
        <v>1000</v>
      </c>
      <c r="X156" s="17" t="s">
        <v>4459</v>
      </c>
      <c r="Y156" s="15">
        <v>1</v>
      </c>
      <c r="Z156" s="15">
        <v>1000</v>
      </c>
      <c r="AA156" s="17" t="s">
        <v>4460</v>
      </c>
      <c r="AB156" s="15">
        <v>1</v>
      </c>
      <c r="AC156" s="15">
        <v>2000</v>
      </c>
      <c r="AH156" s="15" t="str">
        <f>IFERROR(VLOOKUP(I156,[1]Sheet2!$P$4:$Q$1673,2,FALSE),"")+$H156&amp;IF(I156&gt;0,",","")&amp;IF(I156&gt;0,J156,"")&amp;IF(K156&gt;0,",","")&amp;IF(K156&gt;0,K156,"")</f>
        <v>122016,1,1000</v>
      </c>
      <c r="AI156" s="15" t="str">
        <f t="shared" si="57"/>
        <v>;</v>
      </c>
      <c r="AJ156" s="15" t="str">
        <f>IFERROR(VLOOKUP(L156,[1]Sheet2!$P$4:$Q$1673,2,FALSE),"")+$H156&amp;IF(L156&gt;0,",","")&amp;IF(L156&gt;0,M156,"")&amp;IF(N156&gt;0,",","")&amp;IF(N156&gt;0,N156,"")</f>
        <v>112016,1,1000</v>
      </c>
      <c r="AK156" s="15" t="str">
        <f t="shared" si="58"/>
        <v>;</v>
      </c>
      <c r="AL156" s="15" t="str">
        <f>IFERROR(VLOOKUP(O156,[1]Sheet2!$P$4:$Q$1673,2,FALSE),"")+$H156&amp;IF(O156&gt;0,",","")&amp;IF(O156&gt;0,P156,"")&amp;IF(Q156&gt;0,",","")&amp;IF(Q156&gt;0,Q156,"")</f>
        <v>172016,1,1000</v>
      </c>
      <c r="AM156" s="15" t="str">
        <f t="shared" si="59"/>
        <v>;</v>
      </c>
      <c r="AN156" s="15" t="str">
        <f>IFERROR(VLOOKUP(R156,[1]Sheet2!$P$4:$Q$1673,2,FALSE),"")+$H156&amp;IF(R156&gt;0,",","")&amp;IF(R156&gt;0,S156,"")&amp;IF(T156&gt;0,",","")&amp;IF(T156&gt;0,T156,"")</f>
        <v>182016,1,1000</v>
      </c>
      <c r="AO156" s="15" t="str">
        <f t="shared" si="60"/>
        <v>;</v>
      </c>
      <c r="AP156" s="15" t="str">
        <f>IFERROR(VLOOKUP(U156,[1]Sheet2!$P$4:$Q$1673,2,FALSE),"")+$H156&amp;IF(U156&gt;0,",","")&amp;IF(U156&gt;0,V156,"")&amp;IF(W156&gt;0,",","")&amp;IF(W156&gt;0,W156,"")</f>
        <v>132016,1,1000</v>
      </c>
      <c r="AQ156" s="15" t="str">
        <f t="shared" si="61"/>
        <v>;</v>
      </c>
      <c r="AR156" s="15" t="str">
        <f>IFERROR(VLOOKUP(X156,[1]Sheet2!$P$4:$Q$1673,2,FALSE),"")+$H156&amp;IF(X156&gt;0,",","")&amp;IF(X156&gt;0,Y156,"")&amp;IF(Z156&gt;0,",","")&amp;IF(Z156&gt;0,Z156,"")</f>
        <v>162016,1,1000</v>
      </c>
      <c r="AS156" s="15" t="str">
        <f t="shared" si="62"/>
        <v>;</v>
      </c>
      <c r="AT156" s="15" t="str">
        <f>IFERROR(VLOOKUP(AA156,[1]Sheet2!$P$4:$Q$1673,2,FALSE),"")+$H156&amp;IF(AA156&gt;0,",","")&amp;IF(AA156&gt;0,AB156,"")&amp;IF(AC156&gt;0,",","")&amp;IF(AC156&gt;0,AC156,"")</f>
        <v>142016,1,2000</v>
      </c>
      <c r="AV156" s="18" t="str">
        <f t="shared" si="63"/>
        <v>122016,1,1000;112016,1,1000;172016,1,1000;182016,1,1000;132016,1,1000;162016,1,1000;142016,1,2000</v>
      </c>
    </row>
    <row r="157" spans="1:48">
      <c r="A157" s="18"/>
      <c r="B157" s="17">
        <v>12260</v>
      </c>
      <c r="C157" s="17" t="str">
        <f t="shared" si="54"/>
        <v>122017,1,1000;112017,1,1000;172017,1,1000;182017,1,1000;132017,1,1000;162017,1,1000;142017,1,2000</v>
      </c>
      <c r="D157" s="18" t="e">
        <f>VLOOKUP(I157,#REF!,3,FALSE)&amp;"级"&amp;G157&amp;"装"</f>
        <v>#REF!</v>
      </c>
      <c r="E157" s="18">
        <f t="shared" si="55"/>
        <v>12260</v>
      </c>
      <c r="F157" s="17">
        <v>38</v>
      </c>
      <c r="G157" s="53" t="s">
        <v>4402</v>
      </c>
      <c r="H157" s="17">
        <f t="shared" si="56"/>
        <v>1000</v>
      </c>
      <c r="I157" s="17" t="s">
        <v>4461</v>
      </c>
      <c r="J157" s="15">
        <v>1</v>
      </c>
      <c r="K157" s="15">
        <v>1000</v>
      </c>
      <c r="L157" s="17" t="s">
        <v>4462</v>
      </c>
      <c r="M157" s="15">
        <v>1</v>
      </c>
      <c r="N157" s="15">
        <v>1000</v>
      </c>
      <c r="O157" s="17" t="s">
        <v>4463</v>
      </c>
      <c r="P157" s="15">
        <v>1</v>
      </c>
      <c r="Q157" s="15">
        <v>1000</v>
      </c>
      <c r="R157" s="17" t="s">
        <v>4464</v>
      </c>
      <c r="S157" s="15">
        <v>1</v>
      </c>
      <c r="T157" s="15">
        <v>1000</v>
      </c>
      <c r="U157" s="17" t="s">
        <v>4465</v>
      </c>
      <c r="V157" s="15">
        <v>1</v>
      </c>
      <c r="W157" s="15">
        <v>1000</v>
      </c>
      <c r="X157" s="17" t="s">
        <v>4466</v>
      </c>
      <c r="Y157" s="15">
        <v>1</v>
      </c>
      <c r="Z157" s="15">
        <v>1000</v>
      </c>
      <c r="AA157" s="17" t="s">
        <v>4467</v>
      </c>
      <c r="AB157" s="15">
        <v>1</v>
      </c>
      <c r="AC157" s="15">
        <v>2000</v>
      </c>
      <c r="AH157" s="15" t="str">
        <f>IFERROR(VLOOKUP(I157,[1]Sheet2!$P$4:$Q$1673,2,FALSE),"")+$H157&amp;IF(I157&gt;0,",","")&amp;IF(I157&gt;0,J157,"")&amp;IF(K157&gt;0,",","")&amp;IF(K157&gt;0,K157,"")</f>
        <v>122017,1,1000</v>
      </c>
      <c r="AI157" s="15" t="str">
        <f t="shared" si="57"/>
        <v>;</v>
      </c>
      <c r="AJ157" s="15" t="str">
        <f>IFERROR(VLOOKUP(L157,[1]Sheet2!$P$4:$Q$1673,2,FALSE),"")+$H157&amp;IF(L157&gt;0,",","")&amp;IF(L157&gt;0,M157,"")&amp;IF(N157&gt;0,",","")&amp;IF(N157&gt;0,N157,"")</f>
        <v>112017,1,1000</v>
      </c>
      <c r="AK157" s="15" t="str">
        <f t="shared" si="58"/>
        <v>;</v>
      </c>
      <c r="AL157" s="15" t="str">
        <f>IFERROR(VLOOKUP(O157,[1]Sheet2!$P$4:$Q$1673,2,FALSE),"")+$H157&amp;IF(O157&gt;0,",","")&amp;IF(O157&gt;0,P157,"")&amp;IF(Q157&gt;0,",","")&amp;IF(Q157&gt;0,Q157,"")</f>
        <v>172017,1,1000</v>
      </c>
      <c r="AM157" s="15" t="str">
        <f t="shared" si="59"/>
        <v>;</v>
      </c>
      <c r="AN157" s="15" t="str">
        <f>IFERROR(VLOOKUP(R157,[1]Sheet2!$P$4:$Q$1673,2,FALSE),"")+$H157&amp;IF(R157&gt;0,",","")&amp;IF(R157&gt;0,S157,"")&amp;IF(T157&gt;0,",","")&amp;IF(T157&gt;0,T157,"")</f>
        <v>182017,1,1000</v>
      </c>
      <c r="AO157" s="15" t="str">
        <f t="shared" si="60"/>
        <v>;</v>
      </c>
      <c r="AP157" s="15" t="str">
        <f>IFERROR(VLOOKUP(U157,[1]Sheet2!$P$4:$Q$1673,2,FALSE),"")+$H157&amp;IF(U157&gt;0,",","")&amp;IF(U157&gt;0,V157,"")&amp;IF(W157&gt;0,",","")&amp;IF(W157&gt;0,W157,"")</f>
        <v>132017,1,1000</v>
      </c>
      <c r="AQ157" s="15" t="str">
        <f t="shared" si="61"/>
        <v>;</v>
      </c>
      <c r="AR157" s="15" t="str">
        <f>IFERROR(VLOOKUP(X157,[1]Sheet2!$P$4:$Q$1673,2,FALSE),"")+$H157&amp;IF(X157&gt;0,",","")&amp;IF(X157&gt;0,Y157,"")&amp;IF(Z157&gt;0,",","")&amp;IF(Z157&gt;0,Z157,"")</f>
        <v>162017,1,1000</v>
      </c>
      <c r="AS157" s="15" t="str">
        <f t="shared" si="62"/>
        <v>;</v>
      </c>
      <c r="AT157" s="15" t="str">
        <f>IFERROR(VLOOKUP(AA157,[1]Sheet2!$P$4:$Q$1673,2,FALSE),"")+$H157&amp;IF(AA157&gt;0,",","")&amp;IF(AA157&gt;0,AB157,"")&amp;IF(AC157&gt;0,",","")&amp;IF(AC157&gt;0,AC157,"")</f>
        <v>142017,1,2000</v>
      </c>
      <c r="AV157" s="18" t="str">
        <f t="shared" si="63"/>
        <v>122017,1,1000;112017,1,1000;172017,1,1000;182017,1,1000;132017,1,1000;162017,1,1000;142017,1,2000</v>
      </c>
    </row>
    <row r="158" spans="1:48">
      <c r="A158" s="18"/>
      <c r="B158" s="17">
        <v>12270</v>
      </c>
      <c r="C158" s="17" t="str">
        <f t="shared" si="54"/>
        <v>122018,1,1000;112018,1,1000;172018,1,1000;182018,1,1000;132018,1,1000;162018,1,1000;142018,1,2000</v>
      </c>
      <c r="D158" s="18" t="e">
        <f>VLOOKUP(I158,#REF!,3,FALSE)&amp;"级"&amp;G158&amp;"装"</f>
        <v>#REF!</v>
      </c>
      <c r="E158" s="18">
        <f t="shared" si="55"/>
        <v>12270</v>
      </c>
      <c r="F158" s="17">
        <v>39</v>
      </c>
      <c r="G158" s="53" t="s">
        <v>4402</v>
      </c>
      <c r="H158" s="17">
        <f t="shared" si="56"/>
        <v>1000</v>
      </c>
      <c r="I158" s="17" t="s">
        <v>4468</v>
      </c>
      <c r="J158" s="15">
        <v>1</v>
      </c>
      <c r="K158" s="15">
        <v>1000</v>
      </c>
      <c r="L158" s="17" t="s">
        <v>4469</v>
      </c>
      <c r="M158" s="15">
        <v>1</v>
      </c>
      <c r="N158" s="15">
        <v>1000</v>
      </c>
      <c r="O158" s="17" t="s">
        <v>4470</v>
      </c>
      <c r="P158" s="15">
        <v>1</v>
      </c>
      <c r="Q158" s="15">
        <v>1000</v>
      </c>
      <c r="R158" s="17" t="s">
        <v>4471</v>
      </c>
      <c r="S158" s="15">
        <v>1</v>
      </c>
      <c r="T158" s="15">
        <v>1000</v>
      </c>
      <c r="U158" s="17" t="s">
        <v>4472</v>
      </c>
      <c r="V158" s="15">
        <v>1</v>
      </c>
      <c r="W158" s="15">
        <v>1000</v>
      </c>
      <c r="X158" s="17" t="s">
        <v>4473</v>
      </c>
      <c r="Y158" s="15">
        <v>1</v>
      </c>
      <c r="Z158" s="15">
        <v>1000</v>
      </c>
      <c r="AA158" s="17" t="s">
        <v>4474</v>
      </c>
      <c r="AB158" s="15">
        <v>1</v>
      </c>
      <c r="AC158" s="15">
        <v>2000</v>
      </c>
      <c r="AH158" s="15" t="str">
        <f>IFERROR(VLOOKUP(I158,[1]Sheet2!$P$4:$Q$1673,2,FALSE),"")+$H158&amp;IF(I158&gt;0,",","")&amp;IF(I158&gt;0,J158,"")&amp;IF(K158&gt;0,",","")&amp;IF(K158&gt;0,K158,"")</f>
        <v>122018,1,1000</v>
      </c>
      <c r="AI158" s="15" t="str">
        <f t="shared" si="57"/>
        <v>;</v>
      </c>
      <c r="AJ158" s="15" t="str">
        <f>IFERROR(VLOOKUP(L158,[1]Sheet2!$P$4:$Q$1673,2,FALSE),"")+$H158&amp;IF(L158&gt;0,",","")&amp;IF(L158&gt;0,M158,"")&amp;IF(N158&gt;0,",","")&amp;IF(N158&gt;0,N158,"")</f>
        <v>112018,1,1000</v>
      </c>
      <c r="AK158" s="15" t="str">
        <f t="shared" si="58"/>
        <v>;</v>
      </c>
      <c r="AL158" s="15" t="str">
        <f>IFERROR(VLOOKUP(O158,[1]Sheet2!$P$4:$Q$1673,2,FALSE),"")+$H158&amp;IF(O158&gt;0,",","")&amp;IF(O158&gt;0,P158,"")&amp;IF(Q158&gt;0,",","")&amp;IF(Q158&gt;0,Q158,"")</f>
        <v>172018,1,1000</v>
      </c>
      <c r="AM158" s="15" t="str">
        <f t="shared" si="59"/>
        <v>;</v>
      </c>
      <c r="AN158" s="15" t="str">
        <f>IFERROR(VLOOKUP(R158,[1]Sheet2!$P$4:$Q$1673,2,FALSE),"")+$H158&amp;IF(R158&gt;0,",","")&amp;IF(R158&gt;0,S158,"")&amp;IF(T158&gt;0,",","")&amp;IF(T158&gt;0,T158,"")</f>
        <v>182018,1,1000</v>
      </c>
      <c r="AO158" s="15" t="str">
        <f t="shared" si="60"/>
        <v>;</v>
      </c>
      <c r="AP158" s="15" t="str">
        <f>IFERROR(VLOOKUP(U158,[1]Sheet2!$P$4:$Q$1673,2,FALSE),"")+$H158&amp;IF(U158&gt;0,",","")&amp;IF(U158&gt;0,V158,"")&amp;IF(W158&gt;0,",","")&amp;IF(W158&gt;0,W158,"")</f>
        <v>132018,1,1000</v>
      </c>
      <c r="AQ158" s="15" t="str">
        <f t="shared" si="61"/>
        <v>;</v>
      </c>
      <c r="AR158" s="15" t="str">
        <f>IFERROR(VLOOKUP(X158,[1]Sheet2!$P$4:$Q$1673,2,FALSE),"")+$H158&amp;IF(X158&gt;0,",","")&amp;IF(X158&gt;0,Y158,"")&amp;IF(Z158&gt;0,",","")&amp;IF(Z158&gt;0,Z158,"")</f>
        <v>162018,1,1000</v>
      </c>
      <c r="AS158" s="15" t="str">
        <f t="shared" si="62"/>
        <v>;</v>
      </c>
      <c r="AT158" s="15" t="str">
        <f>IFERROR(VLOOKUP(AA158,[1]Sheet2!$P$4:$Q$1673,2,FALSE),"")+$H158&amp;IF(AA158&gt;0,",","")&amp;IF(AA158&gt;0,AB158,"")&amp;IF(AC158&gt;0,",","")&amp;IF(AC158&gt;0,AC158,"")</f>
        <v>142018,1,2000</v>
      </c>
      <c r="AV158" s="18" t="str">
        <f t="shared" si="63"/>
        <v>122018,1,1000;112018,1,1000;172018,1,1000;182018,1,1000;132018,1,1000;162018,1,1000;142018,1,2000</v>
      </c>
    </row>
    <row r="159" spans="1:48">
      <c r="A159" s="18"/>
      <c r="B159" s="17">
        <v>12280</v>
      </c>
      <c r="C159" s="17" t="str">
        <f t="shared" si="54"/>
        <v>122019,1,1000;112019,1,1000;172019,1,1000;182019,1,1000;132019,1,1000;162019,1,1000;142019,1,2000</v>
      </c>
      <c r="D159" s="18" t="e">
        <f>VLOOKUP(I159,#REF!,3,FALSE)&amp;"级"&amp;G159&amp;"装"</f>
        <v>#REF!</v>
      </c>
      <c r="E159" s="18">
        <f t="shared" si="55"/>
        <v>12280</v>
      </c>
      <c r="F159" s="17">
        <v>40</v>
      </c>
      <c r="G159" s="53" t="s">
        <v>4402</v>
      </c>
      <c r="H159" s="17">
        <f t="shared" si="56"/>
        <v>1000</v>
      </c>
      <c r="I159" s="17" t="s">
        <v>4475</v>
      </c>
      <c r="J159" s="15">
        <v>1</v>
      </c>
      <c r="K159" s="15">
        <v>1000</v>
      </c>
      <c r="L159" s="17" t="s">
        <v>4476</v>
      </c>
      <c r="M159" s="15">
        <v>1</v>
      </c>
      <c r="N159" s="15">
        <v>1000</v>
      </c>
      <c r="O159" s="17" t="s">
        <v>4477</v>
      </c>
      <c r="P159" s="15">
        <v>1</v>
      </c>
      <c r="Q159" s="15">
        <v>1000</v>
      </c>
      <c r="R159" s="17" t="s">
        <v>4478</v>
      </c>
      <c r="S159" s="15">
        <v>1</v>
      </c>
      <c r="T159" s="15">
        <v>1000</v>
      </c>
      <c r="U159" s="17" t="s">
        <v>4479</v>
      </c>
      <c r="V159" s="15">
        <v>1</v>
      </c>
      <c r="W159" s="15">
        <v>1000</v>
      </c>
      <c r="X159" s="17" t="s">
        <v>4480</v>
      </c>
      <c r="Y159" s="15">
        <v>1</v>
      </c>
      <c r="Z159" s="15">
        <v>1000</v>
      </c>
      <c r="AA159" s="17" t="s">
        <v>4481</v>
      </c>
      <c r="AB159" s="15">
        <v>1</v>
      </c>
      <c r="AC159" s="15">
        <v>2000</v>
      </c>
      <c r="AH159" s="15" t="str">
        <f>IFERROR(VLOOKUP(I159,[1]Sheet2!$P$4:$Q$1673,2,FALSE),"")+$H159&amp;IF(I159&gt;0,",","")&amp;IF(I159&gt;0,J159,"")&amp;IF(K159&gt;0,",","")&amp;IF(K159&gt;0,K159,"")</f>
        <v>122019,1,1000</v>
      </c>
      <c r="AI159" s="15" t="str">
        <f t="shared" si="57"/>
        <v>;</v>
      </c>
      <c r="AJ159" s="15" t="str">
        <f>IFERROR(VLOOKUP(L159,[1]Sheet2!$P$4:$Q$1673,2,FALSE),"")+$H159&amp;IF(L159&gt;0,",","")&amp;IF(L159&gt;0,M159,"")&amp;IF(N159&gt;0,",","")&amp;IF(N159&gt;0,N159,"")</f>
        <v>112019,1,1000</v>
      </c>
      <c r="AK159" s="15" t="str">
        <f t="shared" si="58"/>
        <v>;</v>
      </c>
      <c r="AL159" s="15" t="str">
        <f>IFERROR(VLOOKUP(O159,[1]Sheet2!$P$4:$Q$1673,2,FALSE),"")+$H159&amp;IF(O159&gt;0,",","")&amp;IF(O159&gt;0,P159,"")&amp;IF(Q159&gt;0,",","")&amp;IF(Q159&gt;0,Q159,"")</f>
        <v>172019,1,1000</v>
      </c>
      <c r="AM159" s="15" t="str">
        <f t="shared" si="59"/>
        <v>;</v>
      </c>
      <c r="AN159" s="15" t="str">
        <f>IFERROR(VLOOKUP(R159,[1]Sheet2!$P$4:$Q$1673,2,FALSE),"")+$H159&amp;IF(R159&gt;0,",","")&amp;IF(R159&gt;0,S159,"")&amp;IF(T159&gt;0,",","")&amp;IF(T159&gt;0,T159,"")</f>
        <v>182019,1,1000</v>
      </c>
      <c r="AO159" s="15" t="str">
        <f t="shared" si="60"/>
        <v>;</v>
      </c>
      <c r="AP159" s="15" t="str">
        <f>IFERROR(VLOOKUP(U159,[1]Sheet2!$P$4:$Q$1673,2,FALSE),"")+$H159&amp;IF(U159&gt;0,",","")&amp;IF(U159&gt;0,V159,"")&amp;IF(W159&gt;0,",","")&amp;IF(W159&gt;0,W159,"")</f>
        <v>132019,1,1000</v>
      </c>
      <c r="AQ159" s="15" t="str">
        <f t="shared" si="61"/>
        <v>;</v>
      </c>
      <c r="AR159" s="15" t="str">
        <f>IFERROR(VLOOKUP(X159,[1]Sheet2!$P$4:$Q$1673,2,FALSE),"")+$H159&amp;IF(X159&gt;0,",","")&amp;IF(X159&gt;0,Y159,"")&amp;IF(Z159&gt;0,",","")&amp;IF(Z159&gt;0,Z159,"")</f>
        <v>162019,1,1000</v>
      </c>
      <c r="AS159" s="15" t="str">
        <f t="shared" si="62"/>
        <v>;</v>
      </c>
      <c r="AT159" s="15" t="str">
        <f>IFERROR(VLOOKUP(AA159,[1]Sheet2!$P$4:$Q$1673,2,FALSE),"")+$H159&amp;IF(AA159&gt;0,",","")&amp;IF(AA159&gt;0,AB159,"")&amp;IF(AC159&gt;0,",","")&amp;IF(AC159&gt;0,AC159,"")</f>
        <v>142019,1,2000</v>
      </c>
      <c r="AV159" s="18" t="str">
        <f t="shared" si="63"/>
        <v>122019,1,1000;112019,1,1000;172019,1,1000;182019,1,1000;132019,1,1000;162019,1,1000;142019,1,2000</v>
      </c>
    </row>
    <row r="160" spans="1:48">
      <c r="A160" s="18"/>
      <c r="B160" s="17">
        <v>12290</v>
      </c>
      <c r="C160" s="17" t="str">
        <f t="shared" si="54"/>
        <v>122020,1,1000;112020,1,1000;172020,1,1000;182020,1,1000;132020,1,1000;162020,1,1000;142020,1,2000</v>
      </c>
      <c r="D160" s="18" t="e">
        <f>VLOOKUP(I160,#REF!,3,FALSE)&amp;"级"&amp;G160&amp;"装"</f>
        <v>#REF!</v>
      </c>
      <c r="E160" s="18">
        <f t="shared" si="55"/>
        <v>12290</v>
      </c>
      <c r="F160" s="17">
        <v>41</v>
      </c>
      <c r="G160" s="53" t="s">
        <v>4402</v>
      </c>
      <c r="H160" s="17">
        <f t="shared" si="56"/>
        <v>1000</v>
      </c>
      <c r="I160" s="17" t="s">
        <v>4482</v>
      </c>
      <c r="J160" s="15">
        <v>1</v>
      </c>
      <c r="K160" s="15">
        <v>1000</v>
      </c>
      <c r="L160" s="17" t="s">
        <v>4483</v>
      </c>
      <c r="M160" s="15">
        <v>1</v>
      </c>
      <c r="N160" s="15">
        <v>1000</v>
      </c>
      <c r="O160" s="17" t="s">
        <v>4484</v>
      </c>
      <c r="P160" s="15">
        <v>1</v>
      </c>
      <c r="Q160" s="15">
        <v>1000</v>
      </c>
      <c r="R160" s="17" t="s">
        <v>4485</v>
      </c>
      <c r="S160" s="15">
        <v>1</v>
      </c>
      <c r="T160" s="15">
        <v>1000</v>
      </c>
      <c r="U160" s="17" t="s">
        <v>4486</v>
      </c>
      <c r="V160" s="15">
        <v>1</v>
      </c>
      <c r="W160" s="15">
        <v>1000</v>
      </c>
      <c r="X160" s="17" t="s">
        <v>4487</v>
      </c>
      <c r="Y160" s="15">
        <v>1</v>
      </c>
      <c r="Z160" s="15">
        <v>1000</v>
      </c>
      <c r="AA160" s="17" t="s">
        <v>4488</v>
      </c>
      <c r="AB160" s="15">
        <v>1</v>
      </c>
      <c r="AC160" s="15">
        <v>2000</v>
      </c>
      <c r="AH160" s="15" t="str">
        <f>IFERROR(VLOOKUP(I160,[1]Sheet2!$P$4:$Q$1673,2,FALSE),"")+$H160&amp;IF(I160&gt;0,",","")&amp;IF(I160&gt;0,J160,"")&amp;IF(K160&gt;0,",","")&amp;IF(K160&gt;0,K160,"")</f>
        <v>122020,1,1000</v>
      </c>
      <c r="AI160" s="15" t="str">
        <f t="shared" si="57"/>
        <v>;</v>
      </c>
      <c r="AJ160" s="15" t="str">
        <f>IFERROR(VLOOKUP(L160,[1]Sheet2!$P$4:$Q$1673,2,FALSE),"")+$H160&amp;IF(L160&gt;0,",","")&amp;IF(L160&gt;0,M160,"")&amp;IF(N160&gt;0,",","")&amp;IF(N160&gt;0,N160,"")</f>
        <v>112020,1,1000</v>
      </c>
      <c r="AK160" s="15" t="str">
        <f t="shared" si="58"/>
        <v>;</v>
      </c>
      <c r="AL160" s="15" t="str">
        <f>IFERROR(VLOOKUP(O160,[1]Sheet2!$P$4:$Q$1673,2,FALSE),"")+$H160&amp;IF(O160&gt;0,",","")&amp;IF(O160&gt;0,P160,"")&amp;IF(Q160&gt;0,",","")&amp;IF(Q160&gt;0,Q160,"")</f>
        <v>172020,1,1000</v>
      </c>
      <c r="AM160" s="15" t="str">
        <f t="shared" si="59"/>
        <v>;</v>
      </c>
      <c r="AN160" s="15" t="str">
        <f>IFERROR(VLOOKUP(R160,[1]Sheet2!$P$4:$Q$1673,2,FALSE),"")+$H160&amp;IF(R160&gt;0,",","")&amp;IF(R160&gt;0,S160,"")&amp;IF(T160&gt;0,",","")&amp;IF(T160&gt;0,T160,"")</f>
        <v>182020,1,1000</v>
      </c>
      <c r="AO160" s="15" t="str">
        <f t="shared" si="60"/>
        <v>;</v>
      </c>
      <c r="AP160" s="15" t="str">
        <f>IFERROR(VLOOKUP(U160,[1]Sheet2!$P$4:$Q$1673,2,FALSE),"")+$H160&amp;IF(U160&gt;0,",","")&amp;IF(U160&gt;0,V160,"")&amp;IF(W160&gt;0,",","")&amp;IF(W160&gt;0,W160,"")</f>
        <v>132020,1,1000</v>
      </c>
      <c r="AQ160" s="15" t="str">
        <f t="shared" si="61"/>
        <v>;</v>
      </c>
      <c r="AR160" s="15" t="str">
        <f>IFERROR(VLOOKUP(X160,[1]Sheet2!$P$4:$Q$1673,2,FALSE),"")+$H160&amp;IF(X160&gt;0,",","")&amp;IF(X160&gt;0,Y160,"")&amp;IF(Z160&gt;0,",","")&amp;IF(Z160&gt;0,Z160,"")</f>
        <v>162020,1,1000</v>
      </c>
      <c r="AS160" s="15" t="str">
        <f t="shared" si="62"/>
        <v>;</v>
      </c>
      <c r="AT160" s="15" t="str">
        <f>IFERROR(VLOOKUP(AA160,[1]Sheet2!$P$4:$Q$1673,2,FALSE),"")+$H160&amp;IF(AA160&gt;0,",","")&amp;IF(AA160&gt;0,AB160,"")&amp;IF(AC160&gt;0,",","")&amp;IF(AC160&gt;0,AC160,"")</f>
        <v>142020,1,2000</v>
      </c>
      <c r="AV160" s="18" t="str">
        <f t="shared" si="63"/>
        <v>122020,1,1000;112020,1,1000;172020,1,1000;182020,1,1000;132020,1,1000;162020,1,1000;142020,1,2000</v>
      </c>
    </row>
    <row r="161" spans="1:48">
      <c r="A161" s="18"/>
      <c r="B161" s="17">
        <v>12300</v>
      </c>
      <c r="C161" s="17" t="str">
        <f t="shared" si="54"/>
        <v>122021,1,1000;112021,1,1000;172021,1,1000;182021,1,1000;132021,1,1000;162021,1,1000;142021,1,2000</v>
      </c>
      <c r="D161" s="18" t="e">
        <f>VLOOKUP(I161,#REF!,3,FALSE)&amp;"级"&amp;G161&amp;"装"</f>
        <v>#REF!</v>
      </c>
      <c r="E161" s="18">
        <f t="shared" si="55"/>
        <v>12300</v>
      </c>
      <c r="F161" s="17">
        <v>42</v>
      </c>
      <c r="G161" s="53" t="s">
        <v>4402</v>
      </c>
      <c r="H161" s="17">
        <f t="shared" si="56"/>
        <v>1000</v>
      </c>
      <c r="I161" s="17" t="s">
        <v>4489</v>
      </c>
      <c r="J161" s="15">
        <v>1</v>
      </c>
      <c r="K161" s="15">
        <v>1000</v>
      </c>
      <c r="L161" s="17" t="s">
        <v>4490</v>
      </c>
      <c r="M161" s="15">
        <v>1</v>
      </c>
      <c r="N161" s="15">
        <v>1000</v>
      </c>
      <c r="O161" s="17" t="s">
        <v>4491</v>
      </c>
      <c r="P161" s="15">
        <v>1</v>
      </c>
      <c r="Q161" s="15">
        <v>1000</v>
      </c>
      <c r="R161" s="17" t="s">
        <v>4492</v>
      </c>
      <c r="S161" s="15">
        <v>1</v>
      </c>
      <c r="T161" s="15">
        <v>1000</v>
      </c>
      <c r="U161" s="17" t="s">
        <v>4493</v>
      </c>
      <c r="V161" s="15">
        <v>1</v>
      </c>
      <c r="W161" s="15">
        <v>1000</v>
      </c>
      <c r="X161" s="17" t="s">
        <v>4494</v>
      </c>
      <c r="Y161" s="15">
        <v>1</v>
      </c>
      <c r="Z161" s="15">
        <v>1000</v>
      </c>
      <c r="AA161" s="17" t="s">
        <v>4495</v>
      </c>
      <c r="AB161" s="15">
        <v>1</v>
      </c>
      <c r="AC161" s="15">
        <v>2000</v>
      </c>
      <c r="AH161" s="15" t="str">
        <f>IFERROR(VLOOKUP(I161,[1]Sheet2!$P$4:$Q$1673,2,FALSE),"")+$H161&amp;IF(I161&gt;0,",","")&amp;IF(I161&gt;0,J161,"")&amp;IF(K161&gt;0,",","")&amp;IF(K161&gt;0,K161,"")</f>
        <v>122021,1,1000</v>
      </c>
      <c r="AI161" s="15" t="str">
        <f t="shared" si="57"/>
        <v>;</v>
      </c>
      <c r="AJ161" s="15" t="str">
        <f>IFERROR(VLOOKUP(L161,[1]Sheet2!$P$4:$Q$1673,2,FALSE),"")+$H161&amp;IF(L161&gt;0,",","")&amp;IF(L161&gt;0,M161,"")&amp;IF(N161&gt;0,",","")&amp;IF(N161&gt;0,N161,"")</f>
        <v>112021,1,1000</v>
      </c>
      <c r="AK161" s="15" t="str">
        <f t="shared" si="58"/>
        <v>;</v>
      </c>
      <c r="AL161" s="15" t="str">
        <f>IFERROR(VLOOKUP(O161,[1]Sheet2!$P$4:$Q$1673,2,FALSE),"")+$H161&amp;IF(O161&gt;0,",","")&amp;IF(O161&gt;0,P161,"")&amp;IF(Q161&gt;0,",","")&amp;IF(Q161&gt;0,Q161,"")</f>
        <v>172021,1,1000</v>
      </c>
      <c r="AM161" s="15" t="str">
        <f t="shared" si="59"/>
        <v>;</v>
      </c>
      <c r="AN161" s="15" t="str">
        <f>IFERROR(VLOOKUP(R161,[1]Sheet2!$P$4:$Q$1673,2,FALSE),"")+$H161&amp;IF(R161&gt;0,",","")&amp;IF(R161&gt;0,S161,"")&amp;IF(T161&gt;0,",","")&amp;IF(T161&gt;0,T161,"")</f>
        <v>182021,1,1000</v>
      </c>
      <c r="AO161" s="15" t="str">
        <f t="shared" si="60"/>
        <v>;</v>
      </c>
      <c r="AP161" s="15" t="str">
        <f>IFERROR(VLOOKUP(U161,[1]Sheet2!$P$4:$Q$1673,2,FALSE),"")+$H161&amp;IF(U161&gt;0,",","")&amp;IF(U161&gt;0,V161,"")&amp;IF(W161&gt;0,",","")&amp;IF(W161&gt;0,W161,"")</f>
        <v>132021,1,1000</v>
      </c>
      <c r="AQ161" s="15" t="str">
        <f t="shared" si="61"/>
        <v>;</v>
      </c>
      <c r="AR161" s="15" t="str">
        <f>IFERROR(VLOOKUP(X161,[1]Sheet2!$P$4:$Q$1673,2,FALSE),"")+$H161&amp;IF(X161&gt;0,",","")&amp;IF(X161&gt;0,Y161,"")&amp;IF(Z161&gt;0,",","")&amp;IF(Z161&gt;0,Z161,"")</f>
        <v>162021,1,1000</v>
      </c>
      <c r="AS161" s="15" t="str">
        <f t="shared" si="62"/>
        <v>;</v>
      </c>
      <c r="AT161" s="15" t="str">
        <f>IFERROR(VLOOKUP(AA161,[1]Sheet2!$P$4:$Q$1673,2,FALSE),"")+$H161&amp;IF(AA161&gt;0,",","")&amp;IF(AA161&gt;0,AB161,"")&amp;IF(AC161&gt;0,",","")&amp;IF(AC161&gt;0,AC161,"")</f>
        <v>142021,1,2000</v>
      </c>
      <c r="AV161" s="18" t="str">
        <f t="shared" si="63"/>
        <v>122021,1,1000;112021,1,1000;172021,1,1000;182021,1,1000;132021,1,1000;162021,1,1000;142021,1,2000</v>
      </c>
    </row>
    <row r="162" spans="1:48">
      <c r="A162" s="17"/>
      <c r="B162" s="17">
        <v>13001</v>
      </c>
      <c r="C162" s="17" t="str">
        <f t="shared" si="54"/>
        <v>123001,1,1000;113001,1,1000;173001,1,1000;183001,1,1000;133001,1,1000;163001,1,1000;143001,1,2000</v>
      </c>
      <c r="D162" s="18" t="e">
        <f>VLOOKUP(I162,#REF!,3,FALSE)&amp;"级"&amp;G162&amp;"装"</f>
        <v>#REF!</v>
      </c>
      <c r="E162" s="18">
        <f t="shared" si="55"/>
        <v>13001</v>
      </c>
      <c r="F162" s="17">
        <v>43</v>
      </c>
      <c r="G162" s="53" t="s">
        <v>4403</v>
      </c>
      <c r="H162" s="17">
        <f t="shared" si="56"/>
        <v>2000</v>
      </c>
      <c r="I162" s="17" t="s">
        <v>4408</v>
      </c>
      <c r="J162" s="15">
        <v>1</v>
      </c>
      <c r="K162" s="15">
        <v>1000</v>
      </c>
      <c r="L162" s="17" t="s">
        <v>4407</v>
      </c>
      <c r="M162" s="15">
        <v>1</v>
      </c>
      <c r="N162" s="15">
        <v>1000</v>
      </c>
      <c r="O162" s="17" t="s">
        <v>4409</v>
      </c>
      <c r="P162" s="15">
        <v>1</v>
      </c>
      <c r="Q162" s="15">
        <v>1000</v>
      </c>
      <c r="R162" s="17" t="s">
        <v>4410</v>
      </c>
      <c r="S162" s="15">
        <v>1</v>
      </c>
      <c r="T162" s="15">
        <v>1000</v>
      </c>
      <c r="U162" s="17" t="s">
        <v>4411</v>
      </c>
      <c r="V162" s="15">
        <v>1</v>
      </c>
      <c r="W162" s="15">
        <v>1000</v>
      </c>
      <c r="X162" s="17" t="s">
        <v>4412</v>
      </c>
      <c r="Y162" s="15">
        <v>1</v>
      </c>
      <c r="Z162" s="15">
        <v>1000</v>
      </c>
      <c r="AA162" s="17" t="s">
        <v>4413</v>
      </c>
      <c r="AB162" s="15">
        <v>1</v>
      </c>
      <c r="AC162" s="15">
        <v>2000</v>
      </c>
      <c r="AH162" s="15" t="str">
        <f>IFERROR(VLOOKUP(I162,[1]Sheet2!$P$4:$Q$1673,2,FALSE),"")+$H162&amp;IF(I162&gt;0,",","")&amp;IF(I162&gt;0,J162,"")&amp;IF(K162&gt;0,",","")&amp;IF(K162&gt;0,K162,"")</f>
        <v>123001,1,1000</v>
      </c>
      <c r="AI162" s="15" t="str">
        <f t="shared" si="57"/>
        <v>;</v>
      </c>
      <c r="AJ162" s="15" t="str">
        <f>IFERROR(VLOOKUP(L162,[1]Sheet2!$P$4:$Q$1673,2,FALSE),"")+$H162&amp;IF(L162&gt;0,",","")&amp;IF(L162&gt;0,M162,"")&amp;IF(N162&gt;0,",","")&amp;IF(N162&gt;0,N162,"")</f>
        <v>113001,1,1000</v>
      </c>
      <c r="AK162" s="15" t="str">
        <f t="shared" si="58"/>
        <v>;</v>
      </c>
      <c r="AL162" s="15" t="str">
        <f>IFERROR(VLOOKUP(O162,[1]Sheet2!$P$4:$Q$1673,2,FALSE),"")+$H162&amp;IF(O162&gt;0,",","")&amp;IF(O162&gt;0,P162,"")&amp;IF(Q162&gt;0,",","")&amp;IF(Q162&gt;0,Q162,"")</f>
        <v>173001,1,1000</v>
      </c>
      <c r="AM162" s="15" t="str">
        <f t="shared" si="59"/>
        <v>;</v>
      </c>
      <c r="AN162" s="15" t="str">
        <f>IFERROR(VLOOKUP(R162,[1]Sheet2!$P$4:$Q$1673,2,FALSE),"")+$H162&amp;IF(R162&gt;0,",","")&amp;IF(R162&gt;0,S162,"")&amp;IF(T162&gt;0,",","")&amp;IF(T162&gt;0,T162,"")</f>
        <v>183001,1,1000</v>
      </c>
      <c r="AO162" s="15" t="str">
        <f t="shared" si="60"/>
        <v>;</v>
      </c>
      <c r="AP162" s="15" t="str">
        <f>IFERROR(VLOOKUP(U162,[1]Sheet2!$P$4:$Q$1673,2,FALSE),"")+$H162&amp;IF(U162&gt;0,",","")&amp;IF(U162&gt;0,V162,"")&amp;IF(W162&gt;0,",","")&amp;IF(W162&gt;0,W162,"")</f>
        <v>133001,1,1000</v>
      </c>
      <c r="AQ162" s="15" t="str">
        <f t="shared" si="61"/>
        <v>;</v>
      </c>
      <c r="AR162" s="15" t="str">
        <f>IFERROR(VLOOKUP(X162,[1]Sheet2!$P$4:$Q$1673,2,FALSE),"")+$H162&amp;IF(X162&gt;0,",","")&amp;IF(X162&gt;0,Y162,"")&amp;IF(Z162&gt;0,",","")&amp;IF(Z162&gt;0,Z162,"")</f>
        <v>163001,1,1000</v>
      </c>
      <c r="AS162" s="15" t="str">
        <f t="shared" si="62"/>
        <v>;</v>
      </c>
      <c r="AT162" s="15" t="str">
        <f>IFERROR(VLOOKUP(AA162,[1]Sheet2!$P$4:$Q$1673,2,FALSE),"")+$H162&amp;IF(AA162&gt;0,",","")&amp;IF(AA162&gt;0,AB162,"")&amp;IF(AC162&gt;0,",","")&amp;IF(AC162&gt;0,AC162,"")</f>
        <v>143001,1,2000</v>
      </c>
      <c r="AV162" s="18" t="str">
        <f t="shared" si="63"/>
        <v>123001,1,1000;113001,1,1000;173001,1,1000;183001,1,1000;133001,1,1000;163001,1,1000;143001,1,2000</v>
      </c>
    </row>
    <row r="163" spans="1:48">
      <c r="A163" s="17"/>
      <c r="B163" s="17">
        <v>13010</v>
      </c>
      <c r="C163" s="17" t="str">
        <f t="shared" si="54"/>
        <v>123002,1,1000;113002,1,1000;173002,1,1000;183002,1,1000;133002,1,1000;163002,1,1000;143002,1,2000</v>
      </c>
      <c r="D163" s="18" t="e">
        <f>VLOOKUP(I163,#REF!,3,FALSE)&amp;"级"&amp;G163&amp;"装"</f>
        <v>#REF!</v>
      </c>
      <c r="E163" s="18">
        <f t="shared" si="55"/>
        <v>13010</v>
      </c>
      <c r="F163" s="17">
        <v>44</v>
      </c>
      <c r="G163" s="53" t="s">
        <v>4403</v>
      </c>
      <c r="H163" s="17">
        <f t="shared" si="56"/>
        <v>2000</v>
      </c>
      <c r="I163" s="17" t="s">
        <v>4325</v>
      </c>
      <c r="J163" s="15">
        <v>1</v>
      </c>
      <c r="K163" s="15">
        <v>1000</v>
      </c>
      <c r="L163" s="17" t="s">
        <v>4326</v>
      </c>
      <c r="M163" s="15">
        <v>1</v>
      </c>
      <c r="N163" s="15">
        <v>1000</v>
      </c>
      <c r="O163" s="17" t="s">
        <v>4327</v>
      </c>
      <c r="P163" s="15">
        <v>1</v>
      </c>
      <c r="Q163" s="15">
        <v>1000</v>
      </c>
      <c r="R163" s="17" t="s">
        <v>4328</v>
      </c>
      <c r="S163" s="15">
        <v>1</v>
      </c>
      <c r="T163" s="15">
        <v>1000</v>
      </c>
      <c r="U163" s="17" t="s">
        <v>4329</v>
      </c>
      <c r="V163" s="15">
        <v>1</v>
      </c>
      <c r="W163" s="15">
        <v>1000</v>
      </c>
      <c r="X163" s="17" t="s">
        <v>4330</v>
      </c>
      <c r="Y163" s="15">
        <v>1</v>
      </c>
      <c r="Z163" s="15">
        <v>1000</v>
      </c>
      <c r="AA163" s="17" t="s">
        <v>4331</v>
      </c>
      <c r="AB163" s="15">
        <v>1</v>
      </c>
      <c r="AC163" s="15">
        <v>2000</v>
      </c>
      <c r="AH163" s="15" t="str">
        <f>IFERROR(VLOOKUP(I163,[1]Sheet2!$P$4:$Q$1673,2,FALSE),"")+$H163&amp;IF(I163&gt;0,",","")&amp;IF(I163&gt;0,J163,"")&amp;IF(K163&gt;0,",","")&amp;IF(K163&gt;0,K163,"")</f>
        <v>123002,1,1000</v>
      </c>
      <c r="AI163" s="15" t="str">
        <f t="shared" si="57"/>
        <v>;</v>
      </c>
      <c r="AJ163" s="15" t="str">
        <f>IFERROR(VLOOKUP(L163,[1]Sheet2!$P$4:$Q$1673,2,FALSE),"")+$H163&amp;IF(L163&gt;0,",","")&amp;IF(L163&gt;0,M163,"")&amp;IF(N163&gt;0,",","")&amp;IF(N163&gt;0,N163,"")</f>
        <v>113002,1,1000</v>
      </c>
      <c r="AK163" s="15" t="str">
        <f t="shared" si="58"/>
        <v>;</v>
      </c>
      <c r="AL163" s="15" t="str">
        <f>IFERROR(VLOOKUP(O163,[1]Sheet2!$P$4:$Q$1673,2,FALSE),"")+$H163&amp;IF(O163&gt;0,",","")&amp;IF(O163&gt;0,P163,"")&amp;IF(Q163&gt;0,",","")&amp;IF(Q163&gt;0,Q163,"")</f>
        <v>173002,1,1000</v>
      </c>
      <c r="AM163" s="15" t="str">
        <f t="shared" si="59"/>
        <v>;</v>
      </c>
      <c r="AN163" s="15" t="str">
        <f>IFERROR(VLOOKUP(R163,[1]Sheet2!$P$4:$Q$1673,2,FALSE),"")+$H163&amp;IF(R163&gt;0,",","")&amp;IF(R163&gt;0,S163,"")&amp;IF(T163&gt;0,",","")&amp;IF(T163&gt;0,T163,"")</f>
        <v>183002,1,1000</v>
      </c>
      <c r="AO163" s="15" t="str">
        <f t="shared" si="60"/>
        <v>;</v>
      </c>
      <c r="AP163" s="15" t="str">
        <f>IFERROR(VLOOKUP(U163,[1]Sheet2!$P$4:$Q$1673,2,FALSE),"")+$H163&amp;IF(U163&gt;0,",","")&amp;IF(U163&gt;0,V163,"")&amp;IF(W163&gt;0,",","")&amp;IF(W163&gt;0,W163,"")</f>
        <v>133002,1,1000</v>
      </c>
      <c r="AQ163" s="15" t="str">
        <f t="shared" si="61"/>
        <v>;</v>
      </c>
      <c r="AR163" s="15" t="str">
        <f>IFERROR(VLOOKUP(X163,[1]Sheet2!$P$4:$Q$1673,2,FALSE),"")+$H163&amp;IF(X163&gt;0,",","")&amp;IF(X163&gt;0,Y163,"")&amp;IF(Z163&gt;0,",","")&amp;IF(Z163&gt;0,Z163,"")</f>
        <v>163002,1,1000</v>
      </c>
      <c r="AS163" s="15" t="str">
        <f t="shared" si="62"/>
        <v>;</v>
      </c>
      <c r="AT163" s="15" t="str">
        <f>IFERROR(VLOOKUP(AA163,[1]Sheet2!$P$4:$Q$1673,2,FALSE),"")+$H163&amp;IF(AA163&gt;0,",","")&amp;IF(AA163&gt;0,AB163,"")&amp;IF(AC163&gt;0,",","")&amp;IF(AC163&gt;0,AC163,"")</f>
        <v>143002,1,2000</v>
      </c>
      <c r="AV163" s="18" t="str">
        <f t="shared" si="63"/>
        <v>123002,1,1000;113002,1,1000;173002,1,1000;183002,1,1000;133002,1,1000;163002,1,1000;143002,1,2000</v>
      </c>
    </row>
    <row r="164" spans="1:48">
      <c r="A164" s="17"/>
      <c r="B164" s="17">
        <v>13020</v>
      </c>
      <c r="C164" s="17" t="str">
        <f t="shared" si="54"/>
        <v>123003,1,1000;113003,1,1000;173003,1,1000;183003,1,1000;133003,1,1000;163003,1,1000;143003,1,2000</v>
      </c>
      <c r="D164" s="18" t="e">
        <f>VLOOKUP(I164,#REF!,3,FALSE)&amp;"级"&amp;G164&amp;"装"</f>
        <v>#REF!</v>
      </c>
      <c r="E164" s="18">
        <f t="shared" si="55"/>
        <v>13020</v>
      </c>
      <c r="F164" s="17">
        <v>45</v>
      </c>
      <c r="G164" s="53" t="s">
        <v>4403</v>
      </c>
      <c r="H164" s="17">
        <f t="shared" si="56"/>
        <v>2000</v>
      </c>
      <c r="I164" s="17" t="s">
        <v>4332</v>
      </c>
      <c r="J164" s="15">
        <v>1</v>
      </c>
      <c r="K164" s="15">
        <v>1000</v>
      </c>
      <c r="L164" s="17" t="s">
        <v>4333</v>
      </c>
      <c r="M164" s="15">
        <v>1</v>
      </c>
      <c r="N164" s="15">
        <v>1000</v>
      </c>
      <c r="O164" s="17" t="s">
        <v>4334</v>
      </c>
      <c r="P164" s="15">
        <v>1</v>
      </c>
      <c r="Q164" s="15">
        <v>1000</v>
      </c>
      <c r="R164" s="17" t="s">
        <v>4335</v>
      </c>
      <c r="S164" s="15">
        <v>1</v>
      </c>
      <c r="T164" s="15">
        <v>1000</v>
      </c>
      <c r="U164" s="17" t="s">
        <v>4336</v>
      </c>
      <c r="V164" s="15">
        <v>1</v>
      </c>
      <c r="W164" s="15">
        <v>1000</v>
      </c>
      <c r="X164" s="17" t="s">
        <v>4337</v>
      </c>
      <c r="Y164" s="15">
        <v>1</v>
      </c>
      <c r="Z164" s="15">
        <v>1000</v>
      </c>
      <c r="AA164" s="17" t="s">
        <v>4338</v>
      </c>
      <c r="AB164" s="15">
        <v>1</v>
      </c>
      <c r="AC164" s="15">
        <v>2000</v>
      </c>
      <c r="AH164" s="15" t="str">
        <f>IFERROR(VLOOKUP(I164,[1]Sheet2!$P$4:$Q$1673,2,FALSE),"")+$H164&amp;IF(I164&gt;0,",","")&amp;IF(I164&gt;0,J164,"")&amp;IF(K164&gt;0,",","")&amp;IF(K164&gt;0,K164,"")</f>
        <v>123003,1,1000</v>
      </c>
      <c r="AI164" s="15" t="str">
        <f t="shared" si="57"/>
        <v>;</v>
      </c>
      <c r="AJ164" s="15" t="str">
        <f>IFERROR(VLOOKUP(L164,[1]Sheet2!$P$4:$Q$1673,2,FALSE),"")+$H164&amp;IF(L164&gt;0,",","")&amp;IF(L164&gt;0,M164,"")&amp;IF(N164&gt;0,",","")&amp;IF(N164&gt;0,N164,"")</f>
        <v>113003,1,1000</v>
      </c>
      <c r="AK164" s="15" t="str">
        <f t="shared" si="58"/>
        <v>;</v>
      </c>
      <c r="AL164" s="15" t="str">
        <f>IFERROR(VLOOKUP(O164,[1]Sheet2!$P$4:$Q$1673,2,FALSE),"")+$H164&amp;IF(O164&gt;0,",","")&amp;IF(O164&gt;0,P164,"")&amp;IF(Q164&gt;0,",","")&amp;IF(Q164&gt;0,Q164,"")</f>
        <v>173003,1,1000</v>
      </c>
      <c r="AM164" s="15" t="str">
        <f t="shared" si="59"/>
        <v>;</v>
      </c>
      <c r="AN164" s="15" t="str">
        <f>IFERROR(VLOOKUP(R164,[1]Sheet2!$P$4:$Q$1673,2,FALSE),"")+$H164&amp;IF(R164&gt;0,",","")&amp;IF(R164&gt;0,S164,"")&amp;IF(T164&gt;0,",","")&amp;IF(T164&gt;0,T164,"")</f>
        <v>183003,1,1000</v>
      </c>
      <c r="AO164" s="15" t="str">
        <f t="shared" si="60"/>
        <v>;</v>
      </c>
      <c r="AP164" s="15" t="str">
        <f>IFERROR(VLOOKUP(U164,[1]Sheet2!$P$4:$Q$1673,2,FALSE),"")+$H164&amp;IF(U164&gt;0,",","")&amp;IF(U164&gt;0,V164,"")&amp;IF(W164&gt;0,",","")&amp;IF(W164&gt;0,W164,"")</f>
        <v>133003,1,1000</v>
      </c>
      <c r="AQ164" s="15" t="str">
        <f t="shared" si="61"/>
        <v>;</v>
      </c>
      <c r="AR164" s="15" t="str">
        <f>IFERROR(VLOOKUP(X164,[1]Sheet2!$P$4:$Q$1673,2,FALSE),"")+$H164&amp;IF(X164&gt;0,",","")&amp;IF(X164&gt;0,Y164,"")&amp;IF(Z164&gt;0,",","")&amp;IF(Z164&gt;0,Z164,"")</f>
        <v>163003,1,1000</v>
      </c>
      <c r="AS164" s="15" t="str">
        <f t="shared" si="62"/>
        <v>;</v>
      </c>
      <c r="AT164" s="15" t="str">
        <f>IFERROR(VLOOKUP(AA164,[1]Sheet2!$P$4:$Q$1673,2,FALSE),"")+$H164&amp;IF(AA164&gt;0,",","")&amp;IF(AA164&gt;0,AB164,"")&amp;IF(AC164&gt;0,",","")&amp;IF(AC164&gt;0,AC164,"")</f>
        <v>143003,1,2000</v>
      </c>
      <c r="AV164" s="18" t="str">
        <f t="shared" si="63"/>
        <v>123003,1,1000;113003,1,1000;173003,1,1000;183003,1,1000;133003,1,1000;163003,1,1000;143003,1,2000</v>
      </c>
    </row>
    <row r="165" spans="1:48">
      <c r="A165" s="17"/>
      <c r="B165" s="17">
        <v>13040</v>
      </c>
      <c r="C165" s="17" t="str">
        <f t="shared" si="54"/>
        <v>123004,1,1000;113004,1,1000;173004,1,1000;183004,1,1000;133004,1,1000;163004,1,1000;143004,1,2000</v>
      </c>
      <c r="D165" s="18" t="e">
        <f>VLOOKUP(I165,#REF!,3,FALSE)&amp;"级"&amp;G165&amp;"装"</f>
        <v>#REF!</v>
      </c>
      <c r="E165" s="18">
        <f t="shared" si="55"/>
        <v>13040</v>
      </c>
      <c r="F165" s="17">
        <v>46</v>
      </c>
      <c r="G165" s="53" t="s">
        <v>4403</v>
      </c>
      <c r="H165" s="17">
        <f t="shared" si="56"/>
        <v>2000</v>
      </c>
      <c r="I165" s="17" t="s">
        <v>4339</v>
      </c>
      <c r="J165" s="15">
        <v>1</v>
      </c>
      <c r="K165" s="15">
        <v>1000</v>
      </c>
      <c r="L165" s="17" t="s">
        <v>4340</v>
      </c>
      <c r="M165" s="15">
        <v>1</v>
      </c>
      <c r="N165" s="15">
        <v>1000</v>
      </c>
      <c r="O165" s="17" t="s">
        <v>4341</v>
      </c>
      <c r="P165" s="15">
        <v>1</v>
      </c>
      <c r="Q165" s="15">
        <v>1000</v>
      </c>
      <c r="R165" s="17" t="s">
        <v>4342</v>
      </c>
      <c r="S165" s="15">
        <v>1</v>
      </c>
      <c r="T165" s="15">
        <v>1000</v>
      </c>
      <c r="U165" s="17" t="s">
        <v>4343</v>
      </c>
      <c r="V165" s="15">
        <v>1</v>
      </c>
      <c r="W165" s="15">
        <v>1000</v>
      </c>
      <c r="X165" s="17" t="s">
        <v>4344</v>
      </c>
      <c r="Y165" s="15">
        <v>1</v>
      </c>
      <c r="Z165" s="15">
        <v>1000</v>
      </c>
      <c r="AA165" s="17" t="s">
        <v>4345</v>
      </c>
      <c r="AB165" s="15">
        <v>1</v>
      </c>
      <c r="AC165" s="15">
        <v>2000</v>
      </c>
      <c r="AH165" s="15" t="str">
        <f>IFERROR(VLOOKUP(I165,[1]Sheet2!$P$4:$Q$1673,2,FALSE),"")+$H165&amp;IF(I165&gt;0,",","")&amp;IF(I165&gt;0,J165,"")&amp;IF(K165&gt;0,",","")&amp;IF(K165&gt;0,K165,"")</f>
        <v>123004,1,1000</v>
      </c>
      <c r="AI165" s="15" t="str">
        <f t="shared" si="57"/>
        <v>;</v>
      </c>
      <c r="AJ165" s="15" t="str">
        <f>IFERROR(VLOOKUP(L165,[1]Sheet2!$P$4:$Q$1673,2,FALSE),"")+$H165&amp;IF(L165&gt;0,",","")&amp;IF(L165&gt;0,M165,"")&amp;IF(N165&gt;0,",","")&amp;IF(N165&gt;0,N165,"")</f>
        <v>113004,1,1000</v>
      </c>
      <c r="AK165" s="15" t="str">
        <f t="shared" si="58"/>
        <v>;</v>
      </c>
      <c r="AL165" s="15" t="str">
        <f>IFERROR(VLOOKUP(O165,[1]Sheet2!$P$4:$Q$1673,2,FALSE),"")+$H165&amp;IF(O165&gt;0,",","")&amp;IF(O165&gt;0,P165,"")&amp;IF(Q165&gt;0,",","")&amp;IF(Q165&gt;0,Q165,"")</f>
        <v>173004,1,1000</v>
      </c>
      <c r="AM165" s="15" t="str">
        <f t="shared" si="59"/>
        <v>;</v>
      </c>
      <c r="AN165" s="15" t="str">
        <f>IFERROR(VLOOKUP(R165,[1]Sheet2!$P$4:$Q$1673,2,FALSE),"")+$H165&amp;IF(R165&gt;0,",","")&amp;IF(R165&gt;0,S165,"")&amp;IF(T165&gt;0,",","")&amp;IF(T165&gt;0,T165,"")</f>
        <v>183004,1,1000</v>
      </c>
      <c r="AO165" s="15" t="str">
        <f t="shared" si="60"/>
        <v>;</v>
      </c>
      <c r="AP165" s="15" t="str">
        <f>IFERROR(VLOOKUP(U165,[1]Sheet2!$P$4:$Q$1673,2,FALSE),"")+$H165&amp;IF(U165&gt;0,",","")&amp;IF(U165&gt;0,V165,"")&amp;IF(W165&gt;0,",","")&amp;IF(W165&gt;0,W165,"")</f>
        <v>133004,1,1000</v>
      </c>
      <c r="AQ165" s="15" t="str">
        <f t="shared" si="61"/>
        <v>;</v>
      </c>
      <c r="AR165" s="15" t="str">
        <f>IFERROR(VLOOKUP(X165,[1]Sheet2!$P$4:$Q$1673,2,FALSE),"")+$H165&amp;IF(X165&gt;0,",","")&amp;IF(X165&gt;0,Y165,"")&amp;IF(Z165&gt;0,",","")&amp;IF(Z165&gt;0,Z165,"")</f>
        <v>163004,1,1000</v>
      </c>
      <c r="AS165" s="15" t="str">
        <f t="shared" si="62"/>
        <v>;</v>
      </c>
      <c r="AT165" s="15" t="str">
        <f>IFERROR(VLOOKUP(AA165,[1]Sheet2!$P$4:$Q$1673,2,FALSE),"")+$H165&amp;IF(AA165&gt;0,",","")&amp;IF(AA165&gt;0,AB165,"")&amp;IF(AC165&gt;0,",","")&amp;IF(AC165&gt;0,AC165,"")</f>
        <v>143004,1,2000</v>
      </c>
      <c r="AV165" s="18" t="str">
        <f t="shared" si="63"/>
        <v>123004,1,1000;113004,1,1000;173004,1,1000;183004,1,1000;133004,1,1000;163004,1,1000;143004,1,2000</v>
      </c>
    </row>
    <row r="166" spans="1:48">
      <c r="A166" s="17"/>
      <c r="B166" s="17">
        <v>13060</v>
      </c>
      <c r="C166" s="17" t="str">
        <f t="shared" si="54"/>
        <v>123005,1,1000;113005,1,1000;173005,1,1000;183005,1,1000;133005,1,1000;163005,1,1000;143005,1,2000</v>
      </c>
      <c r="D166" s="18" t="e">
        <f>VLOOKUP(I166,#REF!,3,FALSE)&amp;"级"&amp;G166&amp;"装"</f>
        <v>#REF!</v>
      </c>
      <c r="E166" s="18">
        <f t="shared" si="55"/>
        <v>13060</v>
      </c>
      <c r="F166" s="17">
        <v>47</v>
      </c>
      <c r="G166" s="53" t="s">
        <v>4403</v>
      </c>
      <c r="H166" s="17">
        <f t="shared" si="56"/>
        <v>2000</v>
      </c>
      <c r="I166" s="17" t="s">
        <v>4346</v>
      </c>
      <c r="J166" s="15">
        <v>1</v>
      </c>
      <c r="K166" s="15">
        <v>1000</v>
      </c>
      <c r="L166" s="17" t="s">
        <v>4347</v>
      </c>
      <c r="M166" s="15">
        <v>1</v>
      </c>
      <c r="N166" s="15">
        <v>1000</v>
      </c>
      <c r="O166" s="17" t="s">
        <v>4348</v>
      </c>
      <c r="P166" s="15">
        <v>1</v>
      </c>
      <c r="Q166" s="15">
        <v>1000</v>
      </c>
      <c r="R166" s="17" t="s">
        <v>4349</v>
      </c>
      <c r="S166" s="15">
        <v>1</v>
      </c>
      <c r="T166" s="15">
        <v>1000</v>
      </c>
      <c r="U166" s="17" t="s">
        <v>4350</v>
      </c>
      <c r="V166" s="15">
        <v>1</v>
      </c>
      <c r="W166" s="15">
        <v>1000</v>
      </c>
      <c r="X166" s="17" t="s">
        <v>4351</v>
      </c>
      <c r="Y166" s="15">
        <v>1</v>
      </c>
      <c r="Z166" s="15">
        <v>1000</v>
      </c>
      <c r="AA166" s="17" t="s">
        <v>4352</v>
      </c>
      <c r="AB166" s="15">
        <v>1</v>
      </c>
      <c r="AC166" s="15">
        <v>2000</v>
      </c>
      <c r="AH166" s="15" t="str">
        <f>IFERROR(VLOOKUP(I166,[1]Sheet2!$P$4:$Q$1673,2,FALSE),"")+$H166&amp;IF(I166&gt;0,",","")&amp;IF(I166&gt;0,J166,"")&amp;IF(K166&gt;0,",","")&amp;IF(K166&gt;0,K166,"")</f>
        <v>123005,1,1000</v>
      </c>
      <c r="AI166" s="15" t="str">
        <f t="shared" si="57"/>
        <v>;</v>
      </c>
      <c r="AJ166" s="15" t="str">
        <f>IFERROR(VLOOKUP(L166,[1]Sheet2!$P$4:$Q$1673,2,FALSE),"")+$H166&amp;IF(L166&gt;0,",","")&amp;IF(L166&gt;0,M166,"")&amp;IF(N166&gt;0,",","")&amp;IF(N166&gt;0,N166,"")</f>
        <v>113005,1,1000</v>
      </c>
      <c r="AK166" s="15" t="str">
        <f t="shared" si="58"/>
        <v>;</v>
      </c>
      <c r="AL166" s="15" t="str">
        <f>IFERROR(VLOOKUP(O166,[1]Sheet2!$P$4:$Q$1673,2,FALSE),"")+$H166&amp;IF(O166&gt;0,",","")&amp;IF(O166&gt;0,P166,"")&amp;IF(Q166&gt;0,",","")&amp;IF(Q166&gt;0,Q166,"")</f>
        <v>173005,1,1000</v>
      </c>
      <c r="AM166" s="15" t="str">
        <f t="shared" si="59"/>
        <v>;</v>
      </c>
      <c r="AN166" s="15" t="str">
        <f>IFERROR(VLOOKUP(R166,[1]Sheet2!$P$4:$Q$1673,2,FALSE),"")+$H166&amp;IF(R166&gt;0,",","")&amp;IF(R166&gt;0,S166,"")&amp;IF(T166&gt;0,",","")&amp;IF(T166&gt;0,T166,"")</f>
        <v>183005,1,1000</v>
      </c>
      <c r="AO166" s="15" t="str">
        <f t="shared" si="60"/>
        <v>;</v>
      </c>
      <c r="AP166" s="15" t="str">
        <f>IFERROR(VLOOKUP(U166,[1]Sheet2!$P$4:$Q$1673,2,FALSE),"")+$H166&amp;IF(U166&gt;0,",","")&amp;IF(U166&gt;0,V166,"")&amp;IF(W166&gt;0,",","")&amp;IF(W166&gt;0,W166,"")</f>
        <v>133005,1,1000</v>
      </c>
      <c r="AQ166" s="15" t="str">
        <f t="shared" si="61"/>
        <v>;</v>
      </c>
      <c r="AR166" s="15" t="str">
        <f>IFERROR(VLOOKUP(X166,[1]Sheet2!$P$4:$Q$1673,2,FALSE),"")+$H166&amp;IF(X166&gt;0,",","")&amp;IF(X166&gt;0,Y166,"")&amp;IF(Z166&gt;0,",","")&amp;IF(Z166&gt;0,Z166,"")</f>
        <v>163005,1,1000</v>
      </c>
      <c r="AS166" s="15" t="str">
        <f t="shared" si="62"/>
        <v>;</v>
      </c>
      <c r="AT166" s="15" t="str">
        <f>IFERROR(VLOOKUP(AA166,[1]Sheet2!$P$4:$Q$1673,2,FALSE),"")+$H166&amp;IF(AA166&gt;0,",","")&amp;IF(AA166&gt;0,AB166,"")&amp;IF(AC166&gt;0,",","")&amp;IF(AC166&gt;0,AC166,"")</f>
        <v>143005,1,2000</v>
      </c>
      <c r="AV166" s="18" t="str">
        <f t="shared" si="63"/>
        <v>123005,1,1000;113005,1,1000;173005,1,1000;183005,1,1000;133005,1,1000;163005,1,1000;143005,1,2000</v>
      </c>
    </row>
    <row r="167" spans="1:48">
      <c r="A167" s="17"/>
      <c r="B167" s="17">
        <v>13080</v>
      </c>
      <c r="C167" s="17" t="str">
        <f t="shared" si="54"/>
        <v>123006,1,1000;113006,1,1000;173006,1,1000;183006,1,1000;133006,1,1000;163006,1,1000;143006,1,2000</v>
      </c>
      <c r="D167" s="18" t="e">
        <f>VLOOKUP(I167,#REF!,3,FALSE)&amp;"级"&amp;G167&amp;"装"</f>
        <v>#REF!</v>
      </c>
      <c r="E167" s="18">
        <f t="shared" si="55"/>
        <v>13080</v>
      </c>
      <c r="F167" s="17">
        <v>48</v>
      </c>
      <c r="G167" s="53" t="s">
        <v>4403</v>
      </c>
      <c r="H167" s="17">
        <f t="shared" si="56"/>
        <v>2000</v>
      </c>
      <c r="I167" s="17" t="s">
        <v>4353</v>
      </c>
      <c r="J167" s="15">
        <v>1</v>
      </c>
      <c r="K167" s="15">
        <v>1000</v>
      </c>
      <c r="L167" s="17" t="s">
        <v>4354</v>
      </c>
      <c r="M167" s="15">
        <v>1</v>
      </c>
      <c r="N167" s="15">
        <v>1000</v>
      </c>
      <c r="O167" s="17" t="s">
        <v>4355</v>
      </c>
      <c r="P167" s="15">
        <v>1</v>
      </c>
      <c r="Q167" s="15">
        <v>1000</v>
      </c>
      <c r="R167" s="17" t="s">
        <v>4356</v>
      </c>
      <c r="S167" s="15">
        <v>1</v>
      </c>
      <c r="T167" s="15">
        <v>1000</v>
      </c>
      <c r="U167" s="17" t="s">
        <v>4357</v>
      </c>
      <c r="V167" s="15">
        <v>1</v>
      </c>
      <c r="W167" s="15">
        <v>1000</v>
      </c>
      <c r="X167" s="17" t="s">
        <v>4358</v>
      </c>
      <c r="Y167" s="15">
        <v>1</v>
      </c>
      <c r="Z167" s="15">
        <v>1000</v>
      </c>
      <c r="AA167" s="17" t="s">
        <v>4359</v>
      </c>
      <c r="AB167" s="15">
        <v>1</v>
      </c>
      <c r="AC167" s="15">
        <v>2000</v>
      </c>
      <c r="AH167" s="15" t="str">
        <f>IFERROR(VLOOKUP(I167,[1]Sheet2!$P$4:$Q$1673,2,FALSE),"")+$H167&amp;IF(I167&gt;0,",","")&amp;IF(I167&gt;0,J167,"")&amp;IF(K167&gt;0,",","")&amp;IF(K167&gt;0,K167,"")</f>
        <v>123006,1,1000</v>
      </c>
      <c r="AI167" s="15" t="str">
        <f t="shared" si="57"/>
        <v>;</v>
      </c>
      <c r="AJ167" s="15" t="str">
        <f>IFERROR(VLOOKUP(L167,[1]Sheet2!$P$4:$Q$1673,2,FALSE),"")+$H167&amp;IF(L167&gt;0,",","")&amp;IF(L167&gt;0,M167,"")&amp;IF(N167&gt;0,",","")&amp;IF(N167&gt;0,N167,"")</f>
        <v>113006,1,1000</v>
      </c>
      <c r="AK167" s="15" t="str">
        <f t="shared" si="58"/>
        <v>;</v>
      </c>
      <c r="AL167" s="15" t="str">
        <f>IFERROR(VLOOKUP(O167,[1]Sheet2!$P$4:$Q$1673,2,FALSE),"")+$H167&amp;IF(O167&gt;0,",","")&amp;IF(O167&gt;0,P167,"")&amp;IF(Q167&gt;0,",","")&amp;IF(Q167&gt;0,Q167,"")</f>
        <v>173006,1,1000</v>
      </c>
      <c r="AM167" s="15" t="str">
        <f t="shared" si="59"/>
        <v>;</v>
      </c>
      <c r="AN167" s="15" t="str">
        <f>IFERROR(VLOOKUP(R167,[1]Sheet2!$P$4:$Q$1673,2,FALSE),"")+$H167&amp;IF(R167&gt;0,",","")&amp;IF(R167&gt;0,S167,"")&amp;IF(T167&gt;0,",","")&amp;IF(T167&gt;0,T167,"")</f>
        <v>183006,1,1000</v>
      </c>
      <c r="AO167" s="15" t="str">
        <f t="shared" si="60"/>
        <v>;</v>
      </c>
      <c r="AP167" s="15" t="str">
        <f>IFERROR(VLOOKUP(U167,[1]Sheet2!$P$4:$Q$1673,2,FALSE),"")+$H167&amp;IF(U167&gt;0,",","")&amp;IF(U167&gt;0,V167,"")&amp;IF(W167&gt;0,",","")&amp;IF(W167&gt;0,W167,"")</f>
        <v>133006,1,1000</v>
      </c>
      <c r="AQ167" s="15" t="str">
        <f t="shared" si="61"/>
        <v>;</v>
      </c>
      <c r="AR167" s="15" t="str">
        <f>IFERROR(VLOOKUP(X167,[1]Sheet2!$P$4:$Q$1673,2,FALSE),"")+$H167&amp;IF(X167&gt;0,",","")&amp;IF(X167&gt;0,Y167,"")&amp;IF(Z167&gt;0,",","")&amp;IF(Z167&gt;0,Z167,"")</f>
        <v>163006,1,1000</v>
      </c>
      <c r="AS167" s="15" t="str">
        <f t="shared" si="62"/>
        <v>;</v>
      </c>
      <c r="AT167" s="15" t="str">
        <f>IFERROR(VLOOKUP(AA167,[1]Sheet2!$P$4:$Q$1673,2,FALSE),"")+$H167&amp;IF(AA167&gt;0,",","")&amp;IF(AA167&gt;0,AB167,"")&amp;IF(AC167&gt;0,",","")&amp;IF(AC167&gt;0,AC167,"")</f>
        <v>143006,1,2000</v>
      </c>
      <c r="AV167" s="18" t="str">
        <f t="shared" si="63"/>
        <v>123006,1,1000;113006,1,1000;173006,1,1000;183006,1,1000;133006,1,1000;163006,1,1000;143006,1,2000</v>
      </c>
    </row>
    <row r="168" spans="1:48">
      <c r="A168" s="17"/>
      <c r="B168" s="17">
        <v>13100</v>
      </c>
      <c r="C168" s="17" t="str">
        <f t="shared" si="54"/>
        <v>123007,1,1000;113007,1,1000;173007,1,1000;183007,1,1000;133007,1,1000;163007,1,1000;143007,1,2000</v>
      </c>
      <c r="D168" s="18" t="e">
        <f>VLOOKUP(I168,#REF!,3,FALSE)&amp;"级"&amp;G168&amp;"装"</f>
        <v>#REF!</v>
      </c>
      <c r="E168" s="18">
        <f t="shared" si="55"/>
        <v>13100</v>
      </c>
      <c r="F168" s="17">
        <v>49</v>
      </c>
      <c r="G168" s="53" t="s">
        <v>4403</v>
      </c>
      <c r="H168" s="17">
        <f t="shared" si="56"/>
        <v>2000</v>
      </c>
      <c r="I168" s="17" t="s">
        <v>4360</v>
      </c>
      <c r="J168" s="15">
        <v>1</v>
      </c>
      <c r="K168" s="15">
        <v>1000</v>
      </c>
      <c r="L168" s="17" t="s">
        <v>4361</v>
      </c>
      <c r="M168" s="15">
        <v>1</v>
      </c>
      <c r="N168" s="15">
        <v>1000</v>
      </c>
      <c r="O168" s="17" t="s">
        <v>4362</v>
      </c>
      <c r="P168" s="15">
        <v>1</v>
      </c>
      <c r="Q168" s="15">
        <v>1000</v>
      </c>
      <c r="R168" s="17" t="s">
        <v>4363</v>
      </c>
      <c r="S168" s="15">
        <v>1</v>
      </c>
      <c r="T168" s="15">
        <v>1000</v>
      </c>
      <c r="U168" s="17" t="s">
        <v>4364</v>
      </c>
      <c r="V168" s="15">
        <v>1</v>
      </c>
      <c r="W168" s="15">
        <v>1000</v>
      </c>
      <c r="X168" s="17" t="s">
        <v>4365</v>
      </c>
      <c r="Y168" s="15">
        <v>1</v>
      </c>
      <c r="Z168" s="15">
        <v>1000</v>
      </c>
      <c r="AA168" s="17" t="s">
        <v>4366</v>
      </c>
      <c r="AB168" s="15">
        <v>1</v>
      </c>
      <c r="AC168" s="15">
        <v>2000</v>
      </c>
      <c r="AH168" s="15" t="str">
        <f>IFERROR(VLOOKUP(I168,[1]Sheet2!$P$4:$Q$1673,2,FALSE),"")+$H168&amp;IF(I168&gt;0,",","")&amp;IF(I168&gt;0,J168,"")&amp;IF(K168&gt;0,",","")&amp;IF(K168&gt;0,K168,"")</f>
        <v>123007,1,1000</v>
      </c>
      <c r="AI168" s="15" t="str">
        <f t="shared" si="57"/>
        <v>;</v>
      </c>
      <c r="AJ168" s="15" t="str">
        <f>IFERROR(VLOOKUP(L168,[1]Sheet2!$P$4:$Q$1673,2,FALSE),"")+$H168&amp;IF(L168&gt;0,",","")&amp;IF(L168&gt;0,M168,"")&amp;IF(N168&gt;0,",","")&amp;IF(N168&gt;0,N168,"")</f>
        <v>113007,1,1000</v>
      </c>
      <c r="AK168" s="15" t="str">
        <f t="shared" si="58"/>
        <v>;</v>
      </c>
      <c r="AL168" s="15" t="str">
        <f>IFERROR(VLOOKUP(O168,[1]Sheet2!$P$4:$Q$1673,2,FALSE),"")+$H168&amp;IF(O168&gt;0,",","")&amp;IF(O168&gt;0,P168,"")&amp;IF(Q168&gt;0,",","")&amp;IF(Q168&gt;0,Q168,"")</f>
        <v>173007,1,1000</v>
      </c>
      <c r="AM168" s="15" t="str">
        <f t="shared" si="59"/>
        <v>;</v>
      </c>
      <c r="AN168" s="15" t="str">
        <f>IFERROR(VLOOKUP(R168,[1]Sheet2!$P$4:$Q$1673,2,FALSE),"")+$H168&amp;IF(R168&gt;0,",","")&amp;IF(R168&gt;0,S168,"")&amp;IF(T168&gt;0,",","")&amp;IF(T168&gt;0,T168,"")</f>
        <v>183007,1,1000</v>
      </c>
      <c r="AO168" s="15" t="str">
        <f t="shared" si="60"/>
        <v>;</v>
      </c>
      <c r="AP168" s="15" t="str">
        <f>IFERROR(VLOOKUP(U168,[1]Sheet2!$P$4:$Q$1673,2,FALSE),"")+$H168&amp;IF(U168&gt;0,",","")&amp;IF(U168&gt;0,V168,"")&amp;IF(W168&gt;0,",","")&amp;IF(W168&gt;0,W168,"")</f>
        <v>133007,1,1000</v>
      </c>
      <c r="AQ168" s="15" t="str">
        <f t="shared" si="61"/>
        <v>;</v>
      </c>
      <c r="AR168" s="15" t="str">
        <f>IFERROR(VLOOKUP(X168,[1]Sheet2!$P$4:$Q$1673,2,FALSE),"")+$H168&amp;IF(X168&gt;0,",","")&amp;IF(X168&gt;0,Y168,"")&amp;IF(Z168&gt;0,",","")&amp;IF(Z168&gt;0,Z168,"")</f>
        <v>163007,1,1000</v>
      </c>
      <c r="AS168" s="15" t="str">
        <f t="shared" si="62"/>
        <v>;</v>
      </c>
      <c r="AT168" s="15" t="str">
        <f>IFERROR(VLOOKUP(AA168,[1]Sheet2!$P$4:$Q$1673,2,FALSE),"")+$H168&amp;IF(AA168&gt;0,",","")&amp;IF(AA168&gt;0,AB168,"")&amp;IF(AC168&gt;0,",","")&amp;IF(AC168&gt;0,AC168,"")</f>
        <v>143007,1,2000</v>
      </c>
      <c r="AV168" s="18" t="str">
        <f t="shared" si="63"/>
        <v>123007,1,1000;113007,1,1000;173007,1,1000;183007,1,1000;133007,1,1000;163007,1,1000;143007,1,2000</v>
      </c>
    </row>
    <row r="169" spans="1:48">
      <c r="A169" s="17"/>
      <c r="B169" s="17">
        <v>13120</v>
      </c>
      <c r="C169" s="17" t="str">
        <f t="shared" si="54"/>
        <v>123008,1,1000;113008,1,1000;173008,1,1000;183008,1,1000;133008,1,1000;163008,1,1000;143008,1,2000</v>
      </c>
      <c r="D169" s="18" t="e">
        <f>VLOOKUP(I169,#REF!,3,FALSE)&amp;"级"&amp;G169&amp;"装"</f>
        <v>#REF!</v>
      </c>
      <c r="E169" s="18">
        <f t="shared" si="55"/>
        <v>13120</v>
      </c>
      <c r="F169" s="17">
        <v>50</v>
      </c>
      <c r="G169" s="53" t="s">
        <v>4403</v>
      </c>
      <c r="H169" s="17">
        <f t="shared" si="56"/>
        <v>2000</v>
      </c>
      <c r="I169" s="17" t="s">
        <v>4367</v>
      </c>
      <c r="J169" s="15">
        <v>1</v>
      </c>
      <c r="K169" s="15">
        <v>1000</v>
      </c>
      <c r="L169" s="17" t="s">
        <v>4368</v>
      </c>
      <c r="M169" s="15">
        <v>1</v>
      </c>
      <c r="N169" s="15">
        <v>1000</v>
      </c>
      <c r="O169" s="17" t="s">
        <v>4369</v>
      </c>
      <c r="P169" s="15">
        <v>1</v>
      </c>
      <c r="Q169" s="15">
        <v>1000</v>
      </c>
      <c r="R169" s="17" t="s">
        <v>4370</v>
      </c>
      <c r="S169" s="15">
        <v>1</v>
      </c>
      <c r="T169" s="15">
        <v>1000</v>
      </c>
      <c r="U169" s="17" t="s">
        <v>4371</v>
      </c>
      <c r="V169" s="15">
        <v>1</v>
      </c>
      <c r="W169" s="15">
        <v>1000</v>
      </c>
      <c r="X169" s="17" t="s">
        <v>4372</v>
      </c>
      <c r="Y169" s="15">
        <v>1</v>
      </c>
      <c r="Z169" s="15">
        <v>1000</v>
      </c>
      <c r="AA169" s="17" t="s">
        <v>4373</v>
      </c>
      <c r="AB169" s="15">
        <v>1</v>
      </c>
      <c r="AC169" s="15">
        <v>2000</v>
      </c>
      <c r="AH169" s="15" t="str">
        <f>IFERROR(VLOOKUP(I169,[1]Sheet2!$P$4:$Q$1673,2,FALSE),"")+$H169&amp;IF(I169&gt;0,",","")&amp;IF(I169&gt;0,J169,"")&amp;IF(K169&gt;0,",","")&amp;IF(K169&gt;0,K169,"")</f>
        <v>123008,1,1000</v>
      </c>
      <c r="AI169" s="15" t="str">
        <f t="shared" si="57"/>
        <v>;</v>
      </c>
      <c r="AJ169" s="15" t="str">
        <f>IFERROR(VLOOKUP(L169,[1]Sheet2!$P$4:$Q$1673,2,FALSE),"")+$H169&amp;IF(L169&gt;0,",","")&amp;IF(L169&gt;0,M169,"")&amp;IF(N169&gt;0,",","")&amp;IF(N169&gt;0,N169,"")</f>
        <v>113008,1,1000</v>
      </c>
      <c r="AK169" s="15" t="str">
        <f t="shared" si="58"/>
        <v>;</v>
      </c>
      <c r="AL169" s="15" t="str">
        <f>IFERROR(VLOOKUP(O169,[1]Sheet2!$P$4:$Q$1673,2,FALSE),"")+$H169&amp;IF(O169&gt;0,",","")&amp;IF(O169&gt;0,P169,"")&amp;IF(Q169&gt;0,",","")&amp;IF(Q169&gt;0,Q169,"")</f>
        <v>173008,1,1000</v>
      </c>
      <c r="AM169" s="15" t="str">
        <f t="shared" si="59"/>
        <v>;</v>
      </c>
      <c r="AN169" s="15" t="str">
        <f>IFERROR(VLOOKUP(R169,[1]Sheet2!$P$4:$Q$1673,2,FALSE),"")+$H169&amp;IF(R169&gt;0,",","")&amp;IF(R169&gt;0,S169,"")&amp;IF(T169&gt;0,",","")&amp;IF(T169&gt;0,T169,"")</f>
        <v>183008,1,1000</v>
      </c>
      <c r="AO169" s="15" t="str">
        <f t="shared" si="60"/>
        <v>;</v>
      </c>
      <c r="AP169" s="15" t="str">
        <f>IFERROR(VLOOKUP(U169,[1]Sheet2!$P$4:$Q$1673,2,FALSE),"")+$H169&amp;IF(U169&gt;0,",","")&amp;IF(U169&gt;0,V169,"")&amp;IF(W169&gt;0,",","")&amp;IF(W169&gt;0,W169,"")</f>
        <v>133008,1,1000</v>
      </c>
      <c r="AQ169" s="15" t="str">
        <f t="shared" si="61"/>
        <v>;</v>
      </c>
      <c r="AR169" s="15" t="str">
        <f>IFERROR(VLOOKUP(X169,[1]Sheet2!$P$4:$Q$1673,2,FALSE),"")+$H169&amp;IF(X169&gt;0,",","")&amp;IF(X169&gt;0,Y169,"")&amp;IF(Z169&gt;0,",","")&amp;IF(Z169&gt;0,Z169,"")</f>
        <v>163008,1,1000</v>
      </c>
      <c r="AS169" s="15" t="str">
        <f t="shared" si="62"/>
        <v>;</v>
      </c>
      <c r="AT169" s="15" t="str">
        <f>IFERROR(VLOOKUP(AA169,[1]Sheet2!$P$4:$Q$1673,2,FALSE),"")+$H169&amp;IF(AA169&gt;0,",","")&amp;IF(AA169&gt;0,AB169,"")&amp;IF(AC169&gt;0,",","")&amp;IF(AC169&gt;0,AC169,"")</f>
        <v>143008,1,2000</v>
      </c>
      <c r="AV169" s="18" t="str">
        <f t="shared" si="63"/>
        <v>123008,1,1000;113008,1,1000;173008,1,1000;183008,1,1000;133008,1,1000;163008,1,1000;143008,1,2000</v>
      </c>
    </row>
    <row r="170" spans="1:48">
      <c r="A170" s="17"/>
      <c r="B170" s="17">
        <v>13140</v>
      </c>
      <c r="C170" s="17" t="str">
        <f t="shared" si="54"/>
        <v>123009,1,1000;113009,1,1000;173009,1,1000;183009,1,1000;133009,1,1000;163009,1,1000;143009,1,2000</v>
      </c>
      <c r="D170" s="18" t="e">
        <f>VLOOKUP(I170,#REF!,3,FALSE)&amp;"级"&amp;G170&amp;"装"</f>
        <v>#REF!</v>
      </c>
      <c r="E170" s="18">
        <f t="shared" si="55"/>
        <v>13140</v>
      </c>
      <c r="F170" s="17">
        <v>51</v>
      </c>
      <c r="G170" s="53" t="s">
        <v>4403</v>
      </c>
      <c r="H170" s="17">
        <f t="shared" si="56"/>
        <v>2000</v>
      </c>
      <c r="I170" s="17" t="s">
        <v>4374</v>
      </c>
      <c r="J170" s="15">
        <v>1</v>
      </c>
      <c r="K170" s="15">
        <v>1000</v>
      </c>
      <c r="L170" s="17" t="s">
        <v>4375</v>
      </c>
      <c r="M170" s="15">
        <v>1</v>
      </c>
      <c r="N170" s="15">
        <v>1000</v>
      </c>
      <c r="O170" s="17" t="s">
        <v>4376</v>
      </c>
      <c r="P170" s="15">
        <v>1</v>
      </c>
      <c r="Q170" s="15">
        <v>1000</v>
      </c>
      <c r="R170" s="17" t="s">
        <v>4377</v>
      </c>
      <c r="S170" s="15">
        <v>1</v>
      </c>
      <c r="T170" s="15">
        <v>1000</v>
      </c>
      <c r="U170" s="17" t="s">
        <v>4378</v>
      </c>
      <c r="V170" s="15">
        <v>1</v>
      </c>
      <c r="W170" s="15">
        <v>1000</v>
      </c>
      <c r="X170" s="17" t="s">
        <v>4379</v>
      </c>
      <c r="Y170" s="15">
        <v>1</v>
      </c>
      <c r="Z170" s="15">
        <v>1000</v>
      </c>
      <c r="AA170" s="17" t="s">
        <v>4380</v>
      </c>
      <c r="AB170" s="15">
        <v>1</v>
      </c>
      <c r="AC170" s="15">
        <v>2000</v>
      </c>
      <c r="AH170" s="15" t="str">
        <f>IFERROR(VLOOKUP(I170,[1]Sheet2!$P$4:$Q$1673,2,FALSE),"")+$H170&amp;IF(I170&gt;0,",","")&amp;IF(I170&gt;0,J170,"")&amp;IF(K170&gt;0,",","")&amp;IF(K170&gt;0,K170,"")</f>
        <v>123009,1,1000</v>
      </c>
      <c r="AI170" s="15" t="str">
        <f t="shared" si="57"/>
        <v>;</v>
      </c>
      <c r="AJ170" s="15" t="str">
        <f>IFERROR(VLOOKUP(L170,[1]Sheet2!$P$4:$Q$1673,2,FALSE),"")+$H170&amp;IF(L170&gt;0,",","")&amp;IF(L170&gt;0,M170,"")&amp;IF(N170&gt;0,",","")&amp;IF(N170&gt;0,N170,"")</f>
        <v>113009,1,1000</v>
      </c>
      <c r="AK170" s="15" t="str">
        <f t="shared" si="58"/>
        <v>;</v>
      </c>
      <c r="AL170" s="15" t="str">
        <f>IFERROR(VLOOKUP(O170,[1]Sheet2!$P$4:$Q$1673,2,FALSE),"")+$H170&amp;IF(O170&gt;0,",","")&amp;IF(O170&gt;0,P170,"")&amp;IF(Q170&gt;0,",","")&amp;IF(Q170&gt;0,Q170,"")</f>
        <v>173009,1,1000</v>
      </c>
      <c r="AM170" s="15" t="str">
        <f t="shared" si="59"/>
        <v>;</v>
      </c>
      <c r="AN170" s="15" t="str">
        <f>IFERROR(VLOOKUP(R170,[1]Sheet2!$P$4:$Q$1673,2,FALSE),"")+$H170&amp;IF(R170&gt;0,",","")&amp;IF(R170&gt;0,S170,"")&amp;IF(T170&gt;0,",","")&amp;IF(T170&gt;0,T170,"")</f>
        <v>183009,1,1000</v>
      </c>
      <c r="AO170" s="15" t="str">
        <f t="shared" si="60"/>
        <v>;</v>
      </c>
      <c r="AP170" s="15" t="str">
        <f>IFERROR(VLOOKUP(U170,[1]Sheet2!$P$4:$Q$1673,2,FALSE),"")+$H170&amp;IF(U170&gt;0,",","")&amp;IF(U170&gt;0,V170,"")&amp;IF(W170&gt;0,",","")&amp;IF(W170&gt;0,W170,"")</f>
        <v>133009,1,1000</v>
      </c>
      <c r="AQ170" s="15" t="str">
        <f t="shared" si="61"/>
        <v>;</v>
      </c>
      <c r="AR170" s="15" t="str">
        <f>IFERROR(VLOOKUP(X170,[1]Sheet2!$P$4:$Q$1673,2,FALSE),"")+$H170&amp;IF(X170&gt;0,",","")&amp;IF(X170&gt;0,Y170,"")&amp;IF(Z170&gt;0,",","")&amp;IF(Z170&gt;0,Z170,"")</f>
        <v>163009,1,1000</v>
      </c>
      <c r="AS170" s="15" t="str">
        <f t="shared" si="62"/>
        <v>;</v>
      </c>
      <c r="AT170" s="15" t="str">
        <f>IFERROR(VLOOKUP(AA170,[1]Sheet2!$P$4:$Q$1673,2,FALSE),"")+$H170&amp;IF(AA170&gt;0,",","")&amp;IF(AA170&gt;0,AB170,"")&amp;IF(AC170&gt;0,",","")&amp;IF(AC170&gt;0,AC170,"")</f>
        <v>143009,1,2000</v>
      </c>
      <c r="AV170" s="18" t="str">
        <f t="shared" si="63"/>
        <v>123009,1,1000;113009,1,1000;173009,1,1000;183009,1,1000;133009,1,1000;163009,1,1000;143009,1,2000</v>
      </c>
    </row>
    <row r="171" spans="1:48">
      <c r="A171" s="17"/>
      <c r="B171" s="17">
        <v>13160</v>
      </c>
      <c r="C171" s="17" t="str">
        <f t="shared" si="54"/>
        <v>123010,1,1000;113010,1,1000;173010,1,1000;183010,1,1000;133010,1,1000;163010,1,1000;143010,1,2000</v>
      </c>
      <c r="D171" s="18" t="e">
        <f>VLOOKUP(I171,#REF!,3,FALSE)&amp;"级"&amp;G171&amp;"装"</f>
        <v>#REF!</v>
      </c>
      <c r="E171" s="18">
        <f t="shared" si="55"/>
        <v>13160</v>
      </c>
      <c r="F171" s="17">
        <v>52</v>
      </c>
      <c r="G171" s="53" t="s">
        <v>4403</v>
      </c>
      <c r="H171" s="17">
        <f t="shared" si="56"/>
        <v>2000</v>
      </c>
      <c r="I171" s="17" t="s">
        <v>4381</v>
      </c>
      <c r="J171" s="15">
        <v>1</v>
      </c>
      <c r="K171" s="15">
        <v>1000</v>
      </c>
      <c r="L171" s="17" t="s">
        <v>4382</v>
      </c>
      <c r="M171" s="15">
        <v>1</v>
      </c>
      <c r="N171" s="15">
        <v>1000</v>
      </c>
      <c r="O171" s="17" t="s">
        <v>4383</v>
      </c>
      <c r="P171" s="15">
        <v>1</v>
      </c>
      <c r="Q171" s="15">
        <v>1000</v>
      </c>
      <c r="R171" s="17" t="s">
        <v>4384</v>
      </c>
      <c r="S171" s="15">
        <v>1</v>
      </c>
      <c r="T171" s="15">
        <v>1000</v>
      </c>
      <c r="U171" s="17" t="s">
        <v>4385</v>
      </c>
      <c r="V171" s="15">
        <v>1</v>
      </c>
      <c r="W171" s="15">
        <v>1000</v>
      </c>
      <c r="X171" s="17" t="s">
        <v>4386</v>
      </c>
      <c r="Y171" s="15">
        <v>1</v>
      </c>
      <c r="Z171" s="15">
        <v>1000</v>
      </c>
      <c r="AA171" s="17" t="s">
        <v>4387</v>
      </c>
      <c r="AB171" s="15">
        <v>1</v>
      </c>
      <c r="AC171" s="15">
        <v>2000</v>
      </c>
      <c r="AH171" s="15" t="str">
        <f>IFERROR(VLOOKUP(I171,[1]Sheet2!$P$4:$Q$1673,2,FALSE),"")+$H171&amp;IF(I171&gt;0,",","")&amp;IF(I171&gt;0,J171,"")&amp;IF(K171&gt;0,",","")&amp;IF(K171&gt;0,K171,"")</f>
        <v>123010,1,1000</v>
      </c>
      <c r="AI171" s="15" t="str">
        <f t="shared" si="57"/>
        <v>;</v>
      </c>
      <c r="AJ171" s="15" t="str">
        <f>IFERROR(VLOOKUP(L171,[1]Sheet2!$P$4:$Q$1673,2,FALSE),"")+$H171&amp;IF(L171&gt;0,",","")&amp;IF(L171&gt;0,M171,"")&amp;IF(N171&gt;0,",","")&amp;IF(N171&gt;0,N171,"")</f>
        <v>113010,1,1000</v>
      </c>
      <c r="AK171" s="15" t="str">
        <f t="shared" si="58"/>
        <v>;</v>
      </c>
      <c r="AL171" s="15" t="str">
        <f>IFERROR(VLOOKUP(O171,[1]Sheet2!$P$4:$Q$1673,2,FALSE),"")+$H171&amp;IF(O171&gt;0,",","")&amp;IF(O171&gt;0,P171,"")&amp;IF(Q171&gt;0,",","")&amp;IF(Q171&gt;0,Q171,"")</f>
        <v>173010,1,1000</v>
      </c>
      <c r="AM171" s="15" t="str">
        <f t="shared" si="59"/>
        <v>;</v>
      </c>
      <c r="AN171" s="15" t="str">
        <f>IFERROR(VLOOKUP(R171,[1]Sheet2!$P$4:$Q$1673,2,FALSE),"")+$H171&amp;IF(R171&gt;0,",","")&amp;IF(R171&gt;0,S171,"")&amp;IF(T171&gt;0,",","")&amp;IF(T171&gt;0,T171,"")</f>
        <v>183010,1,1000</v>
      </c>
      <c r="AO171" s="15" t="str">
        <f t="shared" si="60"/>
        <v>;</v>
      </c>
      <c r="AP171" s="15" t="str">
        <f>IFERROR(VLOOKUP(U171,[1]Sheet2!$P$4:$Q$1673,2,FALSE),"")+$H171&amp;IF(U171&gt;0,",","")&amp;IF(U171&gt;0,V171,"")&amp;IF(W171&gt;0,",","")&amp;IF(W171&gt;0,W171,"")</f>
        <v>133010,1,1000</v>
      </c>
      <c r="AQ171" s="15" t="str">
        <f t="shared" si="61"/>
        <v>;</v>
      </c>
      <c r="AR171" s="15" t="str">
        <f>IFERROR(VLOOKUP(X171,[1]Sheet2!$P$4:$Q$1673,2,FALSE),"")+$H171&amp;IF(X171&gt;0,",","")&amp;IF(X171&gt;0,Y171,"")&amp;IF(Z171&gt;0,",","")&amp;IF(Z171&gt;0,Z171,"")</f>
        <v>163010,1,1000</v>
      </c>
      <c r="AS171" s="15" t="str">
        <f t="shared" si="62"/>
        <v>;</v>
      </c>
      <c r="AT171" s="15" t="str">
        <f>IFERROR(VLOOKUP(AA171,[1]Sheet2!$P$4:$Q$1673,2,FALSE),"")+$H171&amp;IF(AA171&gt;0,",","")&amp;IF(AA171&gt;0,AB171,"")&amp;IF(AC171&gt;0,",","")&amp;IF(AC171&gt;0,AC171,"")</f>
        <v>143010,1,2000</v>
      </c>
      <c r="AV171" s="18" t="str">
        <f t="shared" si="63"/>
        <v>123010,1,1000;113010,1,1000;173010,1,1000;183010,1,1000;133010,1,1000;163010,1,1000;143010,1,2000</v>
      </c>
    </row>
    <row r="172" spans="1:48">
      <c r="A172" s="17"/>
      <c r="B172" s="17">
        <v>13180</v>
      </c>
      <c r="C172" s="17" t="str">
        <f t="shared" si="54"/>
        <v>123011,1,1000;113011,1,1000;173011,1,1000;183011,1,1000;133011,1,1000;163011,1,1000;143011,1,2000</v>
      </c>
      <c r="D172" s="18" t="e">
        <f>VLOOKUP(I172,#REF!,3,FALSE)&amp;"级"&amp;G172&amp;"装"</f>
        <v>#REF!</v>
      </c>
      <c r="E172" s="18">
        <f t="shared" si="55"/>
        <v>13180</v>
      </c>
      <c r="F172" s="17">
        <v>53</v>
      </c>
      <c r="G172" s="53" t="s">
        <v>4403</v>
      </c>
      <c r="H172" s="17">
        <f t="shared" si="56"/>
        <v>2000</v>
      </c>
      <c r="I172" s="17" t="s">
        <v>4388</v>
      </c>
      <c r="J172" s="15">
        <v>1</v>
      </c>
      <c r="K172" s="15">
        <v>1000</v>
      </c>
      <c r="L172" s="17" t="s">
        <v>4389</v>
      </c>
      <c r="M172" s="15">
        <v>1</v>
      </c>
      <c r="N172" s="15">
        <v>1000</v>
      </c>
      <c r="O172" s="17" t="s">
        <v>4390</v>
      </c>
      <c r="P172" s="15">
        <v>1</v>
      </c>
      <c r="Q172" s="15">
        <v>1000</v>
      </c>
      <c r="R172" s="17" t="s">
        <v>4391</v>
      </c>
      <c r="S172" s="15">
        <v>1</v>
      </c>
      <c r="T172" s="15">
        <v>1000</v>
      </c>
      <c r="U172" s="17" t="s">
        <v>4392</v>
      </c>
      <c r="V172" s="15">
        <v>1</v>
      </c>
      <c r="W172" s="15">
        <v>1000</v>
      </c>
      <c r="X172" s="17" t="s">
        <v>4393</v>
      </c>
      <c r="Y172" s="15">
        <v>1</v>
      </c>
      <c r="Z172" s="15">
        <v>1000</v>
      </c>
      <c r="AA172" s="17" t="s">
        <v>4394</v>
      </c>
      <c r="AB172" s="15">
        <v>1</v>
      </c>
      <c r="AC172" s="15">
        <v>2000</v>
      </c>
      <c r="AH172" s="15" t="str">
        <f>IFERROR(VLOOKUP(I172,[1]Sheet2!$P$4:$Q$1673,2,FALSE),"")+$H172&amp;IF(I172&gt;0,",","")&amp;IF(I172&gt;0,J172,"")&amp;IF(K172&gt;0,",","")&amp;IF(K172&gt;0,K172,"")</f>
        <v>123011,1,1000</v>
      </c>
      <c r="AI172" s="15" t="str">
        <f t="shared" si="57"/>
        <v>;</v>
      </c>
      <c r="AJ172" s="15" t="str">
        <f>IFERROR(VLOOKUP(L172,[1]Sheet2!$P$4:$Q$1673,2,FALSE),"")+$H172&amp;IF(L172&gt;0,",","")&amp;IF(L172&gt;0,M172,"")&amp;IF(N172&gt;0,",","")&amp;IF(N172&gt;0,N172,"")</f>
        <v>113011,1,1000</v>
      </c>
      <c r="AK172" s="15" t="str">
        <f t="shared" si="58"/>
        <v>;</v>
      </c>
      <c r="AL172" s="15" t="str">
        <f>IFERROR(VLOOKUP(O172,[1]Sheet2!$P$4:$Q$1673,2,FALSE),"")+$H172&amp;IF(O172&gt;0,",","")&amp;IF(O172&gt;0,P172,"")&amp;IF(Q172&gt;0,",","")&amp;IF(Q172&gt;0,Q172,"")</f>
        <v>173011,1,1000</v>
      </c>
      <c r="AM172" s="15" t="str">
        <f t="shared" si="59"/>
        <v>;</v>
      </c>
      <c r="AN172" s="15" t="str">
        <f>IFERROR(VLOOKUP(R172,[1]Sheet2!$P$4:$Q$1673,2,FALSE),"")+$H172&amp;IF(R172&gt;0,",","")&amp;IF(R172&gt;0,S172,"")&amp;IF(T172&gt;0,",","")&amp;IF(T172&gt;0,T172,"")</f>
        <v>183011,1,1000</v>
      </c>
      <c r="AO172" s="15" t="str">
        <f t="shared" si="60"/>
        <v>;</v>
      </c>
      <c r="AP172" s="15" t="str">
        <f>IFERROR(VLOOKUP(U172,[1]Sheet2!$P$4:$Q$1673,2,FALSE),"")+$H172&amp;IF(U172&gt;0,",","")&amp;IF(U172&gt;0,V172,"")&amp;IF(W172&gt;0,",","")&amp;IF(W172&gt;0,W172,"")</f>
        <v>133011,1,1000</v>
      </c>
      <c r="AQ172" s="15" t="str">
        <f t="shared" si="61"/>
        <v>;</v>
      </c>
      <c r="AR172" s="15" t="str">
        <f>IFERROR(VLOOKUP(X172,[1]Sheet2!$P$4:$Q$1673,2,FALSE),"")+$H172&amp;IF(X172&gt;0,",","")&amp;IF(X172&gt;0,Y172,"")&amp;IF(Z172&gt;0,",","")&amp;IF(Z172&gt;0,Z172,"")</f>
        <v>163011,1,1000</v>
      </c>
      <c r="AS172" s="15" t="str">
        <f t="shared" si="62"/>
        <v>;</v>
      </c>
      <c r="AT172" s="15" t="str">
        <f>IFERROR(VLOOKUP(AA172,[1]Sheet2!$P$4:$Q$1673,2,FALSE),"")+$H172&amp;IF(AA172&gt;0,",","")&amp;IF(AA172&gt;0,AB172,"")&amp;IF(AC172&gt;0,",","")&amp;IF(AC172&gt;0,AC172,"")</f>
        <v>143011,1,2000</v>
      </c>
      <c r="AV172" s="18" t="str">
        <f t="shared" si="63"/>
        <v>123011,1,1000;113011,1,1000;173011,1,1000;183011,1,1000;133011,1,1000;163011,1,1000;143011,1,2000</v>
      </c>
    </row>
    <row r="173" spans="1:48">
      <c r="A173" s="17"/>
      <c r="B173" s="17">
        <v>13200</v>
      </c>
      <c r="C173" s="17" t="str">
        <f t="shared" si="54"/>
        <v>123012,1,1000;113012,1,1000;173012,1,1000;183012,1,1000;133012,1,1000;163012,1,1000;143012,1,2000</v>
      </c>
      <c r="D173" s="18" t="e">
        <f>VLOOKUP(I173,#REF!,3,FALSE)&amp;"级"&amp;G173&amp;"装"</f>
        <v>#REF!</v>
      </c>
      <c r="E173" s="18">
        <f t="shared" si="55"/>
        <v>13200</v>
      </c>
      <c r="F173" s="17">
        <v>54</v>
      </c>
      <c r="G173" s="53" t="s">
        <v>4403</v>
      </c>
      <c r="H173" s="17">
        <f t="shared" si="56"/>
        <v>2000</v>
      </c>
      <c r="I173" s="17" t="s">
        <v>4395</v>
      </c>
      <c r="J173" s="15">
        <v>1</v>
      </c>
      <c r="K173" s="15">
        <v>1000</v>
      </c>
      <c r="L173" s="17" t="s">
        <v>4396</v>
      </c>
      <c r="M173" s="15">
        <v>1</v>
      </c>
      <c r="N173" s="15">
        <v>1000</v>
      </c>
      <c r="O173" s="17" t="s">
        <v>4397</v>
      </c>
      <c r="P173" s="15">
        <v>1</v>
      </c>
      <c r="Q173" s="15">
        <v>1000</v>
      </c>
      <c r="R173" s="17" t="s">
        <v>4398</v>
      </c>
      <c r="S173" s="15">
        <v>1</v>
      </c>
      <c r="T173" s="15">
        <v>1000</v>
      </c>
      <c r="U173" s="17" t="s">
        <v>4399</v>
      </c>
      <c r="V173" s="15">
        <v>1</v>
      </c>
      <c r="W173" s="15">
        <v>1000</v>
      </c>
      <c r="X173" s="17" t="s">
        <v>4400</v>
      </c>
      <c r="Y173" s="15">
        <v>1</v>
      </c>
      <c r="Z173" s="15">
        <v>1000</v>
      </c>
      <c r="AA173" s="17" t="s">
        <v>4401</v>
      </c>
      <c r="AB173" s="15">
        <v>1</v>
      </c>
      <c r="AC173" s="15">
        <v>2000</v>
      </c>
      <c r="AH173" s="15" t="str">
        <f>IFERROR(VLOOKUP(I173,[1]Sheet2!$P$4:$Q$1673,2,FALSE),"")+$H173&amp;IF(I173&gt;0,",","")&amp;IF(I173&gt;0,J173,"")&amp;IF(K173&gt;0,",","")&amp;IF(K173&gt;0,K173,"")</f>
        <v>123012,1,1000</v>
      </c>
      <c r="AI173" s="15" t="str">
        <f t="shared" si="57"/>
        <v>;</v>
      </c>
      <c r="AJ173" s="15" t="str">
        <f>IFERROR(VLOOKUP(L173,[1]Sheet2!$P$4:$Q$1673,2,FALSE),"")+$H173&amp;IF(L173&gt;0,",","")&amp;IF(L173&gt;0,M173,"")&amp;IF(N173&gt;0,",","")&amp;IF(N173&gt;0,N173,"")</f>
        <v>113012,1,1000</v>
      </c>
      <c r="AK173" s="15" t="str">
        <f t="shared" si="58"/>
        <v>;</v>
      </c>
      <c r="AL173" s="15" t="str">
        <f>IFERROR(VLOOKUP(O173,[1]Sheet2!$P$4:$Q$1673,2,FALSE),"")+$H173&amp;IF(O173&gt;0,",","")&amp;IF(O173&gt;0,P173,"")&amp;IF(Q173&gt;0,",","")&amp;IF(Q173&gt;0,Q173,"")</f>
        <v>173012,1,1000</v>
      </c>
      <c r="AM173" s="15" t="str">
        <f t="shared" si="59"/>
        <v>;</v>
      </c>
      <c r="AN173" s="15" t="str">
        <f>IFERROR(VLOOKUP(R173,[1]Sheet2!$P$4:$Q$1673,2,FALSE),"")+$H173&amp;IF(R173&gt;0,",","")&amp;IF(R173&gt;0,S173,"")&amp;IF(T173&gt;0,",","")&amp;IF(T173&gt;0,T173,"")</f>
        <v>183012,1,1000</v>
      </c>
      <c r="AO173" s="15" t="str">
        <f t="shared" si="60"/>
        <v>;</v>
      </c>
      <c r="AP173" s="15" t="str">
        <f>IFERROR(VLOOKUP(U173,[1]Sheet2!$P$4:$Q$1673,2,FALSE),"")+$H173&amp;IF(U173&gt;0,",","")&amp;IF(U173&gt;0,V173,"")&amp;IF(W173&gt;0,",","")&amp;IF(W173&gt;0,W173,"")</f>
        <v>133012,1,1000</v>
      </c>
      <c r="AQ173" s="15" t="str">
        <f t="shared" si="61"/>
        <v>;</v>
      </c>
      <c r="AR173" s="15" t="str">
        <f>IFERROR(VLOOKUP(X173,[1]Sheet2!$P$4:$Q$1673,2,FALSE),"")+$H173&amp;IF(X173&gt;0,",","")&amp;IF(X173&gt;0,Y173,"")&amp;IF(Z173&gt;0,",","")&amp;IF(Z173&gt;0,Z173,"")</f>
        <v>163012,1,1000</v>
      </c>
      <c r="AS173" s="15" t="str">
        <f t="shared" si="62"/>
        <v>;</v>
      </c>
      <c r="AT173" s="15" t="str">
        <f>IFERROR(VLOOKUP(AA173,[1]Sheet2!$P$4:$Q$1673,2,FALSE),"")+$H173&amp;IF(AA173&gt;0,",","")&amp;IF(AA173&gt;0,AB173,"")&amp;IF(AC173&gt;0,",","")&amp;IF(AC173&gt;0,AC173,"")</f>
        <v>143012,1,2000</v>
      </c>
      <c r="AV173" s="18" t="str">
        <f t="shared" si="63"/>
        <v>123012,1,1000;113012,1,1000;173012,1,1000;183012,1,1000;133012,1,1000;163012,1,1000;143012,1,2000</v>
      </c>
    </row>
    <row r="174" spans="1:48">
      <c r="A174" s="17"/>
      <c r="B174" s="17">
        <v>13220</v>
      </c>
      <c r="C174" s="17" t="str">
        <f t="shared" si="54"/>
        <v>123013,1,1000;113013,1,1000;173013,1,1000;183013,1,1000;133013,1,1000;163013,1,1000;143013,1,2000</v>
      </c>
      <c r="D174" s="18" t="e">
        <f>VLOOKUP(I174,#REF!,3,FALSE)&amp;"级"&amp;G174&amp;"装"</f>
        <v>#REF!</v>
      </c>
      <c r="E174" s="18">
        <f t="shared" si="55"/>
        <v>13220</v>
      </c>
      <c r="F174" s="17">
        <v>55</v>
      </c>
      <c r="G174" s="53" t="s">
        <v>4403</v>
      </c>
      <c r="H174" s="17">
        <f t="shared" si="56"/>
        <v>2000</v>
      </c>
      <c r="I174" s="17" t="s">
        <v>4433</v>
      </c>
      <c r="J174" s="15">
        <v>1</v>
      </c>
      <c r="K174" s="15">
        <v>1000</v>
      </c>
      <c r="L174" s="17" t="s">
        <v>4434</v>
      </c>
      <c r="M174" s="15">
        <v>1</v>
      </c>
      <c r="N174" s="15">
        <v>1000</v>
      </c>
      <c r="O174" s="17" t="s">
        <v>4435</v>
      </c>
      <c r="P174" s="15">
        <v>1</v>
      </c>
      <c r="Q174" s="15">
        <v>1000</v>
      </c>
      <c r="R174" s="17" t="s">
        <v>4436</v>
      </c>
      <c r="S174" s="15">
        <v>1</v>
      </c>
      <c r="T174" s="15">
        <v>1000</v>
      </c>
      <c r="U174" s="17" t="s">
        <v>4437</v>
      </c>
      <c r="V174" s="15">
        <v>1</v>
      </c>
      <c r="W174" s="15">
        <v>1000</v>
      </c>
      <c r="X174" s="17" t="s">
        <v>4438</v>
      </c>
      <c r="Y174" s="15">
        <v>1</v>
      </c>
      <c r="Z174" s="15">
        <v>1000</v>
      </c>
      <c r="AA174" s="17" t="s">
        <v>4439</v>
      </c>
      <c r="AB174" s="15">
        <v>1</v>
      </c>
      <c r="AC174" s="15">
        <v>2000</v>
      </c>
      <c r="AH174" s="15" t="str">
        <f>IFERROR(VLOOKUP(I174,[1]Sheet2!$P$4:$Q$1673,2,FALSE),"")+$H174&amp;IF(I174&gt;0,",","")&amp;IF(I174&gt;0,J174,"")&amp;IF(K174&gt;0,",","")&amp;IF(K174&gt;0,K174,"")</f>
        <v>123013,1,1000</v>
      </c>
      <c r="AI174" s="15" t="str">
        <f t="shared" si="57"/>
        <v>;</v>
      </c>
      <c r="AJ174" s="15" t="str">
        <f>IFERROR(VLOOKUP(L174,[1]Sheet2!$P$4:$Q$1673,2,FALSE),"")+$H174&amp;IF(L174&gt;0,",","")&amp;IF(L174&gt;0,M174,"")&amp;IF(N174&gt;0,",","")&amp;IF(N174&gt;0,N174,"")</f>
        <v>113013,1,1000</v>
      </c>
      <c r="AK174" s="15" t="str">
        <f t="shared" si="58"/>
        <v>;</v>
      </c>
      <c r="AL174" s="15" t="str">
        <f>IFERROR(VLOOKUP(O174,[1]Sheet2!$P$4:$Q$1673,2,FALSE),"")+$H174&amp;IF(O174&gt;0,",","")&amp;IF(O174&gt;0,P174,"")&amp;IF(Q174&gt;0,",","")&amp;IF(Q174&gt;0,Q174,"")</f>
        <v>173013,1,1000</v>
      </c>
      <c r="AM174" s="15" t="str">
        <f t="shared" si="59"/>
        <v>;</v>
      </c>
      <c r="AN174" s="15" t="str">
        <f>IFERROR(VLOOKUP(R174,[1]Sheet2!$P$4:$Q$1673,2,FALSE),"")+$H174&amp;IF(R174&gt;0,",","")&amp;IF(R174&gt;0,S174,"")&amp;IF(T174&gt;0,",","")&amp;IF(T174&gt;0,T174,"")</f>
        <v>183013,1,1000</v>
      </c>
      <c r="AO174" s="15" t="str">
        <f t="shared" si="60"/>
        <v>;</v>
      </c>
      <c r="AP174" s="15" t="str">
        <f>IFERROR(VLOOKUP(U174,[1]Sheet2!$P$4:$Q$1673,2,FALSE),"")+$H174&amp;IF(U174&gt;0,",","")&amp;IF(U174&gt;0,V174,"")&amp;IF(W174&gt;0,",","")&amp;IF(W174&gt;0,W174,"")</f>
        <v>133013,1,1000</v>
      </c>
      <c r="AQ174" s="15" t="str">
        <f t="shared" si="61"/>
        <v>;</v>
      </c>
      <c r="AR174" s="15" t="str">
        <f>IFERROR(VLOOKUP(X174,[1]Sheet2!$P$4:$Q$1673,2,FALSE),"")+$H174&amp;IF(X174&gt;0,",","")&amp;IF(X174&gt;0,Y174,"")&amp;IF(Z174&gt;0,",","")&amp;IF(Z174&gt;0,Z174,"")</f>
        <v>163013,1,1000</v>
      </c>
      <c r="AS174" s="15" t="str">
        <f t="shared" si="62"/>
        <v>;</v>
      </c>
      <c r="AT174" s="15" t="str">
        <f>IFERROR(VLOOKUP(AA174,[1]Sheet2!$P$4:$Q$1673,2,FALSE),"")+$H174&amp;IF(AA174&gt;0,",","")&amp;IF(AA174&gt;0,AB174,"")&amp;IF(AC174&gt;0,",","")&amp;IF(AC174&gt;0,AC174,"")</f>
        <v>143013,1,2000</v>
      </c>
      <c r="AV174" s="18" t="str">
        <f t="shared" si="63"/>
        <v>123013,1,1000;113013,1,1000;173013,1,1000;183013,1,1000;133013,1,1000;163013,1,1000;143013,1,2000</v>
      </c>
    </row>
    <row r="175" spans="1:48">
      <c r="A175" s="17"/>
      <c r="B175" s="17">
        <v>13230</v>
      </c>
      <c r="C175" s="17" t="str">
        <f t="shared" si="54"/>
        <v>123014,1,1000;113014,1,1000;173014,1,1000;183014,1,1000;133014,1,1000;163014,1,1000;143014,1,2000</v>
      </c>
      <c r="D175" s="18" t="e">
        <f>VLOOKUP(I175,#REF!,3,FALSE)&amp;"级"&amp;G175&amp;"装"</f>
        <v>#REF!</v>
      </c>
      <c r="E175" s="18">
        <f t="shared" si="55"/>
        <v>13230</v>
      </c>
      <c r="F175" s="17">
        <v>56</v>
      </c>
      <c r="G175" s="53" t="s">
        <v>4403</v>
      </c>
      <c r="H175" s="17">
        <f t="shared" si="56"/>
        <v>2000</v>
      </c>
      <c r="I175" s="17" t="s">
        <v>4440</v>
      </c>
      <c r="J175" s="15">
        <v>1</v>
      </c>
      <c r="K175" s="15">
        <v>1000</v>
      </c>
      <c r="L175" s="17" t="s">
        <v>4441</v>
      </c>
      <c r="M175" s="15">
        <v>1</v>
      </c>
      <c r="N175" s="15">
        <v>1000</v>
      </c>
      <c r="O175" s="17" t="s">
        <v>4442</v>
      </c>
      <c r="P175" s="15">
        <v>1</v>
      </c>
      <c r="Q175" s="15">
        <v>1000</v>
      </c>
      <c r="R175" s="17" t="s">
        <v>4443</v>
      </c>
      <c r="S175" s="15">
        <v>1</v>
      </c>
      <c r="T175" s="15">
        <v>1000</v>
      </c>
      <c r="U175" s="17" t="s">
        <v>4444</v>
      </c>
      <c r="V175" s="15">
        <v>1</v>
      </c>
      <c r="W175" s="15">
        <v>1000</v>
      </c>
      <c r="X175" s="17" t="s">
        <v>4445</v>
      </c>
      <c r="Y175" s="15">
        <v>1</v>
      </c>
      <c r="Z175" s="15">
        <v>1000</v>
      </c>
      <c r="AA175" s="17" t="s">
        <v>4446</v>
      </c>
      <c r="AB175" s="15">
        <v>1</v>
      </c>
      <c r="AC175" s="15">
        <v>2000</v>
      </c>
      <c r="AH175" s="15" t="str">
        <f>IFERROR(VLOOKUP(I175,[1]Sheet2!$P$4:$Q$1673,2,FALSE),"")+$H175&amp;IF(I175&gt;0,",","")&amp;IF(I175&gt;0,J175,"")&amp;IF(K175&gt;0,",","")&amp;IF(K175&gt;0,K175,"")</f>
        <v>123014,1,1000</v>
      </c>
      <c r="AI175" s="15" t="str">
        <f t="shared" si="57"/>
        <v>;</v>
      </c>
      <c r="AJ175" s="15" t="str">
        <f>IFERROR(VLOOKUP(L175,[1]Sheet2!$P$4:$Q$1673,2,FALSE),"")+$H175&amp;IF(L175&gt;0,",","")&amp;IF(L175&gt;0,M175,"")&amp;IF(N175&gt;0,",","")&amp;IF(N175&gt;0,N175,"")</f>
        <v>113014,1,1000</v>
      </c>
      <c r="AK175" s="15" t="str">
        <f t="shared" si="58"/>
        <v>;</v>
      </c>
      <c r="AL175" s="15" t="str">
        <f>IFERROR(VLOOKUP(O175,[1]Sheet2!$P$4:$Q$1673,2,FALSE),"")+$H175&amp;IF(O175&gt;0,",","")&amp;IF(O175&gt;0,P175,"")&amp;IF(Q175&gt;0,",","")&amp;IF(Q175&gt;0,Q175,"")</f>
        <v>173014,1,1000</v>
      </c>
      <c r="AM175" s="15" t="str">
        <f t="shared" si="59"/>
        <v>;</v>
      </c>
      <c r="AN175" s="15" t="str">
        <f>IFERROR(VLOOKUP(R175,[1]Sheet2!$P$4:$Q$1673,2,FALSE),"")+$H175&amp;IF(R175&gt;0,",","")&amp;IF(R175&gt;0,S175,"")&amp;IF(T175&gt;0,",","")&amp;IF(T175&gt;0,T175,"")</f>
        <v>183014,1,1000</v>
      </c>
      <c r="AO175" s="15" t="str">
        <f t="shared" si="60"/>
        <v>;</v>
      </c>
      <c r="AP175" s="15" t="str">
        <f>IFERROR(VLOOKUP(U175,[1]Sheet2!$P$4:$Q$1673,2,FALSE),"")+$H175&amp;IF(U175&gt;0,",","")&amp;IF(U175&gt;0,V175,"")&amp;IF(W175&gt;0,",","")&amp;IF(W175&gt;0,W175,"")</f>
        <v>133014,1,1000</v>
      </c>
      <c r="AQ175" s="15" t="str">
        <f t="shared" si="61"/>
        <v>;</v>
      </c>
      <c r="AR175" s="15" t="str">
        <f>IFERROR(VLOOKUP(X175,[1]Sheet2!$P$4:$Q$1673,2,FALSE),"")+$H175&amp;IF(X175&gt;0,",","")&amp;IF(X175&gt;0,Y175,"")&amp;IF(Z175&gt;0,",","")&amp;IF(Z175&gt;0,Z175,"")</f>
        <v>163014,1,1000</v>
      </c>
      <c r="AS175" s="15" t="str">
        <f t="shared" si="62"/>
        <v>;</v>
      </c>
      <c r="AT175" s="15" t="str">
        <f>IFERROR(VLOOKUP(AA175,[1]Sheet2!$P$4:$Q$1673,2,FALSE),"")+$H175&amp;IF(AA175&gt;0,",","")&amp;IF(AA175&gt;0,AB175,"")&amp;IF(AC175&gt;0,",","")&amp;IF(AC175&gt;0,AC175,"")</f>
        <v>143014,1,2000</v>
      </c>
      <c r="AV175" s="18" t="str">
        <f t="shared" si="63"/>
        <v>123014,1,1000;113014,1,1000;173014,1,1000;183014,1,1000;133014,1,1000;163014,1,1000;143014,1,2000</v>
      </c>
    </row>
    <row r="176" spans="1:48">
      <c r="A176" s="17"/>
      <c r="B176" s="17">
        <v>13240</v>
      </c>
      <c r="C176" s="17" t="str">
        <f t="shared" si="54"/>
        <v>123015,1,1000;113015,1,1000;173015,1,1000;183015,1,1000;133015,1,1000;163015,1,1000;143015,1,2000</v>
      </c>
      <c r="D176" s="18" t="e">
        <f>VLOOKUP(I176,#REF!,3,FALSE)&amp;"级"&amp;G176&amp;"装"</f>
        <v>#REF!</v>
      </c>
      <c r="E176" s="18">
        <f t="shared" si="55"/>
        <v>13240</v>
      </c>
      <c r="F176" s="17">
        <v>57</v>
      </c>
      <c r="G176" s="53" t="s">
        <v>4403</v>
      </c>
      <c r="H176" s="17">
        <f t="shared" si="56"/>
        <v>2000</v>
      </c>
      <c r="I176" s="17" t="s">
        <v>4447</v>
      </c>
      <c r="J176" s="15">
        <v>1</v>
      </c>
      <c r="K176" s="15">
        <v>1000</v>
      </c>
      <c r="L176" s="17" t="s">
        <v>4448</v>
      </c>
      <c r="M176" s="15">
        <v>1</v>
      </c>
      <c r="N176" s="15">
        <v>1000</v>
      </c>
      <c r="O176" s="17" t="s">
        <v>4449</v>
      </c>
      <c r="P176" s="15">
        <v>1</v>
      </c>
      <c r="Q176" s="15">
        <v>1000</v>
      </c>
      <c r="R176" s="17" t="s">
        <v>4450</v>
      </c>
      <c r="S176" s="15">
        <v>1</v>
      </c>
      <c r="T176" s="15">
        <v>1000</v>
      </c>
      <c r="U176" s="17" t="s">
        <v>4451</v>
      </c>
      <c r="V176" s="15">
        <v>1</v>
      </c>
      <c r="W176" s="15">
        <v>1000</v>
      </c>
      <c r="X176" s="17" t="s">
        <v>4452</v>
      </c>
      <c r="Y176" s="15">
        <v>1</v>
      </c>
      <c r="Z176" s="15">
        <v>1000</v>
      </c>
      <c r="AA176" s="17" t="s">
        <v>4453</v>
      </c>
      <c r="AB176" s="15">
        <v>1</v>
      </c>
      <c r="AC176" s="15">
        <v>2000</v>
      </c>
      <c r="AH176" s="15" t="str">
        <f>IFERROR(VLOOKUP(I176,[1]Sheet2!$P$4:$Q$1673,2,FALSE),"")+$H176&amp;IF(I176&gt;0,",","")&amp;IF(I176&gt;0,J176,"")&amp;IF(K176&gt;0,",","")&amp;IF(K176&gt;0,K176,"")</f>
        <v>123015,1,1000</v>
      </c>
      <c r="AI176" s="15" t="str">
        <f t="shared" si="57"/>
        <v>;</v>
      </c>
      <c r="AJ176" s="15" t="str">
        <f>IFERROR(VLOOKUP(L176,[1]Sheet2!$P$4:$Q$1673,2,FALSE),"")+$H176&amp;IF(L176&gt;0,",","")&amp;IF(L176&gt;0,M176,"")&amp;IF(N176&gt;0,",","")&amp;IF(N176&gt;0,N176,"")</f>
        <v>113015,1,1000</v>
      </c>
      <c r="AK176" s="15" t="str">
        <f t="shared" si="58"/>
        <v>;</v>
      </c>
      <c r="AL176" s="15" t="str">
        <f>IFERROR(VLOOKUP(O176,[1]Sheet2!$P$4:$Q$1673,2,FALSE),"")+$H176&amp;IF(O176&gt;0,",","")&amp;IF(O176&gt;0,P176,"")&amp;IF(Q176&gt;0,",","")&amp;IF(Q176&gt;0,Q176,"")</f>
        <v>173015,1,1000</v>
      </c>
      <c r="AM176" s="15" t="str">
        <f t="shared" si="59"/>
        <v>;</v>
      </c>
      <c r="AN176" s="15" t="str">
        <f>IFERROR(VLOOKUP(R176,[1]Sheet2!$P$4:$Q$1673,2,FALSE),"")+$H176&amp;IF(R176&gt;0,",","")&amp;IF(R176&gt;0,S176,"")&amp;IF(T176&gt;0,",","")&amp;IF(T176&gt;0,T176,"")</f>
        <v>183015,1,1000</v>
      </c>
      <c r="AO176" s="15" t="str">
        <f t="shared" si="60"/>
        <v>;</v>
      </c>
      <c r="AP176" s="15" t="str">
        <f>IFERROR(VLOOKUP(U176,[1]Sheet2!$P$4:$Q$1673,2,FALSE),"")+$H176&amp;IF(U176&gt;0,",","")&amp;IF(U176&gt;0,V176,"")&amp;IF(W176&gt;0,",","")&amp;IF(W176&gt;0,W176,"")</f>
        <v>133015,1,1000</v>
      </c>
      <c r="AQ176" s="15" t="str">
        <f t="shared" si="61"/>
        <v>;</v>
      </c>
      <c r="AR176" s="15" t="str">
        <f>IFERROR(VLOOKUP(X176,[1]Sheet2!$P$4:$Q$1673,2,FALSE),"")+$H176&amp;IF(X176&gt;0,",","")&amp;IF(X176&gt;0,Y176,"")&amp;IF(Z176&gt;0,",","")&amp;IF(Z176&gt;0,Z176,"")</f>
        <v>163015,1,1000</v>
      </c>
      <c r="AS176" s="15" t="str">
        <f t="shared" si="62"/>
        <v>;</v>
      </c>
      <c r="AT176" s="15" t="str">
        <f>IFERROR(VLOOKUP(AA176,[1]Sheet2!$P$4:$Q$1673,2,FALSE),"")+$H176&amp;IF(AA176&gt;0,",","")&amp;IF(AA176&gt;0,AB176,"")&amp;IF(AC176&gt;0,",","")&amp;IF(AC176&gt;0,AC176,"")</f>
        <v>143015,1,2000</v>
      </c>
      <c r="AV176" s="18" t="str">
        <f t="shared" si="63"/>
        <v>123015,1,1000;113015,1,1000;173015,1,1000;183015,1,1000;133015,1,1000;163015,1,1000;143015,1,2000</v>
      </c>
    </row>
    <row r="177" spans="1:48">
      <c r="A177" s="17"/>
      <c r="B177" s="17">
        <v>13250</v>
      </c>
      <c r="C177" s="17" t="str">
        <f t="shared" si="54"/>
        <v>123016,1,1000;113016,1,1000;173016,1,1000;183016,1,1000;133016,1,1000;163016,1,1000;143016,1,2000</v>
      </c>
      <c r="D177" s="18" t="e">
        <f>VLOOKUP(I177,#REF!,3,FALSE)&amp;"级"&amp;G177&amp;"装"</f>
        <v>#REF!</v>
      </c>
      <c r="E177" s="18">
        <f t="shared" si="55"/>
        <v>13250</v>
      </c>
      <c r="F177" s="17">
        <v>58</v>
      </c>
      <c r="G177" s="53" t="s">
        <v>4403</v>
      </c>
      <c r="H177" s="17">
        <f t="shared" si="56"/>
        <v>2000</v>
      </c>
      <c r="I177" s="17" t="s">
        <v>4454</v>
      </c>
      <c r="J177" s="15">
        <v>1</v>
      </c>
      <c r="K177" s="15">
        <v>1000</v>
      </c>
      <c r="L177" s="17" t="s">
        <v>4455</v>
      </c>
      <c r="M177" s="15">
        <v>1</v>
      </c>
      <c r="N177" s="15">
        <v>1000</v>
      </c>
      <c r="O177" s="17" t="s">
        <v>4456</v>
      </c>
      <c r="P177" s="15">
        <v>1</v>
      </c>
      <c r="Q177" s="15">
        <v>1000</v>
      </c>
      <c r="R177" s="17" t="s">
        <v>4457</v>
      </c>
      <c r="S177" s="15">
        <v>1</v>
      </c>
      <c r="T177" s="15">
        <v>1000</v>
      </c>
      <c r="U177" s="17" t="s">
        <v>4458</v>
      </c>
      <c r="V177" s="15">
        <v>1</v>
      </c>
      <c r="W177" s="15">
        <v>1000</v>
      </c>
      <c r="X177" s="17" t="s">
        <v>4459</v>
      </c>
      <c r="Y177" s="15">
        <v>1</v>
      </c>
      <c r="Z177" s="15">
        <v>1000</v>
      </c>
      <c r="AA177" s="17" t="s">
        <v>4460</v>
      </c>
      <c r="AB177" s="15">
        <v>1</v>
      </c>
      <c r="AC177" s="15">
        <v>2000</v>
      </c>
      <c r="AH177" s="15" t="str">
        <f>IFERROR(VLOOKUP(I177,[1]Sheet2!$P$4:$Q$1673,2,FALSE),"")+$H177&amp;IF(I177&gt;0,",","")&amp;IF(I177&gt;0,J177,"")&amp;IF(K177&gt;0,",","")&amp;IF(K177&gt;0,K177,"")</f>
        <v>123016,1,1000</v>
      </c>
      <c r="AI177" s="15" t="str">
        <f t="shared" si="57"/>
        <v>;</v>
      </c>
      <c r="AJ177" s="15" t="str">
        <f>IFERROR(VLOOKUP(L177,[1]Sheet2!$P$4:$Q$1673,2,FALSE),"")+$H177&amp;IF(L177&gt;0,",","")&amp;IF(L177&gt;0,M177,"")&amp;IF(N177&gt;0,",","")&amp;IF(N177&gt;0,N177,"")</f>
        <v>113016,1,1000</v>
      </c>
      <c r="AK177" s="15" t="str">
        <f t="shared" si="58"/>
        <v>;</v>
      </c>
      <c r="AL177" s="15" t="str">
        <f>IFERROR(VLOOKUP(O177,[1]Sheet2!$P$4:$Q$1673,2,FALSE),"")+$H177&amp;IF(O177&gt;0,",","")&amp;IF(O177&gt;0,P177,"")&amp;IF(Q177&gt;0,",","")&amp;IF(Q177&gt;0,Q177,"")</f>
        <v>173016,1,1000</v>
      </c>
      <c r="AM177" s="15" t="str">
        <f t="shared" si="59"/>
        <v>;</v>
      </c>
      <c r="AN177" s="15" t="str">
        <f>IFERROR(VLOOKUP(R177,[1]Sheet2!$P$4:$Q$1673,2,FALSE),"")+$H177&amp;IF(R177&gt;0,",","")&amp;IF(R177&gt;0,S177,"")&amp;IF(T177&gt;0,",","")&amp;IF(T177&gt;0,T177,"")</f>
        <v>183016,1,1000</v>
      </c>
      <c r="AO177" s="15" t="str">
        <f t="shared" si="60"/>
        <v>;</v>
      </c>
      <c r="AP177" s="15" t="str">
        <f>IFERROR(VLOOKUP(U177,[1]Sheet2!$P$4:$Q$1673,2,FALSE),"")+$H177&amp;IF(U177&gt;0,",","")&amp;IF(U177&gt;0,V177,"")&amp;IF(W177&gt;0,",","")&amp;IF(W177&gt;0,W177,"")</f>
        <v>133016,1,1000</v>
      </c>
      <c r="AQ177" s="15" t="str">
        <f t="shared" si="61"/>
        <v>;</v>
      </c>
      <c r="AR177" s="15" t="str">
        <f>IFERROR(VLOOKUP(X177,[1]Sheet2!$P$4:$Q$1673,2,FALSE),"")+$H177&amp;IF(X177&gt;0,",","")&amp;IF(X177&gt;0,Y177,"")&amp;IF(Z177&gt;0,",","")&amp;IF(Z177&gt;0,Z177,"")</f>
        <v>163016,1,1000</v>
      </c>
      <c r="AS177" s="15" t="str">
        <f t="shared" si="62"/>
        <v>;</v>
      </c>
      <c r="AT177" s="15" t="str">
        <f>IFERROR(VLOOKUP(AA177,[1]Sheet2!$P$4:$Q$1673,2,FALSE),"")+$H177&amp;IF(AA177&gt;0,",","")&amp;IF(AA177&gt;0,AB177,"")&amp;IF(AC177&gt;0,",","")&amp;IF(AC177&gt;0,AC177,"")</f>
        <v>143016,1,2000</v>
      </c>
      <c r="AV177" s="18" t="str">
        <f t="shared" si="63"/>
        <v>123016,1,1000;113016,1,1000;173016,1,1000;183016,1,1000;133016,1,1000;163016,1,1000;143016,1,2000</v>
      </c>
    </row>
    <row r="178" spans="1:48">
      <c r="A178" s="17"/>
      <c r="B178" s="17">
        <v>13260</v>
      </c>
      <c r="C178" s="17" t="str">
        <f t="shared" si="54"/>
        <v>123017,1,1000;113017,1,1000;173017,1,1000;183017,1,1000;133017,1,1000;163017,1,1000;143017,1,2000</v>
      </c>
      <c r="D178" s="18" t="e">
        <f>VLOOKUP(I178,#REF!,3,FALSE)&amp;"级"&amp;G178&amp;"装"</f>
        <v>#REF!</v>
      </c>
      <c r="E178" s="18">
        <f t="shared" si="55"/>
        <v>13260</v>
      </c>
      <c r="F178" s="17">
        <v>59</v>
      </c>
      <c r="G178" s="53" t="s">
        <v>4403</v>
      </c>
      <c r="H178" s="17">
        <f t="shared" si="56"/>
        <v>2000</v>
      </c>
      <c r="I178" s="17" t="s">
        <v>4461</v>
      </c>
      <c r="J178" s="15">
        <v>1</v>
      </c>
      <c r="K178" s="15">
        <v>1000</v>
      </c>
      <c r="L178" s="17" t="s">
        <v>4462</v>
      </c>
      <c r="M178" s="15">
        <v>1</v>
      </c>
      <c r="N178" s="15">
        <v>1000</v>
      </c>
      <c r="O178" s="17" t="s">
        <v>4463</v>
      </c>
      <c r="P178" s="15">
        <v>1</v>
      </c>
      <c r="Q178" s="15">
        <v>1000</v>
      </c>
      <c r="R178" s="17" t="s">
        <v>4464</v>
      </c>
      <c r="S178" s="15">
        <v>1</v>
      </c>
      <c r="T178" s="15">
        <v>1000</v>
      </c>
      <c r="U178" s="17" t="s">
        <v>4465</v>
      </c>
      <c r="V178" s="15">
        <v>1</v>
      </c>
      <c r="W178" s="15">
        <v>1000</v>
      </c>
      <c r="X178" s="17" t="s">
        <v>4466</v>
      </c>
      <c r="Y178" s="15">
        <v>1</v>
      </c>
      <c r="Z178" s="15">
        <v>1000</v>
      </c>
      <c r="AA178" s="17" t="s">
        <v>4467</v>
      </c>
      <c r="AB178" s="15">
        <v>1</v>
      </c>
      <c r="AC178" s="15">
        <v>2000</v>
      </c>
      <c r="AH178" s="15" t="str">
        <f>IFERROR(VLOOKUP(I178,[1]Sheet2!$P$4:$Q$1673,2,FALSE),"")+$H178&amp;IF(I178&gt;0,",","")&amp;IF(I178&gt;0,J178,"")&amp;IF(K178&gt;0,",","")&amp;IF(K178&gt;0,K178,"")</f>
        <v>123017,1,1000</v>
      </c>
      <c r="AI178" s="15" t="str">
        <f t="shared" si="57"/>
        <v>;</v>
      </c>
      <c r="AJ178" s="15" t="str">
        <f>IFERROR(VLOOKUP(L178,[1]Sheet2!$P$4:$Q$1673,2,FALSE),"")+$H178&amp;IF(L178&gt;0,",","")&amp;IF(L178&gt;0,M178,"")&amp;IF(N178&gt;0,",","")&amp;IF(N178&gt;0,N178,"")</f>
        <v>113017,1,1000</v>
      </c>
      <c r="AK178" s="15" t="str">
        <f t="shared" si="58"/>
        <v>;</v>
      </c>
      <c r="AL178" s="15" t="str">
        <f>IFERROR(VLOOKUP(O178,[1]Sheet2!$P$4:$Q$1673,2,FALSE),"")+$H178&amp;IF(O178&gt;0,",","")&amp;IF(O178&gt;0,P178,"")&amp;IF(Q178&gt;0,",","")&amp;IF(Q178&gt;0,Q178,"")</f>
        <v>173017,1,1000</v>
      </c>
      <c r="AM178" s="15" t="str">
        <f t="shared" si="59"/>
        <v>;</v>
      </c>
      <c r="AN178" s="15" t="str">
        <f>IFERROR(VLOOKUP(R178,[1]Sheet2!$P$4:$Q$1673,2,FALSE),"")+$H178&amp;IF(R178&gt;0,",","")&amp;IF(R178&gt;0,S178,"")&amp;IF(T178&gt;0,",","")&amp;IF(T178&gt;0,T178,"")</f>
        <v>183017,1,1000</v>
      </c>
      <c r="AO178" s="15" t="str">
        <f t="shared" si="60"/>
        <v>;</v>
      </c>
      <c r="AP178" s="15" t="str">
        <f>IFERROR(VLOOKUP(U178,[1]Sheet2!$P$4:$Q$1673,2,FALSE),"")+$H178&amp;IF(U178&gt;0,",","")&amp;IF(U178&gt;0,V178,"")&amp;IF(W178&gt;0,",","")&amp;IF(W178&gt;0,W178,"")</f>
        <v>133017,1,1000</v>
      </c>
      <c r="AQ178" s="15" t="str">
        <f t="shared" si="61"/>
        <v>;</v>
      </c>
      <c r="AR178" s="15" t="str">
        <f>IFERROR(VLOOKUP(X178,[1]Sheet2!$P$4:$Q$1673,2,FALSE),"")+$H178&amp;IF(X178&gt;0,",","")&amp;IF(X178&gt;0,Y178,"")&amp;IF(Z178&gt;0,",","")&amp;IF(Z178&gt;0,Z178,"")</f>
        <v>163017,1,1000</v>
      </c>
      <c r="AS178" s="15" t="str">
        <f t="shared" si="62"/>
        <v>;</v>
      </c>
      <c r="AT178" s="15" t="str">
        <f>IFERROR(VLOOKUP(AA178,[1]Sheet2!$P$4:$Q$1673,2,FALSE),"")+$H178&amp;IF(AA178&gt;0,",","")&amp;IF(AA178&gt;0,AB178,"")&amp;IF(AC178&gt;0,",","")&amp;IF(AC178&gt;0,AC178,"")</f>
        <v>143017,1,2000</v>
      </c>
      <c r="AV178" s="18" t="str">
        <f t="shared" si="63"/>
        <v>123017,1,1000;113017,1,1000;173017,1,1000;183017,1,1000;133017,1,1000;163017,1,1000;143017,1,2000</v>
      </c>
    </row>
    <row r="179" spans="1:48">
      <c r="A179" s="17"/>
      <c r="B179" s="17">
        <v>13270</v>
      </c>
      <c r="C179" s="17" t="str">
        <f t="shared" si="54"/>
        <v>123018,1,1000;113018,1,1000;173018,1,1000;183018,1,1000;133018,1,1000;163018,1,1000;143018,1,2000</v>
      </c>
      <c r="D179" s="18" t="e">
        <f>VLOOKUP(I179,#REF!,3,FALSE)&amp;"级"&amp;G179&amp;"装"</f>
        <v>#REF!</v>
      </c>
      <c r="E179" s="18">
        <f t="shared" si="55"/>
        <v>13270</v>
      </c>
      <c r="F179" s="17">
        <v>60</v>
      </c>
      <c r="G179" s="53" t="s">
        <v>4403</v>
      </c>
      <c r="H179" s="17">
        <f t="shared" si="56"/>
        <v>2000</v>
      </c>
      <c r="I179" s="17" t="s">
        <v>4468</v>
      </c>
      <c r="J179" s="15">
        <v>1</v>
      </c>
      <c r="K179" s="15">
        <v>1000</v>
      </c>
      <c r="L179" s="17" t="s">
        <v>4469</v>
      </c>
      <c r="M179" s="15">
        <v>1</v>
      </c>
      <c r="N179" s="15">
        <v>1000</v>
      </c>
      <c r="O179" s="17" t="s">
        <v>4470</v>
      </c>
      <c r="P179" s="15">
        <v>1</v>
      </c>
      <c r="Q179" s="15">
        <v>1000</v>
      </c>
      <c r="R179" s="17" t="s">
        <v>4471</v>
      </c>
      <c r="S179" s="15">
        <v>1</v>
      </c>
      <c r="T179" s="15">
        <v>1000</v>
      </c>
      <c r="U179" s="17" t="s">
        <v>4472</v>
      </c>
      <c r="V179" s="15">
        <v>1</v>
      </c>
      <c r="W179" s="15">
        <v>1000</v>
      </c>
      <c r="X179" s="17" t="s">
        <v>4473</v>
      </c>
      <c r="Y179" s="15">
        <v>1</v>
      </c>
      <c r="Z179" s="15">
        <v>1000</v>
      </c>
      <c r="AA179" s="17" t="s">
        <v>4474</v>
      </c>
      <c r="AB179" s="15">
        <v>1</v>
      </c>
      <c r="AC179" s="15">
        <v>2000</v>
      </c>
      <c r="AH179" s="15" t="str">
        <f>IFERROR(VLOOKUP(I179,[1]Sheet2!$P$4:$Q$1673,2,FALSE),"")+$H179&amp;IF(I179&gt;0,",","")&amp;IF(I179&gt;0,J179,"")&amp;IF(K179&gt;0,",","")&amp;IF(K179&gt;0,K179,"")</f>
        <v>123018,1,1000</v>
      </c>
      <c r="AI179" s="15" t="str">
        <f t="shared" si="57"/>
        <v>;</v>
      </c>
      <c r="AJ179" s="15" t="str">
        <f>IFERROR(VLOOKUP(L179,[1]Sheet2!$P$4:$Q$1673,2,FALSE),"")+$H179&amp;IF(L179&gt;0,",","")&amp;IF(L179&gt;0,M179,"")&amp;IF(N179&gt;0,",","")&amp;IF(N179&gt;0,N179,"")</f>
        <v>113018,1,1000</v>
      </c>
      <c r="AK179" s="15" t="str">
        <f t="shared" si="58"/>
        <v>;</v>
      </c>
      <c r="AL179" s="15" t="str">
        <f>IFERROR(VLOOKUP(O179,[1]Sheet2!$P$4:$Q$1673,2,FALSE),"")+$H179&amp;IF(O179&gt;0,",","")&amp;IF(O179&gt;0,P179,"")&amp;IF(Q179&gt;0,",","")&amp;IF(Q179&gt;0,Q179,"")</f>
        <v>173018,1,1000</v>
      </c>
      <c r="AM179" s="15" t="str">
        <f t="shared" si="59"/>
        <v>;</v>
      </c>
      <c r="AN179" s="15" t="str">
        <f>IFERROR(VLOOKUP(R179,[1]Sheet2!$P$4:$Q$1673,2,FALSE),"")+$H179&amp;IF(R179&gt;0,",","")&amp;IF(R179&gt;0,S179,"")&amp;IF(T179&gt;0,",","")&amp;IF(T179&gt;0,T179,"")</f>
        <v>183018,1,1000</v>
      </c>
      <c r="AO179" s="15" t="str">
        <f t="shared" si="60"/>
        <v>;</v>
      </c>
      <c r="AP179" s="15" t="str">
        <f>IFERROR(VLOOKUP(U179,[1]Sheet2!$P$4:$Q$1673,2,FALSE),"")+$H179&amp;IF(U179&gt;0,",","")&amp;IF(U179&gt;0,V179,"")&amp;IF(W179&gt;0,",","")&amp;IF(W179&gt;0,W179,"")</f>
        <v>133018,1,1000</v>
      </c>
      <c r="AQ179" s="15" t="str">
        <f t="shared" si="61"/>
        <v>;</v>
      </c>
      <c r="AR179" s="15" t="str">
        <f>IFERROR(VLOOKUP(X179,[1]Sheet2!$P$4:$Q$1673,2,FALSE),"")+$H179&amp;IF(X179&gt;0,",","")&amp;IF(X179&gt;0,Y179,"")&amp;IF(Z179&gt;0,",","")&amp;IF(Z179&gt;0,Z179,"")</f>
        <v>163018,1,1000</v>
      </c>
      <c r="AS179" s="15" t="str">
        <f t="shared" si="62"/>
        <v>;</v>
      </c>
      <c r="AT179" s="15" t="str">
        <f>IFERROR(VLOOKUP(AA179,[1]Sheet2!$P$4:$Q$1673,2,FALSE),"")+$H179&amp;IF(AA179&gt;0,",","")&amp;IF(AA179&gt;0,AB179,"")&amp;IF(AC179&gt;0,",","")&amp;IF(AC179&gt;0,AC179,"")</f>
        <v>143018,1,2000</v>
      </c>
      <c r="AV179" s="18" t="str">
        <f t="shared" si="63"/>
        <v>123018,1,1000;113018,1,1000;173018,1,1000;183018,1,1000;133018,1,1000;163018,1,1000;143018,1,2000</v>
      </c>
    </row>
    <row r="180" spans="1:48">
      <c r="A180" s="17"/>
      <c r="B180" s="17">
        <v>13280</v>
      </c>
      <c r="C180" s="17" t="str">
        <f t="shared" si="54"/>
        <v>123019,1,1000;113019,1,1000;173019,1,1000;183019,1,1000;133019,1,1000;163019,1,1000;143019,1,2000</v>
      </c>
      <c r="D180" s="18" t="e">
        <f>VLOOKUP(I180,#REF!,3,FALSE)&amp;"级"&amp;G180&amp;"装"</f>
        <v>#REF!</v>
      </c>
      <c r="E180" s="18">
        <f t="shared" si="55"/>
        <v>13280</v>
      </c>
      <c r="F180" s="17">
        <v>61</v>
      </c>
      <c r="G180" s="53" t="s">
        <v>4403</v>
      </c>
      <c r="H180" s="17">
        <f t="shared" si="56"/>
        <v>2000</v>
      </c>
      <c r="I180" s="17" t="s">
        <v>4475</v>
      </c>
      <c r="J180" s="15">
        <v>1</v>
      </c>
      <c r="K180" s="15">
        <v>1000</v>
      </c>
      <c r="L180" s="17" t="s">
        <v>4476</v>
      </c>
      <c r="M180" s="15">
        <v>1</v>
      </c>
      <c r="N180" s="15">
        <v>1000</v>
      </c>
      <c r="O180" s="17" t="s">
        <v>4477</v>
      </c>
      <c r="P180" s="15">
        <v>1</v>
      </c>
      <c r="Q180" s="15">
        <v>1000</v>
      </c>
      <c r="R180" s="17" t="s">
        <v>4478</v>
      </c>
      <c r="S180" s="15">
        <v>1</v>
      </c>
      <c r="T180" s="15">
        <v>1000</v>
      </c>
      <c r="U180" s="17" t="s">
        <v>4479</v>
      </c>
      <c r="V180" s="15">
        <v>1</v>
      </c>
      <c r="W180" s="15">
        <v>1000</v>
      </c>
      <c r="X180" s="17" t="s">
        <v>4480</v>
      </c>
      <c r="Y180" s="15">
        <v>1</v>
      </c>
      <c r="Z180" s="15">
        <v>1000</v>
      </c>
      <c r="AA180" s="17" t="s">
        <v>4481</v>
      </c>
      <c r="AB180" s="15">
        <v>1</v>
      </c>
      <c r="AC180" s="15">
        <v>2000</v>
      </c>
      <c r="AH180" s="15" t="str">
        <f>IFERROR(VLOOKUP(I180,[1]Sheet2!$P$4:$Q$1673,2,FALSE),"")+$H180&amp;IF(I180&gt;0,",","")&amp;IF(I180&gt;0,J180,"")&amp;IF(K180&gt;0,",","")&amp;IF(K180&gt;0,K180,"")</f>
        <v>123019,1,1000</v>
      </c>
      <c r="AI180" s="15" t="str">
        <f t="shared" si="57"/>
        <v>;</v>
      </c>
      <c r="AJ180" s="15" t="str">
        <f>IFERROR(VLOOKUP(L180,[1]Sheet2!$P$4:$Q$1673,2,FALSE),"")+$H180&amp;IF(L180&gt;0,",","")&amp;IF(L180&gt;0,M180,"")&amp;IF(N180&gt;0,",","")&amp;IF(N180&gt;0,N180,"")</f>
        <v>113019,1,1000</v>
      </c>
      <c r="AK180" s="15" t="str">
        <f t="shared" si="58"/>
        <v>;</v>
      </c>
      <c r="AL180" s="15" t="str">
        <f>IFERROR(VLOOKUP(O180,[1]Sheet2!$P$4:$Q$1673,2,FALSE),"")+$H180&amp;IF(O180&gt;0,",","")&amp;IF(O180&gt;0,P180,"")&amp;IF(Q180&gt;0,",","")&amp;IF(Q180&gt;0,Q180,"")</f>
        <v>173019,1,1000</v>
      </c>
      <c r="AM180" s="15" t="str">
        <f t="shared" si="59"/>
        <v>;</v>
      </c>
      <c r="AN180" s="15" t="str">
        <f>IFERROR(VLOOKUP(R180,[1]Sheet2!$P$4:$Q$1673,2,FALSE),"")+$H180&amp;IF(R180&gt;0,",","")&amp;IF(R180&gt;0,S180,"")&amp;IF(T180&gt;0,",","")&amp;IF(T180&gt;0,T180,"")</f>
        <v>183019,1,1000</v>
      </c>
      <c r="AO180" s="15" t="str">
        <f t="shared" si="60"/>
        <v>;</v>
      </c>
      <c r="AP180" s="15" t="str">
        <f>IFERROR(VLOOKUP(U180,[1]Sheet2!$P$4:$Q$1673,2,FALSE),"")+$H180&amp;IF(U180&gt;0,",","")&amp;IF(U180&gt;0,V180,"")&amp;IF(W180&gt;0,",","")&amp;IF(W180&gt;0,W180,"")</f>
        <v>133019,1,1000</v>
      </c>
      <c r="AQ180" s="15" t="str">
        <f t="shared" si="61"/>
        <v>;</v>
      </c>
      <c r="AR180" s="15" t="str">
        <f>IFERROR(VLOOKUP(X180,[1]Sheet2!$P$4:$Q$1673,2,FALSE),"")+$H180&amp;IF(X180&gt;0,",","")&amp;IF(X180&gt;0,Y180,"")&amp;IF(Z180&gt;0,",","")&amp;IF(Z180&gt;0,Z180,"")</f>
        <v>163019,1,1000</v>
      </c>
      <c r="AS180" s="15" t="str">
        <f t="shared" si="62"/>
        <v>;</v>
      </c>
      <c r="AT180" s="15" t="str">
        <f>IFERROR(VLOOKUP(AA180,[1]Sheet2!$P$4:$Q$1673,2,FALSE),"")+$H180&amp;IF(AA180&gt;0,",","")&amp;IF(AA180&gt;0,AB180,"")&amp;IF(AC180&gt;0,",","")&amp;IF(AC180&gt;0,AC180,"")</f>
        <v>143019,1,2000</v>
      </c>
      <c r="AV180" s="18" t="str">
        <f t="shared" si="63"/>
        <v>123019,1,1000;113019,1,1000;173019,1,1000;183019,1,1000;133019,1,1000;163019,1,1000;143019,1,2000</v>
      </c>
    </row>
    <row r="181" spans="1:48">
      <c r="A181" s="17"/>
      <c r="B181" s="17">
        <v>13290</v>
      </c>
      <c r="C181" s="17" t="str">
        <f t="shared" si="54"/>
        <v>123020,1,1000;113020,1,1000;173020,1,1000;183020,1,1000;133020,1,1000;163020,1,1000;143020,1,2000</v>
      </c>
      <c r="D181" s="18" t="e">
        <f>VLOOKUP(I181,#REF!,3,FALSE)&amp;"级"&amp;G181&amp;"装"</f>
        <v>#REF!</v>
      </c>
      <c r="E181" s="18">
        <f t="shared" si="55"/>
        <v>13290</v>
      </c>
      <c r="F181" s="17">
        <v>62</v>
      </c>
      <c r="G181" s="53" t="s">
        <v>4403</v>
      </c>
      <c r="H181" s="17">
        <f t="shared" si="56"/>
        <v>2000</v>
      </c>
      <c r="I181" s="17" t="s">
        <v>4482</v>
      </c>
      <c r="J181" s="15">
        <v>1</v>
      </c>
      <c r="K181" s="15">
        <v>1000</v>
      </c>
      <c r="L181" s="17" t="s">
        <v>4483</v>
      </c>
      <c r="M181" s="15">
        <v>1</v>
      </c>
      <c r="N181" s="15">
        <v>1000</v>
      </c>
      <c r="O181" s="17" t="s">
        <v>4484</v>
      </c>
      <c r="P181" s="15">
        <v>1</v>
      </c>
      <c r="Q181" s="15">
        <v>1000</v>
      </c>
      <c r="R181" s="17" t="s">
        <v>4485</v>
      </c>
      <c r="S181" s="15">
        <v>1</v>
      </c>
      <c r="T181" s="15">
        <v>1000</v>
      </c>
      <c r="U181" s="17" t="s">
        <v>4486</v>
      </c>
      <c r="V181" s="15">
        <v>1</v>
      </c>
      <c r="W181" s="15">
        <v>1000</v>
      </c>
      <c r="X181" s="17" t="s">
        <v>4487</v>
      </c>
      <c r="Y181" s="15">
        <v>1</v>
      </c>
      <c r="Z181" s="15">
        <v>1000</v>
      </c>
      <c r="AA181" s="17" t="s">
        <v>4488</v>
      </c>
      <c r="AB181" s="15">
        <v>1</v>
      </c>
      <c r="AC181" s="15">
        <v>2000</v>
      </c>
      <c r="AH181" s="15" t="str">
        <f>IFERROR(VLOOKUP(I181,[1]Sheet2!$P$4:$Q$1673,2,FALSE),"")+$H181&amp;IF(I181&gt;0,",","")&amp;IF(I181&gt;0,J181,"")&amp;IF(K181&gt;0,",","")&amp;IF(K181&gt;0,K181,"")</f>
        <v>123020,1,1000</v>
      </c>
      <c r="AI181" s="15" t="str">
        <f t="shared" si="57"/>
        <v>;</v>
      </c>
      <c r="AJ181" s="15" t="str">
        <f>IFERROR(VLOOKUP(L181,[1]Sheet2!$P$4:$Q$1673,2,FALSE),"")+$H181&amp;IF(L181&gt;0,",","")&amp;IF(L181&gt;0,M181,"")&amp;IF(N181&gt;0,",","")&amp;IF(N181&gt;0,N181,"")</f>
        <v>113020,1,1000</v>
      </c>
      <c r="AK181" s="15" t="str">
        <f t="shared" si="58"/>
        <v>;</v>
      </c>
      <c r="AL181" s="15" t="str">
        <f>IFERROR(VLOOKUP(O181,[1]Sheet2!$P$4:$Q$1673,2,FALSE),"")+$H181&amp;IF(O181&gt;0,",","")&amp;IF(O181&gt;0,P181,"")&amp;IF(Q181&gt;0,",","")&amp;IF(Q181&gt;0,Q181,"")</f>
        <v>173020,1,1000</v>
      </c>
      <c r="AM181" s="15" t="str">
        <f t="shared" si="59"/>
        <v>;</v>
      </c>
      <c r="AN181" s="15" t="str">
        <f>IFERROR(VLOOKUP(R181,[1]Sheet2!$P$4:$Q$1673,2,FALSE),"")+$H181&amp;IF(R181&gt;0,",","")&amp;IF(R181&gt;0,S181,"")&amp;IF(T181&gt;0,",","")&amp;IF(T181&gt;0,T181,"")</f>
        <v>183020,1,1000</v>
      </c>
      <c r="AO181" s="15" t="str">
        <f t="shared" si="60"/>
        <v>;</v>
      </c>
      <c r="AP181" s="15" t="str">
        <f>IFERROR(VLOOKUP(U181,[1]Sheet2!$P$4:$Q$1673,2,FALSE),"")+$H181&amp;IF(U181&gt;0,",","")&amp;IF(U181&gt;0,V181,"")&amp;IF(W181&gt;0,",","")&amp;IF(W181&gt;0,W181,"")</f>
        <v>133020,1,1000</v>
      </c>
      <c r="AQ181" s="15" t="str">
        <f t="shared" si="61"/>
        <v>;</v>
      </c>
      <c r="AR181" s="15" t="str">
        <f>IFERROR(VLOOKUP(X181,[1]Sheet2!$P$4:$Q$1673,2,FALSE),"")+$H181&amp;IF(X181&gt;0,",","")&amp;IF(X181&gt;0,Y181,"")&amp;IF(Z181&gt;0,",","")&amp;IF(Z181&gt;0,Z181,"")</f>
        <v>163020,1,1000</v>
      </c>
      <c r="AS181" s="15" t="str">
        <f t="shared" si="62"/>
        <v>;</v>
      </c>
      <c r="AT181" s="15" t="str">
        <f>IFERROR(VLOOKUP(AA181,[1]Sheet2!$P$4:$Q$1673,2,FALSE),"")+$H181&amp;IF(AA181&gt;0,",","")&amp;IF(AA181&gt;0,AB181,"")&amp;IF(AC181&gt;0,",","")&amp;IF(AC181&gt;0,AC181,"")</f>
        <v>143020,1,2000</v>
      </c>
      <c r="AV181" s="18" t="str">
        <f t="shared" si="63"/>
        <v>123020,1,1000;113020,1,1000;173020,1,1000;183020,1,1000;133020,1,1000;163020,1,1000;143020,1,2000</v>
      </c>
    </row>
    <row r="182" spans="1:48">
      <c r="A182" s="17"/>
      <c r="B182" s="17">
        <v>13300</v>
      </c>
      <c r="C182" s="17" t="str">
        <f t="shared" si="54"/>
        <v>123021,1,1000;113021,1,1000;173021,1,1000;183021,1,1000;133021,1,1000;163021,1,1000;143021,1,2000</v>
      </c>
      <c r="D182" s="18" t="e">
        <f>VLOOKUP(I182,#REF!,3,FALSE)&amp;"级"&amp;G182&amp;"装"</f>
        <v>#REF!</v>
      </c>
      <c r="E182" s="18">
        <f t="shared" si="55"/>
        <v>13300</v>
      </c>
      <c r="F182" s="17">
        <v>63</v>
      </c>
      <c r="G182" s="53" t="s">
        <v>4403</v>
      </c>
      <c r="H182" s="17">
        <f t="shared" si="56"/>
        <v>2000</v>
      </c>
      <c r="I182" s="17" t="s">
        <v>4489</v>
      </c>
      <c r="J182" s="15">
        <v>1</v>
      </c>
      <c r="K182" s="15">
        <v>1000</v>
      </c>
      <c r="L182" s="17" t="s">
        <v>4490</v>
      </c>
      <c r="M182" s="15">
        <v>1</v>
      </c>
      <c r="N182" s="15">
        <v>1000</v>
      </c>
      <c r="O182" s="17" t="s">
        <v>4491</v>
      </c>
      <c r="P182" s="15">
        <v>1</v>
      </c>
      <c r="Q182" s="15">
        <v>1000</v>
      </c>
      <c r="R182" s="17" t="s">
        <v>4492</v>
      </c>
      <c r="S182" s="15">
        <v>1</v>
      </c>
      <c r="T182" s="15">
        <v>1000</v>
      </c>
      <c r="U182" s="17" t="s">
        <v>4493</v>
      </c>
      <c r="V182" s="15">
        <v>1</v>
      </c>
      <c r="W182" s="15">
        <v>1000</v>
      </c>
      <c r="X182" s="17" t="s">
        <v>4494</v>
      </c>
      <c r="Y182" s="15">
        <v>1</v>
      </c>
      <c r="Z182" s="15">
        <v>1000</v>
      </c>
      <c r="AA182" s="17" t="s">
        <v>4495</v>
      </c>
      <c r="AB182" s="15">
        <v>1</v>
      </c>
      <c r="AC182" s="15">
        <v>2000</v>
      </c>
      <c r="AH182" s="15" t="str">
        <f>IFERROR(VLOOKUP(I182,[1]Sheet2!$P$4:$Q$1673,2,FALSE),"")+$H182&amp;IF(I182&gt;0,",","")&amp;IF(I182&gt;0,J182,"")&amp;IF(K182&gt;0,",","")&amp;IF(K182&gt;0,K182,"")</f>
        <v>123021,1,1000</v>
      </c>
      <c r="AI182" s="15" t="str">
        <f t="shared" si="57"/>
        <v>;</v>
      </c>
      <c r="AJ182" s="15" t="str">
        <f>IFERROR(VLOOKUP(L182,[1]Sheet2!$P$4:$Q$1673,2,FALSE),"")+$H182&amp;IF(L182&gt;0,",","")&amp;IF(L182&gt;0,M182,"")&amp;IF(N182&gt;0,",","")&amp;IF(N182&gt;0,N182,"")</f>
        <v>113021,1,1000</v>
      </c>
      <c r="AK182" s="15" t="str">
        <f t="shared" si="58"/>
        <v>;</v>
      </c>
      <c r="AL182" s="15" t="str">
        <f>IFERROR(VLOOKUP(O182,[1]Sheet2!$P$4:$Q$1673,2,FALSE),"")+$H182&amp;IF(O182&gt;0,",","")&amp;IF(O182&gt;0,P182,"")&amp;IF(Q182&gt;0,",","")&amp;IF(Q182&gt;0,Q182,"")</f>
        <v>173021,1,1000</v>
      </c>
      <c r="AM182" s="15" t="str">
        <f t="shared" si="59"/>
        <v>;</v>
      </c>
      <c r="AN182" s="15" t="str">
        <f>IFERROR(VLOOKUP(R182,[1]Sheet2!$P$4:$Q$1673,2,FALSE),"")+$H182&amp;IF(R182&gt;0,",","")&amp;IF(R182&gt;0,S182,"")&amp;IF(T182&gt;0,",","")&amp;IF(T182&gt;0,T182,"")</f>
        <v>183021,1,1000</v>
      </c>
      <c r="AO182" s="15" t="str">
        <f t="shared" si="60"/>
        <v>;</v>
      </c>
      <c r="AP182" s="15" t="str">
        <f>IFERROR(VLOOKUP(U182,[1]Sheet2!$P$4:$Q$1673,2,FALSE),"")+$H182&amp;IF(U182&gt;0,",","")&amp;IF(U182&gt;0,V182,"")&amp;IF(W182&gt;0,",","")&amp;IF(W182&gt;0,W182,"")</f>
        <v>133021,1,1000</v>
      </c>
      <c r="AQ182" s="15" t="str">
        <f t="shared" si="61"/>
        <v>;</v>
      </c>
      <c r="AR182" s="15" t="str">
        <f>IFERROR(VLOOKUP(X182,[1]Sheet2!$P$4:$Q$1673,2,FALSE),"")+$H182&amp;IF(X182&gt;0,",","")&amp;IF(X182&gt;0,Y182,"")&amp;IF(Z182&gt;0,",","")&amp;IF(Z182&gt;0,Z182,"")</f>
        <v>163021,1,1000</v>
      </c>
      <c r="AS182" s="15" t="str">
        <f t="shared" si="62"/>
        <v>;</v>
      </c>
      <c r="AT182" s="15" t="str">
        <f>IFERROR(VLOOKUP(AA182,[1]Sheet2!$P$4:$Q$1673,2,FALSE),"")+$H182&amp;IF(AA182&gt;0,",","")&amp;IF(AA182&gt;0,AB182,"")&amp;IF(AC182&gt;0,",","")&amp;IF(AC182&gt;0,AC182,"")</f>
        <v>143021,1,2000</v>
      </c>
      <c r="AV182" s="18" t="str">
        <f t="shared" si="63"/>
        <v>123021,1,1000;113021,1,1000;173021,1,1000;183021,1,1000;133021,1,1000;163021,1,1000;143021,1,2000</v>
      </c>
    </row>
    <row r="183" spans="1:48">
      <c r="A183" s="17"/>
      <c r="B183" s="17">
        <v>14001</v>
      </c>
      <c r="C183" s="17" t="str">
        <f t="shared" si="54"/>
        <v>124001,1,1000;114001,1,1000;174001,1,1000;184001,1,1000;134001,1,1000;164001,1,1000;144001,1,2000</v>
      </c>
      <c r="D183" s="18" t="e">
        <f>VLOOKUP(I183,#REF!,3,FALSE)&amp;"级"&amp;G183&amp;"装"</f>
        <v>#REF!</v>
      </c>
      <c r="E183" s="18">
        <f t="shared" si="55"/>
        <v>14001</v>
      </c>
      <c r="F183" s="17">
        <v>64</v>
      </c>
      <c r="G183" s="53" t="s">
        <v>4404</v>
      </c>
      <c r="H183" s="17">
        <f t="shared" si="56"/>
        <v>3000</v>
      </c>
      <c r="I183" s="17" t="s">
        <v>4408</v>
      </c>
      <c r="J183" s="15">
        <v>1</v>
      </c>
      <c r="K183" s="15">
        <v>1000</v>
      </c>
      <c r="L183" s="17" t="s">
        <v>4407</v>
      </c>
      <c r="M183" s="15">
        <v>1</v>
      </c>
      <c r="N183" s="15">
        <v>1000</v>
      </c>
      <c r="O183" s="17" t="s">
        <v>4409</v>
      </c>
      <c r="P183" s="15">
        <v>1</v>
      </c>
      <c r="Q183" s="15">
        <v>1000</v>
      </c>
      <c r="R183" s="17" t="s">
        <v>4410</v>
      </c>
      <c r="S183" s="15">
        <v>1</v>
      </c>
      <c r="T183" s="15">
        <v>1000</v>
      </c>
      <c r="U183" s="17" t="s">
        <v>4411</v>
      </c>
      <c r="V183" s="15">
        <v>1</v>
      </c>
      <c r="W183" s="15">
        <v>1000</v>
      </c>
      <c r="X183" s="17" t="s">
        <v>4412</v>
      </c>
      <c r="Y183" s="15">
        <v>1</v>
      </c>
      <c r="Z183" s="15">
        <v>1000</v>
      </c>
      <c r="AA183" s="17" t="s">
        <v>4413</v>
      </c>
      <c r="AB183" s="15">
        <v>1</v>
      </c>
      <c r="AC183" s="15">
        <v>2000</v>
      </c>
      <c r="AH183" s="15" t="str">
        <f>IFERROR(VLOOKUP(I183,[1]Sheet2!$P$4:$Q$1673,2,FALSE),"")+$H183&amp;IF(I183&gt;0,",","")&amp;IF(I183&gt;0,J183,"")&amp;IF(K183&gt;0,",","")&amp;IF(K183&gt;0,K183,"")</f>
        <v>124001,1,1000</v>
      </c>
      <c r="AI183" s="15" t="str">
        <f t="shared" si="57"/>
        <v>;</v>
      </c>
      <c r="AJ183" s="15" t="str">
        <f>IFERROR(VLOOKUP(L183,[1]Sheet2!$P$4:$Q$1673,2,FALSE),"")+$H183&amp;IF(L183&gt;0,",","")&amp;IF(L183&gt;0,M183,"")&amp;IF(N183&gt;0,",","")&amp;IF(N183&gt;0,N183,"")</f>
        <v>114001,1,1000</v>
      </c>
      <c r="AK183" s="15" t="str">
        <f t="shared" si="58"/>
        <v>;</v>
      </c>
      <c r="AL183" s="15" t="str">
        <f>IFERROR(VLOOKUP(O183,[1]Sheet2!$P$4:$Q$1673,2,FALSE),"")+$H183&amp;IF(O183&gt;0,",","")&amp;IF(O183&gt;0,P183,"")&amp;IF(Q183&gt;0,",","")&amp;IF(Q183&gt;0,Q183,"")</f>
        <v>174001,1,1000</v>
      </c>
      <c r="AM183" s="15" t="str">
        <f t="shared" si="59"/>
        <v>;</v>
      </c>
      <c r="AN183" s="15" t="str">
        <f>IFERROR(VLOOKUP(R183,[1]Sheet2!$P$4:$Q$1673,2,FALSE),"")+$H183&amp;IF(R183&gt;0,",","")&amp;IF(R183&gt;0,S183,"")&amp;IF(T183&gt;0,",","")&amp;IF(T183&gt;0,T183,"")</f>
        <v>184001,1,1000</v>
      </c>
      <c r="AO183" s="15" t="str">
        <f t="shared" si="60"/>
        <v>;</v>
      </c>
      <c r="AP183" s="15" t="str">
        <f>IFERROR(VLOOKUP(U183,[1]Sheet2!$P$4:$Q$1673,2,FALSE),"")+$H183&amp;IF(U183&gt;0,",","")&amp;IF(U183&gt;0,V183,"")&amp;IF(W183&gt;0,",","")&amp;IF(W183&gt;0,W183,"")</f>
        <v>134001,1,1000</v>
      </c>
      <c r="AQ183" s="15" t="str">
        <f t="shared" si="61"/>
        <v>;</v>
      </c>
      <c r="AR183" s="15" t="str">
        <f>IFERROR(VLOOKUP(X183,[1]Sheet2!$P$4:$Q$1673,2,FALSE),"")+$H183&amp;IF(X183&gt;0,",","")&amp;IF(X183&gt;0,Y183,"")&amp;IF(Z183&gt;0,",","")&amp;IF(Z183&gt;0,Z183,"")</f>
        <v>164001,1,1000</v>
      </c>
      <c r="AS183" s="15" t="str">
        <f t="shared" si="62"/>
        <v>;</v>
      </c>
      <c r="AT183" s="15" t="str">
        <f>IFERROR(VLOOKUP(AA183,[1]Sheet2!$P$4:$Q$1673,2,FALSE),"")+$H183&amp;IF(AA183&gt;0,",","")&amp;IF(AA183&gt;0,AB183,"")&amp;IF(AC183&gt;0,",","")&amp;IF(AC183&gt;0,AC183,"")</f>
        <v>144001,1,2000</v>
      </c>
      <c r="AV183" s="18" t="str">
        <f t="shared" si="63"/>
        <v>124001,1,1000;114001,1,1000;174001,1,1000;184001,1,1000;134001,1,1000;164001,1,1000;144001,1,2000</v>
      </c>
    </row>
    <row r="184" spans="1:48">
      <c r="A184" s="17"/>
      <c r="B184" s="17">
        <v>14010</v>
      </c>
      <c r="C184" s="17" t="str">
        <f t="shared" ref="C184:C245" si="64">AV184</f>
        <v>124002,1,1000;114002,1,1000;174002,1,1000;184002,1,1000;134002,1,1000;164002,1,1000;144002,1,2000</v>
      </c>
      <c r="D184" s="18" t="e">
        <f>VLOOKUP(I184,#REF!,3,FALSE)&amp;"级"&amp;G184&amp;"装"</f>
        <v>#REF!</v>
      </c>
      <c r="E184" s="18">
        <f t="shared" ref="E184:E245" si="65">B184</f>
        <v>14010</v>
      </c>
      <c r="F184" s="17">
        <v>65</v>
      </c>
      <c r="G184" s="53" t="s">
        <v>4404</v>
      </c>
      <c r="H184" s="17">
        <f t="shared" ref="H184:H245" si="66">VLOOKUP(G184,$E$26:$F$31,2,FALSE)</f>
        <v>3000</v>
      </c>
      <c r="I184" s="17" t="s">
        <v>4325</v>
      </c>
      <c r="J184" s="15">
        <v>1</v>
      </c>
      <c r="K184" s="15">
        <v>1000</v>
      </c>
      <c r="L184" s="17" t="s">
        <v>4326</v>
      </c>
      <c r="M184" s="15">
        <v>1</v>
      </c>
      <c r="N184" s="15">
        <v>1000</v>
      </c>
      <c r="O184" s="17" t="s">
        <v>4327</v>
      </c>
      <c r="P184" s="15">
        <v>1</v>
      </c>
      <c r="Q184" s="15">
        <v>1000</v>
      </c>
      <c r="R184" s="17" t="s">
        <v>4328</v>
      </c>
      <c r="S184" s="15">
        <v>1</v>
      </c>
      <c r="T184" s="15">
        <v>1000</v>
      </c>
      <c r="U184" s="17" t="s">
        <v>4329</v>
      </c>
      <c r="V184" s="15">
        <v>1</v>
      </c>
      <c r="W184" s="15">
        <v>1000</v>
      </c>
      <c r="X184" s="17" t="s">
        <v>4330</v>
      </c>
      <c r="Y184" s="15">
        <v>1</v>
      </c>
      <c r="Z184" s="15">
        <v>1000</v>
      </c>
      <c r="AA184" s="17" t="s">
        <v>4331</v>
      </c>
      <c r="AB184" s="15">
        <v>1</v>
      </c>
      <c r="AC184" s="15">
        <v>2000</v>
      </c>
      <c r="AH184" s="15" t="str">
        <f>IFERROR(VLOOKUP(I184,[1]Sheet2!$P$4:$Q$1673,2,FALSE),"")+$H184&amp;IF(I184&gt;0,",","")&amp;IF(I184&gt;0,J184,"")&amp;IF(K184&gt;0,",","")&amp;IF(K184&gt;0,K184,"")</f>
        <v>124002,1,1000</v>
      </c>
      <c r="AI184" s="15" t="str">
        <f t="shared" ref="AI184:AI245" si="67">IF(AND(AH184&lt;&gt;"",OR(AJ184&lt;&gt;"",AL184&lt;&gt;"",AN184&lt;&gt;"",AP184&lt;&gt;"",AR184&lt;&gt;"",AT184&lt;&gt;"")),";","")</f>
        <v>;</v>
      </c>
      <c r="AJ184" s="15" t="str">
        <f>IFERROR(VLOOKUP(L184,[1]Sheet2!$P$4:$Q$1673,2,FALSE),"")+$H184&amp;IF(L184&gt;0,",","")&amp;IF(L184&gt;0,M184,"")&amp;IF(N184&gt;0,",","")&amp;IF(N184&gt;0,N184,"")</f>
        <v>114002,1,1000</v>
      </c>
      <c r="AK184" s="15" t="str">
        <f t="shared" ref="AK184:AK245" si="68">IF(AND(AJ184&lt;&gt;"",OR(AL184&lt;&gt;"",AN184&lt;&gt;"",AP184&lt;&gt;"",AR184&lt;&gt;"",AT184&lt;&gt;"")),";","")</f>
        <v>;</v>
      </c>
      <c r="AL184" s="15" t="str">
        <f>IFERROR(VLOOKUP(O184,[1]Sheet2!$P$4:$Q$1673,2,FALSE),"")+$H184&amp;IF(O184&gt;0,",","")&amp;IF(O184&gt;0,P184,"")&amp;IF(Q184&gt;0,",","")&amp;IF(Q184&gt;0,Q184,"")</f>
        <v>174002,1,1000</v>
      </c>
      <c r="AM184" s="15" t="str">
        <f t="shared" ref="AM184:AM245" si="69">IF(AND(AL184&lt;&gt;"",OR(AN184&lt;&gt;"",AP184&lt;&gt;"",AR184&lt;&gt;"",AT184&lt;&gt;"")),";","")</f>
        <v>;</v>
      </c>
      <c r="AN184" s="15" t="str">
        <f>IFERROR(VLOOKUP(R184,[1]Sheet2!$P$4:$Q$1673,2,FALSE),"")+$H184&amp;IF(R184&gt;0,",","")&amp;IF(R184&gt;0,S184,"")&amp;IF(T184&gt;0,",","")&amp;IF(T184&gt;0,T184,"")</f>
        <v>184002,1,1000</v>
      </c>
      <c r="AO184" s="15" t="str">
        <f t="shared" ref="AO184:AO245" si="70">IF(AND(AN184&lt;&gt;"",OR(AP184&lt;&gt;"",AR184&lt;&gt;"",AT184&lt;&gt;"")),";","")</f>
        <v>;</v>
      </c>
      <c r="AP184" s="15" t="str">
        <f>IFERROR(VLOOKUP(U184,[1]Sheet2!$P$4:$Q$1673,2,FALSE),"")+$H184&amp;IF(U184&gt;0,",","")&amp;IF(U184&gt;0,V184,"")&amp;IF(W184&gt;0,",","")&amp;IF(W184&gt;0,W184,"")</f>
        <v>134002,1,1000</v>
      </c>
      <c r="AQ184" s="15" t="str">
        <f t="shared" ref="AQ184:AQ245" si="71">IF(AND(AP184&lt;&gt;"",OR(AR184&lt;&gt;"",AT184&lt;&gt;"")),";","")</f>
        <v>;</v>
      </c>
      <c r="AR184" s="15" t="str">
        <f>IFERROR(VLOOKUP(X184,[1]Sheet2!$P$4:$Q$1673,2,FALSE),"")+$H184&amp;IF(X184&gt;0,",","")&amp;IF(X184&gt;0,Y184,"")&amp;IF(Z184&gt;0,",","")&amp;IF(Z184&gt;0,Z184,"")</f>
        <v>164002,1,1000</v>
      </c>
      <c r="AS184" s="15" t="str">
        <f t="shared" ref="AS184:AS245" si="72">IF(AND(AR184&lt;&gt;"",OR(AT184&lt;&gt;"")),";","")</f>
        <v>;</v>
      </c>
      <c r="AT184" s="15" t="str">
        <f>IFERROR(VLOOKUP(AA184,[1]Sheet2!$P$4:$Q$1673,2,FALSE),"")+$H184&amp;IF(AA184&gt;0,",","")&amp;IF(AA184&gt;0,AB184,"")&amp;IF(AC184&gt;0,",","")&amp;IF(AC184&gt;0,AC184,"")</f>
        <v>144002,1,2000</v>
      </c>
      <c r="AV184" s="18" t="str">
        <f t="shared" ref="AV184:AV245" si="73">AH184&amp;AI184&amp;AJ184&amp;AK184&amp;AL184&amp;AM184&amp;AN184&amp;AO184&amp;AP184&amp;AQ184&amp;AR184&amp;AS184&amp;AT184</f>
        <v>124002,1,1000;114002,1,1000;174002,1,1000;184002,1,1000;134002,1,1000;164002,1,1000;144002,1,2000</v>
      </c>
    </row>
    <row r="185" spans="1:48">
      <c r="A185" s="17"/>
      <c r="B185" s="17">
        <v>14020</v>
      </c>
      <c r="C185" s="17" t="str">
        <f t="shared" si="64"/>
        <v>124003,1,1000;114003,1,1000;174003,1,1000;184003,1,1000;134003,1,1000;164003,1,1000;144003,1,2000</v>
      </c>
      <c r="D185" s="18" t="e">
        <f>VLOOKUP(I185,#REF!,3,FALSE)&amp;"级"&amp;G185&amp;"装"</f>
        <v>#REF!</v>
      </c>
      <c r="E185" s="18">
        <f t="shared" si="65"/>
        <v>14020</v>
      </c>
      <c r="F185" s="17">
        <v>66</v>
      </c>
      <c r="G185" s="53" t="s">
        <v>4404</v>
      </c>
      <c r="H185" s="17">
        <f t="shared" si="66"/>
        <v>3000</v>
      </c>
      <c r="I185" s="17" t="s">
        <v>4332</v>
      </c>
      <c r="J185" s="15">
        <v>1</v>
      </c>
      <c r="K185" s="15">
        <v>1000</v>
      </c>
      <c r="L185" s="17" t="s">
        <v>4333</v>
      </c>
      <c r="M185" s="15">
        <v>1</v>
      </c>
      <c r="N185" s="15">
        <v>1000</v>
      </c>
      <c r="O185" s="17" t="s">
        <v>4334</v>
      </c>
      <c r="P185" s="15">
        <v>1</v>
      </c>
      <c r="Q185" s="15">
        <v>1000</v>
      </c>
      <c r="R185" s="17" t="s">
        <v>4335</v>
      </c>
      <c r="S185" s="15">
        <v>1</v>
      </c>
      <c r="T185" s="15">
        <v>1000</v>
      </c>
      <c r="U185" s="17" t="s">
        <v>4336</v>
      </c>
      <c r="V185" s="15">
        <v>1</v>
      </c>
      <c r="W185" s="15">
        <v>1000</v>
      </c>
      <c r="X185" s="17" t="s">
        <v>4337</v>
      </c>
      <c r="Y185" s="15">
        <v>1</v>
      </c>
      <c r="Z185" s="15">
        <v>1000</v>
      </c>
      <c r="AA185" s="17" t="s">
        <v>4338</v>
      </c>
      <c r="AB185" s="15">
        <v>1</v>
      </c>
      <c r="AC185" s="15">
        <v>2000</v>
      </c>
      <c r="AH185" s="15" t="str">
        <f>IFERROR(VLOOKUP(I185,[1]Sheet2!$P$4:$Q$1673,2,FALSE),"")+$H185&amp;IF(I185&gt;0,",","")&amp;IF(I185&gt;0,J185,"")&amp;IF(K185&gt;0,",","")&amp;IF(K185&gt;0,K185,"")</f>
        <v>124003,1,1000</v>
      </c>
      <c r="AI185" s="15" t="str">
        <f t="shared" si="67"/>
        <v>;</v>
      </c>
      <c r="AJ185" s="15" t="str">
        <f>IFERROR(VLOOKUP(L185,[1]Sheet2!$P$4:$Q$1673,2,FALSE),"")+$H185&amp;IF(L185&gt;0,",","")&amp;IF(L185&gt;0,M185,"")&amp;IF(N185&gt;0,",","")&amp;IF(N185&gt;0,N185,"")</f>
        <v>114003,1,1000</v>
      </c>
      <c r="AK185" s="15" t="str">
        <f t="shared" si="68"/>
        <v>;</v>
      </c>
      <c r="AL185" s="15" t="str">
        <f>IFERROR(VLOOKUP(O185,[1]Sheet2!$P$4:$Q$1673,2,FALSE),"")+$H185&amp;IF(O185&gt;0,",","")&amp;IF(O185&gt;0,P185,"")&amp;IF(Q185&gt;0,",","")&amp;IF(Q185&gt;0,Q185,"")</f>
        <v>174003,1,1000</v>
      </c>
      <c r="AM185" s="15" t="str">
        <f t="shared" si="69"/>
        <v>;</v>
      </c>
      <c r="AN185" s="15" t="str">
        <f>IFERROR(VLOOKUP(R185,[1]Sheet2!$P$4:$Q$1673,2,FALSE),"")+$H185&amp;IF(R185&gt;0,",","")&amp;IF(R185&gt;0,S185,"")&amp;IF(T185&gt;0,",","")&amp;IF(T185&gt;0,T185,"")</f>
        <v>184003,1,1000</v>
      </c>
      <c r="AO185" s="15" t="str">
        <f t="shared" si="70"/>
        <v>;</v>
      </c>
      <c r="AP185" s="15" t="str">
        <f>IFERROR(VLOOKUP(U185,[1]Sheet2!$P$4:$Q$1673,2,FALSE),"")+$H185&amp;IF(U185&gt;0,",","")&amp;IF(U185&gt;0,V185,"")&amp;IF(W185&gt;0,",","")&amp;IF(W185&gt;0,W185,"")</f>
        <v>134003,1,1000</v>
      </c>
      <c r="AQ185" s="15" t="str">
        <f t="shared" si="71"/>
        <v>;</v>
      </c>
      <c r="AR185" s="15" t="str">
        <f>IFERROR(VLOOKUP(X185,[1]Sheet2!$P$4:$Q$1673,2,FALSE),"")+$H185&amp;IF(X185&gt;0,",","")&amp;IF(X185&gt;0,Y185,"")&amp;IF(Z185&gt;0,",","")&amp;IF(Z185&gt;0,Z185,"")</f>
        <v>164003,1,1000</v>
      </c>
      <c r="AS185" s="15" t="str">
        <f t="shared" si="72"/>
        <v>;</v>
      </c>
      <c r="AT185" s="15" t="str">
        <f>IFERROR(VLOOKUP(AA185,[1]Sheet2!$P$4:$Q$1673,2,FALSE),"")+$H185&amp;IF(AA185&gt;0,",","")&amp;IF(AA185&gt;0,AB185,"")&amp;IF(AC185&gt;0,",","")&amp;IF(AC185&gt;0,AC185,"")</f>
        <v>144003,1,2000</v>
      </c>
      <c r="AV185" s="18" t="str">
        <f t="shared" si="73"/>
        <v>124003,1,1000;114003,1,1000;174003,1,1000;184003,1,1000;134003,1,1000;164003,1,1000;144003,1,2000</v>
      </c>
    </row>
    <row r="186" spans="1:48">
      <c r="A186" s="17"/>
      <c r="B186" s="17">
        <v>14040</v>
      </c>
      <c r="C186" s="17" t="str">
        <f t="shared" si="64"/>
        <v>124004,1,1000;114004,1,1000;174004,1,1000;184004,1,1000;134004,1,1000;164004,1,1000;144004,1,2000</v>
      </c>
      <c r="D186" s="18" t="e">
        <f>VLOOKUP(I186,#REF!,3,FALSE)&amp;"级"&amp;G186&amp;"装"</f>
        <v>#REF!</v>
      </c>
      <c r="E186" s="18">
        <f t="shared" si="65"/>
        <v>14040</v>
      </c>
      <c r="F186" s="17">
        <v>67</v>
      </c>
      <c r="G186" s="53" t="s">
        <v>4404</v>
      </c>
      <c r="H186" s="17">
        <f t="shared" si="66"/>
        <v>3000</v>
      </c>
      <c r="I186" s="17" t="s">
        <v>4339</v>
      </c>
      <c r="J186" s="15">
        <v>1</v>
      </c>
      <c r="K186" s="15">
        <v>1000</v>
      </c>
      <c r="L186" s="17" t="s">
        <v>4340</v>
      </c>
      <c r="M186" s="15">
        <v>1</v>
      </c>
      <c r="N186" s="15">
        <v>1000</v>
      </c>
      <c r="O186" s="17" t="s">
        <v>4341</v>
      </c>
      <c r="P186" s="15">
        <v>1</v>
      </c>
      <c r="Q186" s="15">
        <v>1000</v>
      </c>
      <c r="R186" s="17" t="s">
        <v>4342</v>
      </c>
      <c r="S186" s="15">
        <v>1</v>
      </c>
      <c r="T186" s="15">
        <v>1000</v>
      </c>
      <c r="U186" s="17" t="s">
        <v>4343</v>
      </c>
      <c r="V186" s="15">
        <v>1</v>
      </c>
      <c r="W186" s="15">
        <v>1000</v>
      </c>
      <c r="X186" s="17" t="s">
        <v>4344</v>
      </c>
      <c r="Y186" s="15">
        <v>1</v>
      </c>
      <c r="Z186" s="15">
        <v>1000</v>
      </c>
      <c r="AA186" s="17" t="s">
        <v>4345</v>
      </c>
      <c r="AB186" s="15">
        <v>1</v>
      </c>
      <c r="AC186" s="15">
        <v>2000</v>
      </c>
      <c r="AH186" s="15" t="str">
        <f>IFERROR(VLOOKUP(I186,[1]Sheet2!$P$4:$Q$1673,2,FALSE),"")+$H186&amp;IF(I186&gt;0,",","")&amp;IF(I186&gt;0,J186,"")&amp;IF(K186&gt;0,",","")&amp;IF(K186&gt;0,K186,"")</f>
        <v>124004,1,1000</v>
      </c>
      <c r="AI186" s="15" t="str">
        <f t="shared" si="67"/>
        <v>;</v>
      </c>
      <c r="AJ186" s="15" t="str">
        <f>IFERROR(VLOOKUP(L186,[1]Sheet2!$P$4:$Q$1673,2,FALSE),"")+$H186&amp;IF(L186&gt;0,",","")&amp;IF(L186&gt;0,M186,"")&amp;IF(N186&gt;0,",","")&amp;IF(N186&gt;0,N186,"")</f>
        <v>114004,1,1000</v>
      </c>
      <c r="AK186" s="15" t="str">
        <f t="shared" si="68"/>
        <v>;</v>
      </c>
      <c r="AL186" s="15" t="str">
        <f>IFERROR(VLOOKUP(O186,[1]Sheet2!$P$4:$Q$1673,2,FALSE),"")+$H186&amp;IF(O186&gt;0,",","")&amp;IF(O186&gt;0,P186,"")&amp;IF(Q186&gt;0,",","")&amp;IF(Q186&gt;0,Q186,"")</f>
        <v>174004,1,1000</v>
      </c>
      <c r="AM186" s="15" t="str">
        <f t="shared" si="69"/>
        <v>;</v>
      </c>
      <c r="AN186" s="15" t="str">
        <f>IFERROR(VLOOKUP(R186,[1]Sheet2!$P$4:$Q$1673,2,FALSE),"")+$H186&amp;IF(R186&gt;0,",","")&amp;IF(R186&gt;0,S186,"")&amp;IF(T186&gt;0,",","")&amp;IF(T186&gt;0,T186,"")</f>
        <v>184004,1,1000</v>
      </c>
      <c r="AO186" s="15" t="str">
        <f t="shared" si="70"/>
        <v>;</v>
      </c>
      <c r="AP186" s="15" t="str">
        <f>IFERROR(VLOOKUP(U186,[1]Sheet2!$P$4:$Q$1673,2,FALSE),"")+$H186&amp;IF(U186&gt;0,",","")&amp;IF(U186&gt;0,V186,"")&amp;IF(W186&gt;0,",","")&amp;IF(W186&gt;0,W186,"")</f>
        <v>134004,1,1000</v>
      </c>
      <c r="AQ186" s="15" t="str">
        <f t="shared" si="71"/>
        <v>;</v>
      </c>
      <c r="AR186" s="15" t="str">
        <f>IFERROR(VLOOKUP(X186,[1]Sheet2!$P$4:$Q$1673,2,FALSE),"")+$H186&amp;IF(X186&gt;0,",","")&amp;IF(X186&gt;0,Y186,"")&amp;IF(Z186&gt;0,",","")&amp;IF(Z186&gt;0,Z186,"")</f>
        <v>164004,1,1000</v>
      </c>
      <c r="AS186" s="15" t="str">
        <f t="shared" si="72"/>
        <v>;</v>
      </c>
      <c r="AT186" s="15" t="str">
        <f>IFERROR(VLOOKUP(AA186,[1]Sheet2!$P$4:$Q$1673,2,FALSE),"")+$H186&amp;IF(AA186&gt;0,",","")&amp;IF(AA186&gt;0,AB186,"")&amp;IF(AC186&gt;0,",","")&amp;IF(AC186&gt;0,AC186,"")</f>
        <v>144004,1,2000</v>
      </c>
      <c r="AV186" s="18" t="str">
        <f t="shared" si="73"/>
        <v>124004,1,1000;114004,1,1000;174004,1,1000;184004,1,1000;134004,1,1000;164004,1,1000;144004,1,2000</v>
      </c>
    </row>
    <row r="187" spans="1:48">
      <c r="A187" s="17"/>
      <c r="B187" s="17">
        <v>14060</v>
      </c>
      <c r="C187" s="17" t="str">
        <f t="shared" si="64"/>
        <v>124005,1,1000;114005,1,1000;174005,1,1000;184005,1,1000;134005,1,1000;164005,1,1000;144005,1,2000</v>
      </c>
      <c r="D187" s="18" t="e">
        <f>VLOOKUP(I187,#REF!,3,FALSE)&amp;"级"&amp;G187&amp;"装"</f>
        <v>#REF!</v>
      </c>
      <c r="E187" s="18">
        <f t="shared" si="65"/>
        <v>14060</v>
      </c>
      <c r="F187" s="17">
        <v>68</v>
      </c>
      <c r="G187" s="53" t="s">
        <v>4404</v>
      </c>
      <c r="H187" s="17">
        <f t="shared" si="66"/>
        <v>3000</v>
      </c>
      <c r="I187" s="17" t="s">
        <v>4346</v>
      </c>
      <c r="J187" s="15">
        <v>1</v>
      </c>
      <c r="K187" s="15">
        <v>1000</v>
      </c>
      <c r="L187" s="17" t="s">
        <v>4347</v>
      </c>
      <c r="M187" s="15">
        <v>1</v>
      </c>
      <c r="N187" s="15">
        <v>1000</v>
      </c>
      <c r="O187" s="17" t="s">
        <v>4348</v>
      </c>
      <c r="P187" s="15">
        <v>1</v>
      </c>
      <c r="Q187" s="15">
        <v>1000</v>
      </c>
      <c r="R187" s="17" t="s">
        <v>4349</v>
      </c>
      <c r="S187" s="15">
        <v>1</v>
      </c>
      <c r="T187" s="15">
        <v>1000</v>
      </c>
      <c r="U187" s="17" t="s">
        <v>4350</v>
      </c>
      <c r="V187" s="15">
        <v>1</v>
      </c>
      <c r="W187" s="15">
        <v>1000</v>
      </c>
      <c r="X187" s="17" t="s">
        <v>4351</v>
      </c>
      <c r="Y187" s="15">
        <v>1</v>
      </c>
      <c r="Z187" s="15">
        <v>1000</v>
      </c>
      <c r="AA187" s="17" t="s">
        <v>4352</v>
      </c>
      <c r="AB187" s="15">
        <v>1</v>
      </c>
      <c r="AC187" s="15">
        <v>2000</v>
      </c>
      <c r="AH187" s="15" t="str">
        <f>IFERROR(VLOOKUP(I187,[1]Sheet2!$P$4:$Q$1673,2,FALSE),"")+$H187&amp;IF(I187&gt;0,",","")&amp;IF(I187&gt;0,J187,"")&amp;IF(K187&gt;0,",","")&amp;IF(K187&gt;0,K187,"")</f>
        <v>124005,1,1000</v>
      </c>
      <c r="AI187" s="15" t="str">
        <f t="shared" si="67"/>
        <v>;</v>
      </c>
      <c r="AJ187" s="15" t="str">
        <f>IFERROR(VLOOKUP(L187,[1]Sheet2!$P$4:$Q$1673,2,FALSE),"")+$H187&amp;IF(L187&gt;0,",","")&amp;IF(L187&gt;0,M187,"")&amp;IF(N187&gt;0,",","")&amp;IF(N187&gt;0,N187,"")</f>
        <v>114005,1,1000</v>
      </c>
      <c r="AK187" s="15" t="str">
        <f t="shared" si="68"/>
        <v>;</v>
      </c>
      <c r="AL187" s="15" t="str">
        <f>IFERROR(VLOOKUP(O187,[1]Sheet2!$P$4:$Q$1673,2,FALSE),"")+$H187&amp;IF(O187&gt;0,",","")&amp;IF(O187&gt;0,P187,"")&amp;IF(Q187&gt;0,",","")&amp;IF(Q187&gt;0,Q187,"")</f>
        <v>174005,1,1000</v>
      </c>
      <c r="AM187" s="15" t="str">
        <f t="shared" si="69"/>
        <v>;</v>
      </c>
      <c r="AN187" s="15" t="str">
        <f>IFERROR(VLOOKUP(R187,[1]Sheet2!$P$4:$Q$1673,2,FALSE),"")+$H187&amp;IF(R187&gt;0,",","")&amp;IF(R187&gt;0,S187,"")&amp;IF(T187&gt;0,",","")&amp;IF(T187&gt;0,T187,"")</f>
        <v>184005,1,1000</v>
      </c>
      <c r="AO187" s="15" t="str">
        <f t="shared" si="70"/>
        <v>;</v>
      </c>
      <c r="AP187" s="15" t="str">
        <f>IFERROR(VLOOKUP(U187,[1]Sheet2!$P$4:$Q$1673,2,FALSE),"")+$H187&amp;IF(U187&gt;0,",","")&amp;IF(U187&gt;0,V187,"")&amp;IF(W187&gt;0,",","")&amp;IF(W187&gt;0,W187,"")</f>
        <v>134005,1,1000</v>
      </c>
      <c r="AQ187" s="15" t="str">
        <f t="shared" si="71"/>
        <v>;</v>
      </c>
      <c r="AR187" s="15" t="str">
        <f>IFERROR(VLOOKUP(X187,[1]Sheet2!$P$4:$Q$1673,2,FALSE),"")+$H187&amp;IF(X187&gt;0,",","")&amp;IF(X187&gt;0,Y187,"")&amp;IF(Z187&gt;0,",","")&amp;IF(Z187&gt;0,Z187,"")</f>
        <v>164005,1,1000</v>
      </c>
      <c r="AS187" s="15" t="str">
        <f t="shared" si="72"/>
        <v>;</v>
      </c>
      <c r="AT187" s="15" t="str">
        <f>IFERROR(VLOOKUP(AA187,[1]Sheet2!$P$4:$Q$1673,2,FALSE),"")+$H187&amp;IF(AA187&gt;0,",","")&amp;IF(AA187&gt;0,AB187,"")&amp;IF(AC187&gt;0,",","")&amp;IF(AC187&gt;0,AC187,"")</f>
        <v>144005,1,2000</v>
      </c>
      <c r="AV187" s="18" t="str">
        <f t="shared" si="73"/>
        <v>124005,1,1000;114005,1,1000;174005,1,1000;184005,1,1000;134005,1,1000;164005,1,1000;144005,1,2000</v>
      </c>
    </row>
    <row r="188" spans="1:48">
      <c r="A188" s="17"/>
      <c r="B188" s="17">
        <v>14080</v>
      </c>
      <c r="C188" s="17" t="str">
        <f t="shared" si="64"/>
        <v>124006,1,1000;114006,1,1000;174006,1,1000;184006,1,1000;134006,1,1000;164006,1,1000;144006,1,2000</v>
      </c>
      <c r="D188" s="18" t="e">
        <f>VLOOKUP(I188,#REF!,3,FALSE)&amp;"级"&amp;G188&amp;"装"</f>
        <v>#REF!</v>
      </c>
      <c r="E188" s="18">
        <f t="shared" si="65"/>
        <v>14080</v>
      </c>
      <c r="F188" s="17">
        <v>69</v>
      </c>
      <c r="G188" s="53" t="s">
        <v>4404</v>
      </c>
      <c r="H188" s="17">
        <f t="shared" si="66"/>
        <v>3000</v>
      </c>
      <c r="I188" s="17" t="s">
        <v>4353</v>
      </c>
      <c r="J188" s="15">
        <v>1</v>
      </c>
      <c r="K188" s="15">
        <v>1000</v>
      </c>
      <c r="L188" s="17" t="s">
        <v>4354</v>
      </c>
      <c r="M188" s="15">
        <v>1</v>
      </c>
      <c r="N188" s="15">
        <v>1000</v>
      </c>
      <c r="O188" s="17" t="s">
        <v>4355</v>
      </c>
      <c r="P188" s="15">
        <v>1</v>
      </c>
      <c r="Q188" s="15">
        <v>1000</v>
      </c>
      <c r="R188" s="17" t="s">
        <v>4356</v>
      </c>
      <c r="S188" s="15">
        <v>1</v>
      </c>
      <c r="T188" s="15">
        <v>1000</v>
      </c>
      <c r="U188" s="17" t="s">
        <v>4357</v>
      </c>
      <c r="V188" s="15">
        <v>1</v>
      </c>
      <c r="W188" s="15">
        <v>1000</v>
      </c>
      <c r="X188" s="17" t="s">
        <v>4358</v>
      </c>
      <c r="Y188" s="15">
        <v>1</v>
      </c>
      <c r="Z188" s="15">
        <v>1000</v>
      </c>
      <c r="AA188" s="17" t="s">
        <v>4359</v>
      </c>
      <c r="AB188" s="15">
        <v>1</v>
      </c>
      <c r="AC188" s="15">
        <v>2000</v>
      </c>
      <c r="AH188" s="15" t="str">
        <f>IFERROR(VLOOKUP(I188,[1]Sheet2!$P$4:$Q$1673,2,FALSE),"")+$H188&amp;IF(I188&gt;0,",","")&amp;IF(I188&gt;0,J188,"")&amp;IF(K188&gt;0,",","")&amp;IF(K188&gt;0,K188,"")</f>
        <v>124006,1,1000</v>
      </c>
      <c r="AI188" s="15" t="str">
        <f t="shared" si="67"/>
        <v>;</v>
      </c>
      <c r="AJ188" s="15" t="str">
        <f>IFERROR(VLOOKUP(L188,[1]Sheet2!$P$4:$Q$1673,2,FALSE),"")+$H188&amp;IF(L188&gt;0,",","")&amp;IF(L188&gt;0,M188,"")&amp;IF(N188&gt;0,",","")&amp;IF(N188&gt;0,N188,"")</f>
        <v>114006,1,1000</v>
      </c>
      <c r="AK188" s="15" t="str">
        <f t="shared" si="68"/>
        <v>;</v>
      </c>
      <c r="AL188" s="15" t="str">
        <f>IFERROR(VLOOKUP(O188,[1]Sheet2!$P$4:$Q$1673,2,FALSE),"")+$H188&amp;IF(O188&gt;0,",","")&amp;IF(O188&gt;0,P188,"")&amp;IF(Q188&gt;0,",","")&amp;IF(Q188&gt;0,Q188,"")</f>
        <v>174006,1,1000</v>
      </c>
      <c r="AM188" s="15" t="str">
        <f t="shared" si="69"/>
        <v>;</v>
      </c>
      <c r="AN188" s="15" t="str">
        <f>IFERROR(VLOOKUP(R188,[1]Sheet2!$P$4:$Q$1673,2,FALSE),"")+$H188&amp;IF(R188&gt;0,",","")&amp;IF(R188&gt;0,S188,"")&amp;IF(T188&gt;0,",","")&amp;IF(T188&gt;0,T188,"")</f>
        <v>184006,1,1000</v>
      </c>
      <c r="AO188" s="15" t="str">
        <f t="shared" si="70"/>
        <v>;</v>
      </c>
      <c r="AP188" s="15" t="str">
        <f>IFERROR(VLOOKUP(U188,[1]Sheet2!$P$4:$Q$1673,2,FALSE),"")+$H188&amp;IF(U188&gt;0,",","")&amp;IF(U188&gt;0,V188,"")&amp;IF(W188&gt;0,",","")&amp;IF(W188&gt;0,W188,"")</f>
        <v>134006,1,1000</v>
      </c>
      <c r="AQ188" s="15" t="str">
        <f t="shared" si="71"/>
        <v>;</v>
      </c>
      <c r="AR188" s="15" t="str">
        <f>IFERROR(VLOOKUP(X188,[1]Sheet2!$P$4:$Q$1673,2,FALSE),"")+$H188&amp;IF(X188&gt;0,",","")&amp;IF(X188&gt;0,Y188,"")&amp;IF(Z188&gt;0,",","")&amp;IF(Z188&gt;0,Z188,"")</f>
        <v>164006,1,1000</v>
      </c>
      <c r="AS188" s="15" t="str">
        <f t="shared" si="72"/>
        <v>;</v>
      </c>
      <c r="AT188" s="15" t="str">
        <f>IFERROR(VLOOKUP(AA188,[1]Sheet2!$P$4:$Q$1673,2,FALSE),"")+$H188&amp;IF(AA188&gt;0,",","")&amp;IF(AA188&gt;0,AB188,"")&amp;IF(AC188&gt;0,",","")&amp;IF(AC188&gt;0,AC188,"")</f>
        <v>144006,1,2000</v>
      </c>
      <c r="AV188" s="18" t="str">
        <f t="shared" si="73"/>
        <v>124006,1,1000;114006,1,1000;174006,1,1000;184006,1,1000;134006,1,1000;164006,1,1000;144006,1,2000</v>
      </c>
    </row>
    <row r="189" spans="1:48">
      <c r="A189" s="17"/>
      <c r="B189" s="17">
        <v>14100</v>
      </c>
      <c r="C189" s="17" t="str">
        <f t="shared" si="64"/>
        <v>124007,1,1000;114007,1,1000;174007,1,1000;184007,1,1000;134007,1,1000;164007,1,1000;144007,1,2000</v>
      </c>
      <c r="D189" s="18" t="e">
        <f>VLOOKUP(I189,#REF!,3,FALSE)&amp;"级"&amp;G189&amp;"装"</f>
        <v>#REF!</v>
      </c>
      <c r="E189" s="18">
        <f t="shared" si="65"/>
        <v>14100</v>
      </c>
      <c r="F189" s="17">
        <v>70</v>
      </c>
      <c r="G189" s="53" t="s">
        <v>4404</v>
      </c>
      <c r="H189" s="17">
        <f t="shared" si="66"/>
        <v>3000</v>
      </c>
      <c r="I189" s="17" t="s">
        <v>4360</v>
      </c>
      <c r="J189" s="15">
        <v>1</v>
      </c>
      <c r="K189" s="15">
        <v>1000</v>
      </c>
      <c r="L189" s="17" t="s">
        <v>4361</v>
      </c>
      <c r="M189" s="15">
        <v>1</v>
      </c>
      <c r="N189" s="15">
        <v>1000</v>
      </c>
      <c r="O189" s="17" t="s">
        <v>4362</v>
      </c>
      <c r="P189" s="15">
        <v>1</v>
      </c>
      <c r="Q189" s="15">
        <v>1000</v>
      </c>
      <c r="R189" s="17" t="s">
        <v>4363</v>
      </c>
      <c r="S189" s="15">
        <v>1</v>
      </c>
      <c r="T189" s="15">
        <v>1000</v>
      </c>
      <c r="U189" s="17" t="s">
        <v>4364</v>
      </c>
      <c r="V189" s="15">
        <v>1</v>
      </c>
      <c r="W189" s="15">
        <v>1000</v>
      </c>
      <c r="X189" s="17" t="s">
        <v>4365</v>
      </c>
      <c r="Y189" s="15">
        <v>1</v>
      </c>
      <c r="Z189" s="15">
        <v>1000</v>
      </c>
      <c r="AA189" s="17" t="s">
        <v>4366</v>
      </c>
      <c r="AB189" s="15">
        <v>1</v>
      </c>
      <c r="AC189" s="15">
        <v>2000</v>
      </c>
      <c r="AH189" s="15" t="str">
        <f>IFERROR(VLOOKUP(I189,[1]Sheet2!$P$4:$Q$1673,2,FALSE),"")+$H189&amp;IF(I189&gt;0,",","")&amp;IF(I189&gt;0,J189,"")&amp;IF(K189&gt;0,",","")&amp;IF(K189&gt;0,K189,"")</f>
        <v>124007,1,1000</v>
      </c>
      <c r="AI189" s="15" t="str">
        <f t="shared" si="67"/>
        <v>;</v>
      </c>
      <c r="AJ189" s="15" t="str">
        <f>IFERROR(VLOOKUP(L189,[1]Sheet2!$P$4:$Q$1673,2,FALSE),"")+$H189&amp;IF(L189&gt;0,",","")&amp;IF(L189&gt;0,M189,"")&amp;IF(N189&gt;0,",","")&amp;IF(N189&gt;0,N189,"")</f>
        <v>114007,1,1000</v>
      </c>
      <c r="AK189" s="15" t="str">
        <f t="shared" si="68"/>
        <v>;</v>
      </c>
      <c r="AL189" s="15" t="str">
        <f>IFERROR(VLOOKUP(O189,[1]Sheet2!$P$4:$Q$1673,2,FALSE),"")+$H189&amp;IF(O189&gt;0,",","")&amp;IF(O189&gt;0,P189,"")&amp;IF(Q189&gt;0,",","")&amp;IF(Q189&gt;0,Q189,"")</f>
        <v>174007,1,1000</v>
      </c>
      <c r="AM189" s="15" t="str">
        <f t="shared" si="69"/>
        <v>;</v>
      </c>
      <c r="AN189" s="15" t="str">
        <f>IFERROR(VLOOKUP(R189,[1]Sheet2!$P$4:$Q$1673,2,FALSE),"")+$H189&amp;IF(R189&gt;0,",","")&amp;IF(R189&gt;0,S189,"")&amp;IF(T189&gt;0,",","")&amp;IF(T189&gt;0,T189,"")</f>
        <v>184007,1,1000</v>
      </c>
      <c r="AO189" s="15" t="str">
        <f t="shared" si="70"/>
        <v>;</v>
      </c>
      <c r="AP189" s="15" t="str">
        <f>IFERROR(VLOOKUP(U189,[1]Sheet2!$P$4:$Q$1673,2,FALSE),"")+$H189&amp;IF(U189&gt;0,",","")&amp;IF(U189&gt;0,V189,"")&amp;IF(W189&gt;0,",","")&amp;IF(W189&gt;0,W189,"")</f>
        <v>134007,1,1000</v>
      </c>
      <c r="AQ189" s="15" t="str">
        <f t="shared" si="71"/>
        <v>;</v>
      </c>
      <c r="AR189" s="15" t="str">
        <f>IFERROR(VLOOKUP(X189,[1]Sheet2!$P$4:$Q$1673,2,FALSE),"")+$H189&amp;IF(X189&gt;0,",","")&amp;IF(X189&gt;0,Y189,"")&amp;IF(Z189&gt;0,",","")&amp;IF(Z189&gt;0,Z189,"")</f>
        <v>164007,1,1000</v>
      </c>
      <c r="AS189" s="15" t="str">
        <f t="shared" si="72"/>
        <v>;</v>
      </c>
      <c r="AT189" s="15" t="str">
        <f>IFERROR(VLOOKUP(AA189,[1]Sheet2!$P$4:$Q$1673,2,FALSE),"")+$H189&amp;IF(AA189&gt;0,",","")&amp;IF(AA189&gt;0,AB189,"")&amp;IF(AC189&gt;0,",","")&amp;IF(AC189&gt;0,AC189,"")</f>
        <v>144007,1,2000</v>
      </c>
      <c r="AV189" s="18" t="str">
        <f t="shared" si="73"/>
        <v>124007,1,1000;114007,1,1000;174007,1,1000;184007,1,1000;134007,1,1000;164007,1,1000;144007,1,2000</v>
      </c>
    </row>
    <row r="190" spans="1:48">
      <c r="A190" s="17"/>
      <c r="B190" s="17">
        <v>14120</v>
      </c>
      <c r="C190" s="17" t="str">
        <f t="shared" si="64"/>
        <v>124008,1,1000;114008,1,1000;174008,1,1000;184008,1,1000;134008,1,1000;164008,1,1000;144008,1,2000</v>
      </c>
      <c r="D190" s="18" t="e">
        <f>VLOOKUP(I190,#REF!,3,FALSE)&amp;"级"&amp;G190&amp;"装"</f>
        <v>#REF!</v>
      </c>
      <c r="E190" s="18">
        <f t="shared" si="65"/>
        <v>14120</v>
      </c>
      <c r="F190" s="17">
        <v>71</v>
      </c>
      <c r="G190" s="53" t="s">
        <v>4404</v>
      </c>
      <c r="H190" s="17">
        <f t="shared" si="66"/>
        <v>3000</v>
      </c>
      <c r="I190" s="17" t="s">
        <v>4367</v>
      </c>
      <c r="J190" s="15">
        <v>1</v>
      </c>
      <c r="K190" s="15">
        <v>1000</v>
      </c>
      <c r="L190" s="17" t="s">
        <v>4368</v>
      </c>
      <c r="M190" s="15">
        <v>1</v>
      </c>
      <c r="N190" s="15">
        <v>1000</v>
      </c>
      <c r="O190" s="17" t="s">
        <v>4369</v>
      </c>
      <c r="P190" s="15">
        <v>1</v>
      </c>
      <c r="Q190" s="15">
        <v>1000</v>
      </c>
      <c r="R190" s="17" t="s">
        <v>4370</v>
      </c>
      <c r="S190" s="15">
        <v>1</v>
      </c>
      <c r="T190" s="15">
        <v>1000</v>
      </c>
      <c r="U190" s="17" t="s">
        <v>4371</v>
      </c>
      <c r="V190" s="15">
        <v>1</v>
      </c>
      <c r="W190" s="15">
        <v>1000</v>
      </c>
      <c r="X190" s="17" t="s">
        <v>4372</v>
      </c>
      <c r="Y190" s="15">
        <v>1</v>
      </c>
      <c r="Z190" s="15">
        <v>1000</v>
      </c>
      <c r="AA190" s="17" t="s">
        <v>4373</v>
      </c>
      <c r="AB190" s="15">
        <v>1</v>
      </c>
      <c r="AC190" s="15">
        <v>2000</v>
      </c>
      <c r="AH190" s="15" t="str">
        <f>IFERROR(VLOOKUP(I190,[1]Sheet2!$P$4:$Q$1673,2,FALSE),"")+$H190&amp;IF(I190&gt;0,",","")&amp;IF(I190&gt;0,J190,"")&amp;IF(K190&gt;0,",","")&amp;IF(K190&gt;0,K190,"")</f>
        <v>124008,1,1000</v>
      </c>
      <c r="AI190" s="15" t="str">
        <f t="shared" si="67"/>
        <v>;</v>
      </c>
      <c r="AJ190" s="15" t="str">
        <f>IFERROR(VLOOKUP(L190,[1]Sheet2!$P$4:$Q$1673,2,FALSE),"")+$H190&amp;IF(L190&gt;0,",","")&amp;IF(L190&gt;0,M190,"")&amp;IF(N190&gt;0,",","")&amp;IF(N190&gt;0,N190,"")</f>
        <v>114008,1,1000</v>
      </c>
      <c r="AK190" s="15" t="str">
        <f t="shared" si="68"/>
        <v>;</v>
      </c>
      <c r="AL190" s="15" t="str">
        <f>IFERROR(VLOOKUP(O190,[1]Sheet2!$P$4:$Q$1673,2,FALSE),"")+$H190&amp;IF(O190&gt;0,",","")&amp;IF(O190&gt;0,P190,"")&amp;IF(Q190&gt;0,",","")&amp;IF(Q190&gt;0,Q190,"")</f>
        <v>174008,1,1000</v>
      </c>
      <c r="AM190" s="15" t="str">
        <f t="shared" si="69"/>
        <v>;</v>
      </c>
      <c r="AN190" s="15" t="str">
        <f>IFERROR(VLOOKUP(R190,[1]Sheet2!$P$4:$Q$1673,2,FALSE),"")+$H190&amp;IF(R190&gt;0,",","")&amp;IF(R190&gt;0,S190,"")&amp;IF(T190&gt;0,",","")&amp;IF(T190&gt;0,T190,"")</f>
        <v>184008,1,1000</v>
      </c>
      <c r="AO190" s="15" t="str">
        <f t="shared" si="70"/>
        <v>;</v>
      </c>
      <c r="AP190" s="15" t="str">
        <f>IFERROR(VLOOKUP(U190,[1]Sheet2!$P$4:$Q$1673,2,FALSE),"")+$H190&amp;IF(U190&gt;0,",","")&amp;IF(U190&gt;0,V190,"")&amp;IF(W190&gt;0,",","")&amp;IF(W190&gt;0,W190,"")</f>
        <v>134008,1,1000</v>
      </c>
      <c r="AQ190" s="15" t="str">
        <f t="shared" si="71"/>
        <v>;</v>
      </c>
      <c r="AR190" s="15" t="str">
        <f>IFERROR(VLOOKUP(X190,[1]Sheet2!$P$4:$Q$1673,2,FALSE),"")+$H190&amp;IF(X190&gt;0,",","")&amp;IF(X190&gt;0,Y190,"")&amp;IF(Z190&gt;0,",","")&amp;IF(Z190&gt;0,Z190,"")</f>
        <v>164008,1,1000</v>
      </c>
      <c r="AS190" s="15" t="str">
        <f t="shared" si="72"/>
        <v>;</v>
      </c>
      <c r="AT190" s="15" t="str">
        <f>IFERROR(VLOOKUP(AA190,[1]Sheet2!$P$4:$Q$1673,2,FALSE),"")+$H190&amp;IF(AA190&gt;0,",","")&amp;IF(AA190&gt;0,AB190,"")&amp;IF(AC190&gt;0,",","")&amp;IF(AC190&gt;0,AC190,"")</f>
        <v>144008,1,2000</v>
      </c>
      <c r="AV190" s="18" t="str">
        <f t="shared" si="73"/>
        <v>124008,1,1000;114008,1,1000;174008,1,1000;184008,1,1000;134008,1,1000;164008,1,1000;144008,1,2000</v>
      </c>
    </row>
    <row r="191" spans="1:48">
      <c r="A191" s="17"/>
      <c r="B191" s="17">
        <v>14140</v>
      </c>
      <c r="C191" s="17" t="str">
        <f t="shared" si="64"/>
        <v>124009,1,1000;114009,1,1000;174009,1,1000;184009,1,1000;134009,1,1000;164009,1,1000;144009,1,2000</v>
      </c>
      <c r="D191" s="18" t="e">
        <f>VLOOKUP(I191,#REF!,3,FALSE)&amp;"级"&amp;G191&amp;"装"</f>
        <v>#REF!</v>
      </c>
      <c r="E191" s="18">
        <f t="shared" si="65"/>
        <v>14140</v>
      </c>
      <c r="F191" s="17">
        <v>72</v>
      </c>
      <c r="G191" s="53" t="s">
        <v>4404</v>
      </c>
      <c r="H191" s="17">
        <f t="shared" si="66"/>
        <v>3000</v>
      </c>
      <c r="I191" s="17" t="s">
        <v>4374</v>
      </c>
      <c r="J191" s="15">
        <v>1</v>
      </c>
      <c r="K191" s="15">
        <v>1000</v>
      </c>
      <c r="L191" s="17" t="s">
        <v>4375</v>
      </c>
      <c r="M191" s="15">
        <v>1</v>
      </c>
      <c r="N191" s="15">
        <v>1000</v>
      </c>
      <c r="O191" s="17" t="s">
        <v>4376</v>
      </c>
      <c r="P191" s="15">
        <v>1</v>
      </c>
      <c r="Q191" s="15">
        <v>1000</v>
      </c>
      <c r="R191" s="17" t="s">
        <v>4377</v>
      </c>
      <c r="S191" s="15">
        <v>1</v>
      </c>
      <c r="T191" s="15">
        <v>1000</v>
      </c>
      <c r="U191" s="17" t="s">
        <v>4378</v>
      </c>
      <c r="V191" s="15">
        <v>1</v>
      </c>
      <c r="W191" s="15">
        <v>1000</v>
      </c>
      <c r="X191" s="17" t="s">
        <v>4379</v>
      </c>
      <c r="Y191" s="15">
        <v>1</v>
      </c>
      <c r="Z191" s="15">
        <v>1000</v>
      </c>
      <c r="AA191" s="17" t="s">
        <v>4380</v>
      </c>
      <c r="AB191" s="15">
        <v>1</v>
      </c>
      <c r="AC191" s="15">
        <v>2000</v>
      </c>
      <c r="AH191" s="15" t="str">
        <f>IFERROR(VLOOKUP(I191,[1]Sheet2!$P$4:$Q$1673,2,FALSE),"")+$H191&amp;IF(I191&gt;0,",","")&amp;IF(I191&gt;0,J191,"")&amp;IF(K191&gt;0,",","")&amp;IF(K191&gt;0,K191,"")</f>
        <v>124009,1,1000</v>
      </c>
      <c r="AI191" s="15" t="str">
        <f t="shared" si="67"/>
        <v>;</v>
      </c>
      <c r="AJ191" s="15" t="str">
        <f>IFERROR(VLOOKUP(L191,[1]Sheet2!$P$4:$Q$1673,2,FALSE),"")+$H191&amp;IF(L191&gt;0,",","")&amp;IF(L191&gt;0,M191,"")&amp;IF(N191&gt;0,",","")&amp;IF(N191&gt;0,N191,"")</f>
        <v>114009,1,1000</v>
      </c>
      <c r="AK191" s="15" t="str">
        <f t="shared" si="68"/>
        <v>;</v>
      </c>
      <c r="AL191" s="15" t="str">
        <f>IFERROR(VLOOKUP(O191,[1]Sheet2!$P$4:$Q$1673,2,FALSE),"")+$H191&amp;IF(O191&gt;0,",","")&amp;IF(O191&gt;0,P191,"")&amp;IF(Q191&gt;0,",","")&amp;IF(Q191&gt;0,Q191,"")</f>
        <v>174009,1,1000</v>
      </c>
      <c r="AM191" s="15" t="str">
        <f t="shared" si="69"/>
        <v>;</v>
      </c>
      <c r="AN191" s="15" t="str">
        <f>IFERROR(VLOOKUP(R191,[1]Sheet2!$P$4:$Q$1673,2,FALSE),"")+$H191&amp;IF(R191&gt;0,",","")&amp;IF(R191&gt;0,S191,"")&amp;IF(T191&gt;0,",","")&amp;IF(T191&gt;0,T191,"")</f>
        <v>184009,1,1000</v>
      </c>
      <c r="AO191" s="15" t="str">
        <f t="shared" si="70"/>
        <v>;</v>
      </c>
      <c r="AP191" s="15" t="str">
        <f>IFERROR(VLOOKUP(U191,[1]Sheet2!$P$4:$Q$1673,2,FALSE),"")+$H191&amp;IF(U191&gt;0,",","")&amp;IF(U191&gt;0,V191,"")&amp;IF(W191&gt;0,",","")&amp;IF(W191&gt;0,W191,"")</f>
        <v>134009,1,1000</v>
      </c>
      <c r="AQ191" s="15" t="str">
        <f t="shared" si="71"/>
        <v>;</v>
      </c>
      <c r="AR191" s="15" t="str">
        <f>IFERROR(VLOOKUP(X191,[1]Sheet2!$P$4:$Q$1673,2,FALSE),"")+$H191&amp;IF(X191&gt;0,",","")&amp;IF(X191&gt;0,Y191,"")&amp;IF(Z191&gt;0,",","")&amp;IF(Z191&gt;0,Z191,"")</f>
        <v>164009,1,1000</v>
      </c>
      <c r="AS191" s="15" t="str">
        <f t="shared" si="72"/>
        <v>;</v>
      </c>
      <c r="AT191" s="15" t="str">
        <f>IFERROR(VLOOKUP(AA191,[1]Sheet2!$P$4:$Q$1673,2,FALSE),"")+$H191&amp;IF(AA191&gt;0,",","")&amp;IF(AA191&gt;0,AB191,"")&amp;IF(AC191&gt;0,",","")&amp;IF(AC191&gt;0,AC191,"")</f>
        <v>144009,1,2000</v>
      </c>
      <c r="AV191" s="18" t="str">
        <f t="shared" si="73"/>
        <v>124009,1,1000;114009,1,1000;174009,1,1000;184009,1,1000;134009,1,1000;164009,1,1000;144009,1,2000</v>
      </c>
    </row>
    <row r="192" spans="1:48">
      <c r="A192" s="17"/>
      <c r="B192" s="17">
        <v>14160</v>
      </c>
      <c r="C192" s="17" t="str">
        <f t="shared" si="64"/>
        <v>124010,1,1000;114010,1,1000;174010,1,1000;184010,1,1000;134010,1,1000;164010,1,1000;144010,1,2000</v>
      </c>
      <c r="D192" s="18" t="e">
        <f>VLOOKUP(I192,#REF!,3,FALSE)&amp;"级"&amp;G192&amp;"装"</f>
        <v>#REF!</v>
      </c>
      <c r="E192" s="18">
        <f t="shared" si="65"/>
        <v>14160</v>
      </c>
      <c r="F192" s="17">
        <v>73</v>
      </c>
      <c r="G192" s="53" t="s">
        <v>4404</v>
      </c>
      <c r="H192" s="17">
        <f t="shared" si="66"/>
        <v>3000</v>
      </c>
      <c r="I192" s="17" t="s">
        <v>4381</v>
      </c>
      <c r="J192" s="15">
        <v>1</v>
      </c>
      <c r="K192" s="15">
        <v>1000</v>
      </c>
      <c r="L192" s="17" t="s">
        <v>4382</v>
      </c>
      <c r="M192" s="15">
        <v>1</v>
      </c>
      <c r="N192" s="15">
        <v>1000</v>
      </c>
      <c r="O192" s="17" t="s">
        <v>4383</v>
      </c>
      <c r="P192" s="15">
        <v>1</v>
      </c>
      <c r="Q192" s="15">
        <v>1000</v>
      </c>
      <c r="R192" s="17" t="s">
        <v>4384</v>
      </c>
      <c r="S192" s="15">
        <v>1</v>
      </c>
      <c r="T192" s="15">
        <v>1000</v>
      </c>
      <c r="U192" s="17" t="s">
        <v>4385</v>
      </c>
      <c r="V192" s="15">
        <v>1</v>
      </c>
      <c r="W192" s="15">
        <v>1000</v>
      </c>
      <c r="X192" s="17" t="s">
        <v>4386</v>
      </c>
      <c r="Y192" s="15">
        <v>1</v>
      </c>
      <c r="Z192" s="15">
        <v>1000</v>
      </c>
      <c r="AA192" s="17" t="s">
        <v>4387</v>
      </c>
      <c r="AB192" s="15">
        <v>1</v>
      </c>
      <c r="AC192" s="15">
        <v>2000</v>
      </c>
      <c r="AH192" s="15" t="str">
        <f>IFERROR(VLOOKUP(I192,[1]Sheet2!$P$4:$Q$1673,2,FALSE),"")+$H192&amp;IF(I192&gt;0,",","")&amp;IF(I192&gt;0,J192,"")&amp;IF(K192&gt;0,",","")&amp;IF(K192&gt;0,K192,"")</f>
        <v>124010,1,1000</v>
      </c>
      <c r="AI192" s="15" t="str">
        <f t="shared" si="67"/>
        <v>;</v>
      </c>
      <c r="AJ192" s="15" t="str">
        <f>IFERROR(VLOOKUP(L192,[1]Sheet2!$P$4:$Q$1673,2,FALSE),"")+$H192&amp;IF(L192&gt;0,",","")&amp;IF(L192&gt;0,M192,"")&amp;IF(N192&gt;0,",","")&amp;IF(N192&gt;0,N192,"")</f>
        <v>114010,1,1000</v>
      </c>
      <c r="AK192" s="15" t="str">
        <f t="shared" si="68"/>
        <v>;</v>
      </c>
      <c r="AL192" s="15" t="str">
        <f>IFERROR(VLOOKUP(O192,[1]Sheet2!$P$4:$Q$1673,2,FALSE),"")+$H192&amp;IF(O192&gt;0,",","")&amp;IF(O192&gt;0,P192,"")&amp;IF(Q192&gt;0,",","")&amp;IF(Q192&gt;0,Q192,"")</f>
        <v>174010,1,1000</v>
      </c>
      <c r="AM192" s="15" t="str">
        <f t="shared" si="69"/>
        <v>;</v>
      </c>
      <c r="AN192" s="15" t="str">
        <f>IFERROR(VLOOKUP(R192,[1]Sheet2!$P$4:$Q$1673,2,FALSE),"")+$H192&amp;IF(R192&gt;0,",","")&amp;IF(R192&gt;0,S192,"")&amp;IF(T192&gt;0,",","")&amp;IF(T192&gt;0,T192,"")</f>
        <v>184010,1,1000</v>
      </c>
      <c r="AO192" s="15" t="str">
        <f t="shared" si="70"/>
        <v>;</v>
      </c>
      <c r="AP192" s="15" t="str">
        <f>IFERROR(VLOOKUP(U192,[1]Sheet2!$P$4:$Q$1673,2,FALSE),"")+$H192&amp;IF(U192&gt;0,",","")&amp;IF(U192&gt;0,V192,"")&amp;IF(W192&gt;0,",","")&amp;IF(W192&gt;0,W192,"")</f>
        <v>134010,1,1000</v>
      </c>
      <c r="AQ192" s="15" t="str">
        <f t="shared" si="71"/>
        <v>;</v>
      </c>
      <c r="AR192" s="15" t="str">
        <f>IFERROR(VLOOKUP(X192,[1]Sheet2!$P$4:$Q$1673,2,FALSE),"")+$H192&amp;IF(X192&gt;0,",","")&amp;IF(X192&gt;0,Y192,"")&amp;IF(Z192&gt;0,",","")&amp;IF(Z192&gt;0,Z192,"")</f>
        <v>164010,1,1000</v>
      </c>
      <c r="AS192" s="15" t="str">
        <f t="shared" si="72"/>
        <v>;</v>
      </c>
      <c r="AT192" s="15" t="str">
        <f>IFERROR(VLOOKUP(AA192,[1]Sheet2!$P$4:$Q$1673,2,FALSE),"")+$H192&amp;IF(AA192&gt;0,",","")&amp;IF(AA192&gt;0,AB192,"")&amp;IF(AC192&gt;0,",","")&amp;IF(AC192&gt;0,AC192,"")</f>
        <v>144010,1,2000</v>
      </c>
      <c r="AV192" s="18" t="str">
        <f t="shared" si="73"/>
        <v>124010,1,1000;114010,1,1000;174010,1,1000;184010,1,1000;134010,1,1000;164010,1,1000;144010,1,2000</v>
      </c>
    </row>
    <row r="193" spans="1:48">
      <c r="A193" s="17"/>
      <c r="B193" s="17">
        <v>14180</v>
      </c>
      <c r="C193" s="17" t="str">
        <f t="shared" si="64"/>
        <v>124011,1,1000;114011,1,1000;174011,1,1000;184011,1,1000;134011,1,1000;164011,1,1000;144011,1,2000</v>
      </c>
      <c r="D193" s="18" t="e">
        <f>VLOOKUP(I193,#REF!,3,FALSE)&amp;"级"&amp;G193&amp;"装"</f>
        <v>#REF!</v>
      </c>
      <c r="E193" s="18">
        <f t="shared" si="65"/>
        <v>14180</v>
      </c>
      <c r="F193" s="17">
        <v>74</v>
      </c>
      <c r="G193" s="53" t="s">
        <v>4404</v>
      </c>
      <c r="H193" s="17">
        <f t="shared" si="66"/>
        <v>3000</v>
      </c>
      <c r="I193" s="17" t="s">
        <v>4388</v>
      </c>
      <c r="J193" s="15">
        <v>1</v>
      </c>
      <c r="K193" s="15">
        <v>1000</v>
      </c>
      <c r="L193" s="17" t="s">
        <v>4389</v>
      </c>
      <c r="M193" s="15">
        <v>1</v>
      </c>
      <c r="N193" s="15">
        <v>1000</v>
      </c>
      <c r="O193" s="17" t="s">
        <v>4390</v>
      </c>
      <c r="P193" s="15">
        <v>1</v>
      </c>
      <c r="Q193" s="15">
        <v>1000</v>
      </c>
      <c r="R193" s="17" t="s">
        <v>4391</v>
      </c>
      <c r="S193" s="15">
        <v>1</v>
      </c>
      <c r="T193" s="15">
        <v>1000</v>
      </c>
      <c r="U193" s="17" t="s">
        <v>4392</v>
      </c>
      <c r="V193" s="15">
        <v>1</v>
      </c>
      <c r="W193" s="15">
        <v>1000</v>
      </c>
      <c r="X193" s="17" t="s">
        <v>4393</v>
      </c>
      <c r="Y193" s="15">
        <v>1</v>
      </c>
      <c r="Z193" s="15">
        <v>1000</v>
      </c>
      <c r="AA193" s="17" t="s">
        <v>4394</v>
      </c>
      <c r="AB193" s="15">
        <v>1</v>
      </c>
      <c r="AC193" s="15">
        <v>2000</v>
      </c>
      <c r="AH193" s="15" t="str">
        <f>IFERROR(VLOOKUP(I193,[1]Sheet2!$P$4:$Q$1673,2,FALSE),"")+$H193&amp;IF(I193&gt;0,",","")&amp;IF(I193&gt;0,J193,"")&amp;IF(K193&gt;0,",","")&amp;IF(K193&gt;0,K193,"")</f>
        <v>124011,1,1000</v>
      </c>
      <c r="AI193" s="15" t="str">
        <f t="shared" si="67"/>
        <v>;</v>
      </c>
      <c r="AJ193" s="15" t="str">
        <f>IFERROR(VLOOKUP(L193,[1]Sheet2!$P$4:$Q$1673,2,FALSE),"")+$H193&amp;IF(L193&gt;0,",","")&amp;IF(L193&gt;0,M193,"")&amp;IF(N193&gt;0,",","")&amp;IF(N193&gt;0,N193,"")</f>
        <v>114011,1,1000</v>
      </c>
      <c r="AK193" s="15" t="str">
        <f t="shared" si="68"/>
        <v>;</v>
      </c>
      <c r="AL193" s="15" t="str">
        <f>IFERROR(VLOOKUP(O193,[1]Sheet2!$P$4:$Q$1673,2,FALSE),"")+$H193&amp;IF(O193&gt;0,",","")&amp;IF(O193&gt;0,P193,"")&amp;IF(Q193&gt;0,",","")&amp;IF(Q193&gt;0,Q193,"")</f>
        <v>174011,1,1000</v>
      </c>
      <c r="AM193" s="15" t="str">
        <f t="shared" si="69"/>
        <v>;</v>
      </c>
      <c r="AN193" s="15" t="str">
        <f>IFERROR(VLOOKUP(R193,[1]Sheet2!$P$4:$Q$1673,2,FALSE),"")+$H193&amp;IF(R193&gt;0,",","")&amp;IF(R193&gt;0,S193,"")&amp;IF(T193&gt;0,",","")&amp;IF(T193&gt;0,T193,"")</f>
        <v>184011,1,1000</v>
      </c>
      <c r="AO193" s="15" t="str">
        <f t="shared" si="70"/>
        <v>;</v>
      </c>
      <c r="AP193" s="15" t="str">
        <f>IFERROR(VLOOKUP(U193,[1]Sheet2!$P$4:$Q$1673,2,FALSE),"")+$H193&amp;IF(U193&gt;0,",","")&amp;IF(U193&gt;0,V193,"")&amp;IF(W193&gt;0,",","")&amp;IF(W193&gt;0,W193,"")</f>
        <v>134011,1,1000</v>
      </c>
      <c r="AQ193" s="15" t="str">
        <f t="shared" si="71"/>
        <v>;</v>
      </c>
      <c r="AR193" s="15" t="str">
        <f>IFERROR(VLOOKUP(X193,[1]Sheet2!$P$4:$Q$1673,2,FALSE),"")+$H193&amp;IF(X193&gt;0,",","")&amp;IF(X193&gt;0,Y193,"")&amp;IF(Z193&gt;0,",","")&amp;IF(Z193&gt;0,Z193,"")</f>
        <v>164011,1,1000</v>
      </c>
      <c r="AS193" s="15" t="str">
        <f t="shared" si="72"/>
        <v>;</v>
      </c>
      <c r="AT193" s="15" t="str">
        <f>IFERROR(VLOOKUP(AA193,[1]Sheet2!$P$4:$Q$1673,2,FALSE),"")+$H193&amp;IF(AA193&gt;0,",","")&amp;IF(AA193&gt;0,AB193,"")&amp;IF(AC193&gt;0,",","")&amp;IF(AC193&gt;0,AC193,"")</f>
        <v>144011,1,2000</v>
      </c>
      <c r="AV193" s="18" t="str">
        <f t="shared" si="73"/>
        <v>124011,1,1000;114011,1,1000;174011,1,1000;184011,1,1000;134011,1,1000;164011,1,1000;144011,1,2000</v>
      </c>
    </row>
    <row r="194" spans="1:48">
      <c r="A194" s="17"/>
      <c r="B194" s="17">
        <v>14200</v>
      </c>
      <c r="C194" s="17" t="str">
        <f t="shared" si="64"/>
        <v>124012,1,1000;114012,1,1000;174012,1,1000;184012,1,1000;134012,1,1000;164012,1,1000;144012,1,2000</v>
      </c>
      <c r="D194" s="18" t="e">
        <f>VLOOKUP(I194,#REF!,3,FALSE)&amp;"级"&amp;G194&amp;"装"</f>
        <v>#REF!</v>
      </c>
      <c r="E194" s="18">
        <f t="shared" si="65"/>
        <v>14200</v>
      </c>
      <c r="F194" s="17">
        <v>75</v>
      </c>
      <c r="G194" s="53" t="s">
        <v>4404</v>
      </c>
      <c r="H194" s="17">
        <f t="shared" si="66"/>
        <v>3000</v>
      </c>
      <c r="I194" s="17" t="s">
        <v>4395</v>
      </c>
      <c r="J194" s="15">
        <v>1</v>
      </c>
      <c r="K194" s="15">
        <v>1000</v>
      </c>
      <c r="L194" s="17" t="s">
        <v>4396</v>
      </c>
      <c r="M194" s="15">
        <v>1</v>
      </c>
      <c r="N194" s="15">
        <v>1000</v>
      </c>
      <c r="O194" s="17" t="s">
        <v>4397</v>
      </c>
      <c r="P194" s="15">
        <v>1</v>
      </c>
      <c r="Q194" s="15">
        <v>1000</v>
      </c>
      <c r="R194" s="17" t="s">
        <v>4398</v>
      </c>
      <c r="S194" s="15">
        <v>1</v>
      </c>
      <c r="T194" s="15">
        <v>1000</v>
      </c>
      <c r="U194" s="17" t="s">
        <v>4399</v>
      </c>
      <c r="V194" s="15">
        <v>1</v>
      </c>
      <c r="W194" s="15">
        <v>1000</v>
      </c>
      <c r="X194" s="17" t="s">
        <v>4400</v>
      </c>
      <c r="Y194" s="15">
        <v>1</v>
      </c>
      <c r="Z194" s="15">
        <v>1000</v>
      </c>
      <c r="AA194" s="17" t="s">
        <v>4401</v>
      </c>
      <c r="AB194" s="15">
        <v>1</v>
      </c>
      <c r="AC194" s="15">
        <v>2000</v>
      </c>
      <c r="AH194" s="15" t="str">
        <f>IFERROR(VLOOKUP(I194,[1]Sheet2!$P$4:$Q$1673,2,FALSE),"")+$H194&amp;IF(I194&gt;0,",","")&amp;IF(I194&gt;0,J194,"")&amp;IF(K194&gt;0,",","")&amp;IF(K194&gt;0,K194,"")</f>
        <v>124012,1,1000</v>
      </c>
      <c r="AI194" s="15" t="str">
        <f t="shared" si="67"/>
        <v>;</v>
      </c>
      <c r="AJ194" s="15" t="str">
        <f>IFERROR(VLOOKUP(L194,[1]Sheet2!$P$4:$Q$1673,2,FALSE),"")+$H194&amp;IF(L194&gt;0,",","")&amp;IF(L194&gt;0,M194,"")&amp;IF(N194&gt;0,",","")&amp;IF(N194&gt;0,N194,"")</f>
        <v>114012,1,1000</v>
      </c>
      <c r="AK194" s="15" t="str">
        <f t="shared" si="68"/>
        <v>;</v>
      </c>
      <c r="AL194" s="15" t="str">
        <f>IFERROR(VLOOKUP(O194,[1]Sheet2!$P$4:$Q$1673,2,FALSE),"")+$H194&amp;IF(O194&gt;0,",","")&amp;IF(O194&gt;0,P194,"")&amp;IF(Q194&gt;0,",","")&amp;IF(Q194&gt;0,Q194,"")</f>
        <v>174012,1,1000</v>
      </c>
      <c r="AM194" s="15" t="str">
        <f t="shared" si="69"/>
        <v>;</v>
      </c>
      <c r="AN194" s="15" t="str">
        <f>IFERROR(VLOOKUP(R194,[1]Sheet2!$P$4:$Q$1673,2,FALSE),"")+$H194&amp;IF(R194&gt;0,",","")&amp;IF(R194&gt;0,S194,"")&amp;IF(T194&gt;0,",","")&amp;IF(T194&gt;0,T194,"")</f>
        <v>184012,1,1000</v>
      </c>
      <c r="AO194" s="15" t="str">
        <f t="shared" si="70"/>
        <v>;</v>
      </c>
      <c r="AP194" s="15" t="str">
        <f>IFERROR(VLOOKUP(U194,[1]Sheet2!$P$4:$Q$1673,2,FALSE),"")+$H194&amp;IF(U194&gt;0,",","")&amp;IF(U194&gt;0,V194,"")&amp;IF(W194&gt;0,",","")&amp;IF(W194&gt;0,W194,"")</f>
        <v>134012,1,1000</v>
      </c>
      <c r="AQ194" s="15" t="str">
        <f t="shared" si="71"/>
        <v>;</v>
      </c>
      <c r="AR194" s="15" t="str">
        <f>IFERROR(VLOOKUP(X194,[1]Sheet2!$P$4:$Q$1673,2,FALSE),"")+$H194&amp;IF(X194&gt;0,",","")&amp;IF(X194&gt;0,Y194,"")&amp;IF(Z194&gt;0,",","")&amp;IF(Z194&gt;0,Z194,"")</f>
        <v>164012,1,1000</v>
      </c>
      <c r="AS194" s="15" t="str">
        <f t="shared" si="72"/>
        <v>;</v>
      </c>
      <c r="AT194" s="15" t="str">
        <f>IFERROR(VLOOKUP(AA194,[1]Sheet2!$P$4:$Q$1673,2,FALSE),"")+$H194&amp;IF(AA194&gt;0,",","")&amp;IF(AA194&gt;0,AB194,"")&amp;IF(AC194&gt;0,",","")&amp;IF(AC194&gt;0,AC194,"")</f>
        <v>144012,1,2000</v>
      </c>
      <c r="AV194" s="18" t="str">
        <f t="shared" si="73"/>
        <v>124012,1,1000;114012,1,1000;174012,1,1000;184012,1,1000;134012,1,1000;164012,1,1000;144012,1,2000</v>
      </c>
    </row>
    <row r="195" spans="1:48">
      <c r="A195" s="17"/>
      <c r="B195" s="17">
        <v>14220</v>
      </c>
      <c r="C195" s="17" t="str">
        <f t="shared" si="64"/>
        <v>124013,1,1000;114013,1,1000;174013,1,1000;184013,1,1000;134013,1,1000;164013,1,1000;144013,1,2000</v>
      </c>
      <c r="D195" s="18" t="e">
        <f>VLOOKUP(I195,#REF!,3,FALSE)&amp;"级"&amp;G195&amp;"装"</f>
        <v>#REF!</v>
      </c>
      <c r="E195" s="18">
        <f t="shared" si="65"/>
        <v>14220</v>
      </c>
      <c r="F195" s="17">
        <v>76</v>
      </c>
      <c r="G195" s="53" t="s">
        <v>4404</v>
      </c>
      <c r="H195" s="17">
        <f t="shared" si="66"/>
        <v>3000</v>
      </c>
      <c r="I195" s="17" t="s">
        <v>4433</v>
      </c>
      <c r="J195" s="15">
        <v>1</v>
      </c>
      <c r="K195" s="15">
        <v>1000</v>
      </c>
      <c r="L195" s="17" t="s">
        <v>4434</v>
      </c>
      <c r="M195" s="15">
        <v>1</v>
      </c>
      <c r="N195" s="15">
        <v>1000</v>
      </c>
      <c r="O195" s="17" t="s">
        <v>4435</v>
      </c>
      <c r="P195" s="15">
        <v>1</v>
      </c>
      <c r="Q195" s="15">
        <v>1000</v>
      </c>
      <c r="R195" s="17" t="s">
        <v>4436</v>
      </c>
      <c r="S195" s="15">
        <v>1</v>
      </c>
      <c r="T195" s="15">
        <v>1000</v>
      </c>
      <c r="U195" s="17" t="s">
        <v>4437</v>
      </c>
      <c r="V195" s="15">
        <v>1</v>
      </c>
      <c r="W195" s="15">
        <v>1000</v>
      </c>
      <c r="X195" s="17" t="s">
        <v>4438</v>
      </c>
      <c r="Y195" s="15">
        <v>1</v>
      </c>
      <c r="Z195" s="15">
        <v>1000</v>
      </c>
      <c r="AA195" s="17" t="s">
        <v>4439</v>
      </c>
      <c r="AB195" s="15">
        <v>1</v>
      </c>
      <c r="AC195" s="15">
        <v>2000</v>
      </c>
      <c r="AH195" s="15" t="str">
        <f>IFERROR(VLOOKUP(I195,[1]Sheet2!$P$4:$Q$1673,2,FALSE),"")+$H195&amp;IF(I195&gt;0,",","")&amp;IF(I195&gt;0,J195,"")&amp;IF(K195&gt;0,",","")&amp;IF(K195&gt;0,K195,"")</f>
        <v>124013,1,1000</v>
      </c>
      <c r="AI195" s="15" t="str">
        <f t="shared" si="67"/>
        <v>;</v>
      </c>
      <c r="AJ195" s="15" t="str">
        <f>IFERROR(VLOOKUP(L195,[1]Sheet2!$P$4:$Q$1673,2,FALSE),"")+$H195&amp;IF(L195&gt;0,",","")&amp;IF(L195&gt;0,M195,"")&amp;IF(N195&gt;0,",","")&amp;IF(N195&gt;0,N195,"")</f>
        <v>114013,1,1000</v>
      </c>
      <c r="AK195" s="15" t="str">
        <f t="shared" si="68"/>
        <v>;</v>
      </c>
      <c r="AL195" s="15" t="str">
        <f>IFERROR(VLOOKUP(O195,[1]Sheet2!$P$4:$Q$1673,2,FALSE),"")+$H195&amp;IF(O195&gt;0,",","")&amp;IF(O195&gt;0,P195,"")&amp;IF(Q195&gt;0,",","")&amp;IF(Q195&gt;0,Q195,"")</f>
        <v>174013,1,1000</v>
      </c>
      <c r="AM195" s="15" t="str">
        <f t="shared" si="69"/>
        <v>;</v>
      </c>
      <c r="AN195" s="15" t="str">
        <f>IFERROR(VLOOKUP(R195,[1]Sheet2!$P$4:$Q$1673,2,FALSE),"")+$H195&amp;IF(R195&gt;0,",","")&amp;IF(R195&gt;0,S195,"")&amp;IF(T195&gt;0,",","")&amp;IF(T195&gt;0,T195,"")</f>
        <v>184013,1,1000</v>
      </c>
      <c r="AO195" s="15" t="str">
        <f t="shared" si="70"/>
        <v>;</v>
      </c>
      <c r="AP195" s="15" t="str">
        <f>IFERROR(VLOOKUP(U195,[1]Sheet2!$P$4:$Q$1673,2,FALSE),"")+$H195&amp;IF(U195&gt;0,",","")&amp;IF(U195&gt;0,V195,"")&amp;IF(W195&gt;0,",","")&amp;IF(W195&gt;0,W195,"")</f>
        <v>134013,1,1000</v>
      </c>
      <c r="AQ195" s="15" t="str">
        <f t="shared" si="71"/>
        <v>;</v>
      </c>
      <c r="AR195" s="15" t="str">
        <f>IFERROR(VLOOKUP(X195,[1]Sheet2!$P$4:$Q$1673,2,FALSE),"")+$H195&amp;IF(X195&gt;0,",","")&amp;IF(X195&gt;0,Y195,"")&amp;IF(Z195&gt;0,",","")&amp;IF(Z195&gt;0,Z195,"")</f>
        <v>164013,1,1000</v>
      </c>
      <c r="AS195" s="15" t="str">
        <f t="shared" si="72"/>
        <v>;</v>
      </c>
      <c r="AT195" s="15" t="str">
        <f>IFERROR(VLOOKUP(AA195,[1]Sheet2!$P$4:$Q$1673,2,FALSE),"")+$H195&amp;IF(AA195&gt;0,",","")&amp;IF(AA195&gt;0,AB195,"")&amp;IF(AC195&gt;0,",","")&amp;IF(AC195&gt;0,AC195,"")</f>
        <v>144013,1,2000</v>
      </c>
      <c r="AV195" s="18" t="str">
        <f t="shared" si="73"/>
        <v>124013,1,1000;114013,1,1000;174013,1,1000;184013,1,1000;134013,1,1000;164013,1,1000;144013,1,2000</v>
      </c>
    </row>
    <row r="196" spans="1:48">
      <c r="A196" s="17"/>
      <c r="B196" s="17">
        <v>14230</v>
      </c>
      <c r="C196" s="17" t="str">
        <f t="shared" si="64"/>
        <v>124014,1,1000;114014,1,1000;174014,1,1000;184014,1,1000;134014,1,1000;164014,1,1000;144014,1,2000</v>
      </c>
      <c r="D196" s="18" t="e">
        <f>VLOOKUP(I196,#REF!,3,FALSE)&amp;"级"&amp;G196&amp;"装"</f>
        <v>#REF!</v>
      </c>
      <c r="E196" s="18">
        <f t="shared" si="65"/>
        <v>14230</v>
      </c>
      <c r="F196" s="17">
        <v>77</v>
      </c>
      <c r="G196" s="53" t="s">
        <v>4404</v>
      </c>
      <c r="H196" s="17">
        <f t="shared" si="66"/>
        <v>3000</v>
      </c>
      <c r="I196" s="17" t="s">
        <v>4440</v>
      </c>
      <c r="J196" s="15">
        <v>1</v>
      </c>
      <c r="K196" s="15">
        <v>1000</v>
      </c>
      <c r="L196" s="17" t="s">
        <v>4441</v>
      </c>
      <c r="M196" s="15">
        <v>1</v>
      </c>
      <c r="N196" s="15">
        <v>1000</v>
      </c>
      <c r="O196" s="17" t="s">
        <v>4442</v>
      </c>
      <c r="P196" s="15">
        <v>1</v>
      </c>
      <c r="Q196" s="15">
        <v>1000</v>
      </c>
      <c r="R196" s="17" t="s">
        <v>4443</v>
      </c>
      <c r="S196" s="15">
        <v>1</v>
      </c>
      <c r="T196" s="15">
        <v>1000</v>
      </c>
      <c r="U196" s="17" t="s">
        <v>4444</v>
      </c>
      <c r="V196" s="15">
        <v>1</v>
      </c>
      <c r="W196" s="15">
        <v>1000</v>
      </c>
      <c r="X196" s="17" t="s">
        <v>4445</v>
      </c>
      <c r="Y196" s="15">
        <v>1</v>
      </c>
      <c r="Z196" s="15">
        <v>1000</v>
      </c>
      <c r="AA196" s="17" t="s">
        <v>4446</v>
      </c>
      <c r="AB196" s="15">
        <v>1</v>
      </c>
      <c r="AC196" s="15">
        <v>2000</v>
      </c>
      <c r="AH196" s="15" t="str">
        <f>IFERROR(VLOOKUP(I196,[1]Sheet2!$P$4:$Q$1673,2,FALSE),"")+$H196&amp;IF(I196&gt;0,",","")&amp;IF(I196&gt;0,J196,"")&amp;IF(K196&gt;0,",","")&amp;IF(K196&gt;0,K196,"")</f>
        <v>124014,1,1000</v>
      </c>
      <c r="AI196" s="15" t="str">
        <f t="shared" si="67"/>
        <v>;</v>
      </c>
      <c r="AJ196" s="15" t="str">
        <f>IFERROR(VLOOKUP(L196,[1]Sheet2!$P$4:$Q$1673,2,FALSE),"")+$H196&amp;IF(L196&gt;0,",","")&amp;IF(L196&gt;0,M196,"")&amp;IF(N196&gt;0,",","")&amp;IF(N196&gt;0,N196,"")</f>
        <v>114014,1,1000</v>
      </c>
      <c r="AK196" s="15" t="str">
        <f t="shared" si="68"/>
        <v>;</v>
      </c>
      <c r="AL196" s="15" t="str">
        <f>IFERROR(VLOOKUP(O196,[1]Sheet2!$P$4:$Q$1673,2,FALSE),"")+$H196&amp;IF(O196&gt;0,",","")&amp;IF(O196&gt;0,P196,"")&amp;IF(Q196&gt;0,",","")&amp;IF(Q196&gt;0,Q196,"")</f>
        <v>174014,1,1000</v>
      </c>
      <c r="AM196" s="15" t="str">
        <f t="shared" si="69"/>
        <v>;</v>
      </c>
      <c r="AN196" s="15" t="str">
        <f>IFERROR(VLOOKUP(R196,[1]Sheet2!$P$4:$Q$1673,2,FALSE),"")+$H196&amp;IF(R196&gt;0,",","")&amp;IF(R196&gt;0,S196,"")&amp;IF(T196&gt;0,",","")&amp;IF(T196&gt;0,T196,"")</f>
        <v>184014,1,1000</v>
      </c>
      <c r="AO196" s="15" t="str">
        <f t="shared" si="70"/>
        <v>;</v>
      </c>
      <c r="AP196" s="15" t="str">
        <f>IFERROR(VLOOKUP(U196,[1]Sheet2!$P$4:$Q$1673,2,FALSE),"")+$H196&amp;IF(U196&gt;0,",","")&amp;IF(U196&gt;0,V196,"")&amp;IF(W196&gt;0,",","")&amp;IF(W196&gt;0,W196,"")</f>
        <v>134014,1,1000</v>
      </c>
      <c r="AQ196" s="15" t="str">
        <f t="shared" si="71"/>
        <v>;</v>
      </c>
      <c r="AR196" s="15" t="str">
        <f>IFERROR(VLOOKUP(X196,[1]Sheet2!$P$4:$Q$1673,2,FALSE),"")+$H196&amp;IF(X196&gt;0,",","")&amp;IF(X196&gt;0,Y196,"")&amp;IF(Z196&gt;0,",","")&amp;IF(Z196&gt;0,Z196,"")</f>
        <v>164014,1,1000</v>
      </c>
      <c r="AS196" s="15" t="str">
        <f t="shared" si="72"/>
        <v>;</v>
      </c>
      <c r="AT196" s="15" t="str">
        <f>IFERROR(VLOOKUP(AA196,[1]Sheet2!$P$4:$Q$1673,2,FALSE),"")+$H196&amp;IF(AA196&gt;0,",","")&amp;IF(AA196&gt;0,AB196,"")&amp;IF(AC196&gt;0,",","")&amp;IF(AC196&gt;0,AC196,"")</f>
        <v>144014,1,2000</v>
      </c>
      <c r="AV196" s="18" t="str">
        <f t="shared" si="73"/>
        <v>124014,1,1000;114014,1,1000;174014,1,1000;184014,1,1000;134014,1,1000;164014,1,1000;144014,1,2000</v>
      </c>
    </row>
    <row r="197" spans="1:48">
      <c r="A197" s="17"/>
      <c r="B197" s="17">
        <v>14240</v>
      </c>
      <c r="C197" s="17" t="str">
        <f t="shared" si="64"/>
        <v>124015,1,1000;114015,1,1000;174015,1,1000;184015,1,1000;134015,1,1000;164015,1,1000;144015,1,2000</v>
      </c>
      <c r="D197" s="18" t="e">
        <f>VLOOKUP(I197,#REF!,3,FALSE)&amp;"级"&amp;G197&amp;"装"</f>
        <v>#REF!</v>
      </c>
      <c r="E197" s="18">
        <f t="shared" si="65"/>
        <v>14240</v>
      </c>
      <c r="F197" s="17">
        <v>78</v>
      </c>
      <c r="G197" s="53" t="s">
        <v>4404</v>
      </c>
      <c r="H197" s="17">
        <f t="shared" si="66"/>
        <v>3000</v>
      </c>
      <c r="I197" s="17" t="s">
        <v>4447</v>
      </c>
      <c r="J197" s="15">
        <v>1</v>
      </c>
      <c r="K197" s="15">
        <v>1000</v>
      </c>
      <c r="L197" s="17" t="s">
        <v>4448</v>
      </c>
      <c r="M197" s="15">
        <v>1</v>
      </c>
      <c r="N197" s="15">
        <v>1000</v>
      </c>
      <c r="O197" s="17" t="s">
        <v>4449</v>
      </c>
      <c r="P197" s="15">
        <v>1</v>
      </c>
      <c r="Q197" s="15">
        <v>1000</v>
      </c>
      <c r="R197" s="17" t="s">
        <v>4450</v>
      </c>
      <c r="S197" s="15">
        <v>1</v>
      </c>
      <c r="T197" s="15">
        <v>1000</v>
      </c>
      <c r="U197" s="17" t="s">
        <v>4451</v>
      </c>
      <c r="V197" s="15">
        <v>1</v>
      </c>
      <c r="W197" s="15">
        <v>1000</v>
      </c>
      <c r="X197" s="17" t="s">
        <v>4452</v>
      </c>
      <c r="Y197" s="15">
        <v>1</v>
      </c>
      <c r="Z197" s="15">
        <v>1000</v>
      </c>
      <c r="AA197" s="17" t="s">
        <v>4453</v>
      </c>
      <c r="AB197" s="15">
        <v>1</v>
      </c>
      <c r="AC197" s="15">
        <v>2000</v>
      </c>
      <c r="AH197" s="15" t="str">
        <f>IFERROR(VLOOKUP(I197,[1]Sheet2!$P$4:$Q$1673,2,FALSE),"")+$H197&amp;IF(I197&gt;0,",","")&amp;IF(I197&gt;0,J197,"")&amp;IF(K197&gt;0,",","")&amp;IF(K197&gt;0,K197,"")</f>
        <v>124015,1,1000</v>
      </c>
      <c r="AI197" s="15" t="str">
        <f t="shared" si="67"/>
        <v>;</v>
      </c>
      <c r="AJ197" s="15" t="str">
        <f>IFERROR(VLOOKUP(L197,[1]Sheet2!$P$4:$Q$1673,2,FALSE),"")+$H197&amp;IF(L197&gt;0,",","")&amp;IF(L197&gt;0,M197,"")&amp;IF(N197&gt;0,",","")&amp;IF(N197&gt;0,N197,"")</f>
        <v>114015,1,1000</v>
      </c>
      <c r="AK197" s="15" t="str">
        <f t="shared" si="68"/>
        <v>;</v>
      </c>
      <c r="AL197" s="15" t="str">
        <f>IFERROR(VLOOKUP(O197,[1]Sheet2!$P$4:$Q$1673,2,FALSE),"")+$H197&amp;IF(O197&gt;0,",","")&amp;IF(O197&gt;0,P197,"")&amp;IF(Q197&gt;0,",","")&amp;IF(Q197&gt;0,Q197,"")</f>
        <v>174015,1,1000</v>
      </c>
      <c r="AM197" s="15" t="str">
        <f t="shared" si="69"/>
        <v>;</v>
      </c>
      <c r="AN197" s="15" t="str">
        <f>IFERROR(VLOOKUP(R197,[1]Sheet2!$P$4:$Q$1673,2,FALSE),"")+$H197&amp;IF(R197&gt;0,",","")&amp;IF(R197&gt;0,S197,"")&amp;IF(T197&gt;0,",","")&amp;IF(T197&gt;0,T197,"")</f>
        <v>184015,1,1000</v>
      </c>
      <c r="AO197" s="15" t="str">
        <f t="shared" si="70"/>
        <v>;</v>
      </c>
      <c r="AP197" s="15" t="str">
        <f>IFERROR(VLOOKUP(U197,[1]Sheet2!$P$4:$Q$1673,2,FALSE),"")+$H197&amp;IF(U197&gt;0,",","")&amp;IF(U197&gt;0,V197,"")&amp;IF(W197&gt;0,",","")&amp;IF(W197&gt;0,W197,"")</f>
        <v>134015,1,1000</v>
      </c>
      <c r="AQ197" s="15" t="str">
        <f t="shared" si="71"/>
        <v>;</v>
      </c>
      <c r="AR197" s="15" t="str">
        <f>IFERROR(VLOOKUP(X197,[1]Sheet2!$P$4:$Q$1673,2,FALSE),"")+$H197&amp;IF(X197&gt;0,",","")&amp;IF(X197&gt;0,Y197,"")&amp;IF(Z197&gt;0,",","")&amp;IF(Z197&gt;0,Z197,"")</f>
        <v>164015,1,1000</v>
      </c>
      <c r="AS197" s="15" t="str">
        <f t="shared" si="72"/>
        <v>;</v>
      </c>
      <c r="AT197" s="15" t="str">
        <f>IFERROR(VLOOKUP(AA197,[1]Sheet2!$P$4:$Q$1673,2,FALSE),"")+$H197&amp;IF(AA197&gt;0,",","")&amp;IF(AA197&gt;0,AB197,"")&amp;IF(AC197&gt;0,",","")&amp;IF(AC197&gt;0,AC197,"")</f>
        <v>144015,1,2000</v>
      </c>
      <c r="AV197" s="18" t="str">
        <f t="shared" si="73"/>
        <v>124015,1,1000;114015,1,1000;174015,1,1000;184015,1,1000;134015,1,1000;164015,1,1000;144015,1,2000</v>
      </c>
    </row>
    <row r="198" spans="1:48">
      <c r="A198" s="17"/>
      <c r="B198" s="17">
        <v>14250</v>
      </c>
      <c r="C198" s="17" t="str">
        <f t="shared" si="64"/>
        <v>124016,1,1000;114016,1,1000;174016,1,1000;184016,1,1000;134016,1,1000;164016,1,1000;144016,1,2000</v>
      </c>
      <c r="D198" s="18" t="e">
        <f>VLOOKUP(I198,#REF!,3,FALSE)&amp;"级"&amp;G198&amp;"装"</f>
        <v>#REF!</v>
      </c>
      <c r="E198" s="18">
        <f t="shared" si="65"/>
        <v>14250</v>
      </c>
      <c r="F198" s="17">
        <v>79</v>
      </c>
      <c r="G198" s="53" t="s">
        <v>4404</v>
      </c>
      <c r="H198" s="17">
        <f t="shared" si="66"/>
        <v>3000</v>
      </c>
      <c r="I198" s="17" t="s">
        <v>4454</v>
      </c>
      <c r="J198" s="15">
        <v>1</v>
      </c>
      <c r="K198" s="15">
        <v>1000</v>
      </c>
      <c r="L198" s="17" t="s">
        <v>4455</v>
      </c>
      <c r="M198" s="15">
        <v>1</v>
      </c>
      <c r="N198" s="15">
        <v>1000</v>
      </c>
      <c r="O198" s="17" t="s">
        <v>4456</v>
      </c>
      <c r="P198" s="15">
        <v>1</v>
      </c>
      <c r="Q198" s="15">
        <v>1000</v>
      </c>
      <c r="R198" s="17" t="s">
        <v>4457</v>
      </c>
      <c r="S198" s="15">
        <v>1</v>
      </c>
      <c r="T198" s="15">
        <v>1000</v>
      </c>
      <c r="U198" s="17" t="s">
        <v>4458</v>
      </c>
      <c r="V198" s="15">
        <v>1</v>
      </c>
      <c r="W198" s="15">
        <v>1000</v>
      </c>
      <c r="X198" s="17" t="s">
        <v>4459</v>
      </c>
      <c r="Y198" s="15">
        <v>1</v>
      </c>
      <c r="Z198" s="15">
        <v>1000</v>
      </c>
      <c r="AA198" s="17" t="s">
        <v>4460</v>
      </c>
      <c r="AB198" s="15">
        <v>1</v>
      </c>
      <c r="AC198" s="15">
        <v>2000</v>
      </c>
      <c r="AH198" s="15" t="str">
        <f>IFERROR(VLOOKUP(I198,[1]Sheet2!$P$4:$Q$1673,2,FALSE),"")+$H198&amp;IF(I198&gt;0,",","")&amp;IF(I198&gt;0,J198,"")&amp;IF(K198&gt;0,",","")&amp;IF(K198&gt;0,K198,"")</f>
        <v>124016,1,1000</v>
      </c>
      <c r="AI198" s="15" t="str">
        <f t="shared" si="67"/>
        <v>;</v>
      </c>
      <c r="AJ198" s="15" t="str">
        <f>IFERROR(VLOOKUP(L198,[1]Sheet2!$P$4:$Q$1673,2,FALSE),"")+$H198&amp;IF(L198&gt;0,",","")&amp;IF(L198&gt;0,M198,"")&amp;IF(N198&gt;0,",","")&amp;IF(N198&gt;0,N198,"")</f>
        <v>114016,1,1000</v>
      </c>
      <c r="AK198" s="15" t="str">
        <f t="shared" si="68"/>
        <v>;</v>
      </c>
      <c r="AL198" s="15" t="str">
        <f>IFERROR(VLOOKUP(O198,[1]Sheet2!$P$4:$Q$1673,2,FALSE),"")+$H198&amp;IF(O198&gt;0,",","")&amp;IF(O198&gt;0,P198,"")&amp;IF(Q198&gt;0,",","")&amp;IF(Q198&gt;0,Q198,"")</f>
        <v>174016,1,1000</v>
      </c>
      <c r="AM198" s="15" t="str">
        <f t="shared" si="69"/>
        <v>;</v>
      </c>
      <c r="AN198" s="15" t="str">
        <f>IFERROR(VLOOKUP(R198,[1]Sheet2!$P$4:$Q$1673,2,FALSE),"")+$H198&amp;IF(R198&gt;0,",","")&amp;IF(R198&gt;0,S198,"")&amp;IF(T198&gt;0,",","")&amp;IF(T198&gt;0,T198,"")</f>
        <v>184016,1,1000</v>
      </c>
      <c r="AO198" s="15" t="str">
        <f t="shared" si="70"/>
        <v>;</v>
      </c>
      <c r="AP198" s="15" t="str">
        <f>IFERROR(VLOOKUP(U198,[1]Sheet2!$P$4:$Q$1673,2,FALSE),"")+$H198&amp;IF(U198&gt;0,",","")&amp;IF(U198&gt;0,V198,"")&amp;IF(W198&gt;0,",","")&amp;IF(W198&gt;0,W198,"")</f>
        <v>134016,1,1000</v>
      </c>
      <c r="AQ198" s="15" t="str">
        <f t="shared" si="71"/>
        <v>;</v>
      </c>
      <c r="AR198" s="15" t="str">
        <f>IFERROR(VLOOKUP(X198,[1]Sheet2!$P$4:$Q$1673,2,FALSE),"")+$H198&amp;IF(X198&gt;0,",","")&amp;IF(X198&gt;0,Y198,"")&amp;IF(Z198&gt;0,",","")&amp;IF(Z198&gt;0,Z198,"")</f>
        <v>164016,1,1000</v>
      </c>
      <c r="AS198" s="15" t="str">
        <f t="shared" si="72"/>
        <v>;</v>
      </c>
      <c r="AT198" s="15" t="str">
        <f>IFERROR(VLOOKUP(AA198,[1]Sheet2!$P$4:$Q$1673,2,FALSE),"")+$H198&amp;IF(AA198&gt;0,",","")&amp;IF(AA198&gt;0,AB198,"")&amp;IF(AC198&gt;0,",","")&amp;IF(AC198&gt;0,AC198,"")</f>
        <v>144016,1,2000</v>
      </c>
      <c r="AV198" s="18" t="str">
        <f t="shared" si="73"/>
        <v>124016,1,1000;114016,1,1000;174016,1,1000;184016,1,1000;134016,1,1000;164016,1,1000;144016,1,2000</v>
      </c>
    </row>
    <row r="199" spans="1:48">
      <c r="A199" s="17"/>
      <c r="B199" s="17">
        <v>14260</v>
      </c>
      <c r="C199" s="17" t="str">
        <f t="shared" si="64"/>
        <v>124017,1,1000;114017,1,1000;174017,1,1000;184017,1,1000;134017,1,1000;164017,1,1000;144017,1,2000</v>
      </c>
      <c r="D199" s="18" t="e">
        <f>VLOOKUP(I199,#REF!,3,FALSE)&amp;"级"&amp;G199&amp;"装"</f>
        <v>#REF!</v>
      </c>
      <c r="E199" s="18">
        <f t="shared" si="65"/>
        <v>14260</v>
      </c>
      <c r="F199" s="17">
        <v>80</v>
      </c>
      <c r="G199" s="53" t="s">
        <v>4404</v>
      </c>
      <c r="H199" s="17">
        <f t="shared" si="66"/>
        <v>3000</v>
      </c>
      <c r="I199" s="17" t="s">
        <v>4461</v>
      </c>
      <c r="J199" s="15">
        <v>1</v>
      </c>
      <c r="K199" s="15">
        <v>1000</v>
      </c>
      <c r="L199" s="17" t="s">
        <v>4462</v>
      </c>
      <c r="M199" s="15">
        <v>1</v>
      </c>
      <c r="N199" s="15">
        <v>1000</v>
      </c>
      <c r="O199" s="17" t="s">
        <v>4463</v>
      </c>
      <c r="P199" s="15">
        <v>1</v>
      </c>
      <c r="Q199" s="15">
        <v>1000</v>
      </c>
      <c r="R199" s="17" t="s">
        <v>4464</v>
      </c>
      <c r="S199" s="15">
        <v>1</v>
      </c>
      <c r="T199" s="15">
        <v>1000</v>
      </c>
      <c r="U199" s="17" t="s">
        <v>4465</v>
      </c>
      <c r="V199" s="15">
        <v>1</v>
      </c>
      <c r="W199" s="15">
        <v>1000</v>
      </c>
      <c r="X199" s="17" t="s">
        <v>4466</v>
      </c>
      <c r="Y199" s="15">
        <v>1</v>
      </c>
      <c r="Z199" s="15">
        <v>1000</v>
      </c>
      <c r="AA199" s="17" t="s">
        <v>4467</v>
      </c>
      <c r="AB199" s="15">
        <v>1</v>
      </c>
      <c r="AC199" s="15">
        <v>2000</v>
      </c>
      <c r="AH199" s="15" t="str">
        <f>IFERROR(VLOOKUP(I199,[1]Sheet2!$P$4:$Q$1673,2,FALSE),"")+$H199&amp;IF(I199&gt;0,",","")&amp;IF(I199&gt;0,J199,"")&amp;IF(K199&gt;0,",","")&amp;IF(K199&gt;0,K199,"")</f>
        <v>124017,1,1000</v>
      </c>
      <c r="AI199" s="15" t="str">
        <f t="shared" si="67"/>
        <v>;</v>
      </c>
      <c r="AJ199" s="15" t="str">
        <f>IFERROR(VLOOKUP(L199,[1]Sheet2!$P$4:$Q$1673,2,FALSE),"")+$H199&amp;IF(L199&gt;0,",","")&amp;IF(L199&gt;0,M199,"")&amp;IF(N199&gt;0,",","")&amp;IF(N199&gt;0,N199,"")</f>
        <v>114017,1,1000</v>
      </c>
      <c r="AK199" s="15" t="str">
        <f t="shared" si="68"/>
        <v>;</v>
      </c>
      <c r="AL199" s="15" t="str">
        <f>IFERROR(VLOOKUP(O199,[1]Sheet2!$P$4:$Q$1673,2,FALSE),"")+$H199&amp;IF(O199&gt;0,",","")&amp;IF(O199&gt;0,P199,"")&amp;IF(Q199&gt;0,",","")&amp;IF(Q199&gt;0,Q199,"")</f>
        <v>174017,1,1000</v>
      </c>
      <c r="AM199" s="15" t="str">
        <f t="shared" si="69"/>
        <v>;</v>
      </c>
      <c r="AN199" s="15" t="str">
        <f>IFERROR(VLOOKUP(R199,[1]Sheet2!$P$4:$Q$1673,2,FALSE),"")+$H199&amp;IF(R199&gt;0,",","")&amp;IF(R199&gt;0,S199,"")&amp;IF(T199&gt;0,",","")&amp;IF(T199&gt;0,T199,"")</f>
        <v>184017,1,1000</v>
      </c>
      <c r="AO199" s="15" t="str">
        <f t="shared" si="70"/>
        <v>;</v>
      </c>
      <c r="AP199" s="15" t="str">
        <f>IFERROR(VLOOKUP(U199,[1]Sheet2!$P$4:$Q$1673,2,FALSE),"")+$H199&amp;IF(U199&gt;0,",","")&amp;IF(U199&gt;0,V199,"")&amp;IF(W199&gt;0,",","")&amp;IF(W199&gt;0,W199,"")</f>
        <v>134017,1,1000</v>
      </c>
      <c r="AQ199" s="15" t="str">
        <f t="shared" si="71"/>
        <v>;</v>
      </c>
      <c r="AR199" s="15" t="str">
        <f>IFERROR(VLOOKUP(X199,[1]Sheet2!$P$4:$Q$1673,2,FALSE),"")+$H199&amp;IF(X199&gt;0,",","")&amp;IF(X199&gt;0,Y199,"")&amp;IF(Z199&gt;0,",","")&amp;IF(Z199&gt;0,Z199,"")</f>
        <v>164017,1,1000</v>
      </c>
      <c r="AS199" s="15" t="str">
        <f t="shared" si="72"/>
        <v>;</v>
      </c>
      <c r="AT199" s="15" t="str">
        <f>IFERROR(VLOOKUP(AA199,[1]Sheet2!$P$4:$Q$1673,2,FALSE),"")+$H199&amp;IF(AA199&gt;0,",","")&amp;IF(AA199&gt;0,AB199,"")&amp;IF(AC199&gt;0,",","")&amp;IF(AC199&gt;0,AC199,"")</f>
        <v>144017,1,2000</v>
      </c>
      <c r="AV199" s="18" t="str">
        <f t="shared" si="73"/>
        <v>124017,1,1000;114017,1,1000;174017,1,1000;184017,1,1000;134017,1,1000;164017,1,1000;144017,1,2000</v>
      </c>
    </row>
    <row r="200" spans="1:48">
      <c r="A200" s="17"/>
      <c r="B200" s="17">
        <v>14270</v>
      </c>
      <c r="C200" s="17" t="str">
        <f t="shared" si="64"/>
        <v>124018,1,1000;114018,1,1000;174018,1,1000;184018,1,1000;134018,1,1000;164018,1,1000;144018,1,2000</v>
      </c>
      <c r="D200" s="18" t="e">
        <f>VLOOKUP(I200,#REF!,3,FALSE)&amp;"级"&amp;G200&amp;"装"</f>
        <v>#REF!</v>
      </c>
      <c r="E200" s="18">
        <f t="shared" si="65"/>
        <v>14270</v>
      </c>
      <c r="F200" s="17">
        <v>81</v>
      </c>
      <c r="G200" s="53" t="s">
        <v>4404</v>
      </c>
      <c r="H200" s="17">
        <f t="shared" si="66"/>
        <v>3000</v>
      </c>
      <c r="I200" s="17" t="s">
        <v>4468</v>
      </c>
      <c r="J200" s="15">
        <v>1</v>
      </c>
      <c r="K200" s="15">
        <v>1000</v>
      </c>
      <c r="L200" s="17" t="s">
        <v>4469</v>
      </c>
      <c r="M200" s="15">
        <v>1</v>
      </c>
      <c r="N200" s="15">
        <v>1000</v>
      </c>
      <c r="O200" s="17" t="s">
        <v>4470</v>
      </c>
      <c r="P200" s="15">
        <v>1</v>
      </c>
      <c r="Q200" s="15">
        <v>1000</v>
      </c>
      <c r="R200" s="17" t="s">
        <v>4471</v>
      </c>
      <c r="S200" s="15">
        <v>1</v>
      </c>
      <c r="T200" s="15">
        <v>1000</v>
      </c>
      <c r="U200" s="17" t="s">
        <v>4472</v>
      </c>
      <c r="V200" s="15">
        <v>1</v>
      </c>
      <c r="W200" s="15">
        <v>1000</v>
      </c>
      <c r="X200" s="17" t="s">
        <v>4473</v>
      </c>
      <c r="Y200" s="15">
        <v>1</v>
      </c>
      <c r="Z200" s="15">
        <v>1000</v>
      </c>
      <c r="AA200" s="17" t="s">
        <v>4474</v>
      </c>
      <c r="AB200" s="15">
        <v>1</v>
      </c>
      <c r="AC200" s="15">
        <v>2000</v>
      </c>
      <c r="AH200" s="15" t="str">
        <f>IFERROR(VLOOKUP(I200,[1]Sheet2!$P$4:$Q$1673,2,FALSE),"")+$H200&amp;IF(I200&gt;0,",","")&amp;IF(I200&gt;0,J200,"")&amp;IF(K200&gt;0,",","")&amp;IF(K200&gt;0,K200,"")</f>
        <v>124018,1,1000</v>
      </c>
      <c r="AI200" s="15" t="str">
        <f t="shared" si="67"/>
        <v>;</v>
      </c>
      <c r="AJ200" s="15" t="str">
        <f>IFERROR(VLOOKUP(L200,[1]Sheet2!$P$4:$Q$1673,2,FALSE),"")+$H200&amp;IF(L200&gt;0,",","")&amp;IF(L200&gt;0,M200,"")&amp;IF(N200&gt;0,",","")&amp;IF(N200&gt;0,N200,"")</f>
        <v>114018,1,1000</v>
      </c>
      <c r="AK200" s="15" t="str">
        <f t="shared" si="68"/>
        <v>;</v>
      </c>
      <c r="AL200" s="15" t="str">
        <f>IFERROR(VLOOKUP(O200,[1]Sheet2!$P$4:$Q$1673,2,FALSE),"")+$H200&amp;IF(O200&gt;0,",","")&amp;IF(O200&gt;0,P200,"")&amp;IF(Q200&gt;0,",","")&amp;IF(Q200&gt;0,Q200,"")</f>
        <v>174018,1,1000</v>
      </c>
      <c r="AM200" s="15" t="str">
        <f t="shared" si="69"/>
        <v>;</v>
      </c>
      <c r="AN200" s="15" t="str">
        <f>IFERROR(VLOOKUP(R200,[1]Sheet2!$P$4:$Q$1673,2,FALSE),"")+$H200&amp;IF(R200&gt;0,",","")&amp;IF(R200&gt;0,S200,"")&amp;IF(T200&gt;0,",","")&amp;IF(T200&gt;0,T200,"")</f>
        <v>184018,1,1000</v>
      </c>
      <c r="AO200" s="15" t="str">
        <f t="shared" si="70"/>
        <v>;</v>
      </c>
      <c r="AP200" s="15" t="str">
        <f>IFERROR(VLOOKUP(U200,[1]Sheet2!$P$4:$Q$1673,2,FALSE),"")+$H200&amp;IF(U200&gt;0,",","")&amp;IF(U200&gt;0,V200,"")&amp;IF(W200&gt;0,",","")&amp;IF(W200&gt;0,W200,"")</f>
        <v>134018,1,1000</v>
      </c>
      <c r="AQ200" s="15" t="str">
        <f t="shared" si="71"/>
        <v>;</v>
      </c>
      <c r="AR200" s="15" t="str">
        <f>IFERROR(VLOOKUP(X200,[1]Sheet2!$P$4:$Q$1673,2,FALSE),"")+$H200&amp;IF(X200&gt;0,",","")&amp;IF(X200&gt;0,Y200,"")&amp;IF(Z200&gt;0,",","")&amp;IF(Z200&gt;0,Z200,"")</f>
        <v>164018,1,1000</v>
      </c>
      <c r="AS200" s="15" t="str">
        <f t="shared" si="72"/>
        <v>;</v>
      </c>
      <c r="AT200" s="15" t="str">
        <f>IFERROR(VLOOKUP(AA200,[1]Sheet2!$P$4:$Q$1673,2,FALSE),"")+$H200&amp;IF(AA200&gt;0,",","")&amp;IF(AA200&gt;0,AB200,"")&amp;IF(AC200&gt;0,",","")&amp;IF(AC200&gt;0,AC200,"")</f>
        <v>144018,1,2000</v>
      </c>
      <c r="AV200" s="18" t="str">
        <f t="shared" si="73"/>
        <v>124018,1,1000;114018,1,1000;174018,1,1000;184018,1,1000;134018,1,1000;164018,1,1000;144018,1,2000</v>
      </c>
    </row>
    <row r="201" spans="1:48">
      <c r="A201" s="17"/>
      <c r="B201" s="17">
        <v>14280</v>
      </c>
      <c r="C201" s="17" t="str">
        <f t="shared" si="64"/>
        <v>124019,1,1000;114019,1,1000;174019,1,1000;184019,1,1000;134019,1,1000;164019,1,1000;144019,1,2000</v>
      </c>
      <c r="D201" s="18" t="e">
        <f>VLOOKUP(I201,#REF!,3,FALSE)&amp;"级"&amp;G201&amp;"装"</f>
        <v>#REF!</v>
      </c>
      <c r="E201" s="18">
        <f t="shared" si="65"/>
        <v>14280</v>
      </c>
      <c r="F201" s="17">
        <v>82</v>
      </c>
      <c r="G201" s="53" t="s">
        <v>4404</v>
      </c>
      <c r="H201" s="17">
        <f t="shared" si="66"/>
        <v>3000</v>
      </c>
      <c r="I201" s="17" t="s">
        <v>4475</v>
      </c>
      <c r="J201" s="15">
        <v>1</v>
      </c>
      <c r="K201" s="15">
        <v>1000</v>
      </c>
      <c r="L201" s="17" t="s">
        <v>4476</v>
      </c>
      <c r="M201" s="15">
        <v>1</v>
      </c>
      <c r="N201" s="15">
        <v>1000</v>
      </c>
      <c r="O201" s="17" t="s">
        <v>4477</v>
      </c>
      <c r="P201" s="15">
        <v>1</v>
      </c>
      <c r="Q201" s="15">
        <v>1000</v>
      </c>
      <c r="R201" s="17" t="s">
        <v>4478</v>
      </c>
      <c r="S201" s="15">
        <v>1</v>
      </c>
      <c r="T201" s="15">
        <v>1000</v>
      </c>
      <c r="U201" s="17" t="s">
        <v>4479</v>
      </c>
      <c r="V201" s="15">
        <v>1</v>
      </c>
      <c r="W201" s="15">
        <v>1000</v>
      </c>
      <c r="X201" s="17" t="s">
        <v>4480</v>
      </c>
      <c r="Y201" s="15">
        <v>1</v>
      </c>
      <c r="Z201" s="15">
        <v>1000</v>
      </c>
      <c r="AA201" s="17" t="s">
        <v>4481</v>
      </c>
      <c r="AB201" s="15">
        <v>1</v>
      </c>
      <c r="AC201" s="15">
        <v>2000</v>
      </c>
      <c r="AH201" s="15" t="str">
        <f>IFERROR(VLOOKUP(I201,[1]Sheet2!$P$4:$Q$1673,2,FALSE),"")+$H201&amp;IF(I201&gt;0,",","")&amp;IF(I201&gt;0,J201,"")&amp;IF(K201&gt;0,",","")&amp;IF(K201&gt;0,K201,"")</f>
        <v>124019,1,1000</v>
      </c>
      <c r="AI201" s="15" t="str">
        <f t="shared" si="67"/>
        <v>;</v>
      </c>
      <c r="AJ201" s="15" t="str">
        <f>IFERROR(VLOOKUP(L201,[1]Sheet2!$P$4:$Q$1673,2,FALSE),"")+$H201&amp;IF(L201&gt;0,",","")&amp;IF(L201&gt;0,M201,"")&amp;IF(N201&gt;0,",","")&amp;IF(N201&gt;0,N201,"")</f>
        <v>114019,1,1000</v>
      </c>
      <c r="AK201" s="15" t="str">
        <f t="shared" si="68"/>
        <v>;</v>
      </c>
      <c r="AL201" s="15" t="str">
        <f>IFERROR(VLOOKUP(O201,[1]Sheet2!$P$4:$Q$1673,2,FALSE),"")+$H201&amp;IF(O201&gt;0,",","")&amp;IF(O201&gt;0,P201,"")&amp;IF(Q201&gt;0,",","")&amp;IF(Q201&gt;0,Q201,"")</f>
        <v>174019,1,1000</v>
      </c>
      <c r="AM201" s="15" t="str">
        <f t="shared" si="69"/>
        <v>;</v>
      </c>
      <c r="AN201" s="15" t="str">
        <f>IFERROR(VLOOKUP(R201,[1]Sheet2!$P$4:$Q$1673,2,FALSE),"")+$H201&amp;IF(R201&gt;0,",","")&amp;IF(R201&gt;0,S201,"")&amp;IF(T201&gt;0,",","")&amp;IF(T201&gt;0,T201,"")</f>
        <v>184019,1,1000</v>
      </c>
      <c r="AO201" s="15" t="str">
        <f t="shared" si="70"/>
        <v>;</v>
      </c>
      <c r="AP201" s="15" t="str">
        <f>IFERROR(VLOOKUP(U201,[1]Sheet2!$P$4:$Q$1673,2,FALSE),"")+$H201&amp;IF(U201&gt;0,",","")&amp;IF(U201&gt;0,V201,"")&amp;IF(W201&gt;0,",","")&amp;IF(W201&gt;0,W201,"")</f>
        <v>134019,1,1000</v>
      </c>
      <c r="AQ201" s="15" t="str">
        <f t="shared" si="71"/>
        <v>;</v>
      </c>
      <c r="AR201" s="15" t="str">
        <f>IFERROR(VLOOKUP(X201,[1]Sheet2!$P$4:$Q$1673,2,FALSE),"")+$H201&amp;IF(X201&gt;0,",","")&amp;IF(X201&gt;0,Y201,"")&amp;IF(Z201&gt;0,",","")&amp;IF(Z201&gt;0,Z201,"")</f>
        <v>164019,1,1000</v>
      </c>
      <c r="AS201" s="15" t="str">
        <f t="shared" si="72"/>
        <v>;</v>
      </c>
      <c r="AT201" s="15" t="str">
        <f>IFERROR(VLOOKUP(AA201,[1]Sheet2!$P$4:$Q$1673,2,FALSE),"")+$H201&amp;IF(AA201&gt;0,",","")&amp;IF(AA201&gt;0,AB201,"")&amp;IF(AC201&gt;0,",","")&amp;IF(AC201&gt;0,AC201,"")</f>
        <v>144019,1,2000</v>
      </c>
      <c r="AV201" s="18" t="str">
        <f t="shared" si="73"/>
        <v>124019,1,1000;114019,1,1000;174019,1,1000;184019,1,1000;134019,1,1000;164019,1,1000;144019,1,2000</v>
      </c>
    </row>
    <row r="202" spans="1:48">
      <c r="A202" s="17"/>
      <c r="B202" s="17">
        <v>14290</v>
      </c>
      <c r="C202" s="17" t="str">
        <f t="shared" si="64"/>
        <v>124020,1,1000;114020,1,1000;174020,1,1000;184020,1,1000;134020,1,1000;164020,1,1000;144020,1,2000</v>
      </c>
      <c r="D202" s="18" t="e">
        <f>VLOOKUP(I202,#REF!,3,FALSE)&amp;"级"&amp;G202&amp;"装"</f>
        <v>#REF!</v>
      </c>
      <c r="E202" s="18">
        <f t="shared" si="65"/>
        <v>14290</v>
      </c>
      <c r="F202" s="17">
        <v>83</v>
      </c>
      <c r="G202" s="53" t="s">
        <v>4404</v>
      </c>
      <c r="H202" s="17">
        <f t="shared" si="66"/>
        <v>3000</v>
      </c>
      <c r="I202" s="17" t="s">
        <v>4482</v>
      </c>
      <c r="J202" s="15">
        <v>1</v>
      </c>
      <c r="K202" s="15">
        <v>1000</v>
      </c>
      <c r="L202" s="17" t="s">
        <v>4483</v>
      </c>
      <c r="M202" s="15">
        <v>1</v>
      </c>
      <c r="N202" s="15">
        <v>1000</v>
      </c>
      <c r="O202" s="17" t="s">
        <v>4484</v>
      </c>
      <c r="P202" s="15">
        <v>1</v>
      </c>
      <c r="Q202" s="15">
        <v>1000</v>
      </c>
      <c r="R202" s="17" t="s">
        <v>4485</v>
      </c>
      <c r="S202" s="15">
        <v>1</v>
      </c>
      <c r="T202" s="15">
        <v>1000</v>
      </c>
      <c r="U202" s="17" t="s">
        <v>4486</v>
      </c>
      <c r="V202" s="15">
        <v>1</v>
      </c>
      <c r="W202" s="15">
        <v>1000</v>
      </c>
      <c r="X202" s="17" t="s">
        <v>4487</v>
      </c>
      <c r="Y202" s="15">
        <v>1</v>
      </c>
      <c r="Z202" s="15">
        <v>1000</v>
      </c>
      <c r="AA202" s="17" t="s">
        <v>4488</v>
      </c>
      <c r="AB202" s="15">
        <v>1</v>
      </c>
      <c r="AC202" s="15">
        <v>2000</v>
      </c>
      <c r="AH202" s="15" t="str">
        <f>IFERROR(VLOOKUP(I202,[1]Sheet2!$P$4:$Q$1673,2,FALSE),"")+$H202&amp;IF(I202&gt;0,",","")&amp;IF(I202&gt;0,J202,"")&amp;IF(K202&gt;0,",","")&amp;IF(K202&gt;0,K202,"")</f>
        <v>124020,1,1000</v>
      </c>
      <c r="AI202" s="15" t="str">
        <f t="shared" si="67"/>
        <v>;</v>
      </c>
      <c r="AJ202" s="15" t="str">
        <f>IFERROR(VLOOKUP(L202,[1]Sheet2!$P$4:$Q$1673,2,FALSE),"")+$H202&amp;IF(L202&gt;0,",","")&amp;IF(L202&gt;0,M202,"")&amp;IF(N202&gt;0,",","")&amp;IF(N202&gt;0,N202,"")</f>
        <v>114020,1,1000</v>
      </c>
      <c r="AK202" s="15" t="str">
        <f t="shared" si="68"/>
        <v>;</v>
      </c>
      <c r="AL202" s="15" t="str">
        <f>IFERROR(VLOOKUP(O202,[1]Sheet2!$P$4:$Q$1673,2,FALSE),"")+$H202&amp;IF(O202&gt;0,",","")&amp;IF(O202&gt;0,P202,"")&amp;IF(Q202&gt;0,",","")&amp;IF(Q202&gt;0,Q202,"")</f>
        <v>174020,1,1000</v>
      </c>
      <c r="AM202" s="15" t="str">
        <f t="shared" si="69"/>
        <v>;</v>
      </c>
      <c r="AN202" s="15" t="str">
        <f>IFERROR(VLOOKUP(R202,[1]Sheet2!$P$4:$Q$1673,2,FALSE),"")+$H202&amp;IF(R202&gt;0,",","")&amp;IF(R202&gt;0,S202,"")&amp;IF(T202&gt;0,",","")&amp;IF(T202&gt;0,T202,"")</f>
        <v>184020,1,1000</v>
      </c>
      <c r="AO202" s="15" t="str">
        <f t="shared" si="70"/>
        <v>;</v>
      </c>
      <c r="AP202" s="15" t="str">
        <f>IFERROR(VLOOKUP(U202,[1]Sheet2!$P$4:$Q$1673,2,FALSE),"")+$H202&amp;IF(U202&gt;0,",","")&amp;IF(U202&gt;0,V202,"")&amp;IF(W202&gt;0,",","")&amp;IF(W202&gt;0,W202,"")</f>
        <v>134020,1,1000</v>
      </c>
      <c r="AQ202" s="15" t="str">
        <f t="shared" si="71"/>
        <v>;</v>
      </c>
      <c r="AR202" s="15" t="str">
        <f>IFERROR(VLOOKUP(X202,[1]Sheet2!$P$4:$Q$1673,2,FALSE),"")+$H202&amp;IF(X202&gt;0,",","")&amp;IF(X202&gt;0,Y202,"")&amp;IF(Z202&gt;0,",","")&amp;IF(Z202&gt;0,Z202,"")</f>
        <v>164020,1,1000</v>
      </c>
      <c r="AS202" s="15" t="str">
        <f t="shared" si="72"/>
        <v>;</v>
      </c>
      <c r="AT202" s="15" t="str">
        <f>IFERROR(VLOOKUP(AA202,[1]Sheet2!$P$4:$Q$1673,2,FALSE),"")+$H202&amp;IF(AA202&gt;0,",","")&amp;IF(AA202&gt;0,AB202,"")&amp;IF(AC202&gt;0,",","")&amp;IF(AC202&gt;0,AC202,"")</f>
        <v>144020,1,2000</v>
      </c>
      <c r="AV202" s="18" t="str">
        <f t="shared" si="73"/>
        <v>124020,1,1000;114020,1,1000;174020,1,1000;184020,1,1000;134020,1,1000;164020,1,1000;144020,1,2000</v>
      </c>
    </row>
    <row r="203" spans="1:48">
      <c r="A203" s="17"/>
      <c r="B203" s="17">
        <v>14300</v>
      </c>
      <c r="C203" s="17" t="str">
        <f t="shared" si="64"/>
        <v>124021,1,1000;114021,1,1000;174021,1,1000;184021,1,1000;134021,1,1000;164021,1,1000;144021,1,2000</v>
      </c>
      <c r="D203" s="18" t="e">
        <f>VLOOKUP(I203,#REF!,3,FALSE)&amp;"级"&amp;G203&amp;"装"</f>
        <v>#REF!</v>
      </c>
      <c r="E203" s="18">
        <f t="shared" si="65"/>
        <v>14300</v>
      </c>
      <c r="F203" s="17">
        <v>84</v>
      </c>
      <c r="G203" s="53" t="s">
        <v>4404</v>
      </c>
      <c r="H203" s="17">
        <f t="shared" si="66"/>
        <v>3000</v>
      </c>
      <c r="I203" s="17" t="s">
        <v>4489</v>
      </c>
      <c r="J203" s="15">
        <v>1</v>
      </c>
      <c r="K203" s="15">
        <v>1000</v>
      </c>
      <c r="L203" s="17" t="s">
        <v>4490</v>
      </c>
      <c r="M203" s="15">
        <v>1</v>
      </c>
      <c r="N203" s="15">
        <v>1000</v>
      </c>
      <c r="O203" s="17" t="s">
        <v>4491</v>
      </c>
      <c r="P203" s="15">
        <v>1</v>
      </c>
      <c r="Q203" s="15">
        <v>1000</v>
      </c>
      <c r="R203" s="17" t="s">
        <v>4492</v>
      </c>
      <c r="S203" s="15">
        <v>1</v>
      </c>
      <c r="T203" s="15">
        <v>1000</v>
      </c>
      <c r="U203" s="17" t="s">
        <v>4493</v>
      </c>
      <c r="V203" s="15">
        <v>1</v>
      </c>
      <c r="W203" s="15">
        <v>1000</v>
      </c>
      <c r="X203" s="17" t="s">
        <v>4494</v>
      </c>
      <c r="Y203" s="15">
        <v>1</v>
      </c>
      <c r="Z203" s="15">
        <v>1000</v>
      </c>
      <c r="AA203" s="17" t="s">
        <v>4495</v>
      </c>
      <c r="AB203" s="15">
        <v>1</v>
      </c>
      <c r="AC203" s="15">
        <v>2000</v>
      </c>
      <c r="AH203" s="15" t="str">
        <f>IFERROR(VLOOKUP(I203,[1]Sheet2!$P$4:$Q$1673,2,FALSE),"")+$H203&amp;IF(I203&gt;0,",","")&amp;IF(I203&gt;0,J203,"")&amp;IF(K203&gt;0,",","")&amp;IF(K203&gt;0,K203,"")</f>
        <v>124021,1,1000</v>
      </c>
      <c r="AI203" s="15" t="str">
        <f t="shared" si="67"/>
        <v>;</v>
      </c>
      <c r="AJ203" s="15" t="str">
        <f>IFERROR(VLOOKUP(L203,[1]Sheet2!$P$4:$Q$1673,2,FALSE),"")+$H203&amp;IF(L203&gt;0,",","")&amp;IF(L203&gt;0,M203,"")&amp;IF(N203&gt;0,",","")&amp;IF(N203&gt;0,N203,"")</f>
        <v>114021,1,1000</v>
      </c>
      <c r="AK203" s="15" t="str">
        <f t="shared" si="68"/>
        <v>;</v>
      </c>
      <c r="AL203" s="15" t="str">
        <f>IFERROR(VLOOKUP(O203,[1]Sheet2!$P$4:$Q$1673,2,FALSE),"")+$H203&amp;IF(O203&gt;0,",","")&amp;IF(O203&gt;0,P203,"")&amp;IF(Q203&gt;0,",","")&amp;IF(Q203&gt;0,Q203,"")</f>
        <v>174021,1,1000</v>
      </c>
      <c r="AM203" s="15" t="str">
        <f t="shared" si="69"/>
        <v>;</v>
      </c>
      <c r="AN203" s="15" t="str">
        <f>IFERROR(VLOOKUP(R203,[1]Sheet2!$P$4:$Q$1673,2,FALSE),"")+$H203&amp;IF(R203&gt;0,",","")&amp;IF(R203&gt;0,S203,"")&amp;IF(T203&gt;0,",","")&amp;IF(T203&gt;0,T203,"")</f>
        <v>184021,1,1000</v>
      </c>
      <c r="AO203" s="15" t="str">
        <f t="shared" si="70"/>
        <v>;</v>
      </c>
      <c r="AP203" s="15" t="str">
        <f>IFERROR(VLOOKUP(U203,[1]Sheet2!$P$4:$Q$1673,2,FALSE),"")+$H203&amp;IF(U203&gt;0,",","")&amp;IF(U203&gt;0,V203,"")&amp;IF(W203&gt;0,",","")&amp;IF(W203&gt;0,W203,"")</f>
        <v>134021,1,1000</v>
      </c>
      <c r="AQ203" s="15" t="str">
        <f t="shared" si="71"/>
        <v>;</v>
      </c>
      <c r="AR203" s="15" t="str">
        <f>IFERROR(VLOOKUP(X203,[1]Sheet2!$P$4:$Q$1673,2,FALSE),"")+$H203&amp;IF(X203&gt;0,",","")&amp;IF(X203&gt;0,Y203,"")&amp;IF(Z203&gt;0,",","")&amp;IF(Z203&gt;0,Z203,"")</f>
        <v>164021,1,1000</v>
      </c>
      <c r="AS203" s="15" t="str">
        <f t="shared" si="72"/>
        <v>;</v>
      </c>
      <c r="AT203" s="15" t="str">
        <f>IFERROR(VLOOKUP(AA203,[1]Sheet2!$P$4:$Q$1673,2,FALSE),"")+$H203&amp;IF(AA203&gt;0,",","")&amp;IF(AA203&gt;0,AB203,"")&amp;IF(AC203&gt;0,",","")&amp;IF(AC203&gt;0,AC203,"")</f>
        <v>144021,1,2000</v>
      </c>
      <c r="AV203" s="18" t="str">
        <f t="shared" si="73"/>
        <v>124021,1,1000;114021,1,1000;174021,1,1000;184021,1,1000;134021,1,1000;164021,1,1000;144021,1,2000</v>
      </c>
    </row>
    <row r="204" spans="1:48">
      <c r="A204" s="17"/>
      <c r="B204" s="17">
        <v>15001</v>
      </c>
      <c r="C204" s="17" t="str">
        <f t="shared" si="64"/>
        <v>125001,1,1000;115001,1,1000;175001,1,1000;185001,1,1000;135001,1,1000;165001,1,1000;145001,1,2000</v>
      </c>
      <c r="D204" s="18" t="e">
        <f>VLOOKUP(I204,#REF!,3,FALSE)&amp;"级"&amp;G204&amp;"装"</f>
        <v>#REF!</v>
      </c>
      <c r="E204" s="18">
        <f t="shared" si="65"/>
        <v>15001</v>
      </c>
      <c r="F204" s="17">
        <v>85</v>
      </c>
      <c r="G204" s="53" t="s">
        <v>4405</v>
      </c>
      <c r="H204" s="17">
        <f t="shared" si="66"/>
        <v>4000</v>
      </c>
      <c r="I204" s="17" t="s">
        <v>4408</v>
      </c>
      <c r="J204" s="15">
        <v>1</v>
      </c>
      <c r="K204" s="15">
        <v>1000</v>
      </c>
      <c r="L204" s="17" t="s">
        <v>4407</v>
      </c>
      <c r="M204" s="15">
        <v>1</v>
      </c>
      <c r="N204" s="15">
        <v>1000</v>
      </c>
      <c r="O204" s="17" t="s">
        <v>4409</v>
      </c>
      <c r="P204" s="15">
        <v>1</v>
      </c>
      <c r="Q204" s="15">
        <v>1000</v>
      </c>
      <c r="R204" s="17" t="s">
        <v>4410</v>
      </c>
      <c r="S204" s="15">
        <v>1</v>
      </c>
      <c r="T204" s="15">
        <v>1000</v>
      </c>
      <c r="U204" s="17" t="s">
        <v>4411</v>
      </c>
      <c r="V204" s="15">
        <v>1</v>
      </c>
      <c r="W204" s="15">
        <v>1000</v>
      </c>
      <c r="X204" s="17" t="s">
        <v>4412</v>
      </c>
      <c r="Y204" s="15">
        <v>1</v>
      </c>
      <c r="Z204" s="15">
        <v>1000</v>
      </c>
      <c r="AA204" s="17" t="s">
        <v>4413</v>
      </c>
      <c r="AB204" s="15">
        <v>1</v>
      </c>
      <c r="AC204" s="15">
        <v>2000</v>
      </c>
      <c r="AH204" s="15" t="str">
        <f>IFERROR(VLOOKUP(I204,[1]Sheet2!$P$4:$Q$1673,2,FALSE),"")+$H204&amp;IF(I204&gt;0,",","")&amp;IF(I204&gt;0,J204,"")&amp;IF(K204&gt;0,",","")&amp;IF(K204&gt;0,K204,"")</f>
        <v>125001,1,1000</v>
      </c>
      <c r="AI204" s="15" t="str">
        <f t="shared" si="67"/>
        <v>;</v>
      </c>
      <c r="AJ204" s="15" t="str">
        <f>IFERROR(VLOOKUP(L204,[1]Sheet2!$P$4:$Q$1673,2,FALSE),"")+$H204&amp;IF(L204&gt;0,",","")&amp;IF(L204&gt;0,M204,"")&amp;IF(N204&gt;0,",","")&amp;IF(N204&gt;0,N204,"")</f>
        <v>115001,1,1000</v>
      </c>
      <c r="AK204" s="15" t="str">
        <f t="shared" si="68"/>
        <v>;</v>
      </c>
      <c r="AL204" s="15" t="str">
        <f>IFERROR(VLOOKUP(O204,[1]Sheet2!$P$4:$Q$1673,2,FALSE),"")+$H204&amp;IF(O204&gt;0,",","")&amp;IF(O204&gt;0,P204,"")&amp;IF(Q204&gt;0,",","")&amp;IF(Q204&gt;0,Q204,"")</f>
        <v>175001,1,1000</v>
      </c>
      <c r="AM204" s="15" t="str">
        <f t="shared" si="69"/>
        <v>;</v>
      </c>
      <c r="AN204" s="15" t="str">
        <f>IFERROR(VLOOKUP(R204,[1]Sheet2!$P$4:$Q$1673,2,FALSE),"")+$H204&amp;IF(R204&gt;0,",","")&amp;IF(R204&gt;0,S204,"")&amp;IF(T204&gt;0,",","")&amp;IF(T204&gt;0,T204,"")</f>
        <v>185001,1,1000</v>
      </c>
      <c r="AO204" s="15" t="str">
        <f t="shared" si="70"/>
        <v>;</v>
      </c>
      <c r="AP204" s="15" t="str">
        <f>IFERROR(VLOOKUP(U204,[1]Sheet2!$P$4:$Q$1673,2,FALSE),"")+$H204&amp;IF(U204&gt;0,",","")&amp;IF(U204&gt;0,V204,"")&amp;IF(W204&gt;0,",","")&amp;IF(W204&gt;0,W204,"")</f>
        <v>135001,1,1000</v>
      </c>
      <c r="AQ204" s="15" t="str">
        <f t="shared" si="71"/>
        <v>;</v>
      </c>
      <c r="AR204" s="15" t="str">
        <f>IFERROR(VLOOKUP(X204,[1]Sheet2!$P$4:$Q$1673,2,FALSE),"")+$H204&amp;IF(X204&gt;0,",","")&amp;IF(X204&gt;0,Y204,"")&amp;IF(Z204&gt;0,",","")&amp;IF(Z204&gt;0,Z204,"")</f>
        <v>165001,1,1000</v>
      </c>
      <c r="AS204" s="15" t="str">
        <f t="shared" si="72"/>
        <v>;</v>
      </c>
      <c r="AT204" s="15" t="str">
        <f>IFERROR(VLOOKUP(AA204,[1]Sheet2!$P$4:$Q$1673,2,FALSE),"")+$H204&amp;IF(AA204&gt;0,",","")&amp;IF(AA204&gt;0,AB204,"")&amp;IF(AC204&gt;0,",","")&amp;IF(AC204&gt;0,AC204,"")</f>
        <v>145001,1,2000</v>
      </c>
      <c r="AV204" s="18" t="str">
        <f t="shared" si="73"/>
        <v>125001,1,1000;115001,1,1000;175001,1,1000;185001,1,1000;135001,1,1000;165001,1,1000;145001,1,2000</v>
      </c>
    </row>
    <row r="205" spans="1:48">
      <c r="A205" s="17"/>
      <c r="B205" s="17">
        <v>15010</v>
      </c>
      <c r="C205" s="17" t="str">
        <f t="shared" si="64"/>
        <v>125002,1,1000;115002,1,1000;175002,1,1000;185002,1,1000;135002,1,1000;165002,1,1000;145002,1,2000</v>
      </c>
      <c r="D205" s="18" t="e">
        <f>VLOOKUP(I205,#REF!,3,FALSE)&amp;"级"&amp;G205&amp;"装"</f>
        <v>#REF!</v>
      </c>
      <c r="E205" s="18">
        <f t="shared" si="65"/>
        <v>15010</v>
      </c>
      <c r="F205" s="17">
        <v>86</v>
      </c>
      <c r="G205" s="53" t="s">
        <v>4405</v>
      </c>
      <c r="H205" s="17">
        <f t="shared" si="66"/>
        <v>4000</v>
      </c>
      <c r="I205" s="17" t="s">
        <v>4325</v>
      </c>
      <c r="J205" s="15">
        <v>1</v>
      </c>
      <c r="K205" s="15">
        <v>1000</v>
      </c>
      <c r="L205" s="17" t="s">
        <v>4326</v>
      </c>
      <c r="M205" s="15">
        <v>1</v>
      </c>
      <c r="N205" s="15">
        <v>1000</v>
      </c>
      <c r="O205" s="17" t="s">
        <v>4327</v>
      </c>
      <c r="P205" s="15">
        <v>1</v>
      </c>
      <c r="Q205" s="15">
        <v>1000</v>
      </c>
      <c r="R205" s="17" t="s">
        <v>4328</v>
      </c>
      <c r="S205" s="15">
        <v>1</v>
      </c>
      <c r="T205" s="15">
        <v>1000</v>
      </c>
      <c r="U205" s="17" t="s">
        <v>4329</v>
      </c>
      <c r="V205" s="15">
        <v>1</v>
      </c>
      <c r="W205" s="15">
        <v>1000</v>
      </c>
      <c r="X205" s="17" t="s">
        <v>4330</v>
      </c>
      <c r="Y205" s="15">
        <v>1</v>
      </c>
      <c r="Z205" s="15">
        <v>1000</v>
      </c>
      <c r="AA205" s="17" t="s">
        <v>4331</v>
      </c>
      <c r="AB205" s="15">
        <v>1</v>
      </c>
      <c r="AC205" s="15">
        <v>2000</v>
      </c>
      <c r="AH205" s="15" t="str">
        <f>IFERROR(VLOOKUP(I205,[1]Sheet2!$P$4:$Q$1673,2,FALSE),"")+$H205&amp;IF(I205&gt;0,",","")&amp;IF(I205&gt;0,J205,"")&amp;IF(K205&gt;0,",","")&amp;IF(K205&gt;0,K205,"")</f>
        <v>125002,1,1000</v>
      </c>
      <c r="AI205" s="15" t="str">
        <f t="shared" si="67"/>
        <v>;</v>
      </c>
      <c r="AJ205" s="15" t="str">
        <f>IFERROR(VLOOKUP(L205,[1]Sheet2!$P$4:$Q$1673,2,FALSE),"")+$H205&amp;IF(L205&gt;0,",","")&amp;IF(L205&gt;0,M205,"")&amp;IF(N205&gt;0,",","")&amp;IF(N205&gt;0,N205,"")</f>
        <v>115002,1,1000</v>
      </c>
      <c r="AK205" s="15" t="str">
        <f t="shared" si="68"/>
        <v>;</v>
      </c>
      <c r="AL205" s="15" t="str">
        <f>IFERROR(VLOOKUP(O205,[1]Sheet2!$P$4:$Q$1673,2,FALSE),"")+$H205&amp;IF(O205&gt;0,",","")&amp;IF(O205&gt;0,P205,"")&amp;IF(Q205&gt;0,",","")&amp;IF(Q205&gt;0,Q205,"")</f>
        <v>175002,1,1000</v>
      </c>
      <c r="AM205" s="15" t="str">
        <f t="shared" si="69"/>
        <v>;</v>
      </c>
      <c r="AN205" s="15" t="str">
        <f>IFERROR(VLOOKUP(R205,[1]Sheet2!$P$4:$Q$1673,2,FALSE),"")+$H205&amp;IF(R205&gt;0,",","")&amp;IF(R205&gt;0,S205,"")&amp;IF(T205&gt;0,",","")&amp;IF(T205&gt;0,T205,"")</f>
        <v>185002,1,1000</v>
      </c>
      <c r="AO205" s="15" t="str">
        <f t="shared" si="70"/>
        <v>;</v>
      </c>
      <c r="AP205" s="15" t="str">
        <f>IFERROR(VLOOKUP(U205,[1]Sheet2!$P$4:$Q$1673,2,FALSE),"")+$H205&amp;IF(U205&gt;0,",","")&amp;IF(U205&gt;0,V205,"")&amp;IF(W205&gt;0,",","")&amp;IF(W205&gt;0,W205,"")</f>
        <v>135002,1,1000</v>
      </c>
      <c r="AQ205" s="15" t="str">
        <f t="shared" si="71"/>
        <v>;</v>
      </c>
      <c r="AR205" s="15" t="str">
        <f>IFERROR(VLOOKUP(X205,[1]Sheet2!$P$4:$Q$1673,2,FALSE),"")+$H205&amp;IF(X205&gt;0,",","")&amp;IF(X205&gt;0,Y205,"")&amp;IF(Z205&gt;0,",","")&amp;IF(Z205&gt;0,Z205,"")</f>
        <v>165002,1,1000</v>
      </c>
      <c r="AS205" s="15" t="str">
        <f t="shared" si="72"/>
        <v>;</v>
      </c>
      <c r="AT205" s="15" t="str">
        <f>IFERROR(VLOOKUP(AA205,[1]Sheet2!$P$4:$Q$1673,2,FALSE),"")+$H205&amp;IF(AA205&gt;0,",","")&amp;IF(AA205&gt;0,AB205,"")&amp;IF(AC205&gt;0,",","")&amp;IF(AC205&gt;0,AC205,"")</f>
        <v>145002,1,2000</v>
      </c>
      <c r="AV205" s="18" t="str">
        <f t="shared" si="73"/>
        <v>125002,1,1000;115002,1,1000;175002,1,1000;185002,1,1000;135002,1,1000;165002,1,1000;145002,1,2000</v>
      </c>
    </row>
    <row r="206" spans="1:48">
      <c r="A206" s="17"/>
      <c r="B206" s="17">
        <v>15020</v>
      </c>
      <c r="C206" s="17" t="str">
        <f t="shared" si="64"/>
        <v>125003,1,1000;115003,1,1000;175003,1,1000;185003,1,1000;135003,1,1000;165003,1,1000;145003,1,2000</v>
      </c>
      <c r="D206" s="18" t="e">
        <f>VLOOKUP(I206,#REF!,3,FALSE)&amp;"级"&amp;G206&amp;"装"</f>
        <v>#REF!</v>
      </c>
      <c r="E206" s="18">
        <f t="shared" si="65"/>
        <v>15020</v>
      </c>
      <c r="F206" s="17">
        <v>87</v>
      </c>
      <c r="G206" s="53" t="s">
        <v>4405</v>
      </c>
      <c r="H206" s="17">
        <f t="shared" si="66"/>
        <v>4000</v>
      </c>
      <c r="I206" s="17" t="s">
        <v>4332</v>
      </c>
      <c r="J206" s="15">
        <v>1</v>
      </c>
      <c r="K206" s="15">
        <v>1000</v>
      </c>
      <c r="L206" s="17" t="s">
        <v>4333</v>
      </c>
      <c r="M206" s="15">
        <v>1</v>
      </c>
      <c r="N206" s="15">
        <v>1000</v>
      </c>
      <c r="O206" s="17" t="s">
        <v>4334</v>
      </c>
      <c r="P206" s="15">
        <v>1</v>
      </c>
      <c r="Q206" s="15">
        <v>1000</v>
      </c>
      <c r="R206" s="17" t="s">
        <v>4335</v>
      </c>
      <c r="S206" s="15">
        <v>1</v>
      </c>
      <c r="T206" s="15">
        <v>1000</v>
      </c>
      <c r="U206" s="17" t="s">
        <v>4336</v>
      </c>
      <c r="V206" s="15">
        <v>1</v>
      </c>
      <c r="W206" s="15">
        <v>1000</v>
      </c>
      <c r="X206" s="17" t="s">
        <v>4337</v>
      </c>
      <c r="Y206" s="15">
        <v>1</v>
      </c>
      <c r="Z206" s="15">
        <v>1000</v>
      </c>
      <c r="AA206" s="17" t="s">
        <v>4338</v>
      </c>
      <c r="AB206" s="15">
        <v>1</v>
      </c>
      <c r="AC206" s="15">
        <v>2000</v>
      </c>
      <c r="AH206" s="15" t="str">
        <f>IFERROR(VLOOKUP(I206,[1]Sheet2!$P$4:$Q$1673,2,FALSE),"")+$H206&amp;IF(I206&gt;0,",","")&amp;IF(I206&gt;0,J206,"")&amp;IF(K206&gt;0,",","")&amp;IF(K206&gt;0,K206,"")</f>
        <v>125003,1,1000</v>
      </c>
      <c r="AI206" s="15" t="str">
        <f t="shared" si="67"/>
        <v>;</v>
      </c>
      <c r="AJ206" s="15" t="str">
        <f>IFERROR(VLOOKUP(L206,[1]Sheet2!$P$4:$Q$1673,2,FALSE),"")+$H206&amp;IF(L206&gt;0,",","")&amp;IF(L206&gt;0,M206,"")&amp;IF(N206&gt;0,",","")&amp;IF(N206&gt;0,N206,"")</f>
        <v>115003,1,1000</v>
      </c>
      <c r="AK206" s="15" t="str">
        <f t="shared" si="68"/>
        <v>;</v>
      </c>
      <c r="AL206" s="15" t="str">
        <f>IFERROR(VLOOKUP(O206,[1]Sheet2!$P$4:$Q$1673,2,FALSE),"")+$H206&amp;IF(O206&gt;0,",","")&amp;IF(O206&gt;0,P206,"")&amp;IF(Q206&gt;0,",","")&amp;IF(Q206&gt;0,Q206,"")</f>
        <v>175003,1,1000</v>
      </c>
      <c r="AM206" s="15" t="str">
        <f t="shared" si="69"/>
        <v>;</v>
      </c>
      <c r="AN206" s="15" t="str">
        <f>IFERROR(VLOOKUP(R206,[1]Sheet2!$P$4:$Q$1673,2,FALSE),"")+$H206&amp;IF(R206&gt;0,",","")&amp;IF(R206&gt;0,S206,"")&amp;IF(T206&gt;0,",","")&amp;IF(T206&gt;0,T206,"")</f>
        <v>185003,1,1000</v>
      </c>
      <c r="AO206" s="15" t="str">
        <f t="shared" si="70"/>
        <v>;</v>
      </c>
      <c r="AP206" s="15" t="str">
        <f>IFERROR(VLOOKUP(U206,[1]Sheet2!$P$4:$Q$1673,2,FALSE),"")+$H206&amp;IF(U206&gt;0,",","")&amp;IF(U206&gt;0,V206,"")&amp;IF(W206&gt;0,",","")&amp;IF(W206&gt;0,W206,"")</f>
        <v>135003,1,1000</v>
      </c>
      <c r="AQ206" s="15" t="str">
        <f t="shared" si="71"/>
        <v>;</v>
      </c>
      <c r="AR206" s="15" t="str">
        <f>IFERROR(VLOOKUP(X206,[1]Sheet2!$P$4:$Q$1673,2,FALSE),"")+$H206&amp;IF(X206&gt;0,",","")&amp;IF(X206&gt;0,Y206,"")&amp;IF(Z206&gt;0,",","")&amp;IF(Z206&gt;0,Z206,"")</f>
        <v>165003,1,1000</v>
      </c>
      <c r="AS206" s="15" t="str">
        <f t="shared" si="72"/>
        <v>;</v>
      </c>
      <c r="AT206" s="15" t="str">
        <f>IFERROR(VLOOKUP(AA206,[1]Sheet2!$P$4:$Q$1673,2,FALSE),"")+$H206&amp;IF(AA206&gt;0,",","")&amp;IF(AA206&gt;0,AB206,"")&amp;IF(AC206&gt;0,",","")&amp;IF(AC206&gt;0,AC206,"")</f>
        <v>145003,1,2000</v>
      </c>
      <c r="AV206" s="18" t="str">
        <f t="shared" si="73"/>
        <v>125003,1,1000;115003,1,1000;175003,1,1000;185003,1,1000;135003,1,1000;165003,1,1000;145003,1,2000</v>
      </c>
    </row>
    <row r="207" spans="1:48">
      <c r="A207" s="17"/>
      <c r="B207" s="17">
        <v>15040</v>
      </c>
      <c r="C207" s="17" t="str">
        <f t="shared" si="64"/>
        <v>125004,1,1000;115004,1,1000;175004,1,1000;185004,1,1000;135004,1,1000;165004,1,1000;145004,1,2000</v>
      </c>
      <c r="D207" s="18" t="e">
        <f>VLOOKUP(I207,#REF!,3,FALSE)&amp;"级"&amp;G207&amp;"装"</f>
        <v>#REF!</v>
      </c>
      <c r="E207" s="18">
        <f t="shared" si="65"/>
        <v>15040</v>
      </c>
      <c r="F207" s="17">
        <v>88</v>
      </c>
      <c r="G207" s="53" t="s">
        <v>4405</v>
      </c>
      <c r="H207" s="17">
        <f t="shared" si="66"/>
        <v>4000</v>
      </c>
      <c r="I207" s="17" t="s">
        <v>4339</v>
      </c>
      <c r="J207" s="15">
        <v>1</v>
      </c>
      <c r="K207" s="15">
        <v>1000</v>
      </c>
      <c r="L207" s="17" t="s">
        <v>4340</v>
      </c>
      <c r="M207" s="15">
        <v>1</v>
      </c>
      <c r="N207" s="15">
        <v>1000</v>
      </c>
      <c r="O207" s="17" t="s">
        <v>4341</v>
      </c>
      <c r="P207" s="15">
        <v>1</v>
      </c>
      <c r="Q207" s="15">
        <v>1000</v>
      </c>
      <c r="R207" s="17" t="s">
        <v>4342</v>
      </c>
      <c r="S207" s="15">
        <v>1</v>
      </c>
      <c r="T207" s="15">
        <v>1000</v>
      </c>
      <c r="U207" s="17" t="s">
        <v>4343</v>
      </c>
      <c r="V207" s="15">
        <v>1</v>
      </c>
      <c r="W207" s="15">
        <v>1000</v>
      </c>
      <c r="X207" s="17" t="s">
        <v>4344</v>
      </c>
      <c r="Y207" s="15">
        <v>1</v>
      </c>
      <c r="Z207" s="15">
        <v>1000</v>
      </c>
      <c r="AA207" s="17" t="s">
        <v>4345</v>
      </c>
      <c r="AB207" s="15">
        <v>1</v>
      </c>
      <c r="AC207" s="15">
        <v>2000</v>
      </c>
      <c r="AH207" s="15" t="str">
        <f>IFERROR(VLOOKUP(I207,[1]Sheet2!$P$4:$Q$1673,2,FALSE),"")+$H207&amp;IF(I207&gt;0,",","")&amp;IF(I207&gt;0,J207,"")&amp;IF(K207&gt;0,",","")&amp;IF(K207&gt;0,K207,"")</f>
        <v>125004,1,1000</v>
      </c>
      <c r="AI207" s="15" t="str">
        <f t="shared" si="67"/>
        <v>;</v>
      </c>
      <c r="AJ207" s="15" t="str">
        <f>IFERROR(VLOOKUP(L207,[1]Sheet2!$P$4:$Q$1673,2,FALSE),"")+$H207&amp;IF(L207&gt;0,",","")&amp;IF(L207&gt;0,M207,"")&amp;IF(N207&gt;0,",","")&amp;IF(N207&gt;0,N207,"")</f>
        <v>115004,1,1000</v>
      </c>
      <c r="AK207" s="15" t="str">
        <f t="shared" si="68"/>
        <v>;</v>
      </c>
      <c r="AL207" s="15" t="str">
        <f>IFERROR(VLOOKUP(O207,[1]Sheet2!$P$4:$Q$1673,2,FALSE),"")+$H207&amp;IF(O207&gt;0,",","")&amp;IF(O207&gt;0,P207,"")&amp;IF(Q207&gt;0,",","")&amp;IF(Q207&gt;0,Q207,"")</f>
        <v>175004,1,1000</v>
      </c>
      <c r="AM207" s="15" t="str">
        <f t="shared" si="69"/>
        <v>;</v>
      </c>
      <c r="AN207" s="15" t="str">
        <f>IFERROR(VLOOKUP(R207,[1]Sheet2!$P$4:$Q$1673,2,FALSE),"")+$H207&amp;IF(R207&gt;0,",","")&amp;IF(R207&gt;0,S207,"")&amp;IF(T207&gt;0,",","")&amp;IF(T207&gt;0,T207,"")</f>
        <v>185004,1,1000</v>
      </c>
      <c r="AO207" s="15" t="str">
        <f t="shared" si="70"/>
        <v>;</v>
      </c>
      <c r="AP207" s="15" t="str">
        <f>IFERROR(VLOOKUP(U207,[1]Sheet2!$P$4:$Q$1673,2,FALSE),"")+$H207&amp;IF(U207&gt;0,",","")&amp;IF(U207&gt;0,V207,"")&amp;IF(W207&gt;0,",","")&amp;IF(W207&gt;0,W207,"")</f>
        <v>135004,1,1000</v>
      </c>
      <c r="AQ207" s="15" t="str">
        <f t="shared" si="71"/>
        <v>;</v>
      </c>
      <c r="AR207" s="15" t="str">
        <f>IFERROR(VLOOKUP(X207,[1]Sheet2!$P$4:$Q$1673,2,FALSE),"")+$H207&amp;IF(X207&gt;0,",","")&amp;IF(X207&gt;0,Y207,"")&amp;IF(Z207&gt;0,",","")&amp;IF(Z207&gt;0,Z207,"")</f>
        <v>165004,1,1000</v>
      </c>
      <c r="AS207" s="15" t="str">
        <f t="shared" si="72"/>
        <v>;</v>
      </c>
      <c r="AT207" s="15" t="str">
        <f>IFERROR(VLOOKUP(AA207,[1]Sheet2!$P$4:$Q$1673,2,FALSE),"")+$H207&amp;IF(AA207&gt;0,",","")&amp;IF(AA207&gt;0,AB207,"")&amp;IF(AC207&gt;0,",","")&amp;IF(AC207&gt;0,AC207,"")</f>
        <v>145004,1,2000</v>
      </c>
      <c r="AV207" s="18" t="str">
        <f t="shared" si="73"/>
        <v>125004,1,1000;115004,1,1000;175004,1,1000;185004,1,1000;135004,1,1000;165004,1,1000;145004,1,2000</v>
      </c>
    </row>
    <row r="208" spans="1:48">
      <c r="A208" s="17"/>
      <c r="B208" s="17">
        <v>15060</v>
      </c>
      <c r="C208" s="17" t="str">
        <f t="shared" si="64"/>
        <v>125005,1,1000;115005,1,1000;175005,1,1000;185005,1,1000;135005,1,1000;165005,1,1000;145005,1,2000</v>
      </c>
      <c r="D208" s="18" t="e">
        <f>VLOOKUP(I208,#REF!,3,FALSE)&amp;"级"&amp;G208&amp;"装"</f>
        <v>#REF!</v>
      </c>
      <c r="E208" s="18">
        <f t="shared" si="65"/>
        <v>15060</v>
      </c>
      <c r="F208" s="17">
        <v>89</v>
      </c>
      <c r="G208" s="53" t="s">
        <v>4405</v>
      </c>
      <c r="H208" s="17">
        <f t="shared" si="66"/>
        <v>4000</v>
      </c>
      <c r="I208" s="17" t="s">
        <v>4346</v>
      </c>
      <c r="J208" s="15">
        <v>1</v>
      </c>
      <c r="K208" s="15">
        <v>1000</v>
      </c>
      <c r="L208" s="17" t="s">
        <v>4347</v>
      </c>
      <c r="M208" s="15">
        <v>1</v>
      </c>
      <c r="N208" s="15">
        <v>1000</v>
      </c>
      <c r="O208" s="17" t="s">
        <v>4348</v>
      </c>
      <c r="P208" s="15">
        <v>1</v>
      </c>
      <c r="Q208" s="15">
        <v>1000</v>
      </c>
      <c r="R208" s="17" t="s">
        <v>4349</v>
      </c>
      <c r="S208" s="15">
        <v>1</v>
      </c>
      <c r="T208" s="15">
        <v>1000</v>
      </c>
      <c r="U208" s="17" t="s">
        <v>4350</v>
      </c>
      <c r="V208" s="15">
        <v>1</v>
      </c>
      <c r="W208" s="15">
        <v>1000</v>
      </c>
      <c r="X208" s="17" t="s">
        <v>4351</v>
      </c>
      <c r="Y208" s="15">
        <v>1</v>
      </c>
      <c r="Z208" s="15">
        <v>1000</v>
      </c>
      <c r="AA208" s="17" t="s">
        <v>4352</v>
      </c>
      <c r="AB208" s="15">
        <v>1</v>
      </c>
      <c r="AC208" s="15">
        <v>2000</v>
      </c>
      <c r="AH208" s="15" t="str">
        <f>IFERROR(VLOOKUP(I208,[1]Sheet2!$P$4:$Q$1673,2,FALSE),"")+$H208&amp;IF(I208&gt;0,",","")&amp;IF(I208&gt;0,J208,"")&amp;IF(K208&gt;0,",","")&amp;IF(K208&gt;0,K208,"")</f>
        <v>125005,1,1000</v>
      </c>
      <c r="AI208" s="15" t="str">
        <f t="shared" si="67"/>
        <v>;</v>
      </c>
      <c r="AJ208" s="15" t="str">
        <f>IFERROR(VLOOKUP(L208,[1]Sheet2!$P$4:$Q$1673,2,FALSE),"")+$H208&amp;IF(L208&gt;0,",","")&amp;IF(L208&gt;0,M208,"")&amp;IF(N208&gt;0,",","")&amp;IF(N208&gt;0,N208,"")</f>
        <v>115005,1,1000</v>
      </c>
      <c r="AK208" s="15" t="str">
        <f t="shared" si="68"/>
        <v>;</v>
      </c>
      <c r="AL208" s="15" t="str">
        <f>IFERROR(VLOOKUP(O208,[1]Sheet2!$P$4:$Q$1673,2,FALSE),"")+$H208&amp;IF(O208&gt;0,",","")&amp;IF(O208&gt;0,P208,"")&amp;IF(Q208&gt;0,",","")&amp;IF(Q208&gt;0,Q208,"")</f>
        <v>175005,1,1000</v>
      </c>
      <c r="AM208" s="15" t="str">
        <f t="shared" si="69"/>
        <v>;</v>
      </c>
      <c r="AN208" s="15" t="str">
        <f>IFERROR(VLOOKUP(R208,[1]Sheet2!$P$4:$Q$1673,2,FALSE),"")+$H208&amp;IF(R208&gt;0,",","")&amp;IF(R208&gt;0,S208,"")&amp;IF(T208&gt;0,",","")&amp;IF(T208&gt;0,T208,"")</f>
        <v>185005,1,1000</v>
      </c>
      <c r="AO208" s="15" t="str">
        <f t="shared" si="70"/>
        <v>;</v>
      </c>
      <c r="AP208" s="15" t="str">
        <f>IFERROR(VLOOKUP(U208,[1]Sheet2!$P$4:$Q$1673,2,FALSE),"")+$H208&amp;IF(U208&gt;0,",","")&amp;IF(U208&gt;0,V208,"")&amp;IF(W208&gt;0,",","")&amp;IF(W208&gt;0,W208,"")</f>
        <v>135005,1,1000</v>
      </c>
      <c r="AQ208" s="15" t="str">
        <f t="shared" si="71"/>
        <v>;</v>
      </c>
      <c r="AR208" s="15" t="str">
        <f>IFERROR(VLOOKUP(X208,[1]Sheet2!$P$4:$Q$1673,2,FALSE),"")+$H208&amp;IF(X208&gt;0,",","")&amp;IF(X208&gt;0,Y208,"")&amp;IF(Z208&gt;0,",","")&amp;IF(Z208&gt;0,Z208,"")</f>
        <v>165005,1,1000</v>
      </c>
      <c r="AS208" s="15" t="str">
        <f t="shared" si="72"/>
        <v>;</v>
      </c>
      <c r="AT208" s="15" t="str">
        <f>IFERROR(VLOOKUP(AA208,[1]Sheet2!$P$4:$Q$1673,2,FALSE),"")+$H208&amp;IF(AA208&gt;0,",","")&amp;IF(AA208&gt;0,AB208,"")&amp;IF(AC208&gt;0,",","")&amp;IF(AC208&gt;0,AC208,"")</f>
        <v>145005,1,2000</v>
      </c>
      <c r="AV208" s="18" t="str">
        <f t="shared" si="73"/>
        <v>125005,1,1000;115005,1,1000;175005,1,1000;185005,1,1000;135005,1,1000;165005,1,1000;145005,1,2000</v>
      </c>
    </row>
    <row r="209" spans="1:48">
      <c r="A209" s="17"/>
      <c r="B209" s="17">
        <v>15080</v>
      </c>
      <c r="C209" s="17" t="str">
        <f t="shared" si="64"/>
        <v>125006,1,1000;115006,1,1000;175006,1,1000;185006,1,1000;135006,1,1000;165006,1,1000;145006,1,2000</v>
      </c>
      <c r="D209" s="18" t="e">
        <f>VLOOKUP(I209,#REF!,3,FALSE)&amp;"级"&amp;G209&amp;"装"</f>
        <v>#REF!</v>
      </c>
      <c r="E209" s="18">
        <f t="shared" si="65"/>
        <v>15080</v>
      </c>
      <c r="F209" s="17">
        <v>90</v>
      </c>
      <c r="G209" s="53" t="s">
        <v>4405</v>
      </c>
      <c r="H209" s="17">
        <f t="shared" si="66"/>
        <v>4000</v>
      </c>
      <c r="I209" s="17" t="s">
        <v>4353</v>
      </c>
      <c r="J209" s="15">
        <v>1</v>
      </c>
      <c r="K209" s="15">
        <v>1000</v>
      </c>
      <c r="L209" s="17" t="s">
        <v>4354</v>
      </c>
      <c r="M209" s="15">
        <v>1</v>
      </c>
      <c r="N209" s="15">
        <v>1000</v>
      </c>
      <c r="O209" s="17" t="s">
        <v>4355</v>
      </c>
      <c r="P209" s="15">
        <v>1</v>
      </c>
      <c r="Q209" s="15">
        <v>1000</v>
      </c>
      <c r="R209" s="17" t="s">
        <v>4356</v>
      </c>
      <c r="S209" s="15">
        <v>1</v>
      </c>
      <c r="T209" s="15">
        <v>1000</v>
      </c>
      <c r="U209" s="17" t="s">
        <v>4357</v>
      </c>
      <c r="V209" s="15">
        <v>1</v>
      </c>
      <c r="W209" s="15">
        <v>1000</v>
      </c>
      <c r="X209" s="17" t="s">
        <v>4358</v>
      </c>
      <c r="Y209" s="15">
        <v>1</v>
      </c>
      <c r="Z209" s="15">
        <v>1000</v>
      </c>
      <c r="AA209" s="17" t="s">
        <v>4359</v>
      </c>
      <c r="AB209" s="15">
        <v>1</v>
      </c>
      <c r="AC209" s="15">
        <v>2000</v>
      </c>
      <c r="AH209" s="15" t="str">
        <f>IFERROR(VLOOKUP(I209,[1]Sheet2!$P$4:$Q$1673,2,FALSE),"")+$H209&amp;IF(I209&gt;0,",","")&amp;IF(I209&gt;0,J209,"")&amp;IF(K209&gt;0,",","")&amp;IF(K209&gt;0,K209,"")</f>
        <v>125006,1,1000</v>
      </c>
      <c r="AI209" s="15" t="str">
        <f t="shared" si="67"/>
        <v>;</v>
      </c>
      <c r="AJ209" s="15" t="str">
        <f>IFERROR(VLOOKUP(L209,[1]Sheet2!$P$4:$Q$1673,2,FALSE),"")+$H209&amp;IF(L209&gt;0,",","")&amp;IF(L209&gt;0,M209,"")&amp;IF(N209&gt;0,",","")&amp;IF(N209&gt;0,N209,"")</f>
        <v>115006,1,1000</v>
      </c>
      <c r="AK209" s="15" t="str">
        <f t="shared" si="68"/>
        <v>;</v>
      </c>
      <c r="AL209" s="15" t="str">
        <f>IFERROR(VLOOKUP(O209,[1]Sheet2!$P$4:$Q$1673,2,FALSE),"")+$H209&amp;IF(O209&gt;0,",","")&amp;IF(O209&gt;0,P209,"")&amp;IF(Q209&gt;0,",","")&amp;IF(Q209&gt;0,Q209,"")</f>
        <v>175006,1,1000</v>
      </c>
      <c r="AM209" s="15" t="str">
        <f t="shared" si="69"/>
        <v>;</v>
      </c>
      <c r="AN209" s="15" t="str">
        <f>IFERROR(VLOOKUP(R209,[1]Sheet2!$P$4:$Q$1673,2,FALSE),"")+$H209&amp;IF(R209&gt;0,",","")&amp;IF(R209&gt;0,S209,"")&amp;IF(T209&gt;0,",","")&amp;IF(T209&gt;0,T209,"")</f>
        <v>185006,1,1000</v>
      </c>
      <c r="AO209" s="15" t="str">
        <f t="shared" si="70"/>
        <v>;</v>
      </c>
      <c r="AP209" s="15" t="str">
        <f>IFERROR(VLOOKUP(U209,[1]Sheet2!$P$4:$Q$1673,2,FALSE),"")+$H209&amp;IF(U209&gt;0,",","")&amp;IF(U209&gt;0,V209,"")&amp;IF(W209&gt;0,",","")&amp;IF(W209&gt;0,W209,"")</f>
        <v>135006,1,1000</v>
      </c>
      <c r="AQ209" s="15" t="str">
        <f t="shared" si="71"/>
        <v>;</v>
      </c>
      <c r="AR209" s="15" t="str">
        <f>IFERROR(VLOOKUP(X209,[1]Sheet2!$P$4:$Q$1673,2,FALSE),"")+$H209&amp;IF(X209&gt;0,",","")&amp;IF(X209&gt;0,Y209,"")&amp;IF(Z209&gt;0,",","")&amp;IF(Z209&gt;0,Z209,"")</f>
        <v>165006,1,1000</v>
      </c>
      <c r="AS209" s="15" t="str">
        <f t="shared" si="72"/>
        <v>;</v>
      </c>
      <c r="AT209" s="15" t="str">
        <f>IFERROR(VLOOKUP(AA209,[1]Sheet2!$P$4:$Q$1673,2,FALSE),"")+$H209&amp;IF(AA209&gt;0,",","")&amp;IF(AA209&gt;0,AB209,"")&amp;IF(AC209&gt;0,",","")&amp;IF(AC209&gt;0,AC209,"")</f>
        <v>145006,1,2000</v>
      </c>
      <c r="AV209" s="18" t="str">
        <f t="shared" si="73"/>
        <v>125006,1,1000;115006,1,1000;175006,1,1000;185006,1,1000;135006,1,1000;165006,1,1000;145006,1,2000</v>
      </c>
    </row>
    <row r="210" spans="1:48">
      <c r="A210" s="17"/>
      <c r="B210" s="17">
        <v>15100</v>
      </c>
      <c r="C210" s="17" t="str">
        <f t="shared" si="64"/>
        <v>125007,1,1000;115007,1,1000;175007,1,1000;185007,1,1000;135007,1,1000;165007,1,1000;145007,1,2000</v>
      </c>
      <c r="D210" s="18" t="e">
        <f>VLOOKUP(I210,#REF!,3,FALSE)&amp;"级"&amp;G210&amp;"装"</f>
        <v>#REF!</v>
      </c>
      <c r="E210" s="18">
        <f t="shared" si="65"/>
        <v>15100</v>
      </c>
      <c r="F210" s="17">
        <v>91</v>
      </c>
      <c r="G210" s="53" t="s">
        <v>4405</v>
      </c>
      <c r="H210" s="17">
        <f t="shared" si="66"/>
        <v>4000</v>
      </c>
      <c r="I210" s="17" t="s">
        <v>4360</v>
      </c>
      <c r="J210" s="15">
        <v>1</v>
      </c>
      <c r="K210" s="15">
        <v>1000</v>
      </c>
      <c r="L210" s="17" t="s">
        <v>4361</v>
      </c>
      <c r="M210" s="15">
        <v>1</v>
      </c>
      <c r="N210" s="15">
        <v>1000</v>
      </c>
      <c r="O210" s="17" t="s">
        <v>4362</v>
      </c>
      <c r="P210" s="15">
        <v>1</v>
      </c>
      <c r="Q210" s="15">
        <v>1000</v>
      </c>
      <c r="R210" s="17" t="s">
        <v>4363</v>
      </c>
      <c r="S210" s="15">
        <v>1</v>
      </c>
      <c r="T210" s="15">
        <v>1000</v>
      </c>
      <c r="U210" s="17" t="s">
        <v>4364</v>
      </c>
      <c r="V210" s="15">
        <v>1</v>
      </c>
      <c r="W210" s="15">
        <v>1000</v>
      </c>
      <c r="X210" s="17" t="s">
        <v>4365</v>
      </c>
      <c r="Y210" s="15">
        <v>1</v>
      </c>
      <c r="Z210" s="15">
        <v>1000</v>
      </c>
      <c r="AA210" s="17" t="s">
        <v>4366</v>
      </c>
      <c r="AB210" s="15">
        <v>1</v>
      </c>
      <c r="AC210" s="15">
        <v>2000</v>
      </c>
      <c r="AH210" s="15" t="str">
        <f>IFERROR(VLOOKUP(I210,[1]Sheet2!$P$4:$Q$1673,2,FALSE),"")+$H210&amp;IF(I210&gt;0,",","")&amp;IF(I210&gt;0,J210,"")&amp;IF(K210&gt;0,",","")&amp;IF(K210&gt;0,K210,"")</f>
        <v>125007,1,1000</v>
      </c>
      <c r="AI210" s="15" t="str">
        <f t="shared" si="67"/>
        <v>;</v>
      </c>
      <c r="AJ210" s="15" t="str">
        <f>IFERROR(VLOOKUP(L210,[1]Sheet2!$P$4:$Q$1673,2,FALSE),"")+$H210&amp;IF(L210&gt;0,",","")&amp;IF(L210&gt;0,M210,"")&amp;IF(N210&gt;0,",","")&amp;IF(N210&gt;0,N210,"")</f>
        <v>115007,1,1000</v>
      </c>
      <c r="AK210" s="15" t="str">
        <f t="shared" si="68"/>
        <v>;</v>
      </c>
      <c r="AL210" s="15" t="str">
        <f>IFERROR(VLOOKUP(O210,[1]Sheet2!$P$4:$Q$1673,2,FALSE),"")+$H210&amp;IF(O210&gt;0,",","")&amp;IF(O210&gt;0,P210,"")&amp;IF(Q210&gt;0,",","")&amp;IF(Q210&gt;0,Q210,"")</f>
        <v>175007,1,1000</v>
      </c>
      <c r="AM210" s="15" t="str">
        <f t="shared" si="69"/>
        <v>;</v>
      </c>
      <c r="AN210" s="15" t="str">
        <f>IFERROR(VLOOKUP(R210,[1]Sheet2!$P$4:$Q$1673,2,FALSE),"")+$H210&amp;IF(R210&gt;0,",","")&amp;IF(R210&gt;0,S210,"")&amp;IF(T210&gt;0,",","")&amp;IF(T210&gt;0,T210,"")</f>
        <v>185007,1,1000</v>
      </c>
      <c r="AO210" s="15" t="str">
        <f t="shared" si="70"/>
        <v>;</v>
      </c>
      <c r="AP210" s="15" t="str">
        <f>IFERROR(VLOOKUP(U210,[1]Sheet2!$P$4:$Q$1673,2,FALSE),"")+$H210&amp;IF(U210&gt;0,",","")&amp;IF(U210&gt;0,V210,"")&amp;IF(W210&gt;0,",","")&amp;IF(W210&gt;0,W210,"")</f>
        <v>135007,1,1000</v>
      </c>
      <c r="AQ210" s="15" t="str">
        <f t="shared" si="71"/>
        <v>;</v>
      </c>
      <c r="AR210" s="15" t="str">
        <f>IFERROR(VLOOKUP(X210,[1]Sheet2!$P$4:$Q$1673,2,FALSE),"")+$H210&amp;IF(X210&gt;0,",","")&amp;IF(X210&gt;0,Y210,"")&amp;IF(Z210&gt;0,",","")&amp;IF(Z210&gt;0,Z210,"")</f>
        <v>165007,1,1000</v>
      </c>
      <c r="AS210" s="15" t="str">
        <f t="shared" si="72"/>
        <v>;</v>
      </c>
      <c r="AT210" s="15" t="str">
        <f>IFERROR(VLOOKUP(AA210,[1]Sheet2!$P$4:$Q$1673,2,FALSE),"")+$H210&amp;IF(AA210&gt;0,",","")&amp;IF(AA210&gt;0,AB210,"")&amp;IF(AC210&gt;0,",","")&amp;IF(AC210&gt;0,AC210,"")</f>
        <v>145007,1,2000</v>
      </c>
      <c r="AV210" s="18" t="str">
        <f t="shared" si="73"/>
        <v>125007,1,1000;115007,1,1000;175007,1,1000;185007,1,1000;135007,1,1000;165007,1,1000;145007,1,2000</v>
      </c>
    </row>
    <row r="211" spans="1:48">
      <c r="A211" s="17"/>
      <c r="B211" s="17">
        <v>15120</v>
      </c>
      <c r="C211" s="17" t="str">
        <f t="shared" si="64"/>
        <v>125008,1,1000;115008,1,1000;175008,1,1000;185008,1,1000;135008,1,1000;165008,1,1000;145008,1,2000</v>
      </c>
      <c r="D211" s="18" t="e">
        <f>VLOOKUP(I211,#REF!,3,FALSE)&amp;"级"&amp;G211&amp;"装"</f>
        <v>#REF!</v>
      </c>
      <c r="E211" s="18">
        <f t="shared" si="65"/>
        <v>15120</v>
      </c>
      <c r="F211" s="17">
        <v>92</v>
      </c>
      <c r="G211" s="53" t="s">
        <v>4405</v>
      </c>
      <c r="H211" s="17">
        <f t="shared" si="66"/>
        <v>4000</v>
      </c>
      <c r="I211" s="17" t="s">
        <v>4367</v>
      </c>
      <c r="J211" s="15">
        <v>1</v>
      </c>
      <c r="K211" s="15">
        <v>1000</v>
      </c>
      <c r="L211" s="17" t="s">
        <v>4368</v>
      </c>
      <c r="M211" s="15">
        <v>1</v>
      </c>
      <c r="N211" s="15">
        <v>1000</v>
      </c>
      <c r="O211" s="17" t="s">
        <v>4369</v>
      </c>
      <c r="P211" s="15">
        <v>1</v>
      </c>
      <c r="Q211" s="15">
        <v>1000</v>
      </c>
      <c r="R211" s="17" t="s">
        <v>4370</v>
      </c>
      <c r="S211" s="15">
        <v>1</v>
      </c>
      <c r="T211" s="15">
        <v>1000</v>
      </c>
      <c r="U211" s="17" t="s">
        <v>4371</v>
      </c>
      <c r="V211" s="15">
        <v>1</v>
      </c>
      <c r="W211" s="15">
        <v>1000</v>
      </c>
      <c r="X211" s="17" t="s">
        <v>4372</v>
      </c>
      <c r="Y211" s="15">
        <v>1</v>
      </c>
      <c r="Z211" s="15">
        <v>1000</v>
      </c>
      <c r="AA211" s="17" t="s">
        <v>4373</v>
      </c>
      <c r="AB211" s="15">
        <v>1</v>
      </c>
      <c r="AC211" s="15">
        <v>2000</v>
      </c>
      <c r="AH211" s="15" t="str">
        <f>IFERROR(VLOOKUP(I211,[1]Sheet2!$P$4:$Q$1673,2,FALSE),"")+$H211&amp;IF(I211&gt;0,",","")&amp;IF(I211&gt;0,J211,"")&amp;IF(K211&gt;0,",","")&amp;IF(K211&gt;0,K211,"")</f>
        <v>125008,1,1000</v>
      </c>
      <c r="AI211" s="15" t="str">
        <f t="shared" si="67"/>
        <v>;</v>
      </c>
      <c r="AJ211" s="15" t="str">
        <f>IFERROR(VLOOKUP(L211,[1]Sheet2!$P$4:$Q$1673,2,FALSE),"")+$H211&amp;IF(L211&gt;0,",","")&amp;IF(L211&gt;0,M211,"")&amp;IF(N211&gt;0,",","")&amp;IF(N211&gt;0,N211,"")</f>
        <v>115008,1,1000</v>
      </c>
      <c r="AK211" s="15" t="str">
        <f t="shared" si="68"/>
        <v>;</v>
      </c>
      <c r="AL211" s="15" t="str">
        <f>IFERROR(VLOOKUP(O211,[1]Sheet2!$P$4:$Q$1673,2,FALSE),"")+$H211&amp;IF(O211&gt;0,",","")&amp;IF(O211&gt;0,P211,"")&amp;IF(Q211&gt;0,",","")&amp;IF(Q211&gt;0,Q211,"")</f>
        <v>175008,1,1000</v>
      </c>
      <c r="AM211" s="15" t="str">
        <f t="shared" si="69"/>
        <v>;</v>
      </c>
      <c r="AN211" s="15" t="str">
        <f>IFERROR(VLOOKUP(R211,[1]Sheet2!$P$4:$Q$1673,2,FALSE),"")+$H211&amp;IF(R211&gt;0,",","")&amp;IF(R211&gt;0,S211,"")&amp;IF(T211&gt;0,",","")&amp;IF(T211&gt;0,T211,"")</f>
        <v>185008,1,1000</v>
      </c>
      <c r="AO211" s="15" t="str">
        <f t="shared" si="70"/>
        <v>;</v>
      </c>
      <c r="AP211" s="15" t="str">
        <f>IFERROR(VLOOKUP(U211,[1]Sheet2!$P$4:$Q$1673,2,FALSE),"")+$H211&amp;IF(U211&gt;0,",","")&amp;IF(U211&gt;0,V211,"")&amp;IF(W211&gt;0,",","")&amp;IF(W211&gt;0,W211,"")</f>
        <v>135008,1,1000</v>
      </c>
      <c r="AQ211" s="15" t="str">
        <f t="shared" si="71"/>
        <v>;</v>
      </c>
      <c r="AR211" s="15" t="str">
        <f>IFERROR(VLOOKUP(X211,[1]Sheet2!$P$4:$Q$1673,2,FALSE),"")+$H211&amp;IF(X211&gt;0,",","")&amp;IF(X211&gt;0,Y211,"")&amp;IF(Z211&gt;0,",","")&amp;IF(Z211&gt;0,Z211,"")</f>
        <v>165008,1,1000</v>
      </c>
      <c r="AS211" s="15" t="str">
        <f t="shared" si="72"/>
        <v>;</v>
      </c>
      <c r="AT211" s="15" t="str">
        <f>IFERROR(VLOOKUP(AA211,[1]Sheet2!$P$4:$Q$1673,2,FALSE),"")+$H211&amp;IF(AA211&gt;0,",","")&amp;IF(AA211&gt;0,AB211,"")&amp;IF(AC211&gt;0,",","")&amp;IF(AC211&gt;0,AC211,"")</f>
        <v>145008,1,2000</v>
      </c>
      <c r="AV211" s="18" t="str">
        <f t="shared" si="73"/>
        <v>125008,1,1000;115008,1,1000;175008,1,1000;185008,1,1000;135008,1,1000;165008,1,1000;145008,1,2000</v>
      </c>
    </row>
    <row r="212" spans="1:48">
      <c r="A212" s="17"/>
      <c r="B212" s="17">
        <v>15140</v>
      </c>
      <c r="C212" s="17" t="str">
        <f t="shared" si="64"/>
        <v>125009,1,1000;115009,1,1000;175009,1,1000;185009,1,1000;135009,1,1000;165009,1,1000;145009,1,2000</v>
      </c>
      <c r="D212" s="18" t="e">
        <f>VLOOKUP(I212,#REF!,3,FALSE)&amp;"级"&amp;G212&amp;"装"</f>
        <v>#REF!</v>
      </c>
      <c r="E212" s="18">
        <f t="shared" si="65"/>
        <v>15140</v>
      </c>
      <c r="F212" s="17">
        <v>93</v>
      </c>
      <c r="G212" s="53" t="s">
        <v>4405</v>
      </c>
      <c r="H212" s="17">
        <f t="shared" si="66"/>
        <v>4000</v>
      </c>
      <c r="I212" s="17" t="s">
        <v>4374</v>
      </c>
      <c r="J212" s="15">
        <v>1</v>
      </c>
      <c r="K212" s="15">
        <v>1000</v>
      </c>
      <c r="L212" s="17" t="s">
        <v>4375</v>
      </c>
      <c r="M212" s="15">
        <v>1</v>
      </c>
      <c r="N212" s="15">
        <v>1000</v>
      </c>
      <c r="O212" s="17" t="s">
        <v>4376</v>
      </c>
      <c r="P212" s="15">
        <v>1</v>
      </c>
      <c r="Q212" s="15">
        <v>1000</v>
      </c>
      <c r="R212" s="17" t="s">
        <v>4377</v>
      </c>
      <c r="S212" s="15">
        <v>1</v>
      </c>
      <c r="T212" s="15">
        <v>1000</v>
      </c>
      <c r="U212" s="17" t="s">
        <v>4378</v>
      </c>
      <c r="V212" s="15">
        <v>1</v>
      </c>
      <c r="W212" s="15">
        <v>1000</v>
      </c>
      <c r="X212" s="17" t="s">
        <v>4379</v>
      </c>
      <c r="Y212" s="15">
        <v>1</v>
      </c>
      <c r="Z212" s="15">
        <v>1000</v>
      </c>
      <c r="AA212" s="17" t="s">
        <v>4380</v>
      </c>
      <c r="AB212" s="15">
        <v>1</v>
      </c>
      <c r="AC212" s="15">
        <v>2000</v>
      </c>
      <c r="AH212" s="15" t="str">
        <f>IFERROR(VLOOKUP(I212,[1]Sheet2!$P$4:$Q$1673,2,FALSE),"")+$H212&amp;IF(I212&gt;0,",","")&amp;IF(I212&gt;0,J212,"")&amp;IF(K212&gt;0,",","")&amp;IF(K212&gt;0,K212,"")</f>
        <v>125009,1,1000</v>
      </c>
      <c r="AI212" s="15" t="str">
        <f t="shared" si="67"/>
        <v>;</v>
      </c>
      <c r="AJ212" s="15" t="str">
        <f>IFERROR(VLOOKUP(L212,[1]Sheet2!$P$4:$Q$1673,2,FALSE),"")+$H212&amp;IF(L212&gt;0,",","")&amp;IF(L212&gt;0,M212,"")&amp;IF(N212&gt;0,",","")&amp;IF(N212&gt;0,N212,"")</f>
        <v>115009,1,1000</v>
      </c>
      <c r="AK212" s="15" t="str">
        <f t="shared" si="68"/>
        <v>;</v>
      </c>
      <c r="AL212" s="15" t="str">
        <f>IFERROR(VLOOKUP(O212,[1]Sheet2!$P$4:$Q$1673,2,FALSE),"")+$H212&amp;IF(O212&gt;0,",","")&amp;IF(O212&gt;0,P212,"")&amp;IF(Q212&gt;0,",","")&amp;IF(Q212&gt;0,Q212,"")</f>
        <v>175009,1,1000</v>
      </c>
      <c r="AM212" s="15" t="str">
        <f t="shared" si="69"/>
        <v>;</v>
      </c>
      <c r="AN212" s="15" t="str">
        <f>IFERROR(VLOOKUP(R212,[1]Sheet2!$P$4:$Q$1673,2,FALSE),"")+$H212&amp;IF(R212&gt;0,",","")&amp;IF(R212&gt;0,S212,"")&amp;IF(T212&gt;0,",","")&amp;IF(T212&gt;0,T212,"")</f>
        <v>185009,1,1000</v>
      </c>
      <c r="AO212" s="15" t="str">
        <f t="shared" si="70"/>
        <v>;</v>
      </c>
      <c r="AP212" s="15" t="str">
        <f>IFERROR(VLOOKUP(U212,[1]Sheet2!$P$4:$Q$1673,2,FALSE),"")+$H212&amp;IF(U212&gt;0,",","")&amp;IF(U212&gt;0,V212,"")&amp;IF(W212&gt;0,",","")&amp;IF(W212&gt;0,W212,"")</f>
        <v>135009,1,1000</v>
      </c>
      <c r="AQ212" s="15" t="str">
        <f t="shared" si="71"/>
        <v>;</v>
      </c>
      <c r="AR212" s="15" t="str">
        <f>IFERROR(VLOOKUP(X212,[1]Sheet2!$P$4:$Q$1673,2,FALSE),"")+$H212&amp;IF(X212&gt;0,",","")&amp;IF(X212&gt;0,Y212,"")&amp;IF(Z212&gt;0,",","")&amp;IF(Z212&gt;0,Z212,"")</f>
        <v>165009,1,1000</v>
      </c>
      <c r="AS212" s="15" t="str">
        <f t="shared" si="72"/>
        <v>;</v>
      </c>
      <c r="AT212" s="15" t="str">
        <f>IFERROR(VLOOKUP(AA212,[1]Sheet2!$P$4:$Q$1673,2,FALSE),"")+$H212&amp;IF(AA212&gt;0,",","")&amp;IF(AA212&gt;0,AB212,"")&amp;IF(AC212&gt;0,",","")&amp;IF(AC212&gt;0,AC212,"")</f>
        <v>145009,1,2000</v>
      </c>
      <c r="AV212" s="18" t="str">
        <f t="shared" si="73"/>
        <v>125009,1,1000;115009,1,1000;175009,1,1000;185009,1,1000;135009,1,1000;165009,1,1000;145009,1,2000</v>
      </c>
    </row>
    <row r="213" spans="1:48">
      <c r="A213" s="17"/>
      <c r="B213" s="17">
        <v>15160</v>
      </c>
      <c r="C213" s="17" t="str">
        <f t="shared" si="64"/>
        <v>125010,1,1000;115010,1,1000;175010,1,1000;185010,1,1000;135010,1,1000;165010,1,1000;145010,1,2000</v>
      </c>
      <c r="D213" s="18" t="e">
        <f>VLOOKUP(I213,#REF!,3,FALSE)&amp;"级"&amp;G213&amp;"装"</f>
        <v>#REF!</v>
      </c>
      <c r="E213" s="18">
        <f t="shared" si="65"/>
        <v>15160</v>
      </c>
      <c r="F213" s="17">
        <v>94</v>
      </c>
      <c r="G213" s="53" t="s">
        <v>4405</v>
      </c>
      <c r="H213" s="17">
        <f t="shared" si="66"/>
        <v>4000</v>
      </c>
      <c r="I213" s="17" t="s">
        <v>4381</v>
      </c>
      <c r="J213" s="15">
        <v>1</v>
      </c>
      <c r="K213" s="15">
        <v>1000</v>
      </c>
      <c r="L213" s="17" t="s">
        <v>4382</v>
      </c>
      <c r="M213" s="15">
        <v>1</v>
      </c>
      <c r="N213" s="15">
        <v>1000</v>
      </c>
      <c r="O213" s="17" t="s">
        <v>4383</v>
      </c>
      <c r="P213" s="15">
        <v>1</v>
      </c>
      <c r="Q213" s="15">
        <v>1000</v>
      </c>
      <c r="R213" s="17" t="s">
        <v>4384</v>
      </c>
      <c r="S213" s="15">
        <v>1</v>
      </c>
      <c r="T213" s="15">
        <v>1000</v>
      </c>
      <c r="U213" s="17" t="s">
        <v>4385</v>
      </c>
      <c r="V213" s="15">
        <v>1</v>
      </c>
      <c r="W213" s="15">
        <v>1000</v>
      </c>
      <c r="X213" s="17" t="s">
        <v>4386</v>
      </c>
      <c r="Y213" s="15">
        <v>1</v>
      </c>
      <c r="Z213" s="15">
        <v>1000</v>
      </c>
      <c r="AA213" s="17" t="s">
        <v>4387</v>
      </c>
      <c r="AB213" s="15">
        <v>1</v>
      </c>
      <c r="AC213" s="15">
        <v>2000</v>
      </c>
      <c r="AH213" s="15" t="str">
        <f>IFERROR(VLOOKUP(I213,[1]Sheet2!$P$4:$Q$1673,2,FALSE),"")+$H213&amp;IF(I213&gt;0,",","")&amp;IF(I213&gt;0,J213,"")&amp;IF(K213&gt;0,",","")&amp;IF(K213&gt;0,K213,"")</f>
        <v>125010,1,1000</v>
      </c>
      <c r="AI213" s="15" t="str">
        <f t="shared" si="67"/>
        <v>;</v>
      </c>
      <c r="AJ213" s="15" t="str">
        <f>IFERROR(VLOOKUP(L213,[1]Sheet2!$P$4:$Q$1673,2,FALSE),"")+$H213&amp;IF(L213&gt;0,",","")&amp;IF(L213&gt;0,M213,"")&amp;IF(N213&gt;0,",","")&amp;IF(N213&gt;0,N213,"")</f>
        <v>115010,1,1000</v>
      </c>
      <c r="AK213" s="15" t="str">
        <f t="shared" si="68"/>
        <v>;</v>
      </c>
      <c r="AL213" s="15" t="str">
        <f>IFERROR(VLOOKUP(O213,[1]Sheet2!$P$4:$Q$1673,2,FALSE),"")+$H213&amp;IF(O213&gt;0,",","")&amp;IF(O213&gt;0,P213,"")&amp;IF(Q213&gt;0,",","")&amp;IF(Q213&gt;0,Q213,"")</f>
        <v>175010,1,1000</v>
      </c>
      <c r="AM213" s="15" t="str">
        <f t="shared" si="69"/>
        <v>;</v>
      </c>
      <c r="AN213" s="15" t="str">
        <f>IFERROR(VLOOKUP(R213,[1]Sheet2!$P$4:$Q$1673,2,FALSE),"")+$H213&amp;IF(R213&gt;0,",","")&amp;IF(R213&gt;0,S213,"")&amp;IF(T213&gt;0,",","")&amp;IF(T213&gt;0,T213,"")</f>
        <v>185010,1,1000</v>
      </c>
      <c r="AO213" s="15" t="str">
        <f t="shared" si="70"/>
        <v>;</v>
      </c>
      <c r="AP213" s="15" t="str">
        <f>IFERROR(VLOOKUP(U213,[1]Sheet2!$P$4:$Q$1673,2,FALSE),"")+$H213&amp;IF(U213&gt;0,",","")&amp;IF(U213&gt;0,V213,"")&amp;IF(W213&gt;0,",","")&amp;IF(W213&gt;0,W213,"")</f>
        <v>135010,1,1000</v>
      </c>
      <c r="AQ213" s="15" t="str">
        <f t="shared" si="71"/>
        <v>;</v>
      </c>
      <c r="AR213" s="15" t="str">
        <f>IFERROR(VLOOKUP(X213,[1]Sheet2!$P$4:$Q$1673,2,FALSE),"")+$H213&amp;IF(X213&gt;0,",","")&amp;IF(X213&gt;0,Y213,"")&amp;IF(Z213&gt;0,",","")&amp;IF(Z213&gt;0,Z213,"")</f>
        <v>165010,1,1000</v>
      </c>
      <c r="AS213" s="15" t="str">
        <f t="shared" si="72"/>
        <v>;</v>
      </c>
      <c r="AT213" s="15" t="str">
        <f>IFERROR(VLOOKUP(AA213,[1]Sheet2!$P$4:$Q$1673,2,FALSE),"")+$H213&amp;IF(AA213&gt;0,",","")&amp;IF(AA213&gt;0,AB213,"")&amp;IF(AC213&gt;0,",","")&amp;IF(AC213&gt;0,AC213,"")</f>
        <v>145010,1,2000</v>
      </c>
      <c r="AV213" s="18" t="str">
        <f t="shared" si="73"/>
        <v>125010,1,1000;115010,1,1000;175010,1,1000;185010,1,1000;135010,1,1000;165010,1,1000;145010,1,2000</v>
      </c>
    </row>
    <row r="214" spans="1:48">
      <c r="A214" s="17"/>
      <c r="B214" s="17">
        <v>15180</v>
      </c>
      <c r="C214" s="17" t="str">
        <f t="shared" si="64"/>
        <v>125011,1,1000;115011,1,1000;175011,1,1000;185011,1,1000;135011,1,1000;165011,1,1000;145011,1,2000</v>
      </c>
      <c r="D214" s="18" t="e">
        <f>VLOOKUP(I214,#REF!,3,FALSE)&amp;"级"&amp;G214&amp;"装"</f>
        <v>#REF!</v>
      </c>
      <c r="E214" s="18">
        <f t="shared" si="65"/>
        <v>15180</v>
      </c>
      <c r="F214" s="17">
        <v>95</v>
      </c>
      <c r="G214" s="53" t="s">
        <v>4405</v>
      </c>
      <c r="H214" s="17">
        <f t="shared" si="66"/>
        <v>4000</v>
      </c>
      <c r="I214" s="17" t="s">
        <v>4388</v>
      </c>
      <c r="J214" s="15">
        <v>1</v>
      </c>
      <c r="K214" s="15">
        <v>1000</v>
      </c>
      <c r="L214" s="17" t="s">
        <v>4389</v>
      </c>
      <c r="M214" s="15">
        <v>1</v>
      </c>
      <c r="N214" s="15">
        <v>1000</v>
      </c>
      <c r="O214" s="17" t="s">
        <v>4390</v>
      </c>
      <c r="P214" s="15">
        <v>1</v>
      </c>
      <c r="Q214" s="15">
        <v>1000</v>
      </c>
      <c r="R214" s="17" t="s">
        <v>4391</v>
      </c>
      <c r="S214" s="15">
        <v>1</v>
      </c>
      <c r="T214" s="15">
        <v>1000</v>
      </c>
      <c r="U214" s="17" t="s">
        <v>4392</v>
      </c>
      <c r="V214" s="15">
        <v>1</v>
      </c>
      <c r="W214" s="15">
        <v>1000</v>
      </c>
      <c r="X214" s="17" t="s">
        <v>4393</v>
      </c>
      <c r="Y214" s="15">
        <v>1</v>
      </c>
      <c r="Z214" s="15">
        <v>1000</v>
      </c>
      <c r="AA214" s="17" t="s">
        <v>4394</v>
      </c>
      <c r="AB214" s="15">
        <v>1</v>
      </c>
      <c r="AC214" s="15">
        <v>2000</v>
      </c>
      <c r="AH214" s="15" t="str">
        <f>IFERROR(VLOOKUP(I214,[1]Sheet2!$P$4:$Q$1673,2,FALSE),"")+$H214&amp;IF(I214&gt;0,",","")&amp;IF(I214&gt;0,J214,"")&amp;IF(K214&gt;0,",","")&amp;IF(K214&gt;0,K214,"")</f>
        <v>125011,1,1000</v>
      </c>
      <c r="AI214" s="15" t="str">
        <f t="shared" si="67"/>
        <v>;</v>
      </c>
      <c r="AJ214" s="15" t="str">
        <f>IFERROR(VLOOKUP(L214,[1]Sheet2!$P$4:$Q$1673,2,FALSE),"")+$H214&amp;IF(L214&gt;0,",","")&amp;IF(L214&gt;0,M214,"")&amp;IF(N214&gt;0,",","")&amp;IF(N214&gt;0,N214,"")</f>
        <v>115011,1,1000</v>
      </c>
      <c r="AK214" s="15" t="str">
        <f t="shared" si="68"/>
        <v>;</v>
      </c>
      <c r="AL214" s="15" t="str">
        <f>IFERROR(VLOOKUP(O214,[1]Sheet2!$P$4:$Q$1673,2,FALSE),"")+$H214&amp;IF(O214&gt;0,",","")&amp;IF(O214&gt;0,P214,"")&amp;IF(Q214&gt;0,",","")&amp;IF(Q214&gt;0,Q214,"")</f>
        <v>175011,1,1000</v>
      </c>
      <c r="AM214" s="15" t="str">
        <f t="shared" si="69"/>
        <v>;</v>
      </c>
      <c r="AN214" s="15" t="str">
        <f>IFERROR(VLOOKUP(R214,[1]Sheet2!$P$4:$Q$1673,2,FALSE),"")+$H214&amp;IF(R214&gt;0,",","")&amp;IF(R214&gt;0,S214,"")&amp;IF(T214&gt;0,",","")&amp;IF(T214&gt;0,T214,"")</f>
        <v>185011,1,1000</v>
      </c>
      <c r="AO214" s="15" t="str">
        <f t="shared" si="70"/>
        <v>;</v>
      </c>
      <c r="AP214" s="15" t="str">
        <f>IFERROR(VLOOKUP(U214,[1]Sheet2!$P$4:$Q$1673,2,FALSE),"")+$H214&amp;IF(U214&gt;0,",","")&amp;IF(U214&gt;0,V214,"")&amp;IF(W214&gt;0,",","")&amp;IF(W214&gt;0,W214,"")</f>
        <v>135011,1,1000</v>
      </c>
      <c r="AQ214" s="15" t="str">
        <f t="shared" si="71"/>
        <v>;</v>
      </c>
      <c r="AR214" s="15" t="str">
        <f>IFERROR(VLOOKUP(X214,[1]Sheet2!$P$4:$Q$1673,2,FALSE),"")+$H214&amp;IF(X214&gt;0,",","")&amp;IF(X214&gt;0,Y214,"")&amp;IF(Z214&gt;0,",","")&amp;IF(Z214&gt;0,Z214,"")</f>
        <v>165011,1,1000</v>
      </c>
      <c r="AS214" s="15" t="str">
        <f t="shared" si="72"/>
        <v>;</v>
      </c>
      <c r="AT214" s="15" t="str">
        <f>IFERROR(VLOOKUP(AA214,[1]Sheet2!$P$4:$Q$1673,2,FALSE),"")+$H214&amp;IF(AA214&gt;0,",","")&amp;IF(AA214&gt;0,AB214,"")&amp;IF(AC214&gt;0,",","")&amp;IF(AC214&gt;0,AC214,"")</f>
        <v>145011,1,2000</v>
      </c>
      <c r="AV214" s="18" t="str">
        <f t="shared" si="73"/>
        <v>125011,1,1000;115011,1,1000;175011,1,1000;185011,1,1000;135011,1,1000;165011,1,1000;145011,1,2000</v>
      </c>
    </row>
    <row r="215" spans="1:48">
      <c r="A215" s="17"/>
      <c r="B215" s="17">
        <v>15200</v>
      </c>
      <c r="C215" s="17" t="str">
        <f t="shared" si="64"/>
        <v>125012,1,1000;115012,1,1000;175012,1,1000;185012,1,1000;135012,1,1000;165012,1,1000;145012,1,2000</v>
      </c>
      <c r="D215" s="18" t="e">
        <f>VLOOKUP(I215,#REF!,3,FALSE)&amp;"级"&amp;G215&amp;"装"</f>
        <v>#REF!</v>
      </c>
      <c r="E215" s="18">
        <f t="shared" si="65"/>
        <v>15200</v>
      </c>
      <c r="F215" s="17">
        <v>96</v>
      </c>
      <c r="G215" s="53" t="s">
        <v>4405</v>
      </c>
      <c r="H215" s="17">
        <f t="shared" si="66"/>
        <v>4000</v>
      </c>
      <c r="I215" s="17" t="s">
        <v>4395</v>
      </c>
      <c r="J215" s="15">
        <v>1</v>
      </c>
      <c r="K215" s="15">
        <v>1000</v>
      </c>
      <c r="L215" s="17" t="s">
        <v>4396</v>
      </c>
      <c r="M215" s="15">
        <v>1</v>
      </c>
      <c r="N215" s="15">
        <v>1000</v>
      </c>
      <c r="O215" s="17" t="s">
        <v>4397</v>
      </c>
      <c r="P215" s="15">
        <v>1</v>
      </c>
      <c r="Q215" s="15">
        <v>1000</v>
      </c>
      <c r="R215" s="17" t="s">
        <v>4398</v>
      </c>
      <c r="S215" s="15">
        <v>1</v>
      </c>
      <c r="T215" s="15">
        <v>1000</v>
      </c>
      <c r="U215" s="17" t="s">
        <v>4399</v>
      </c>
      <c r="V215" s="15">
        <v>1</v>
      </c>
      <c r="W215" s="15">
        <v>1000</v>
      </c>
      <c r="X215" s="17" t="s">
        <v>4400</v>
      </c>
      <c r="Y215" s="15">
        <v>1</v>
      </c>
      <c r="Z215" s="15">
        <v>1000</v>
      </c>
      <c r="AA215" s="17" t="s">
        <v>4401</v>
      </c>
      <c r="AB215" s="15">
        <v>1</v>
      </c>
      <c r="AC215" s="15">
        <v>2000</v>
      </c>
      <c r="AH215" s="15" t="str">
        <f>IFERROR(VLOOKUP(I215,[1]Sheet2!$P$4:$Q$1673,2,FALSE),"")+$H215&amp;IF(I215&gt;0,",","")&amp;IF(I215&gt;0,J215,"")&amp;IF(K215&gt;0,",","")&amp;IF(K215&gt;0,K215,"")</f>
        <v>125012,1,1000</v>
      </c>
      <c r="AI215" s="15" t="str">
        <f t="shared" si="67"/>
        <v>;</v>
      </c>
      <c r="AJ215" s="15" t="str">
        <f>IFERROR(VLOOKUP(L215,[1]Sheet2!$P$4:$Q$1673,2,FALSE),"")+$H215&amp;IF(L215&gt;0,",","")&amp;IF(L215&gt;0,M215,"")&amp;IF(N215&gt;0,",","")&amp;IF(N215&gt;0,N215,"")</f>
        <v>115012,1,1000</v>
      </c>
      <c r="AK215" s="15" t="str">
        <f t="shared" si="68"/>
        <v>;</v>
      </c>
      <c r="AL215" s="15" t="str">
        <f>IFERROR(VLOOKUP(O215,[1]Sheet2!$P$4:$Q$1673,2,FALSE),"")+$H215&amp;IF(O215&gt;0,",","")&amp;IF(O215&gt;0,P215,"")&amp;IF(Q215&gt;0,",","")&amp;IF(Q215&gt;0,Q215,"")</f>
        <v>175012,1,1000</v>
      </c>
      <c r="AM215" s="15" t="str">
        <f t="shared" si="69"/>
        <v>;</v>
      </c>
      <c r="AN215" s="15" t="str">
        <f>IFERROR(VLOOKUP(R215,[1]Sheet2!$P$4:$Q$1673,2,FALSE),"")+$H215&amp;IF(R215&gt;0,",","")&amp;IF(R215&gt;0,S215,"")&amp;IF(T215&gt;0,",","")&amp;IF(T215&gt;0,T215,"")</f>
        <v>185012,1,1000</v>
      </c>
      <c r="AO215" s="15" t="str">
        <f t="shared" si="70"/>
        <v>;</v>
      </c>
      <c r="AP215" s="15" t="str">
        <f>IFERROR(VLOOKUP(U215,[1]Sheet2!$P$4:$Q$1673,2,FALSE),"")+$H215&amp;IF(U215&gt;0,",","")&amp;IF(U215&gt;0,V215,"")&amp;IF(W215&gt;0,",","")&amp;IF(W215&gt;0,W215,"")</f>
        <v>135012,1,1000</v>
      </c>
      <c r="AQ215" s="15" t="str">
        <f t="shared" si="71"/>
        <v>;</v>
      </c>
      <c r="AR215" s="15" t="str">
        <f>IFERROR(VLOOKUP(X215,[1]Sheet2!$P$4:$Q$1673,2,FALSE),"")+$H215&amp;IF(X215&gt;0,",","")&amp;IF(X215&gt;0,Y215,"")&amp;IF(Z215&gt;0,",","")&amp;IF(Z215&gt;0,Z215,"")</f>
        <v>165012,1,1000</v>
      </c>
      <c r="AS215" s="15" t="str">
        <f t="shared" si="72"/>
        <v>;</v>
      </c>
      <c r="AT215" s="15" t="str">
        <f>IFERROR(VLOOKUP(AA215,[1]Sheet2!$P$4:$Q$1673,2,FALSE),"")+$H215&amp;IF(AA215&gt;0,",","")&amp;IF(AA215&gt;0,AB215,"")&amp;IF(AC215&gt;0,",","")&amp;IF(AC215&gt;0,AC215,"")</f>
        <v>145012,1,2000</v>
      </c>
      <c r="AV215" s="18" t="str">
        <f t="shared" si="73"/>
        <v>125012,1,1000;115012,1,1000;175012,1,1000;185012,1,1000;135012,1,1000;165012,1,1000;145012,1,2000</v>
      </c>
    </row>
    <row r="216" spans="1:48">
      <c r="A216" s="17"/>
      <c r="B216" s="17">
        <v>15220</v>
      </c>
      <c r="C216" s="17" t="str">
        <f t="shared" si="64"/>
        <v>125013,1,1000;115013,1,1000;175013,1,1000;185013,1,1000;135013,1,1000;165013,1,1000;145013,1,2000</v>
      </c>
      <c r="D216" s="18" t="e">
        <f>VLOOKUP(I216,#REF!,3,FALSE)&amp;"级"&amp;G216&amp;"装"</f>
        <v>#REF!</v>
      </c>
      <c r="E216" s="18">
        <f t="shared" si="65"/>
        <v>15220</v>
      </c>
      <c r="F216" s="17">
        <v>97</v>
      </c>
      <c r="G216" s="53" t="s">
        <v>4405</v>
      </c>
      <c r="H216" s="17">
        <f t="shared" si="66"/>
        <v>4000</v>
      </c>
      <c r="I216" s="17" t="s">
        <v>4433</v>
      </c>
      <c r="J216" s="15">
        <v>1</v>
      </c>
      <c r="K216" s="15">
        <v>1000</v>
      </c>
      <c r="L216" s="17" t="s">
        <v>4434</v>
      </c>
      <c r="M216" s="15">
        <v>1</v>
      </c>
      <c r="N216" s="15">
        <v>1000</v>
      </c>
      <c r="O216" s="17" t="s">
        <v>4435</v>
      </c>
      <c r="P216" s="15">
        <v>1</v>
      </c>
      <c r="Q216" s="15">
        <v>1000</v>
      </c>
      <c r="R216" s="17" t="s">
        <v>4436</v>
      </c>
      <c r="S216" s="15">
        <v>1</v>
      </c>
      <c r="T216" s="15">
        <v>1000</v>
      </c>
      <c r="U216" s="17" t="s">
        <v>4437</v>
      </c>
      <c r="V216" s="15">
        <v>1</v>
      </c>
      <c r="W216" s="15">
        <v>1000</v>
      </c>
      <c r="X216" s="17" t="s">
        <v>4438</v>
      </c>
      <c r="Y216" s="15">
        <v>1</v>
      </c>
      <c r="Z216" s="15">
        <v>1000</v>
      </c>
      <c r="AA216" s="17" t="s">
        <v>4439</v>
      </c>
      <c r="AB216" s="15">
        <v>1</v>
      </c>
      <c r="AC216" s="15">
        <v>2000</v>
      </c>
      <c r="AH216" s="15" t="str">
        <f>IFERROR(VLOOKUP(I216,[1]Sheet2!$P$4:$Q$1673,2,FALSE),"")+$H216&amp;IF(I216&gt;0,",","")&amp;IF(I216&gt;0,J216,"")&amp;IF(K216&gt;0,",","")&amp;IF(K216&gt;0,K216,"")</f>
        <v>125013,1,1000</v>
      </c>
      <c r="AI216" s="15" t="str">
        <f t="shared" si="67"/>
        <v>;</v>
      </c>
      <c r="AJ216" s="15" t="str">
        <f>IFERROR(VLOOKUP(L216,[1]Sheet2!$P$4:$Q$1673,2,FALSE),"")+$H216&amp;IF(L216&gt;0,",","")&amp;IF(L216&gt;0,M216,"")&amp;IF(N216&gt;0,",","")&amp;IF(N216&gt;0,N216,"")</f>
        <v>115013,1,1000</v>
      </c>
      <c r="AK216" s="15" t="str">
        <f t="shared" si="68"/>
        <v>;</v>
      </c>
      <c r="AL216" s="15" t="str">
        <f>IFERROR(VLOOKUP(O216,[1]Sheet2!$P$4:$Q$1673,2,FALSE),"")+$H216&amp;IF(O216&gt;0,",","")&amp;IF(O216&gt;0,P216,"")&amp;IF(Q216&gt;0,",","")&amp;IF(Q216&gt;0,Q216,"")</f>
        <v>175013,1,1000</v>
      </c>
      <c r="AM216" s="15" t="str">
        <f t="shared" si="69"/>
        <v>;</v>
      </c>
      <c r="AN216" s="15" t="str">
        <f>IFERROR(VLOOKUP(R216,[1]Sheet2!$P$4:$Q$1673,2,FALSE),"")+$H216&amp;IF(R216&gt;0,",","")&amp;IF(R216&gt;0,S216,"")&amp;IF(T216&gt;0,",","")&amp;IF(T216&gt;0,T216,"")</f>
        <v>185013,1,1000</v>
      </c>
      <c r="AO216" s="15" t="str">
        <f t="shared" si="70"/>
        <v>;</v>
      </c>
      <c r="AP216" s="15" t="str">
        <f>IFERROR(VLOOKUP(U216,[1]Sheet2!$P$4:$Q$1673,2,FALSE),"")+$H216&amp;IF(U216&gt;0,",","")&amp;IF(U216&gt;0,V216,"")&amp;IF(W216&gt;0,",","")&amp;IF(W216&gt;0,W216,"")</f>
        <v>135013,1,1000</v>
      </c>
      <c r="AQ216" s="15" t="str">
        <f t="shared" si="71"/>
        <v>;</v>
      </c>
      <c r="AR216" s="15" t="str">
        <f>IFERROR(VLOOKUP(X216,[1]Sheet2!$P$4:$Q$1673,2,FALSE),"")+$H216&amp;IF(X216&gt;0,",","")&amp;IF(X216&gt;0,Y216,"")&amp;IF(Z216&gt;0,",","")&amp;IF(Z216&gt;0,Z216,"")</f>
        <v>165013,1,1000</v>
      </c>
      <c r="AS216" s="15" t="str">
        <f t="shared" si="72"/>
        <v>;</v>
      </c>
      <c r="AT216" s="15" t="str">
        <f>IFERROR(VLOOKUP(AA216,[1]Sheet2!$P$4:$Q$1673,2,FALSE),"")+$H216&amp;IF(AA216&gt;0,",","")&amp;IF(AA216&gt;0,AB216,"")&amp;IF(AC216&gt;0,",","")&amp;IF(AC216&gt;0,AC216,"")</f>
        <v>145013,1,2000</v>
      </c>
      <c r="AV216" s="18" t="str">
        <f t="shared" si="73"/>
        <v>125013,1,1000;115013,1,1000;175013,1,1000;185013,1,1000;135013,1,1000;165013,1,1000;145013,1,2000</v>
      </c>
    </row>
    <row r="217" spans="1:48">
      <c r="A217" s="17"/>
      <c r="B217" s="17">
        <v>15230</v>
      </c>
      <c r="C217" s="17" t="str">
        <f t="shared" si="64"/>
        <v>125014,1,1000;115014,1,1000;175014,1,1000;185014,1,1000;135014,1,1000;165014,1,1000;145014,1,2000</v>
      </c>
      <c r="D217" s="18" t="e">
        <f>VLOOKUP(I217,#REF!,3,FALSE)&amp;"级"&amp;G217&amp;"装"</f>
        <v>#REF!</v>
      </c>
      <c r="E217" s="18">
        <f t="shared" si="65"/>
        <v>15230</v>
      </c>
      <c r="F217" s="17">
        <v>98</v>
      </c>
      <c r="G217" s="53" t="s">
        <v>4405</v>
      </c>
      <c r="H217" s="17">
        <f t="shared" si="66"/>
        <v>4000</v>
      </c>
      <c r="I217" s="17" t="s">
        <v>4440</v>
      </c>
      <c r="J217" s="15">
        <v>1</v>
      </c>
      <c r="K217" s="15">
        <v>1000</v>
      </c>
      <c r="L217" s="17" t="s">
        <v>4441</v>
      </c>
      <c r="M217" s="15">
        <v>1</v>
      </c>
      <c r="N217" s="15">
        <v>1000</v>
      </c>
      <c r="O217" s="17" t="s">
        <v>4442</v>
      </c>
      <c r="P217" s="15">
        <v>1</v>
      </c>
      <c r="Q217" s="15">
        <v>1000</v>
      </c>
      <c r="R217" s="17" t="s">
        <v>4443</v>
      </c>
      <c r="S217" s="15">
        <v>1</v>
      </c>
      <c r="T217" s="15">
        <v>1000</v>
      </c>
      <c r="U217" s="17" t="s">
        <v>4444</v>
      </c>
      <c r="V217" s="15">
        <v>1</v>
      </c>
      <c r="W217" s="15">
        <v>1000</v>
      </c>
      <c r="X217" s="17" t="s">
        <v>4445</v>
      </c>
      <c r="Y217" s="15">
        <v>1</v>
      </c>
      <c r="Z217" s="15">
        <v>1000</v>
      </c>
      <c r="AA217" s="17" t="s">
        <v>4446</v>
      </c>
      <c r="AB217" s="15">
        <v>1</v>
      </c>
      <c r="AC217" s="15">
        <v>2000</v>
      </c>
      <c r="AH217" s="15" t="str">
        <f>IFERROR(VLOOKUP(I217,[1]Sheet2!$P$4:$Q$1673,2,FALSE),"")+$H217&amp;IF(I217&gt;0,",","")&amp;IF(I217&gt;0,J217,"")&amp;IF(K217&gt;0,",","")&amp;IF(K217&gt;0,K217,"")</f>
        <v>125014,1,1000</v>
      </c>
      <c r="AI217" s="15" t="str">
        <f t="shared" si="67"/>
        <v>;</v>
      </c>
      <c r="AJ217" s="15" t="str">
        <f>IFERROR(VLOOKUP(L217,[1]Sheet2!$P$4:$Q$1673,2,FALSE),"")+$H217&amp;IF(L217&gt;0,",","")&amp;IF(L217&gt;0,M217,"")&amp;IF(N217&gt;0,",","")&amp;IF(N217&gt;0,N217,"")</f>
        <v>115014,1,1000</v>
      </c>
      <c r="AK217" s="15" t="str">
        <f t="shared" si="68"/>
        <v>;</v>
      </c>
      <c r="AL217" s="15" t="str">
        <f>IFERROR(VLOOKUP(O217,[1]Sheet2!$P$4:$Q$1673,2,FALSE),"")+$H217&amp;IF(O217&gt;0,",","")&amp;IF(O217&gt;0,P217,"")&amp;IF(Q217&gt;0,",","")&amp;IF(Q217&gt;0,Q217,"")</f>
        <v>175014,1,1000</v>
      </c>
      <c r="AM217" s="15" t="str">
        <f t="shared" si="69"/>
        <v>;</v>
      </c>
      <c r="AN217" s="15" t="str">
        <f>IFERROR(VLOOKUP(R217,[1]Sheet2!$P$4:$Q$1673,2,FALSE),"")+$H217&amp;IF(R217&gt;0,",","")&amp;IF(R217&gt;0,S217,"")&amp;IF(T217&gt;0,",","")&amp;IF(T217&gt;0,T217,"")</f>
        <v>185014,1,1000</v>
      </c>
      <c r="AO217" s="15" t="str">
        <f t="shared" si="70"/>
        <v>;</v>
      </c>
      <c r="AP217" s="15" t="str">
        <f>IFERROR(VLOOKUP(U217,[1]Sheet2!$P$4:$Q$1673,2,FALSE),"")+$H217&amp;IF(U217&gt;0,",","")&amp;IF(U217&gt;0,V217,"")&amp;IF(W217&gt;0,",","")&amp;IF(W217&gt;0,W217,"")</f>
        <v>135014,1,1000</v>
      </c>
      <c r="AQ217" s="15" t="str">
        <f t="shared" si="71"/>
        <v>;</v>
      </c>
      <c r="AR217" s="15" t="str">
        <f>IFERROR(VLOOKUP(X217,[1]Sheet2!$P$4:$Q$1673,2,FALSE),"")+$H217&amp;IF(X217&gt;0,",","")&amp;IF(X217&gt;0,Y217,"")&amp;IF(Z217&gt;0,",","")&amp;IF(Z217&gt;0,Z217,"")</f>
        <v>165014,1,1000</v>
      </c>
      <c r="AS217" s="15" t="str">
        <f t="shared" si="72"/>
        <v>;</v>
      </c>
      <c r="AT217" s="15" t="str">
        <f>IFERROR(VLOOKUP(AA217,[1]Sheet2!$P$4:$Q$1673,2,FALSE),"")+$H217&amp;IF(AA217&gt;0,",","")&amp;IF(AA217&gt;0,AB217,"")&amp;IF(AC217&gt;0,",","")&amp;IF(AC217&gt;0,AC217,"")</f>
        <v>145014,1,2000</v>
      </c>
      <c r="AV217" s="18" t="str">
        <f t="shared" si="73"/>
        <v>125014,1,1000;115014,1,1000;175014,1,1000;185014,1,1000;135014,1,1000;165014,1,1000;145014,1,2000</v>
      </c>
    </row>
    <row r="218" spans="1:48">
      <c r="A218" s="17"/>
      <c r="B218" s="17">
        <v>15240</v>
      </c>
      <c r="C218" s="17" t="str">
        <f t="shared" si="64"/>
        <v>125015,1,1000;115015,1,1000;175015,1,1000;185015,1,1000;135015,1,1000;165015,1,1000;145015,1,2000</v>
      </c>
      <c r="D218" s="18" t="e">
        <f>VLOOKUP(I218,#REF!,3,FALSE)&amp;"级"&amp;G218&amp;"装"</f>
        <v>#REF!</v>
      </c>
      <c r="E218" s="18">
        <f t="shared" si="65"/>
        <v>15240</v>
      </c>
      <c r="F218" s="17">
        <v>99</v>
      </c>
      <c r="G218" s="53" t="s">
        <v>4405</v>
      </c>
      <c r="H218" s="17">
        <f t="shared" si="66"/>
        <v>4000</v>
      </c>
      <c r="I218" s="17" t="s">
        <v>4447</v>
      </c>
      <c r="J218" s="15">
        <v>1</v>
      </c>
      <c r="K218" s="15">
        <v>1000</v>
      </c>
      <c r="L218" s="17" t="s">
        <v>4448</v>
      </c>
      <c r="M218" s="15">
        <v>1</v>
      </c>
      <c r="N218" s="15">
        <v>1000</v>
      </c>
      <c r="O218" s="17" t="s">
        <v>4449</v>
      </c>
      <c r="P218" s="15">
        <v>1</v>
      </c>
      <c r="Q218" s="15">
        <v>1000</v>
      </c>
      <c r="R218" s="17" t="s">
        <v>4450</v>
      </c>
      <c r="S218" s="15">
        <v>1</v>
      </c>
      <c r="T218" s="15">
        <v>1000</v>
      </c>
      <c r="U218" s="17" t="s">
        <v>4451</v>
      </c>
      <c r="V218" s="15">
        <v>1</v>
      </c>
      <c r="W218" s="15">
        <v>1000</v>
      </c>
      <c r="X218" s="17" t="s">
        <v>4452</v>
      </c>
      <c r="Y218" s="15">
        <v>1</v>
      </c>
      <c r="Z218" s="15">
        <v>1000</v>
      </c>
      <c r="AA218" s="17" t="s">
        <v>4453</v>
      </c>
      <c r="AB218" s="15">
        <v>1</v>
      </c>
      <c r="AC218" s="15">
        <v>2000</v>
      </c>
      <c r="AH218" s="15" t="str">
        <f>IFERROR(VLOOKUP(I218,[1]Sheet2!$P$4:$Q$1673,2,FALSE),"")+$H218&amp;IF(I218&gt;0,",","")&amp;IF(I218&gt;0,J218,"")&amp;IF(K218&gt;0,",","")&amp;IF(K218&gt;0,K218,"")</f>
        <v>125015,1,1000</v>
      </c>
      <c r="AI218" s="15" t="str">
        <f t="shared" si="67"/>
        <v>;</v>
      </c>
      <c r="AJ218" s="15" t="str">
        <f>IFERROR(VLOOKUP(L218,[1]Sheet2!$P$4:$Q$1673,2,FALSE),"")+$H218&amp;IF(L218&gt;0,",","")&amp;IF(L218&gt;0,M218,"")&amp;IF(N218&gt;0,",","")&amp;IF(N218&gt;0,N218,"")</f>
        <v>115015,1,1000</v>
      </c>
      <c r="AK218" s="15" t="str">
        <f t="shared" si="68"/>
        <v>;</v>
      </c>
      <c r="AL218" s="15" t="str">
        <f>IFERROR(VLOOKUP(O218,[1]Sheet2!$P$4:$Q$1673,2,FALSE),"")+$H218&amp;IF(O218&gt;0,",","")&amp;IF(O218&gt;0,P218,"")&amp;IF(Q218&gt;0,",","")&amp;IF(Q218&gt;0,Q218,"")</f>
        <v>175015,1,1000</v>
      </c>
      <c r="AM218" s="15" t="str">
        <f t="shared" si="69"/>
        <v>;</v>
      </c>
      <c r="AN218" s="15" t="str">
        <f>IFERROR(VLOOKUP(R218,[1]Sheet2!$P$4:$Q$1673,2,FALSE),"")+$H218&amp;IF(R218&gt;0,",","")&amp;IF(R218&gt;0,S218,"")&amp;IF(T218&gt;0,",","")&amp;IF(T218&gt;0,T218,"")</f>
        <v>185015,1,1000</v>
      </c>
      <c r="AO218" s="15" t="str">
        <f t="shared" si="70"/>
        <v>;</v>
      </c>
      <c r="AP218" s="15" t="str">
        <f>IFERROR(VLOOKUP(U218,[1]Sheet2!$P$4:$Q$1673,2,FALSE),"")+$H218&amp;IF(U218&gt;0,",","")&amp;IF(U218&gt;0,V218,"")&amp;IF(W218&gt;0,",","")&amp;IF(W218&gt;0,W218,"")</f>
        <v>135015,1,1000</v>
      </c>
      <c r="AQ218" s="15" t="str">
        <f t="shared" si="71"/>
        <v>;</v>
      </c>
      <c r="AR218" s="15" t="str">
        <f>IFERROR(VLOOKUP(X218,[1]Sheet2!$P$4:$Q$1673,2,FALSE),"")+$H218&amp;IF(X218&gt;0,",","")&amp;IF(X218&gt;0,Y218,"")&amp;IF(Z218&gt;0,",","")&amp;IF(Z218&gt;0,Z218,"")</f>
        <v>165015,1,1000</v>
      </c>
      <c r="AS218" s="15" t="str">
        <f t="shared" si="72"/>
        <v>;</v>
      </c>
      <c r="AT218" s="15" t="str">
        <f>IFERROR(VLOOKUP(AA218,[1]Sheet2!$P$4:$Q$1673,2,FALSE),"")+$H218&amp;IF(AA218&gt;0,",","")&amp;IF(AA218&gt;0,AB218,"")&amp;IF(AC218&gt;0,",","")&amp;IF(AC218&gt;0,AC218,"")</f>
        <v>145015,1,2000</v>
      </c>
      <c r="AV218" s="18" t="str">
        <f t="shared" si="73"/>
        <v>125015,1,1000;115015,1,1000;175015,1,1000;185015,1,1000;135015,1,1000;165015,1,1000;145015,1,2000</v>
      </c>
    </row>
    <row r="219" spans="1:48">
      <c r="A219" s="17"/>
      <c r="B219" s="17">
        <v>15250</v>
      </c>
      <c r="C219" s="17" t="str">
        <f t="shared" si="64"/>
        <v>125016,1,1000;115016,1,1000;175016,1,1000;185016,1,1000;135016,1,1000;165016,1,1000;145016,1,2000</v>
      </c>
      <c r="D219" s="18" t="e">
        <f>VLOOKUP(I219,#REF!,3,FALSE)&amp;"级"&amp;G219&amp;"装"</f>
        <v>#REF!</v>
      </c>
      <c r="E219" s="18">
        <f t="shared" si="65"/>
        <v>15250</v>
      </c>
      <c r="F219" s="17">
        <v>100</v>
      </c>
      <c r="G219" s="53" t="s">
        <v>4405</v>
      </c>
      <c r="H219" s="17">
        <f t="shared" si="66"/>
        <v>4000</v>
      </c>
      <c r="I219" s="17" t="s">
        <v>4454</v>
      </c>
      <c r="J219" s="15">
        <v>1</v>
      </c>
      <c r="K219" s="15">
        <v>1000</v>
      </c>
      <c r="L219" s="17" t="s">
        <v>4455</v>
      </c>
      <c r="M219" s="15">
        <v>1</v>
      </c>
      <c r="N219" s="15">
        <v>1000</v>
      </c>
      <c r="O219" s="17" t="s">
        <v>4456</v>
      </c>
      <c r="P219" s="15">
        <v>1</v>
      </c>
      <c r="Q219" s="15">
        <v>1000</v>
      </c>
      <c r="R219" s="17" t="s">
        <v>4457</v>
      </c>
      <c r="S219" s="15">
        <v>1</v>
      </c>
      <c r="T219" s="15">
        <v>1000</v>
      </c>
      <c r="U219" s="17" t="s">
        <v>4458</v>
      </c>
      <c r="V219" s="15">
        <v>1</v>
      </c>
      <c r="W219" s="15">
        <v>1000</v>
      </c>
      <c r="X219" s="17" t="s">
        <v>4459</v>
      </c>
      <c r="Y219" s="15">
        <v>1</v>
      </c>
      <c r="Z219" s="15">
        <v>1000</v>
      </c>
      <c r="AA219" s="17" t="s">
        <v>4460</v>
      </c>
      <c r="AB219" s="15">
        <v>1</v>
      </c>
      <c r="AC219" s="15">
        <v>2000</v>
      </c>
      <c r="AH219" s="15" t="str">
        <f>IFERROR(VLOOKUP(I219,[1]Sheet2!$P$4:$Q$1673,2,FALSE),"")+$H219&amp;IF(I219&gt;0,",","")&amp;IF(I219&gt;0,J219,"")&amp;IF(K219&gt;0,",","")&amp;IF(K219&gt;0,K219,"")</f>
        <v>125016,1,1000</v>
      </c>
      <c r="AI219" s="15" t="str">
        <f t="shared" si="67"/>
        <v>;</v>
      </c>
      <c r="AJ219" s="15" t="str">
        <f>IFERROR(VLOOKUP(L219,[1]Sheet2!$P$4:$Q$1673,2,FALSE),"")+$H219&amp;IF(L219&gt;0,",","")&amp;IF(L219&gt;0,M219,"")&amp;IF(N219&gt;0,",","")&amp;IF(N219&gt;0,N219,"")</f>
        <v>115016,1,1000</v>
      </c>
      <c r="AK219" s="15" t="str">
        <f t="shared" si="68"/>
        <v>;</v>
      </c>
      <c r="AL219" s="15" t="str">
        <f>IFERROR(VLOOKUP(O219,[1]Sheet2!$P$4:$Q$1673,2,FALSE),"")+$H219&amp;IF(O219&gt;0,",","")&amp;IF(O219&gt;0,P219,"")&amp;IF(Q219&gt;0,",","")&amp;IF(Q219&gt;0,Q219,"")</f>
        <v>175016,1,1000</v>
      </c>
      <c r="AM219" s="15" t="str">
        <f t="shared" si="69"/>
        <v>;</v>
      </c>
      <c r="AN219" s="15" t="str">
        <f>IFERROR(VLOOKUP(R219,[1]Sheet2!$P$4:$Q$1673,2,FALSE),"")+$H219&amp;IF(R219&gt;0,",","")&amp;IF(R219&gt;0,S219,"")&amp;IF(T219&gt;0,",","")&amp;IF(T219&gt;0,T219,"")</f>
        <v>185016,1,1000</v>
      </c>
      <c r="AO219" s="15" t="str">
        <f t="shared" si="70"/>
        <v>;</v>
      </c>
      <c r="AP219" s="15" t="str">
        <f>IFERROR(VLOOKUP(U219,[1]Sheet2!$P$4:$Q$1673,2,FALSE),"")+$H219&amp;IF(U219&gt;0,",","")&amp;IF(U219&gt;0,V219,"")&amp;IF(W219&gt;0,",","")&amp;IF(W219&gt;0,W219,"")</f>
        <v>135016,1,1000</v>
      </c>
      <c r="AQ219" s="15" t="str">
        <f t="shared" si="71"/>
        <v>;</v>
      </c>
      <c r="AR219" s="15" t="str">
        <f>IFERROR(VLOOKUP(X219,[1]Sheet2!$P$4:$Q$1673,2,FALSE),"")+$H219&amp;IF(X219&gt;0,",","")&amp;IF(X219&gt;0,Y219,"")&amp;IF(Z219&gt;0,",","")&amp;IF(Z219&gt;0,Z219,"")</f>
        <v>165016,1,1000</v>
      </c>
      <c r="AS219" s="15" t="str">
        <f t="shared" si="72"/>
        <v>;</v>
      </c>
      <c r="AT219" s="15" t="str">
        <f>IFERROR(VLOOKUP(AA219,[1]Sheet2!$P$4:$Q$1673,2,FALSE),"")+$H219&amp;IF(AA219&gt;0,",","")&amp;IF(AA219&gt;0,AB219,"")&amp;IF(AC219&gt;0,",","")&amp;IF(AC219&gt;0,AC219,"")</f>
        <v>145016,1,2000</v>
      </c>
      <c r="AV219" s="18" t="str">
        <f t="shared" si="73"/>
        <v>125016,1,1000;115016,1,1000;175016,1,1000;185016,1,1000;135016,1,1000;165016,1,1000;145016,1,2000</v>
      </c>
    </row>
    <row r="220" spans="1:48">
      <c r="A220" s="17"/>
      <c r="B220" s="17">
        <v>15260</v>
      </c>
      <c r="C220" s="17" t="str">
        <f t="shared" si="64"/>
        <v>125017,1,1000;115017,1,1000;175017,1,1000;185017,1,1000;135017,1,1000;165017,1,1000;145017,1,2000</v>
      </c>
      <c r="D220" s="18" t="e">
        <f>VLOOKUP(I220,#REF!,3,FALSE)&amp;"级"&amp;G220&amp;"装"</f>
        <v>#REF!</v>
      </c>
      <c r="E220" s="18">
        <f t="shared" si="65"/>
        <v>15260</v>
      </c>
      <c r="F220" s="17">
        <v>101</v>
      </c>
      <c r="G220" s="53" t="s">
        <v>4405</v>
      </c>
      <c r="H220" s="17">
        <f t="shared" si="66"/>
        <v>4000</v>
      </c>
      <c r="I220" s="17" t="s">
        <v>4461</v>
      </c>
      <c r="J220" s="15">
        <v>1</v>
      </c>
      <c r="K220" s="15">
        <v>1000</v>
      </c>
      <c r="L220" s="17" t="s">
        <v>4462</v>
      </c>
      <c r="M220" s="15">
        <v>1</v>
      </c>
      <c r="N220" s="15">
        <v>1000</v>
      </c>
      <c r="O220" s="17" t="s">
        <v>4463</v>
      </c>
      <c r="P220" s="15">
        <v>1</v>
      </c>
      <c r="Q220" s="15">
        <v>1000</v>
      </c>
      <c r="R220" s="17" t="s">
        <v>4464</v>
      </c>
      <c r="S220" s="15">
        <v>1</v>
      </c>
      <c r="T220" s="15">
        <v>1000</v>
      </c>
      <c r="U220" s="17" t="s">
        <v>4465</v>
      </c>
      <c r="V220" s="15">
        <v>1</v>
      </c>
      <c r="W220" s="15">
        <v>1000</v>
      </c>
      <c r="X220" s="17" t="s">
        <v>4466</v>
      </c>
      <c r="Y220" s="15">
        <v>1</v>
      </c>
      <c r="Z220" s="15">
        <v>1000</v>
      </c>
      <c r="AA220" s="17" t="s">
        <v>4467</v>
      </c>
      <c r="AB220" s="15">
        <v>1</v>
      </c>
      <c r="AC220" s="15">
        <v>2000</v>
      </c>
      <c r="AH220" s="15" t="str">
        <f>IFERROR(VLOOKUP(I220,[1]Sheet2!$P$4:$Q$1673,2,FALSE),"")+$H220&amp;IF(I220&gt;0,",","")&amp;IF(I220&gt;0,J220,"")&amp;IF(K220&gt;0,",","")&amp;IF(K220&gt;0,K220,"")</f>
        <v>125017,1,1000</v>
      </c>
      <c r="AI220" s="15" t="str">
        <f t="shared" si="67"/>
        <v>;</v>
      </c>
      <c r="AJ220" s="15" t="str">
        <f>IFERROR(VLOOKUP(L220,[1]Sheet2!$P$4:$Q$1673,2,FALSE),"")+$H220&amp;IF(L220&gt;0,",","")&amp;IF(L220&gt;0,M220,"")&amp;IF(N220&gt;0,",","")&amp;IF(N220&gt;0,N220,"")</f>
        <v>115017,1,1000</v>
      </c>
      <c r="AK220" s="15" t="str">
        <f t="shared" si="68"/>
        <v>;</v>
      </c>
      <c r="AL220" s="15" t="str">
        <f>IFERROR(VLOOKUP(O220,[1]Sheet2!$P$4:$Q$1673,2,FALSE),"")+$H220&amp;IF(O220&gt;0,",","")&amp;IF(O220&gt;0,P220,"")&amp;IF(Q220&gt;0,",","")&amp;IF(Q220&gt;0,Q220,"")</f>
        <v>175017,1,1000</v>
      </c>
      <c r="AM220" s="15" t="str">
        <f t="shared" si="69"/>
        <v>;</v>
      </c>
      <c r="AN220" s="15" t="str">
        <f>IFERROR(VLOOKUP(R220,[1]Sheet2!$P$4:$Q$1673,2,FALSE),"")+$H220&amp;IF(R220&gt;0,",","")&amp;IF(R220&gt;0,S220,"")&amp;IF(T220&gt;0,",","")&amp;IF(T220&gt;0,T220,"")</f>
        <v>185017,1,1000</v>
      </c>
      <c r="AO220" s="15" t="str">
        <f t="shared" si="70"/>
        <v>;</v>
      </c>
      <c r="AP220" s="15" t="str">
        <f>IFERROR(VLOOKUP(U220,[1]Sheet2!$P$4:$Q$1673,2,FALSE),"")+$H220&amp;IF(U220&gt;0,",","")&amp;IF(U220&gt;0,V220,"")&amp;IF(W220&gt;0,",","")&amp;IF(W220&gt;0,W220,"")</f>
        <v>135017,1,1000</v>
      </c>
      <c r="AQ220" s="15" t="str">
        <f t="shared" si="71"/>
        <v>;</v>
      </c>
      <c r="AR220" s="15" t="str">
        <f>IFERROR(VLOOKUP(X220,[1]Sheet2!$P$4:$Q$1673,2,FALSE),"")+$H220&amp;IF(X220&gt;0,",","")&amp;IF(X220&gt;0,Y220,"")&amp;IF(Z220&gt;0,",","")&amp;IF(Z220&gt;0,Z220,"")</f>
        <v>165017,1,1000</v>
      </c>
      <c r="AS220" s="15" t="str">
        <f t="shared" si="72"/>
        <v>;</v>
      </c>
      <c r="AT220" s="15" t="str">
        <f>IFERROR(VLOOKUP(AA220,[1]Sheet2!$P$4:$Q$1673,2,FALSE),"")+$H220&amp;IF(AA220&gt;0,",","")&amp;IF(AA220&gt;0,AB220,"")&amp;IF(AC220&gt;0,",","")&amp;IF(AC220&gt;0,AC220,"")</f>
        <v>145017,1,2000</v>
      </c>
      <c r="AV220" s="18" t="str">
        <f t="shared" si="73"/>
        <v>125017,1,1000;115017,1,1000;175017,1,1000;185017,1,1000;135017,1,1000;165017,1,1000;145017,1,2000</v>
      </c>
    </row>
    <row r="221" spans="1:48">
      <c r="A221" s="17"/>
      <c r="B221" s="17">
        <v>15270</v>
      </c>
      <c r="C221" s="17" t="str">
        <f t="shared" si="64"/>
        <v>125018,1,1000;115018,1,1000;175018,1,1000;185018,1,1000;135018,1,1000;165018,1,1000;145018,1,2000</v>
      </c>
      <c r="D221" s="18" t="e">
        <f>VLOOKUP(I221,#REF!,3,FALSE)&amp;"级"&amp;G221&amp;"装"</f>
        <v>#REF!</v>
      </c>
      <c r="E221" s="18">
        <f t="shared" si="65"/>
        <v>15270</v>
      </c>
      <c r="F221" s="17">
        <v>102</v>
      </c>
      <c r="G221" s="53" t="s">
        <v>4405</v>
      </c>
      <c r="H221" s="17">
        <f t="shared" si="66"/>
        <v>4000</v>
      </c>
      <c r="I221" s="17" t="s">
        <v>4468</v>
      </c>
      <c r="J221" s="15">
        <v>1</v>
      </c>
      <c r="K221" s="15">
        <v>1000</v>
      </c>
      <c r="L221" s="17" t="s">
        <v>4469</v>
      </c>
      <c r="M221" s="15">
        <v>1</v>
      </c>
      <c r="N221" s="15">
        <v>1000</v>
      </c>
      <c r="O221" s="17" t="s">
        <v>4470</v>
      </c>
      <c r="P221" s="15">
        <v>1</v>
      </c>
      <c r="Q221" s="15">
        <v>1000</v>
      </c>
      <c r="R221" s="17" t="s">
        <v>4471</v>
      </c>
      <c r="S221" s="15">
        <v>1</v>
      </c>
      <c r="T221" s="15">
        <v>1000</v>
      </c>
      <c r="U221" s="17" t="s">
        <v>4472</v>
      </c>
      <c r="V221" s="15">
        <v>1</v>
      </c>
      <c r="W221" s="15">
        <v>1000</v>
      </c>
      <c r="X221" s="17" t="s">
        <v>4473</v>
      </c>
      <c r="Y221" s="15">
        <v>1</v>
      </c>
      <c r="Z221" s="15">
        <v>1000</v>
      </c>
      <c r="AA221" s="17" t="s">
        <v>4474</v>
      </c>
      <c r="AB221" s="15">
        <v>1</v>
      </c>
      <c r="AC221" s="15">
        <v>2000</v>
      </c>
      <c r="AH221" s="15" t="str">
        <f>IFERROR(VLOOKUP(I221,[1]Sheet2!$P$4:$Q$1673,2,FALSE),"")+$H221&amp;IF(I221&gt;0,",","")&amp;IF(I221&gt;0,J221,"")&amp;IF(K221&gt;0,",","")&amp;IF(K221&gt;0,K221,"")</f>
        <v>125018,1,1000</v>
      </c>
      <c r="AI221" s="15" t="str">
        <f t="shared" si="67"/>
        <v>;</v>
      </c>
      <c r="AJ221" s="15" t="str">
        <f>IFERROR(VLOOKUP(L221,[1]Sheet2!$P$4:$Q$1673,2,FALSE),"")+$H221&amp;IF(L221&gt;0,",","")&amp;IF(L221&gt;0,M221,"")&amp;IF(N221&gt;0,",","")&amp;IF(N221&gt;0,N221,"")</f>
        <v>115018,1,1000</v>
      </c>
      <c r="AK221" s="15" t="str">
        <f t="shared" si="68"/>
        <v>;</v>
      </c>
      <c r="AL221" s="15" t="str">
        <f>IFERROR(VLOOKUP(O221,[1]Sheet2!$P$4:$Q$1673,2,FALSE),"")+$H221&amp;IF(O221&gt;0,",","")&amp;IF(O221&gt;0,P221,"")&amp;IF(Q221&gt;0,",","")&amp;IF(Q221&gt;0,Q221,"")</f>
        <v>175018,1,1000</v>
      </c>
      <c r="AM221" s="15" t="str">
        <f t="shared" si="69"/>
        <v>;</v>
      </c>
      <c r="AN221" s="15" t="str">
        <f>IFERROR(VLOOKUP(R221,[1]Sheet2!$P$4:$Q$1673,2,FALSE),"")+$H221&amp;IF(R221&gt;0,",","")&amp;IF(R221&gt;0,S221,"")&amp;IF(T221&gt;0,",","")&amp;IF(T221&gt;0,T221,"")</f>
        <v>185018,1,1000</v>
      </c>
      <c r="AO221" s="15" t="str">
        <f t="shared" si="70"/>
        <v>;</v>
      </c>
      <c r="AP221" s="15" t="str">
        <f>IFERROR(VLOOKUP(U221,[1]Sheet2!$P$4:$Q$1673,2,FALSE),"")+$H221&amp;IF(U221&gt;0,",","")&amp;IF(U221&gt;0,V221,"")&amp;IF(W221&gt;0,",","")&amp;IF(W221&gt;0,W221,"")</f>
        <v>135018,1,1000</v>
      </c>
      <c r="AQ221" s="15" t="str">
        <f t="shared" si="71"/>
        <v>;</v>
      </c>
      <c r="AR221" s="15" t="str">
        <f>IFERROR(VLOOKUP(X221,[1]Sheet2!$P$4:$Q$1673,2,FALSE),"")+$H221&amp;IF(X221&gt;0,",","")&amp;IF(X221&gt;0,Y221,"")&amp;IF(Z221&gt;0,",","")&amp;IF(Z221&gt;0,Z221,"")</f>
        <v>165018,1,1000</v>
      </c>
      <c r="AS221" s="15" t="str">
        <f t="shared" si="72"/>
        <v>;</v>
      </c>
      <c r="AT221" s="15" t="str">
        <f>IFERROR(VLOOKUP(AA221,[1]Sheet2!$P$4:$Q$1673,2,FALSE),"")+$H221&amp;IF(AA221&gt;0,",","")&amp;IF(AA221&gt;0,AB221,"")&amp;IF(AC221&gt;0,",","")&amp;IF(AC221&gt;0,AC221,"")</f>
        <v>145018,1,2000</v>
      </c>
      <c r="AV221" s="18" t="str">
        <f t="shared" si="73"/>
        <v>125018,1,1000;115018,1,1000;175018,1,1000;185018,1,1000;135018,1,1000;165018,1,1000;145018,1,2000</v>
      </c>
    </row>
    <row r="222" spans="1:48">
      <c r="A222" s="17"/>
      <c r="B222" s="17">
        <v>15280</v>
      </c>
      <c r="C222" s="17" t="str">
        <f t="shared" si="64"/>
        <v>125019,1,1000;115019,1,1000;175019,1,1000;185019,1,1000;135019,1,1000;165019,1,1000;145019,1,2000</v>
      </c>
      <c r="D222" s="18" t="e">
        <f>VLOOKUP(I222,#REF!,3,FALSE)&amp;"级"&amp;G222&amp;"装"</f>
        <v>#REF!</v>
      </c>
      <c r="E222" s="18">
        <f t="shared" si="65"/>
        <v>15280</v>
      </c>
      <c r="F222" s="17">
        <v>103</v>
      </c>
      <c r="G222" s="53" t="s">
        <v>4405</v>
      </c>
      <c r="H222" s="17">
        <f t="shared" si="66"/>
        <v>4000</v>
      </c>
      <c r="I222" s="17" t="s">
        <v>4475</v>
      </c>
      <c r="J222" s="15">
        <v>1</v>
      </c>
      <c r="K222" s="15">
        <v>1000</v>
      </c>
      <c r="L222" s="17" t="s">
        <v>4476</v>
      </c>
      <c r="M222" s="15">
        <v>1</v>
      </c>
      <c r="N222" s="15">
        <v>1000</v>
      </c>
      <c r="O222" s="17" t="s">
        <v>4477</v>
      </c>
      <c r="P222" s="15">
        <v>1</v>
      </c>
      <c r="Q222" s="15">
        <v>1000</v>
      </c>
      <c r="R222" s="17" t="s">
        <v>4478</v>
      </c>
      <c r="S222" s="15">
        <v>1</v>
      </c>
      <c r="T222" s="15">
        <v>1000</v>
      </c>
      <c r="U222" s="17" t="s">
        <v>4479</v>
      </c>
      <c r="V222" s="15">
        <v>1</v>
      </c>
      <c r="W222" s="15">
        <v>1000</v>
      </c>
      <c r="X222" s="17" t="s">
        <v>4480</v>
      </c>
      <c r="Y222" s="15">
        <v>1</v>
      </c>
      <c r="Z222" s="15">
        <v>1000</v>
      </c>
      <c r="AA222" s="17" t="s">
        <v>4481</v>
      </c>
      <c r="AB222" s="15">
        <v>1</v>
      </c>
      <c r="AC222" s="15">
        <v>2000</v>
      </c>
      <c r="AH222" s="15" t="str">
        <f>IFERROR(VLOOKUP(I222,[1]Sheet2!$P$4:$Q$1673,2,FALSE),"")+$H222&amp;IF(I222&gt;0,",","")&amp;IF(I222&gt;0,J222,"")&amp;IF(K222&gt;0,",","")&amp;IF(K222&gt;0,K222,"")</f>
        <v>125019,1,1000</v>
      </c>
      <c r="AI222" s="15" t="str">
        <f t="shared" si="67"/>
        <v>;</v>
      </c>
      <c r="AJ222" s="15" t="str">
        <f>IFERROR(VLOOKUP(L222,[1]Sheet2!$P$4:$Q$1673,2,FALSE),"")+$H222&amp;IF(L222&gt;0,",","")&amp;IF(L222&gt;0,M222,"")&amp;IF(N222&gt;0,",","")&amp;IF(N222&gt;0,N222,"")</f>
        <v>115019,1,1000</v>
      </c>
      <c r="AK222" s="15" t="str">
        <f t="shared" si="68"/>
        <v>;</v>
      </c>
      <c r="AL222" s="15" t="str">
        <f>IFERROR(VLOOKUP(O222,[1]Sheet2!$P$4:$Q$1673,2,FALSE),"")+$H222&amp;IF(O222&gt;0,",","")&amp;IF(O222&gt;0,P222,"")&amp;IF(Q222&gt;0,",","")&amp;IF(Q222&gt;0,Q222,"")</f>
        <v>175019,1,1000</v>
      </c>
      <c r="AM222" s="15" t="str">
        <f t="shared" si="69"/>
        <v>;</v>
      </c>
      <c r="AN222" s="15" t="str">
        <f>IFERROR(VLOOKUP(R222,[1]Sheet2!$P$4:$Q$1673,2,FALSE),"")+$H222&amp;IF(R222&gt;0,",","")&amp;IF(R222&gt;0,S222,"")&amp;IF(T222&gt;0,",","")&amp;IF(T222&gt;0,T222,"")</f>
        <v>185019,1,1000</v>
      </c>
      <c r="AO222" s="15" t="str">
        <f t="shared" si="70"/>
        <v>;</v>
      </c>
      <c r="AP222" s="15" t="str">
        <f>IFERROR(VLOOKUP(U222,[1]Sheet2!$P$4:$Q$1673,2,FALSE),"")+$H222&amp;IF(U222&gt;0,",","")&amp;IF(U222&gt;0,V222,"")&amp;IF(W222&gt;0,",","")&amp;IF(W222&gt;0,W222,"")</f>
        <v>135019,1,1000</v>
      </c>
      <c r="AQ222" s="15" t="str">
        <f t="shared" si="71"/>
        <v>;</v>
      </c>
      <c r="AR222" s="15" t="str">
        <f>IFERROR(VLOOKUP(X222,[1]Sheet2!$P$4:$Q$1673,2,FALSE),"")+$H222&amp;IF(X222&gt;0,",","")&amp;IF(X222&gt;0,Y222,"")&amp;IF(Z222&gt;0,",","")&amp;IF(Z222&gt;0,Z222,"")</f>
        <v>165019,1,1000</v>
      </c>
      <c r="AS222" s="15" t="str">
        <f t="shared" si="72"/>
        <v>;</v>
      </c>
      <c r="AT222" s="15" t="str">
        <f>IFERROR(VLOOKUP(AA222,[1]Sheet2!$P$4:$Q$1673,2,FALSE),"")+$H222&amp;IF(AA222&gt;0,",","")&amp;IF(AA222&gt;0,AB222,"")&amp;IF(AC222&gt;0,",","")&amp;IF(AC222&gt;0,AC222,"")</f>
        <v>145019,1,2000</v>
      </c>
      <c r="AV222" s="18" t="str">
        <f t="shared" si="73"/>
        <v>125019,1,1000;115019,1,1000;175019,1,1000;185019,1,1000;135019,1,1000;165019,1,1000;145019,1,2000</v>
      </c>
    </row>
    <row r="223" spans="1:48">
      <c r="A223" s="17"/>
      <c r="B223" s="17">
        <v>15290</v>
      </c>
      <c r="C223" s="17" t="str">
        <f t="shared" si="64"/>
        <v>125020,1,1000;115020,1,1000;175020,1,1000;185020,1,1000;135020,1,1000;165020,1,1000;145020,1,2000</v>
      </c>
      <c r="D223" s="18" t="e">
        <f>VLOOKUP(I223,#REF!,3,FALSE)&amp;"级"&amp;G223&amp;"装"</f>
        <v>#REF!</v>
      </c>
      <c r="E223" s="18">
        <f t="shared" si="65"/>
        <v>15290</v>
      </c>
      <c r="F223" s="17">
        <v>104</v>
      </c>
      <c r="G223" s="53" t="s">
        <v>4405</v>
      </c>
      <c r="H223" s="17">
        <f t="shared" si="66"/>
        <v>4000</v>
      </c>
      <c r="I223" s="17" t="s">
        <v>4482</v>
      </c>
      <c r="J223" s="15">
        <v>1</v>
      </c>
      <c r="K223" s="15">
        <v>1000</v>
      </c>
      <c r="L223" s="17" t="s">
        <v>4483</v>
      </c>
      <c r="M223" s="15">
        <v>1</v>
      </c>
      <c r="N223" s="15">
        <v>1000</v>
      </c>
      <c r="O223" s="17" t="s">
        <v>4484</v>
      </c>
      <c r="P223" s="15">
        <v>1</v>
      </c>
      <c r="Q223" s="15">
        <v>1000</v>
      </c>
      <c r="R223" s="17" t="s">
        <v>4485</v>
      </c>
      <c r="S223" s="15">
        <v>1</v>
      </c>
      <c r="T223" s="15">
        <v>1000</v>
      </c>
      <c r="U223" s="17" t="s">
        <v>4486</v>
      </c>
      <c r="V223" s="15">
        <v>1</v>
      </c>
      <c r="W223" s="15">
        <v>1000</v>
      </c>
      <c r="X223" s="17" t="s">
        <v>4487</v>
      </c>
      <c r="Y223" s="15">
        <v>1</v>
      </c>
      <c r="Z223" s="15">
        <v>1000</v>
      </c>
      <c r="AA223" s="17" t="s">
        <v>4488</v>
      </c>
      <c r="AB223" s="15">
        <v>1</v>
      </c>
      <c r="AC223" s="15">
        <v>2000</v>
      </c>
      <c r="AH223" s="15" t="str">
        <f>IFERROR(VLOOKUP(I223,[1]Sheet2!$P$4:$Q$1673,2,FALSE),"")+$H223&amp;IF(I223&gt;0,",","")&amp;IF(I223&gt;0,J223,"")&amp;IF(K223&gt;0,",","")&amp;IF(K223&gt;0,K223,"")</f>
        <v>125020,1,1000</v>
      </c>
      <c r="AI223" s="15" t="str">
        <f t="shared" si="67"/>
        <v>;</v>
      </c>
      <c r="AJ223" s="15" t="str">
        <f>IFERROR(VLOOKUP(L223,[1]Sheet2!$P$4:$Q$1673,2,FALSE),"")+$H223&amp;IF(L223&gt;0,",","")&amp;IF(L223&gt;0,M223,"")&amp;IF(N223&gt;0,",","")&amp;IF(N223&gt;0,N223,"")</f>
        <v>115020,1,1000</v>
      </c>
      <c r="AK223" s="15" t="str">
        <f t="shared" si="68"/>
        <v>;</v>
      </c>
      <c r="AL223" s="15" t="str">
        <f>IFERROR(VLOOKUP(O223,[1]Sheet2!$P$4:$Q$1673,2,FALSE),"")+$H223&amp;IF(O223&gt;0,",","")&amp;IF(O223&gt;0,P223,"")&amp;IF(Q223&gt;0,",","")&amp;IF(Q223&gt;0,Q223,"")</f>
        <v>175020,1,1000</v>
      </c>
      <c r="AM223" s="15" t="str">
        <f t="shared" si="69"/>
        <v>;</v>
      </c>
      <c r="AN223" s="15" t="str">
        <f>IFERROR(VLOOKUP(R223,[1]Sheet2!$P$4:$Q$1673,2,FALSE),"")+$H223&amp;IF(R223&gt;0,",","")&amp;IF(R223&gt;0,S223,"")&amp;IF(T223&gt;0,",","")&amp;IF(T223&gt;0,T223,"")</f>
        <v>185020,1,1000</v>
      </c>
      <c r="AO223" s="15" t="str">
        <f t="shared" si="70"/>
        <v>;</v>
      </c>
      <c r="AP223" s="15" t="str">
        <f>IFERROR(VLOOKUP(U223,[1]Sheet2!$P$4:$Q$1673,2,FALSE),"")+$H223&amp;IF(U223&gt;0,",","")&amp;IF(U223&gt;0,V223,"")&amp;IF(W223&gt;0,",","")&amp;IF(W223&gt;0,W223,"")</f>
        <v>135020,1,1000</v>
      </c>
      <c r="AQ223" s="15" t="str">
        <f t="shared" si="71"/>
        <v>;</v>
      </c>
      <c r="AR223" s="15" t="str">
        <f>IFERROR(VLOOKUP(X223,[1]Sheet2!$P$4:$Q$1673,2,FALSE),"")+$H223&amp;IF(X223&gt;0,",","")&amp;IF(X223&gt;0,Y223,"")&amp;IF(Z223&gt;0,",","")&amp;IF(Z223&gt;0,Z223,"")</f>
        <v>165020,1,1000</v>
      </c>
      <c r="AS223" s="15" t="str">
        <f t="shared" si="72"/>
        <v>;</v>
      </c>
      <c r="AT223" s="15" t="str">
        <f>IFERROR(VLOOKUP(AA223,[1]Sheet2!$P$4:$Q$1673,2,FALSE),"")+$H223&amp;IF(AA223&gt;0,",","")&amp;IF(AA223&gt;0,AB223,"")&amp;IF(AC223&gt;0,",","")&amp;IF(AC223&gt;0,AC223,"")</f>
        <v>145020,1,2000</v>
      </c>
      <c r="AV223" s="18" t="str">
        <f t="shared" si="73"/>
        <v>125020,1,1000;115020,1,1000;175020,1,1000;185020,1,1000;135020,1,1000;165020,1,1000;145020,1,2000</v>
      </c>
    </row>
    <row r="224" spans="1:48">
      <c r="A224" s="17"/>
      <c r="B224" s="17">
        <v>15300</v>
      </c>
      <c r="C224" s="17" t="str">
        <f t="shared" si="64"/>
        <v>125021,1,1000;115021,1,1000;175021,1,1000;185021,1,1000;135021,1,1000;165021,1,1000;145021,1,2000</v>
      </c>
      <c r="D224" s="18" t="e">
        <f>VLOOKUP(I224,#REF!,3,FALSE)&amp;"级"&amp;G224&amp;"装"</f>
        <v>#REF!</v>
      </c>
      <c r="E224" s="18">
        <f t="shared" si="65"/>
        <v>15300</v>
      </c>
      <c r="F224" s="17">
        <v>105</v>
      </c>
      <c r="G224" s="53" t="s">
        <v>4405</v>
      </c>
      <c r="H224" s="17">
        <f t="shared" si="66"/>
        <v>4000</v>
      </c>
      <c r="I224" s="17" t="s">
        <v>4489</v>
      </c>
      <c r="J224" s="15">
        <v>1</v>
      </c>
      <c r="K224" s="15">
        <v>1000</v>
      </c>
      <c r="L224" s="17" t="s">
        <v>4490</v>
      </c>
      <c r="M224" s="15">
        <v>1</v>
      </c>
      <c r="N224" s="15">
        <v>1000</v>
      </c>
      <c r="O224" s="17" t="s">
        <v>4491</v>
      </c>
      <c r="P224" s="15">
        <v>1</v>
      </c>
      <c r="Q224" s="15">
        <v>1000</v>
      </c>
      <c r="R224" s="17" t="s">
        <v>4492</v>
      </c>
      <c r="S224" s="15">
        <v>1</v>
      </c>
      <c r="T224" s="15">
        <v>1000</v>
      </c>
      <c r="U224" s="17" t="s">
        <v>4493</v>
      </c>
      <c r="V224" s="15">
        <v>1</v>
      </c>
      <c r="W224" s="15">
        <v>1000</v>
      </c>
      <c r="X224" s="17" t="s">
        <v>4494</v>
      </c>
      <c r="Y224" s="15">
        <v>1</v>
      </c>
      <c r="Z224" s="15">
        <v>1000</v>
      </c>
      <c r="AA224" s="17" t="s">
        <v>4495</v>
      </c>
      <c r="AB224" s="15">
        <v>1</v>
      </c>
      <c r="AC224" s="15">
        <v>2000</v>
      </c>
      <c r="AH224" s="15" t="str">
        <f>IFERROR(VLOOKUP(I224,[1]Sheet2!$P$4:$Q$1673,2,FALSE),"")+$H224&amp;IF(I224&gt;0,",","")&amp;IF(I224&gt;0,J224,"")&amp;IF(K224&gt;0,",","")&amp;IF(K224&gt;0,K224,"")</f>
        <v>125021,1,1000</v>
      </c>
      <c r="AI224" s="15" t="str">
        <f t="shared" si="67"/>
        <v>;</v>
      </c>
      <c r="AJ224" s="15" t="str">
        <f>IFERROR(VLOOKUP(L224,[1]Sheet2!$P$4:$Q$1673,2,FALSE),"")+$H224&amp;IF(L224&gt;0,",","")&amp;IF(L224&gt;0,M224,"")&amp;IF(N224&gt;0,",","")&amp;IF(N224&gt;0,N224,"")</f>
        <v>115021,1,1000</v>
      </c>
      <c r="AK224" s="15" t="str">
        <f t="shared" si="68"/>
        <v>;</v>
      </c>
      <c r="AL224" s="15" t="str">
        <f>IFERROR(VLOOKUP(O224,[1]Sheet2!$P$4:$Q$1673,2,FALSE),"")+$H224&amp;IF(O224&gt;0,",","")&amp;IF(O224&gt;0,P224,"")&amp;IF(Q224&gt;0,",","")&amp;IF(Q224&gt;0,Q224,"")</f>
        <v>175021,1,1000</v>
      </c>
      <c r="AM224" s="15" t="str">
        <f t="shared" si="69"/>
        <v>;</v>
      </c>
      <c r="AN224" s="15" t="str">
        <f>IFERROR(VLOOKUP(R224,[1]Sheet2!$P$4:$Q$1673,2,FALSE),"")+$H224&amp;IF(R224&gt;0,",","")&amp;IF(R224&gt;0,S224,"")&amp;IF(T224&gt;0,",","")&amp;IF(T224&gt;0,T224,"")</f>
        <v>185021,1,1000</v>
      </c>
      <c r="AO224" s="15" t="str">
        <f t="shared" si="70"/>
        <v>;</v>
      </c>
      <c r="AP224" s="15" t="str">
        <f>IFERROR(VLOOKUP(U224,[1]Sheet2!$P$4:$Q$1673,2,FALSE),"")+$H224&amp;IF(U224&gt;0,",","")&amp;IF(U224&gt;0,V224,"")&amp;IF(W224&gt;0,",","")&amp;IF(W224&gt;0,W224,"")</f>
        <v>135021,1,1000</v>
      </c>
      <c r="AQ224" s="15" t="str">
        <f t="shared" si="71"/>
        <v>;</v>
      </c>
      <c r="AR224" s="15" t="str">
        <f>IFERROR(VLOOKUP(X224,[1]Sheet2!$P$4:$Q$1673,2,FALSE),"")+$H224&amp;IF(X224&gt;0,",","")&amp;IF(X224&gt;0,Y224,"")&amp;IF(Z224&gt;0,",","")&amp;IF(Z224&gt;0,Z224,"")</f>
        <v>165021,1,1000</v>
      </c>
      <c r="AS224" s="15" t="str">
        <f t="shared" si="72"/>
        <v>;</v>
      </c>
      <c r="AT224" s="15" t="str">
        <f>IFERROR(VLOOKUP(AA224,[1]Sheet2!$P$4:$Q$1673,2,FALSE),"")+$H224&amp;IF(AA224&gt;0,",","")&amp;IF(AA224&gt;0,AB224,"")&amp;IF(AC224&gt;0,",","")&amp;IF(AC224&gt;0,AC224,"")</f>
        <v>145021,1,2000</v>
      </c>
      <c r="AV224" s="18" t="str">
        <f t="shared" si="73"/>
        <v>125021,1,1000;115021,1,1000;175021,1,1000;185021,1,1000;135021,1,1000;165021,1,1000;145021,1,2000</v>
      </c>
    </row>
    <row r="225" spans="1:48">
      <c r="A225" s="17"/>
      <c r="B225" s="17">
        <v>16001</v>
      </c>
      <c r="C225" s="17" t="str">
        <f t="shared" si="64"/>
        <v>126001,1,1000;116001,1,1000;176001,1,1000;186001,1,1000;136001,1,1000;166001,1,1000;146001,1,2000</v>
      </c>
      <c r="D225" s="18" t="e">
        <f>VLOOKUP(I225,#REF!,3,FALSE)&amp;"级"&amp;G225&amp;"装"</f>
        <v>#REF!</v>
      </c>
      <c r="E225" s="18">
        <f t="shared" si="65"/>
        <v>16001</v>
      </c>
      <c r="F225" s="17">
        <v>106</v>
      </c>
      <c r="G225" s="53" t="s">
        <v>4406</v>
      </c>
      <c r="H225" s="17">
        <f t="shared" si="66"/>
        <v>5000</v>
      </c>
      <c r="I225" s="17" t="s">
        <v>4408</v>
      </c>
      <c r="J225" s="15">
        <v>1</v>
      </c>
      <c r="K225" s="15">
        <v>1000</v>
      </c>
      <c r="L225" s="17" t="s">
        <v>4407</v>
      </c>
      <c r="M225" s="15">
        <v>1</v>
      </c>
      <c r="N225" s="15">
        <v>1000</v>
      </c>
      <c r="O225" s="17" t="s">
        <v>4409</v>
      </c>
      <c r="P225" s="15">
        <v>1</v>
      </c>
      <c r="Q225" s="15">
        <v>1000</v>
      </c>
      <c r="R225" s="17" t="s">
        <v>4410</v>
      </c>
      <c r="S225" s="15">
        <v>1</v>
      </c>
      <c r="T225" s="15">
        <v>1000</v>
      </c>
      <c r="U225" s="17" t="s">
        <v>4411</v>
      </c>
      <c r="V225" s="15">
        <v>1</v>
      </c>
      <c r="W225" s="15">
        <v>1000</v>
      </c>
      <c r="X225" s="17" t="s">
        <v>4412</v>
      </c>
      <c r="Y225" s="15">
        <v>1</v>
      </c>
      <c r="Z225" s="15">
        <v>1000</v>
      </c>
      <c r="AA225" s="17" t="s">
        <v>4413</v>
      </c>
      <c r="AB225" s="15">
        <v>1</v>
      </c>
      <c r="AC225" s="15">
        <v>2000</v>
      </c>
      <c r="AH225" s="15" t="str">
        <f>IFERROR(VLOOKUP(I225,[1]Sheet2!$P$4:$Q$1673,2,FALSE),"")+$H225&amp;IF(I225&gt;0,",","")&amp;IF(I225&gt;0,J225,"")&amp;IF(K225&gt;0,",","")&amp;IF(K225&gt;0,K225,"")</f>
        <v>126001,1,1000</v>
      </c>
      <c r="AI225" s="15" t="str">
        <f t="shared" si="67"/>
        <v>;</v>
      </c>
      <c r="AJ225" s="15" t="str">
        <f>IFERROR(VLOOKUP(L225,[1]Sheet2!$P$4:$Q$1673,2,FALSE),"")+$H225&amp;IF(L225&gt;0,",","")&amp;IF(L225&gt;0,M225,"")&amp;IF(N225&gt;0,",","")&amp;IF(N225&gt;0,N225,"")</f>
        <v>116001,1,1000</v>
      </c>
      <c r="AK225" s="15" t="str">
        <f t="shared" si="68"/>
        <v>;</v>
      </c>
      <c r="AL225" s="15" t="str">
        <f>IFERROR(VLOOKUP(O225,[1]Sheet2!$P$4:$Q$1673,2,FALSE),"")+$H225&amp;IF(O225&gt;0,",","")&amp;IF(O225&gt;0,P225,"")&amp;IF(Q225&gt;0,",","")&amp;IF(Q225&gt;0,Q225,"")</f>
        <v>176001,1,1000</v>
      </c>
      <c r="AM225" s="15" t="str">
        <f t="shared" si="69"/>
        <v>;</v>
      </c>
      <c r="AN225" s="15" t="str">
        <f>IFERROR(VLOOKUP(R225,[1]Sheet2!$P$4:$Q$1673,2,FALSE),"")+$H225&amp;IF(R225&gt;0,",","")&amp;IF(R225&gt;0,S225,"")&amp;IF(T225&gt;0,",","")&amp;IF(T225&gt;0,T225,"")</f>
        <v>186001,1,1000</v>
      </c>
      <c r="AO225" s="15" t="str">
        <f t="shared" si="70"/>
        <v>;</v>
      </c>
      <c r="AP225" s="15" t="str">
        <f>IFERROR(VLOOKUP(U225,[1]Sheet2!$P$4:$Q$1673,2,FALSE),"")+$H225&amp;IF(U225&gt;0,",","")&amp;IF(U225&gt;0,V225,"")&amp;IF(W225&gt;0,",","")&amp;IF(W225&gt;0,W225,"")</f>
        <v>136001,1,1000</v>
      </c>
      <c r="AQ225" s="15" t="str">
        <f t="shared" si="71"/>
        <v>;</v>
      </c>
      <c r="AR225" s="15" t="str">
        <f>IFERROR(VLOOKUP(X225,[1]Sheet2!$P$4:$Q$1673,2,FALSE),"")+$H225&amp;IF(X225&gt;0,",","")&amp;IF(X225&gt;0,Y225,"")&amp;IF(Z225&gt;0,",","")&amp;IF(Z225&gt;0,Z225,"")</f>
        <v>166001,1,1000</v>
      </c>
      <c r="AS225" s="15" t="str">
        <f t="shared" si="72"/>
        <v>;</v>
      </c>
      <c r="AT225" s="15" t="str">
        <f>IFERROR(VLOOKUP(AA225,[1]Sheet2!$P$4:$Q$1673,2,FALSE),"")+$H225&amp;IF(AA225&gt;0,",","")&amp;IF(AA225&gt;0,AB225,"")&amp;IF(AC225&gt;0,",","")&amp;IF(AC225&gt;0,AC225,"")</f>
        <v>146001,1,2000</v>
      </c>
      <c r="AV225" s="18" t="str">
        <f t="shared" si="73"/>
        <v>126001,1,1000;116001,1,1000;176001,1,1000;186001,1,1000;136001,1,1000;166001,1,1000;146001,1,2000</v>
      </c>
    </row>
    <row r="226" spans="1:48">
      <c r="A226" s="17"/>
      <c r="B226" s="17">
        <v>16010</v>
      </c>
      <c r="C226" s="17" t="str">
        <f t="shared" si="64"/>
        <v>126002,1,1000;116002,1,1000;176002,1,1000;186002,1,1000;136002,1,1000;166002,1,1000;146002,1,2000</v>
      </c>
      <c r="D226" s="18" t="e">
        <f>VLOOKUP(I226,#REF!,3,FALSE)&amp;"级"&amp;G226&amp;"装"</f>
        <v>#REF!</v>
      </c>
      <c r="E226" s="18">
        <f t="shared" si="65"/>
        <v>16010</v>
      </c>
      <c r="F226" s="17">
        <v>107</v>
      </c>
      <c r="G226" s="53" t="s">
        <v>4406</v>
      </c>
      <c r="H226" s="17">
        <f t="shared" si="66"/>
        <v>5000</v>
      </c>
      <c r="I226" s="17" t="s">
        <v>4325</v>
      </c>
      <c r="J226" s="15">
        <v>1</v>
      </c>
      <c r="K226" s="15">
        <v>1000</v>
      </c>
      <c r="L226" s="17" t="s">
        <v>4326</v>
      </c>
      <c r="M226" s="15">
        <v>1</v>
      </c>
      <c r="N226" s="15">
        <v>1000</v>
      </c>
      <c r="O226" s="17" t="s">
        <v>4327</v>
      </c>
      <c r="P226" s="15">
        <v>1</v>
      </c>
      <c r="Q226" s="15">
        <v>1000</v>
      </c>
      <c r="R226" s="17" t="s">
        <v>4328</v>
      </c>
      <c r="S226" s="15">
        <v>1</v>
      </c>
      <c r="T226" s="15">
        <v>1000</v>
      </c>
      <c r="U226" s="17" t="s">
        <v>4329</v>
      </c>
      <c r="V226" s="15">
        <v>1</v>
      </c>
      <c r="W226" s="15">
        <v>1000</v>
      </c>
      <c r="X226" s="17" t="s">
        <v>4330</v>
      </c>
      <c r="Y226" s="15">
        <v>1</v>
      </c>
      <c r="Z226" s="15">
        <v>1000</v>
      </c>
      <c r="AA226" s="17" t="s">
        <v>4331</v>
      </c>
      <c r="AB226" s="15">
        <v>1</v>
      </c>
      <c r="AC226" s="15">
        <v>2000</v>
      </c>
      <c r="AH226" s="15" t="str">
        <f>IFERROR(VLOOKUP(I226,[1]Sheet2!$P$4:$Q$1673,2,FALSE),"")+$H226&amp;IF(I226&gt;0,",","")&amp;IF(I226&gt;0,J226,"")&amp;IF(K226&gt;0,",","")&amp;IF(K226&gt;0,K226,"")</f>
        <v>126002,1,1000</v>
      </c>
      <c r="AI226" s="15" t="str">
        <f t="shared" si="67"/>
        <v>;</v>
      </c>
      <c r="AJ226" s="15" t="str">
        <f>IFERROR(VLOOKUP(L226,[1]Sheet2!$P$4:$Q$1673,2,FALSE),"")+$H226&amp;IF(L226&gt;0,",","")&amp;IF(L226&gt;0,M226,"")&amp;IF(N226&gt;0,",","")&amp;IF(N226&gt;0,N226,"")</f>
        <v>116002,1,1000</v>
      </c>
      <c r="AK226" s="15" t="str">
        <f t="shared" si="68"/>
        <v>;</v>
      </c>
      <c r="AL226" s="15" t="str">
        <f>IFERROR(VLOOKUP(O226,[1]Sheet2!$P$4:$Q$1673,2,FALSE),"")+$H226&amp;IF(O226&gt;0,",","")&amp;IF(O226&gt;0,P226,"")&amp;IF(Q226&gt;0,",","")&amp;IF(Q226&gt;0,Q226,"")</f>
        <v>176002,1,1000</v>
      </c>
      <c r="AM226" s="15" t="str">
        <f t="shared" si="69"/>
        <v>;</v>
      </c>
      <c r="AN226" s="15" t="str">
        <f>IFERROR(VLOOKUP(R226,[1]Sheet2!$P$4:$Q$1673,2,FALSE),"")+$H226&amp;IF(R226&gt;0,",","")&amp;IF(R226&gt;0,S226,"")&amp;IF(T226&gt;0,",","")&amp;IF(T226&gt;0,T226,"")</f>
        <v>186002,1,1000</v>
      </c>
      <c r="AO226" s="15" t="str">
        <f t="shared" si="70"/>
        <v>;</v>
      </c>
      <c r="AP226" s="15" t="str">
        <f>IFERROR(VLOOKUP(U226,[1]Sheet2!$P$4:$Q$1673,2,FALSE),"")+$H226&amp;IF(U226&gt;0,",","")&amp;IF(U226&gt;0,V226,"")&amp;IF(W226&gt;0,",","")&amp;IF(W226&gt;0,W226,"")</f>
        <v>136002,1,1000</v>
      </c>
      <c r="AQ226" s="15" t="str">
        <f t="shared" si="71"/>
        <v>;</v>
      </c>
      <c r="AR226" s="15" t="str">
        <f>IFERROR(VLOOKUP(X226,[1]Sheet2!$P$4:$Q$1673,2,FALSE),"")+$H226&amp;IF(X226&gt;0,",","")&amp;IF(X226&gt;0,Y226,"")&amp;IF(Z226&gt;0,",","")&amp;IF(Z226&gt;0,Z226,"")</f>
        <v>166002,1,1000</v>
      </c>
      <c r="AS226" s="15" t="str">
        <f t="shared" si="72"/>
        <v>;</v>
      </c>
      <c r="AT226" s="15" t="str">
        <f>IFERROR(VLOOKUP(AA226,[1]Sheet2!$P$4:$Q$1673,2,FALSE),"")+$H226&amp;IF(AA226&gt;0,",","")&amp;IF(AA226&gt;0,AB226,"")&amp;IF(AC226&gt;0,",","")&amp;IF(AC226&gt;0,AC226,"")</f>
        <v>146002,1,2000</v>
      </c>
      <c r="AV226" s="18" t="str">
        <f t="shared" si="73"/>
        <v>126002,1,1000;116002,1,1000;176002,1,1000;186002,1,1000;136002,1,1000;166002,1,1000;146002,1,2000</v>
      </c>
    </row>
    <row r="227" spans="1:48">
      <c r="A227" s="17"/>
      <c r="B227" s="17">
        <v>16020</v>
      </c>
      <c r="C227" s="17" t="str">
        <f t="shared" si="64"/>
        <v>126003,1,1000;116003,1,1000;176003,1,1000;186003,1,1000;136003,1,1000;166003,1,1000;146003,1,2000</v>
      </c>
      <c r="D227" s="18" t="e">
        <f>VLOOKUP(I227,#REF!,3,FALSE)&amp;"级"&amp;G227&amp;"装"</f>
        <v>#REF!</v>
      </c>
      <c r="E227" s="18">
        <f t="shared" si="65"/>
        <v>16020</v>
      </c>
      <c r="F227" s="17">
        <v>108</v>
      </c>
      <c r="G227" s="53" t="s">
        <v>4406</v>
      </c>
      <c r="H227" s="17">
        <f t="shared" si="66"/>
        <v>5000</v>
      </c>
      <c r="I227" s="17" t="s">
        <v>4332</v>
      </c>
      <c r="J227" s="15">
        <v>1</v>
      </c>
      <c r="K227" s="15">
        <v>1000</v>
      </c>
      <c r="L227" s="17" t="s">
        <v>4333</v>
      </c>
      <c r="M227" s="15">
        <v>1</v>
      </c>
      <c r="N227" s="15">
        <v>1000</v>
      </c>
      <c r="O227" s="17" t="s">
        <v>4334</v>
      </c>
      <c r="P227" s="15">
        <v>1</v>
      </c>
      <c r="Q227" s="15">
        <v>1000</v>
      </c>
      <c r="R227" s="17" t="s">
        <v>4335</v>
      </c>
      <c r="S227" s="15">
        <v>1</v>
      </c>
      <c r="T227" s="15">
        <v>1000</v>
      </c>
      <c r="U227" s="17" t="s">
        <v>4336</v>
      </c>
      <c r="V227" s="15">
        <v>1</v>
      </c>
      <c r="W227" s="15">
        <v>1000</v>
      </c>
      <c r="X227" s="17" t="s">
        <v>4337</v>
      </c>
      <c r="Y227" s="15">
        <v>1</v>
      </c>
      <c r="Z227" s="15">
        <v>1000</v>
      </c>
      <c r="AA227" s="17" t="s">
        <v>4338</v>
      </c>
      <c r="AB227" s="15">
        <v>1</v>
      </c>
      <c r="AC227" s="15">
        <v>2000</v>
      </c>
      <c r="AH227" s="15" t="str">
        <f>IFERROR(VLOOKUP(I227,[1]Sheet2!$P$4:$Q$1673,2,FALSE),"")+$H227&amp;IF(I227&gt;0,",","")&amp;IF(I227&gt;0,J227,"")&amp;IF(K227&gt;0,",","")&amp;IF(K227&gt;0,K227,"")</f>
        <v>126003,1,1000</v>
      </c>
      <c r="AI227" s="15" t="str">
        <f t="shared" si="67"/>
        <v>;</v>
      </c>
      <c r="AJ227" s="15" t="str">
        <f>IFERROR(VLOOKUP(L227,[1]Sheet2!$P$4:$Q$1673,2,FALSE),"")+$H227&amp;IF(L227&gt;0,",","")&amp;IF(L227&gt;0,M227,"")&amp;IF(N227&gt;0,",","")&amp;IF(N227&gt;0,N227,"")</f>
        <v>116003,1,1000</v>
      </c>
      <c r="AK227" s="15" t="str">
        <f t="shared" si="68"/>
        <v>;</v>
      </c>
      <c r="AL227" s="15" t="str">
        <f>IFERROR(VLOOKUP(O227,[1]Sheet2!$P$4:$Q$1673,2,FALSE),"")+$H227&amp;IF(O227&gt;0,",","")&amp;IF(O227&gt;0,P227,"")&amp;IF(Q227&gt;0,",","")&amp;IF(Q227&gt;0,Q227,"")</f>
        <v>176003,1,1000</v>
      </c>
      <c r="AM227" s="15" t="str">
        <f t="shared" si="69"/>
        <v>;</v>
      </c>
      <c r="AN227" s="15" t="str">
        <f>IFERROR(VLOOKUP(R227,[1]Sheet2!$P$4:$Q$1673,2,FALSE),"")+$H227&amp;IF(R227&gt;0,",","")&amp;IF(R227&gt;0,S227,"")&amp;IF(T227&gt;0,",","")&amp;IF(T227&gt;0,T227,"")</f>
        <v>186003,1,1000</v>
      </c>
      <c r="AO227" s="15" t="str">
        <f t="shared" si="70"/>
        <v>;</v>
      </c>
      <c r="AP227" s="15" t="str">
        <f>IFERROR(VLOOKUP(U227,[1]Sheet2!$P$4:$Q$1673,2,FALSE),"")+$H227&amp;IF(U227&gt;0,",","")&amp;IF(U227&gt;0,V227,"")&amp;IF(W227&gt;0,",","")&amp;IF(W227&gt;0,W227,"")</f>
        <v>136003,1,1000</v>
      </c>
      <c r="AQ227" s="15" t="str">
        <f t="shared" si="71"/>
        <v>;</v>
      </c>
      <c r="AR227" s="15" t="str">
        <f>IFERROR(VLOOKUP(X227,[1]Sheet2!$P$4:$Q$1673,2,FALSE),"")+$H227&amp;IF(X227&gt;0,",","")&amp;IF(X227&gt;0,Y227,"")&amp;IF(Z227&gt;0,",","")&amp;IF(Z227&gt;0,Z227,"")</f>
        <v>166003,1,1000</v>
      </c>
      <c r="AS227" s="15" t="str">
        <f t="shared" si="72"/>
        <v>;</v>
      </c>
      <c r="AT227" s="15" t="str">
        <f>IFERROR(VLOOKUP(AA227,[1]Sheet2!$P$4:$Q$1673,2,FALSE),"")+$H227&amp;IF(AA227&gt;0,",","")&amp;IF(AA227&gt;0,AB227,"")&amp;IF(AC227&gt;0,",","")&amp;IF(AC227&gt;0,AC227,"")</f>
        <v>146003,1,2000</v>
      </c>
      <c r="AV227" s="18" t="str">
        <f t="shared" si="73"/>
        <v>126003,1,1000;116003,1,1000;176003,1,1000;186003,1,1000;136003,1,1000;166003,1,1000;146003,1,2000</v>
      </c>
    </row>
    <row r="228" spans="1:48">
      <c r="A228" s="17"/>
      <c r="B228" s="17">
        <v>16040</v>
      </c>
      <c r="C228" s="17" t="str">
        <f t="shared" si="64"/>
        <v>126004,1,1000;116004,1,1000;176004,1,1000;186004,1,1000;136004,1,1000;166004,1,1000;146004,1,2000</v>
      </c>
      <c r="D228" s="18" t="e">
        <f>VLOOKUP(I228,#REF!,3,FALSE)&amp;"级"&amp;G228&amp;"装"</f>
        <v>#REF!</v>
      </c>
      <c r="E228" s="18">
        <f t="shared" si="65"/>
        <v>16040</v>
      </c>
      <c r="F228" s="17">
        <v>109</v>
      </c>
      <c r="G228" s="53" t="s">
        <v>4406</v>
      </c>
      <c r="H228" s="17">
        <f t="shared" si="66"/>
        <v>5000</v>
      </c>
      <c r="I228" s="17" t="s">
        <v>4339</v>
      </c>
      <c r="J228" s="15">
        <v>1</v>
      </c>
      <c r="K228" s="15">
        <v>1000</v>
      </c>
      <c r="L228" s="17" t="s">
        <v>4340</v>
      </c>
      <c r="M228" s="15">
        <v>1</v>
      </c>
      <c r="N228" s="15">
        <v>1000</v>
      </c>
      <c r="O228" s="17" t="s">
        <v>4341</v>
      </c>
      <c r="P228" s="15">
        <v>1</v>
      </c>
      <c r="Q228" s="15">
        <v>1000</v>
      </c>
      <c r="R228" s="17" t="s">
        <v>4342</v>
      </c>
      <c r="S228" s="15">
        <v>1</v>
      </c>
      <c r="T228" s="15">
        <v>1000</v>
      </c>
      <c r="U228" s="17" t="s">
        <v>4343</v>
      </c>
      <c r="V228" s="15">
        <v>1</v>
      </c>
      <c r="W228" s="15">
        <v>1000</v>
      </c>
      <c r="X228" s="17" t="s">
        <v>4344</v>
      </c>
      <c r="Y228" s="15">
        <v>1</v>
      </c>
      <c r="Z228" s="15">
        <v>1000</v>
      </c>
      <c r="AA228" s="17" t="s">
        <v>4345</v>
      </c>
      <c r="AB228" s="15">
        <v>1</v>
      </c>
      <c r="AC228" s="15">
        <v>2000</v>
      </c>
      <c r="AH228" s="15" t="str">
        <f>IFERROR(VLOOKUP(I228,[1]Sheet2!$P$4:$Q$1673,2,FALSE),"")+$H228&amp;IF(I228&gt;0,",","")&amp;IF(I228&gt;0,J228,"")&amp;IF(K228&gt;0,",","")&amp;IF(K228&gt;0,K228,"")</f>
        <v>126004,1,1000</v>
      </c>
      <c r="AI228" s="15" t="str">
        <f t="shared" si="67"/>
        <v>;</v>
      </c>
      <c r="AJ228" s="15" t="str">
        <f>IFERROR(VLOOKUP(L228,[1]Sheet2!$P$4:$Q$1673,2,FALSE),"")+$H228&amp;IF(L228&gt;0,",","")&amp;IF(L228&gt;0,M228,"")&amp;IF(N228&gt;0,",","")&amp;IF(N228&gt;0,N228,"")</f>
        <v>116004,1,1000</v>
      </c>
      <c r="AK228" s="15" t="str">
        <f t="shared" si="68"/>
        <v>;</v>
      </c>
      <c r="AL228" s="15" t="str">
        <f>IFERROR(VLOOKUP(O228,[1]Sheet2!$P$4:$Q$1673,2,FALSE),"")+$H228&amp;IF(O228&gt;0,",","")&amp;IF(O228&gt;0,P228,"")&amp;IF(Q228&gt;0,",","")&amp;IF(Q228&gt;0,Q228,"")</f>
        <v>176004,1,1000</v>
      </c>
      <c r="AM228" s="15" t="str">
        <f t="shared" si="69"/>
        <v>;</v>
      </c>
      <c r="AN228" s="15" t="str">
        <f>IFERROR(VLOOKUP(R228,[1]Sheet2!$P$4:$Q$1673,2,FALSE),"")+$H228&amp;IF(R228&gt;0,",","")&amp;IF(R228&gt;0,S228,"")&amp;IF(T228&gt;0,",","")&amp;IF(T228&gt;0,T228,"")</f>
        <v>186004,1,1000</v>
      </c>
      <c r="AO228" s="15" t="str">
        <f t="shared" si="70"/>
        <v>;</v>
      </c>
      <c r="AP228" s="15" t="str">
        <f>IFERROR(VLOOKUP(U228,[1]Sheet2!$P$4:$Q$1673,2,FALSE),"")+$H228&amp;IF(U228&gt;0,",","")&amp;IF(U228&gt;0,V228,"")&amp;IF(W228&gt;0,",","")&amp;IF(W228&gt;0,W228,"")</f>
        <v>136004,1,1000</v>
      </c>
      <c r="AQ228" s="15" t="str">
        <f t="shared" si="71"/>
        <v>;</v>
      </c>
      <c r="AR228" s="15" t="str">
        <f>IFERROR(VLOOKUP(X228,[1]Sheet2!$P$4:$Q$1673,2,FALSE),"")+$H228&amp;IF(X228&gt;0,",","")&amp;IF(X228&gt;0,Y228,"")&amp;IF(Z228&gt;0,",","")&amp;IF(Z228&gt;0,Z228,"")</f>
        <v>166004,1,1000</v>
      </c>
      <c r="AS228" s="15" t="str">
        <f t="shared" si="72"/>
        <v>;</v>
      </c>
      <c r="AT228" s="15" t="str">
        <f>IFERROR(VLOOKUP(AA228,[1]Sheet2!$P$4:$Q$1673,2,FALSE),"")+$H228&amp;IF(AA228&gt;0,",","")&amp;IF(AA228&gt;0,AB228,"")&amp;IF(AC228&gt;0,",","")&amp;IF(AC228&gt;0,AC228,"")</f>
        <v>146004,1,2000</v>
      </c>
      <c r="AV228" s="18" t="str">
        <f t="shared" si="73"/>
        <v>126004,1,1000;116004,1,1000;176004,1,1000;186004,1,1000;136004,1,1000;166004,1,1000;146004,1,2000</v>
      </c>
    </row>
    <row r="229" spans="1:48">
      <c r="A229" s="17"/>
      <c r="B229" s="17">
        <v>16060</v>
      </c>
      <c r="C229" s="17" t="str">
        <f t="shared" si="64"/>
        <v>126005,1,1000;116005,1,1000;176005,1,1000;186005,1,1000;136005,1,1000;166005,1,1000;146005,1,2000</v>
      </c>
      <c r="D229" s="18" t="e">
        <f>VLOOKUP(I229,#REF!,3,FALSE)&amp;"级"&amp;G229&amp;"装"</f>
        <v>#REF!</v>
      </c>
      <c r="E229" s="18">
        <f t="shared" si="65"/>
        <v>16060</v>
      </c>
      <c r="F229" s="17">
        <v>110</v>
      </c>
      <c r="G229" s="53" t="s">
        <v>4406</v>
      </c>
      <c r="H229" s="17">
        <f t="shared" si="66"/>
        <v>5000</v>
      </c>
      <c r="I229" s="17" t="s">
        <v>4346</v>
      </c>
      <c r="J229" s="15">
        <v>1</v>
      </c>
      <c r="K229" s="15">
        <v>1000</v>
      </c>
      <c r="L229" s="17" t="s">
        <v>4347</v>
      </c>
      <c r="M229" s="15">
        <v>1</v>
      </c>
      <c r="N229" s="15">
        <v>1000</v>
      </c>
      <c r="O229" s="17" t="s">
        <v>4348</v>
      </c>
      <c r="P229" s="15">
        <v>1</v>
      </c>
      <c r="Q229" s="15">
        <v>1000</v>
      </c>
      <c r="R229" s="17" t="s">
        <v>4349</v>
      </c>
      <c r="S229" s="15">
        <v>1</v>
      </c>
      <c r="T229" s="15">
        <v>1000</v>
      </c>
      <c r="U229" s="17" t="s">
        <v>4350</v>
      </c>
      <c r="V229" s="15">
        <v>1</v>
      </c>
      <c r="W229" s="15">
        <v>1000</v>
      </c>
      <c r="X229" s="17" t="s">
        <v>4351</v>
      </c>
      <c r="Y229" s="15">
        <v>1</v>
      </c>
      <c r="Z229" s="15">
        <v>1000</v>
      </c>
      <c r="AA229" s="17" t="s">
        <v>4352</v>
      </c>
      <c r="AB229" s="15">
        <v>1</v>
      </c>
      <c r="AC229" s="15">
        <v>2000</v>
      </c>
      <c r="AH229" s="15" t="str">
        <f>IFERROR(VLOOKUP(I229,[1]Sheet2!$P$4:$Q$1673,2,FALSE),"")+$H229&amp;IF(I229&gt;0,",","")&amp;IF(I229&gt;0,J229,"")&amp;IF(K229&gt;0,",","")&amp;IF(K229&gt;0,K229,"")</f>
        <v>126005,1,1000</v>
      </c>
      <c r="AI229" s="15" t="str">
        <f t="shared" si="67"/>
        <v>;</v>
      </c>
      <c r="AJ229" s="15" t="str">
        <f>IFERROR(VLOOKUP(L229,[1]Sheet2!$P$4:$Q$1673,2,FALSE),"")+$H229&amp;IF(L229&gt;0,",","")&amp;IF(L229&gt;0,M229,"")&amp;IF(N229&gt;0,",","")&amp;IF(N229&gt;0,N229,"")</f>
        <v>116005,1,1000</v>
      </c>
      <c r="AK229" s="15" t="str">
        <f t="shared" si="68"/>
        <v>;</v>
      </c>
      <c r="AL229" s="15" t="str">
        <f>IFERROR(VLOOKUP(O229,[1]Sheet2!$P$4:$Q$1673,2,FALSE),"")+$H229&amp;IF(O229&gt;0,",","")&amp;IF(O229&gt;0,P229,"")&amp;IF(Q229&gt;0,",","")&amp;IF(Q229&gt;0,Q229,"")</f>
        <v>176005,1,1000</v>
      </c>
      <c r="AM229" s="15" t="str">
        <f t="shared" si="69"/>
        <v>;</v>
      </c>
      <c r="AN229" s="15" t="str">
        <f>IFERROR(VLOOKUP(R229,[1]Sheet2!$P$4:$Q$1673,2,FALSE),"")+$H229&amp;IF(R229&gt;0,",","")&amp;IF(R229&gt;0,S229,"")&amp;IF(T229&gt;0,",","")&amp;IF(T229&gt;0,T229,"")</f>
        <v>186005,1,1000</v>
      </c>
      <c r="AO229" s="15" t="str">
        <f t="shared" si="70"/>
        <v>;</v>
      </c>
      <c r="AP229" s="15" t="str">
        <f>IFERROR(VLOOKUP(U229,[1]Sheet2!$P$4:$Q$1673,2,FALSE),"")+$H229&amp;IF(U229&gt;0,",","")&amp;IF(U229&gt;0,V229,"")&amp;IF(W229&gt;0,",","")&amp;IF(W229&gt;0,W229,"")</f>
        <v>136005,1,1000</v>
      </c>
      <c r="AQ229" s="15" t="str">
        <f t="shared" si="71"/>
        <v>;</v>
      </c>
      <c r="AR229" s="15" t="str">
        <f>IFERROR(VLOOKUP(X229,[1]Sheet2!$P$4:$Q$1673,2,FALSE),"")+$H229&amp;IF(X229&gt;0,",","")&amp;IF(X229&gt;0,Y229,"")&amp;IF(Z229&gt;0,",","")&amp;IF(Z229&gt;0,Z229,"")</f>
        <v>166005,1,1000</v>
      </c>
      <c r="AS229" s="15" t="str">
        <f t="shared" si="72"/>
        <v>;</v>
      </c>
      <c r="AT229" s="15" t="str">
        <f>IFERROR(VLOOKUP(AA229,[1]Sheet2!$P$4:$Q$1673,2,FALSE),"")+$H229&amp;IF(AA229&gt;0,",","")&amp;IF(AA229&gt;0,AB229,"")&amp;IF(AC229&gt;0,",","")&amp;IF(AC229&gt;0,AC229,"")</f>
        <v>146005,1,2000</v>
      </c>
      <c r="AV229" s="18" t="str">
        <f t="shared" si="73"/>
        <v>126005,1,1000;116005,1,1000;176005,1,1000;186005,1,1000;136005,1,1000;166005,1,1000;146005,1,2000</v>
      </c>
    </row>
    <row r="230" spans="1:48">
      <c r="A230" s="17"/>
      <c r="B230" s="17">
        <v>16080</v>
      </c>
      <c r="C230" s="17" t="str">
        <f t="shared" si="64"/>
        <v>126006,1,1000;116006,1,1000;176006,1,1000;186006,1,1000;136006,1,1000;166006,1,1000;146006,1,2000</v>
      </c>
      <c r="D230" s="18" t="e">
        <f>VLOOKUP(I230,#REF!,3,FALSE)&amp;"级"&amp;G230&amp;"装"</f>
        <v>#REF!</v>
      </c>
      <c r="E230" s="18">
        <f t="shared" si="65"/>
        <v>16080</v>
      </c>
      <c r="F230" s="17">
        <v>111</v>
      </c>
      <c r="G230" s="53" t="s">
        <v>4406</v>
      </c>
      <c r="H230" s="17">
        <f t="shared" si="66"/>
        <v>5000</v>
      </c>
      <c r="I230" s="17" t="s">
        <v>4353</v>
      </c>
      <c r="J230" s="15">
        <v>1</v>
      </c>
      <c r="K230" s="15">
        <v>1000</v>
      </c>
      <c r="L230" s="17" t="s">
        <v>4354</v>
      </c>
      <c r="M230" s="15">
        <v>1</v>
      </c>
      <c r="N230" s="15">
        <v>1000</v>
      </c>
      <c r="O230" s="17" t="s">
        <v>4355</v>
      </c>
      <c r="P230" s="15">
        <v>1</v>
      </c>
      <c r="Q230" s="15">
        <v>1000</v>
      </c>
      <c r="R230" s="17" t="s">
        <v>4356</v>
      </c>
      <c r="S230" s="15">
        <v>1</v>
      </c>
      <c r="T230" s="15">
        <v>1000</v>
      </c>
      <c r="U230" s="17" t="s">
        <v>4357</v>
      </c>
      <c r="V230" s="15">
        <v>1</v>
      </c>
      <c r="W230" s="15">
        <v>1000</v>
      </c>
      <c r="X230" s="17" t="s">
        <v>4358</v>
      </c>
      <c r="Y230" s="15">
        <v>1</v>
      </c>
      <c r="Z230" s="15">
        <v>1000</v>
      </c>
      <c r="AA230" s="17" t="s">
        <v>4359</v>
      </c>
      <c r="AB230" s="15">
        <v>1</v>
      </c>
      <c r="AC230" s="15">
        <v>2000</v>
      </c>
      <c r="AH230" s="15" t="str">
        <f>IFERROR(VLOOKUP(I230,[1]Sheet2!$P$4:$Q$1673,2,FALSE),"")+$H230&amp;IF(I230&gt;0,",","")&amp;IF(I230&gt;0,J230,"")&amp;IF(K230&gt;0,",","")&amp;IF(K230&gt;0,K230,"")</f>
        <v>126006,1,1000</v>
      </c>
      <c r="AI230" s="15" t="str">
        <f t="shared" si="67"/>
        <v>;</v>
      </c>
      <c r="AJ230" s="15" t="str">
        <f>IFERROR(VLOOKUP(L230,[1]Sheet2!$P$4:$Q$1673,2,FALSE),"")+$H230&amp;IF(L230&gt;0,",","")&amp;IF(L230&gt;0,M230,"")&amp;IF(N230&gt;0,",","")&amp;IF(N230&gt;0,N230,"")</f>
        <v>116006,1,1000</v>
      </c>
      <c r="AK230" s="15" t="str">
        <f t="shared" si="68"/>
        <v>;</v>
      </c>
      <c r="AL230" s="15" t="str">
        <f>IFERROR(VLOOKUP(O230,[1]Sheet2!$P$4:$Q$1673,2,FALSE),"")+$H230&amp;IF(O230&gt;0,",","")&amp;IF(O230&gt;0,P230,"")&amp;IF(Q230&gt;0,",","")&amp;IF(Q230&gt;0,Q230,"")</f>
        <v>176006,1,1000</v>
      </c>
      <c r="AM230" s="15" t="str">
        <f t="shared" si="69"/>
        <v>;</v>
      </c>
      <c r="AN230" s="15" t="str">
        <f>IFERROR(VLOOKUP(R230,[1]Sheet2!$P$4:$Q$1673,2,FALSE),"")+$H230&amp;IF(R230&gt;0,",","")&amp;IF(R230&gt;0,S230,"")&amp;IF(T230&gt;0,",","")&amp;IF(T230&gt;0,T230,"")</f>
        <v>186006,1,1000</v>
      </c>
      <c r="AO230" s="15" t="str">
        <f t="shared" si="70"/>
        <v>;</v>
      </c>
      <c r="AP230" s="15" t="str">
        <f>IFERROR(VLOOKUP(U230,[1]Sheet2!$P$4:$Q$1673,2,FALSE),"")+$H230&amp;IF(U230&gt;0,",","")&amp;IF(U230&gt;0,V230,"")&amp;IF(W230&gt;0,",","")&amp;IF(W230&gt;0,W230,"")</f>
        <v>136006,1,1000</v>
      </c>
      <c r="AQ230" s="15" t="str">
        <f t="shared" si="71"/>
        <v>;</v>
      </c>
      <c r="AR230" s="15" t="str">
        <f>IFERROR(VLOOKUP(X230,[1]Sheet2!$P$4:$Q$1673,2,FALSE),"")+$H230&amp;IF(X230&gt;0,",","")&amp;IF(X230&gt;0,Y230,"")&amp;IF(Z230&gt;0,",","")&amp;IF(Z230&gt;0,Z230,"")</f>
        <v>166006,1,1000</v>
      </c>
      <c r="AS230" s="15" t="str">
        <f t="shared" si="72"/>
        <v>;</v>
      </c>
      <c r="AT230" s="15" t="str">
        <f>IFERROR(VLOOKUP(AA230,[1]Sheet2!$P$4:$Q$1673,2,FALSE),"")+$H230&amp;IF(AA230&gt;0,",","")&amp;IF(AA230&gt;0,AB230,"")&amp;IF(AC230&gt;0,",","")&amp;IF(AC230&gt;0,AC230,"")</f>
        <v>146006,1,2000</v>
      </c>
      <c r="AV230" s="18" t="str">
        <f t="shared" si="73"/>
        <v>126006,1,1000;116006,1,1000;176006,1,1000;186006,1,1000;136006,1,1000;166006,1,1000;146006,1,2000</v>
      </c>
    </row>
    <row r="231" spans="1:48">
      <c r="A231" s="17"/>
      <c r="B231" s="17">
        <v>16100</v>
      </c>
      <c r="C231" s="17" t="str">
        <f t="shared" si="64"/>
        <v>126007,1,1000;116007,1,1000;176007,1,1000;186007,1,1000;136007,1,1000;166007,1,1000;146007,1,2000</v>
      </c>
      <c r="D231" s="18" t="e">
        <f>VLOOKUP(I231,#REF!,3,FALSE)&amp;"级"&amp;G231&amp;"装"</f>
        <v>#REF!</v>
      </c>
      <c r="E231" s="18">
        <f t="shared" si="65"/>
        <v>16100</v>
      </c>
      <c r="F231" s="17">
        <v>112</v>
      </c>
      <c r="G231" s="53" t="s">
        <v>4406</v>
      </c>
      <c r="H231" s="17">
        <f t="shared" si="66"/>
        <v>5000</v>
      </c>
      <c r="I231" s="17" t="s">
        <v>4360</v>
      </c>
      <c r="J231" s="15">
        <v>1</v>
      </c>
      <c r="K231" s="15">
        <v>1000</v>
      </c>
      <c r="L231" s="17" t="s">
        <v>4361</v>
      </c>
      <c r="M231" s="15">
        <v>1</v>
      </c>
      <c r="N231" s="15">
        <v>1000</v>
      </c>
      <c r="O231" s="17" t="s">
        <v>4362</v>
      </c>
      <c r="P231" s="15">
        <v>1</v>
      </c>
      <c r="Q231" s="15">
        <v>1000</v>
      </c>
      <c r="R231" s="17" t="s">
        <v>4363</v>
      </c>
      <c r="S231" s="15">
        <v>1</v>
      </c>
      <c r="T231" s="15">
        <v>1000</v>
      </c>
      <c r="U231" s="17" t="s">
        <v>4364</v>
      </c>
      <c r="V231" s="15">
        <v>1</v>
      </c>
      <c r="W231" s="15">
        <v>1000</v>
      </c>
      <c r="X231" s="17" t="s">
        <v>4365</v>
      </c>
      <c r="Y231" s="15">
        <v>1</v>
      </c>
      <c r="Z231" s="15">
        <v>1000</v>
      </c>
      <c r="AA231" s="17" t="s">
        <v>4366</v>
      </c>
      <c r="AB231" s="15">
        <v>1</v>
      </c>
      <c r="AC231" s="15">
        <v>2000</v>
      </c>
      <c r="AH231" s="15" t="str">
        <f>IFERROR(VLOOKUP(I231,[1]Sheet2!$P$4:$Q$1673,2,FALSE),"")+$H231&amp;IF(I231&gt;0,",","")&amp;IF(I231&gt;0,J231,"")&amp;IF(K231&gt;0,",","")&amp;IF(K231&gt;0,K231,"")</f>
        <v>126007,1,1000</v>
      </c>
      <c r="AI231" s="15" t="str">
        <f t="shared" si="67"/>
        <v>;</v>
      </c>
      <c r="AJ231" s="15" t="str">
        <f>IFERROR(VLOOKUP(L231,[1]Sheet2!$P$4:$Q$1673,2,FALSE),"")+$H231&amp;IF(L231&gt;0,",","")&amp;IF(L231&gt;0,M231,"")&amp;IF(N231&gt;0,",","")&amp;IF(N231&gt;0,N231,"")</f>
        <v>116007,1,1000</v>
      </c>
      <c r="AK231" s="15" t="str">
        <f t="shared" si="68"/>
        <v>;</v>
      </c>
      <c r="AL231" s="15" t="str">
        <f>IFERROR(VLOOKUP(O231,[1]Sheet2!$P$4:$Q$1673,2,FALSE),"")+$H231&amp;IF(O231&gt;0,",","")&amp;IF(O231&gt;0,P231,"")&amp;IF(Q231&gt;0,",","")&amp;IF(Q231&gt;0,Q231,"")</f>
        <v>176007,1,1000</v>
      </c>
      <c r="AM231" s="15" t="str">
        <f t="shared" si="69"/>
        <v>;</v>
      </c>
      <c r="AN231" s="15" t="str">
        <f>IFERROR(VLOOKUP(R231,[1]Sheet2!$P$4:$Q$1673,2,FALSE),"")+$H231&amp;IF(R231&gt;0,",","")&amp;IF(R231&gt;0,S231,"")&amp;IF(T231&gt;0,",","")&amp;IF(T231&gt;0,T231,"")</f>
        <v>186007,1,1000</v>
      </c>
      <c r="AO231" s="15" t="str">
        <f t="shared" si="70"/>
        <v>;</v>
      </c>
      <c r="AP231" s="15" t="str">
        <f>IFERROR(VLOOKUP(U231,[1]Sheet2!$P$4:$Q$1673,2,FALSE),"")+$H231&amp;IF(U231&gt;0,",","")&amp;IF(U231&gt;0,V231,"")&amp;IF(W231&gt;0,",","")&amp;IF(W231&gt;0,W231,"")</f>
        <v>136007,1,1000</v>
      </c>
      <c r="AQ231" s="15" t="str">
        <f t="shared" si="71"/>
        <v>;</v>
      </c>
      <c r="AR231" s="15" t="str">
        <f>IFERROR(VLOOKUP(X231,[1]Sheet2!$P$4:$Q$1673,2,FALSE),"")+$H231&amp;IF(X231&gt;0,",","")&amp;IF(X231&gt;0,Y231,"")&amp;IF(Z231&gt;0,",","")&amp;IF(Z231&gt;0,Z231,"")</f>
        <v>166007,1,1000</v>
      </c>
      <c r="AS231" s="15" t="str">
        <f t="shared" si="72"/>
        <v>;</v>
      </c>
      <c r="AT231" s="15" t="str">
        <f>IFERROR(VLOOKUP(AA231,[1]Sheet2!$P$4:$Q$1673,2,FALSE),"")+$H231&amp;IF(AA231&gt;0,",","")&amp;IF(AA231&gt;0,AB231,"")&amp;IF(AC231&gt;0,",","")&amp;IF(AC231&gt;0,AC231,"")</f>
        <v>146007,1,2000</v>
      </c>
      <c r="AV231" s="18" t="str">
        <f t="shared" si="73"/>
        <v>126007,1,1000;116007,1,1000;176007,1,1000;186007,1,1000;136007,1,1000;166007,1,1000;146007,1,2000</v>
      </c>
    </row>
    <row r="232" spans="1:48">
      <c r="A232" s="17"/>
      <c r="B232" s="17">
        <v>16120</v>
      </c>
      <c r="C232" s="17" t="str">
        <f t="shared" si="64"/>
        <v>126008,1,1000;116008,1,1000;176008,1,1000;186008,1,1000;136008,1,1000;166008,1,1000;146008,1,2000</v>
      </c>
      <c r="D232" s="18" t="e">
        <f>VLOOKUP(I232,#REF!,3,FALSE)&amp;"级"&amp;G232&amp;"装"</f>
        <v>#REF!</v>
      </c>
      <c r="E232" s="18">
        <f t="shared" si="65"/>
        <v>16120</v>
      </c>
      <c r="F232" s="17">
        <v>113</v>
      </c>
      <c r="G232" s="53" t="s">
        <v>4406</v>
      </c>
      <c r="H232" s="17">
        <f t="shared" si="66"/>
        <v>5000</v>
      </c>
      <c r="I232" s="17" t="s">
        <v>4367</v>
      </c>
      <c r="J232" s="15">
        <v>1</v>
      </c>
      <c r="K232" s="15">
        <v>1000</v>
      </c>
      <c r="L232" s="17" t="s">
        <v>4368</v>
      </c>
      <c r="M232" s="15">
        <v>1</v>
      </c>
      <c r="N232" s="15">
        <v>1000</v>
      </c>
      <c r="O232" s="17" t="s">
        <v>4369</v>
      </c>
      <c r="P232" s="15">
        <v>1</v>
      </c>
      <c r="Q232" s="15">
        <v>1000</v>
      </c>
      <c r="R232" s="17" t="s">
        <v>4370</v>
      </c>
      <c r="S232" s="15">
        <v>1</v>
      </c>
      <c r="T232" s="15">
        <v>1000</v>
      </c>
      <c r="U232" s="17" t="s">
        <v>4371</v>
      </c>
      <c r="V232" s="15">
        <v>1</v>
      </c>
      <c r="W232" s="15">
        <v>1000</v>
      </c>
      <c r="X232" s="17" t="s">
        <v>4372</v>
      </c>
      <c r="Y232" s="15">
        <v>1</v>
      </c>
      <c r="Z232" s="15">
        <v>1000</v>
      </c>
      <c r="AA232" s="17" t="s">
        <v>4373</v>
      </c>
      <c r="AB232" s="15">
        <v>1</v>
      </c>
      <c r="AC232" s="15">
        <v>2000</v>
      </c>
      <c r="AH232" s="15" t="str">
        <f>IFERROR(VLOOKUP(I232,[1]Sheet2!$P$4:$Q$1673,2,FALSE),"")+$H232&amp;IF(I232&gt;0,",","")&amp;IF(I232&gt;0,J232,"")&amp;IF(K232&gt;0,",","")&amp;IF(K232&gt;0,K232,"")</f>
        <v>126008,1,1000</v>
      </c>
      <c r="AI232" s="15" t="str">
        <f t="shared" si="67"/>
        <v>;</v>
      </c>
      <c r="AJ232" s="15" t="str">
        <f>IFERROR(VLOOKUP(L232,[1]Sheet2!$P$4:$Q$1673,2,FALSE),"")+$H232&amp;IF(L232&gt;0,",","")&amp;IF(L232&gt;0,M232,"")&amp;IF(N232&gt;0,",","")&amp;IF(N232&gt;0,N232,"")</f>
        <v>116008,1,1000</v>
      </c>
      <c r="AK232" s="15" t="str">
        <f t="shared" si="68"/>
        <v>;</v>
      </c>
      <c r="AL232" s="15" t="str">
        <f>IFERROR(VLOOKUP(O232,[1]Sheet2!$P$4:$Q$1673,2,FALSE),"")+$H232&amp;IF(O232&gt;0,",","")&amp;IF(O232&gt;0,P232,"")&amp;IF(Q232&gt;0,",","")&amp;IF(Q232&gt;0,Q232,"")</f>
        <v>176008,1,1000</v>
      </c>
      <c r="AM232" s="15" t="str">
        <f t="shared" si="69"/>
        <v>;</v>
      </c>
      <c r="AN232" s="15" t="str">
        <f>IFERROR(VLOOKUP(R232,[1]Sheet2!$P$4:$Q$1673,2,FALSE),"")+$H232&amp;IF(R232&gt;0,",","")&amp;IF(R232&gt;0,S232,"")&amp;IF(T232&gt;0,",","")&amp;IF(T232&gt;0,T232,"")</f>
        <v>186008,1,1000</v>
      </c>
      <c r="AO232" s="15" t="str">
        <f t="shared" si="70"/>
        <v>;</v>
      </c>
      <c r="AP232" s="15" t="str">
        <f>IFERROR(VLOOKUP(U232,[1]Sheet2!$P$4:$Q$1673,2,FALSE),"")+$H232&amp;IF(U232&gt;0,",","")&amp;IF(U232&gt;0,V232,"")&amp;IF(W232&gt;0,",","")&amp;IF(W232&gt;0,W232,"")</f>
        <v>136008,1,1000</v>
      </c>
      <c r="AQ232" s="15" t="str">
        <f t="shared" si="71"/>
        <v>;</v>
      </c>
      <c r="AR232" s="15" t="str">
        <f>IFERROR(VLOOKUP(X232,[1]Sheet2!$P$4:$Q$1673,2,FALSE),"")+$H232&amp;IF(X232&gt;0,",","")&amp;IF(X232&gt;0,Y232,"")&amp;IF(Z232&gt;0,",","")&amp;IF(Z232&gt;0,Z232,"")</f>
        <v>166008,1,1000</v>
      </c>
      <c r="AS232" s="15" t="str">
        <f t="shared" si="72"/>
        <v>;</v>
      </c>
      <c r="AT232" s="15" t="str">
        <f>IFERROR(VLOOKUP(AA232,[1]Sheet2!$P$4:$Q$1673,2,FALSE),"")+$H232&amp;IF(AA232&gt;0,",","")&amp;IF(AA232&gt;0,AB232,"")&amp;IF(AC232&gt;0,",","")&amp;IF(AC232&gt;0,AC232,"")</f>
        <v>146008,1,2000</v>
      </c>
      <c r="AV232" s="18" t="str">
        <f t="shared" si="73"/>
        <v>126008,1,1000;116008,1,1000;176008,1,1000;186008,1,1000;136008,1,1000;166008,1,1000;146008,1,2000</v>
      </c>
    </row>
    <row r="233" spans="1:48">
      <c r="A233" s="17"/>
      <c r="B233" s="17">
        <v>16140</v>
      </c>
      <c r="C233" s="17" t="str">
        <f t="shared" si="64"/>
        <v>126009,1,1000;116009,1,1000;176009,1,1000;186009,1,1000;136009,1,1000;166009,1,1000;146009,1,2000</v>
      </c>
      <c r="D233" s="18" t="e">
        <f>VLOOKUP(I233,#REF!,3,FALSE)&amp;"级"&amp;G233&amp;"装"</f>
        <v>#REF!</v>
      </c>
      <c r="E233" s="18">
        <f t="shared" si="65"/>
        <v>16140</v>
      </c>
      <c r="F233" s="17">
        <v>114</v>
      </c>
      <c r="G233" s="53" t="s">
        <v>4406</v>
      </c>
      <c r="H233" s="17">
        <f t="shared" si="66"/>
        <v>5000</v>
      </c>
      <c r="I233" s="17" t="s">
        <v>4374</v>
      </c>
      <c r="J233" s="15">
        <v>1</v>
      </c>
      <c r="K233" s="15">
        <v>1000</v>
      </c>
      <c r="L233" s="17" t="s">
        <v>4375</v>
      </c>
      <c r="M233" s="15">
        <v>1</v>
      </c>
      <c r="N233" s="15">
        <v>1000</v>
      </c>
      <c r="O233" s="17" t="s">
        <v>4376</v>
      </c>
      <c r="P233" s="15">
        <v>1</v>
      </c>
      <c r="Q233" s="15">
        <v>1000</v>
      </c>
      <c r="R233" s="17" t="s">
        <v>4377</v>
      </c>
      <c r="S233" s="15">
        <v>1</v>
      </c>
      <c r="T233" s="15">
        <v>1000</v>
      </c>
      <c r="U233" s="17" t="s">
        <v>4378</v>
      </c>
      <c r="V233" s="15">
        <v>1</v>
      </c>
      <c r="W233" s="15">
        <v>1000</v>
      </c>
      <c r="X233" s="17" t="s">
        <v>4379</v>
      </c>
      <c r="Y233" s="15">
        <v>1</v>
      </c>
      <c r="Z233" s="15">
        <v>1000</v>
      </c>
      <c r="AA233" s="17" t="s">
        <v>4380</v>
      </c>
      <c r="AB233" s="15">
        <v>1</v>
      </c>
      <c r="AC233" s="15">
        <v>2000</v>
      </c>
      <c r="AH233" s="15" t="str">
        <f>IFERROR(VLOOKUP(I233,[1]Sheet2!$P$4:$Q$1673,2,FALSE),"")+$H233&amp;IF(I233&gt;0,",","")&amp;IF(I233&gt;0,J233,"")&amp;IF(K233&gt;0,",","")&amp;IF(K233&gt;0,K233,"")</f>
        <v>126009,1,1000</v>
      </c>
      <c r="AI233" s="15" t="str">
        <f t="shared" si="67"/>
        <v>;</v>
      </c>
      <c r="AJ233" s="15" t="str">
        <f>IFERROR(VLOOKUP(L233,[1]Sheet2!$P$4:$Q$1673,2,FALSE),"")+$H233&amp;IF(L233&gt;0,",","")&amp;IF(L233&gt;0,M233,"")&amp;IF(N233&gt;0,",","")&amp;IF(N233&gt;0,N233,"")</f>
        <v>116009,1,1000</v>
      </c>
      <c r="AK233" s="15" t="str">
        <f t="shared" si="68"/>
        <v>;</v>
      </c>
      <c r="AL233" s="15" t="str">
        <f>IFERROR(VLOOKUP(O233,[1]Sheet2!$P$4:$Q$1673,2,FALSE),"")+$H233&amp;IF(O233&gt;0,",","")&amp;IF(O233&gt;0,P233,"")&amp;IF(Q233&gt;0,",","")&amp;IF(Q233&gt;0,Q233,"")</f>
        <v>176009,1,1000</v>
      </c>
      <c r="AM233" s="15" t="str">
        <f t="shared" si="69"/>
        <v>;</v>
      </c>
      <c r="AN233" s="15" t="str">
        <f>IFERROR(VLOOKUP(R233,[1]Sheet2!$P$4:$Q$1673,2,FALSE),"")+$H233&amp;IF(R233&gt;0,",","")&amp;IF(R233&gt;0,S233,"")&amp;IF(T233&gt;0,",","")&amp;IF(T233&gt;0,T233,"")</f>
        <v>186009,1,1000</v>
      </c>
      <c r="AO233" s="15" t="str">
        <f t="shared" si="70"/>
        <v>;</v>
      </c>
      <c r="AP233" s="15" t="str">
        <f>IFERROR(VLOOKUP(U233,[1]Sheet2!$P$4:$Q$1673,2,FALSE),"")+$H233&amp;IF(U233&gt;0,",","")&amp;IF(U233&gt;0,V233,"")&amp;IF(W233&gt;0,",","")&amp;IF(W233&gt;0,W233,"")</f>
        <v>136009,1,1000</v>
      </c>
      <c r="AQ233" s="15" t="str">
        <f t="shared" si="71"/>
        <v>;</v>
      </c>
      <c r="AR233" s="15" t="str">
        <f>IFERROR(VLOOKUP(X233,[1]Sheet2!$P$4:$Q$1673,2,FALSE),"")+$H233&amp;IF(X233&gt;0,",","")&amp;IF(X233&gt;0,Y233,"")&amp;IF(Z233&gt;0,",","")&amp;IF(Z233&gt;0,Z233,"")</f>
        <v>166009,1,1000</v>
      </c>
      <c r="AS233" s="15" t="str">
        <f t="shared" si="72"/>
        <v>;</v>
      </c>
      <c r="AT233" s="15" t="str">
        <f>IFERROR(VLOOKUP(AA233,[1]Sheet2!$P$4:$Q$1673,2,FALSE),"")+$H233&amp;IF(AA233&gt;0,",","")&amp;IF(AA233&gt;0,AB233,"")&amp;IF(AC233&gt;0,",","")&amp;IF(AC233&gt;0,AC233,"")</f>
        <v>146009,1,2000</v>
      </c>
      <c r="AV233" s="18" t="str">
        <f t="shared" si="73"/>
        <v>126009,1,1000;116009,1,1000;176009,1,1000;186009,1,1000;136009,1,1000;166009,1,1000;146009,1,2000</v>
      </c>
    </row>
    <row r="234" spans="1:48">
      <c r="A234" s="17"/>
      <c r="B234" s="17">
        <v>16160</v>
      </c>
      <c r="C234" s="17" t="str">
        <f t="shared" si="64"/>
        <v>126010,1,1000;116010,1,1000;176010,1,1000;186010,1,1000;136010,1,1000;166010,1,1000;146010,1,2000</v>
      </c>
      <c r="D234" s="18" t="e">
        <f>VLOOKUP(I234,#REF!,3,FALSE)&amp;"级"&amp;G234&amp;"装"</f>
        <v>#REF!</v>
      </c>
      <c r="E234" s="18">
        <f t="shared" si="65"/>
        <v>16160</v>
      </c>
      <c r="F234" s="17">
        <v>115</v>
      </c>
      <c r="G234" s="53" t="s">
        <v>4406</v>
      </c>
      <c r="H234" s="17">
        <f t="shared" si="66"/>
        <v>5000</v>
      </c>
      <c r="I234" s="17" t="s">
        <v>4381</v>
      </c>
      <c r="J234" s="15">
        <v>1</v>
      </c>
      <c r="K234" s="15">
        <v>1000</v>
      </c>
      <c r="L234" s="17" t="s">
        <v>4382</v>
      </c>
      <c r="M234" s="15">
        <v>1</v>
      </c>
      <c r="N234" s="15">
        <v>1000</v>
      </c>
      <c r="O234" s="17" t="s">
        <v>4383</v>
      </c>
      <c r="P234" s="15">
        <v>1</v>
      </c>
      <c r="Q234" s="15">
        <v>1000</v>
      </c>
      <c r="R234" s="17" t="s">
        <v>4384</v>
      </c>
      <c r="S234" s="15">
        <v>1</v>
      </c>
      <c r="T234" s="15">
        <v>1000</v>
      </c>
      <c r="U234" s="17" t="s">
        <v>4385</v>
      </c>
      <c r="V234" s="15">
        <v>1</v>
      </c>
      <c r="W234" s="15">
        <v>1000</v>
      </c>
      <c r="X234" s="17" t="s">
        <v>4386</v>
      </c>
      <c r="Y234" s="15">
        <v>1</v>
      </c>
      <c r="Z234" s="15">
        <v>1000</v>
      </c>
      <c r="AA234" s="17" t="s">
        <v>4387</v>
      </c>
      <c r="AB234" s="15">
        <v>1</v>
      </c>
      <c r="AC234" s="15">
        <v>2000</v>
      </c>
      <c r="AH234" s="15" t="str">
        <f>IFERROR(VLOOKUP(I234,[1]Sheet2!$P$4:$Q$1673,2,FALSE),"")+$H234&amp;IF(I234&gt;0,",","")&amp;IF(I234&gt;0,J234,"")&amp;IF(K234&gt;0,",","")&amp;IF(K234&gt;0,K234,"")</f>
        <v>126010,1,1000</v>
      </c>
      <c r="AI234" s="15" t="str">
        <f t="shared" si="67"/>
        <v>;</v>
      </c>
      <c r="AJ234" s="15" t="str">
        <f>IFERROR(VLOOKUP(L234,[1]Sheet2!$P$4:$Q$1673,2,FALSE),"")+$H234&amp;IF(L234&gt;0,",","")&amp;IF(L234&gt;0,M234,"")&amp;IF(N234&gt;0,",","")&amp;IF(N234&gt;0,N234,"")</f>
        <v>116010,1,1000</v>
      </c>
      <c r="AK234" s="15" t="str">
        <f t="shared" si="68"/>
        <v>;</v>
      </c>
      <c r="AL234" s="15" t="str">
        <f>IFERROR(VLOOKUP(O234,[1]Sheet2!$P$4:$Q$1673,2,FALSE),"")+$H234&amp;IF(O234&gt;0,",","")&amp;IF(O234&gt;0,P234,"")&amp;IF(Q234&gt;0,",","")&amp;IF(Q234&gt;0,Q234,"")</f>
        <v>176010,1,1000</v>
      </c>
      <c r="AM234" s="15" t="str">
        <f t="shared" si="69"/>
        <v>;</v>
      </c>
      <c r="AN234" s="15" t="str">
        <f>IFERROR(VLOOKUP(R234,[1]Sheet2!$P$4:$Q$1673,2,FALSE),"")+$H234&amp;IF(R234&gt;0,",","")&amp;IF(R234&gt;0,S234,"")&amp;IF(T234&gt;0,",","")&amp;IF(T234&gt;0,T234,"")</f>
        <v>186010,1,1000</v>
      </c>
      <c r="AO234" s="15" t="str">
        <f t="shared" si="70"/>
        <v>;</v>
      </c>
      <c r="AP234" s="15" t="str">
        <f>IFERROR(VLOOKUP(U234,[1]Sheet2!$P$4:$Q$1673,2,FALSE),"")+$H234&amp;IF(U234&gt;0,",","")&amp;IF(U234&gt;0,V234,"")&amp;IF(W234&gt;0,",","")&amp;IF(W234&gt;0,W234,"")</f>
        <v>136010,1,1000</v>
      </c>
      <c r="AQ234" s="15" t="str">
        <f t="shared" si="71"/>
        <v>;</v>
      </c>
      <c r="AR234" s="15" t="str">
        <f>IFERROR(VLOOKUP(X234,[1]Sheet2!$P$4:$Q$1673,2,FALSE),"")+$H234&amp;IF(X234&gt;0,",","")&amp;IF(X234&gt;0,Y234,"")&amp;IF(Z234&gt;0,",","")&amp;IF(Z234&gt;0,Z234,"")</f>
        <v>166010,1,1000</v>
      </c>
      <c r="AS234" s="15" t="str">
        <f t="shared" si="72"/>
        <v>;</v>
      </c>
      <c r="AT234" s="15" t="str">
        <f>IFERROR(VLOOKUP(AA234,[1]Sheet2!$P$4:$Q$1673,2,FALSE),"")+$H234&amp;IF(AA234&gt;0,",","")&amp;IF(AA234&gt;0,AB234,"")&amp;IF(AC234&gt;0,",","")&amp;IF(AC234&gt;0,AC234,"")</f>
        <v>146010,1,2000</v>
      </c>
      <c r="AV234" s="18" t="str">
        <f t="shared" si="73"/>
        <v>126010,1,1000;116010,1,1000;176010,1,1000;186010,1,1000;136010,1,1000;166010,1,1000;146010,1,2000</v>
      </c>
    </row>
    <row r="235" spans="1:48">
      <c r="A235" s="17"/>
      <c r="B235" s="17">
        <v>16180</v>
      </c>
      <c r="C235" s="17" t="str">
        <f t="shared" si="64"/>
        <v>126011,1,1000;116011,1,1000;176011,1,1000;186011,1,1000;136011,1,1000;166011,1,1000;146011,1,2000</v>
      </c>
      <c r="D235" s="18" t="e">
        <f>VLOOKUP(I235,#REF!,3,FALSE)&amp;"级"&amp;G235&amp;"装"</f>
        <v>#REF!</v>
      </c>
      <c r="E235" s="18">
        <f t="shared" si="65"/>
        <v>16180</v>
      </c>
      <c r="F235" s="17">
        <v>116</v>
      </c>
      <c r="G235" s="53" t="s">
        <v>4406</v>
      </c>
      <c r="H235" s="17">
        <f t="shared" si="66"/>
        <v>5000</v>
      </c>
      <c r="I235" s="17" t="s">
        <v>4388</v>
      </c>
      <c r="J235" s="15">
        <v>1</v>
      </c>
      <c r="K235" s="15">
        <v>1000</v>
      </c>
      <c r="L235" s="17" t="s">
        <v>4389</v>
      </c>
      <c r="M235" s="15">
        <v>1</v>
      </c>
      <c r="N235" s="15">
        <v>1000</v>
      </c>
      <c r="O235" s="17" t="s">
        <v>4390</v>
      </c>
      <c r="P235" s="15">
        <v>1</v>
      </c>
      <c r="Q235" s="15">
        <v>1000</v>
      </c>
      <c r="R235" s="17" t="s">
        <v>4391</v>
      </c>
      <c r="S235" s="15">
        <v>1</v>
      </c>
      <c r="T235" s="15">
        <v>1000</v>
      </c>
      <c r="U235" s="17" t="s">
        <v>4392</v>
      </c>
      <c r="V235" s="15">
        <v>1</v>
      </c>
      <c r="W235" s="15">
        <v>1000</v>
      </c>
      <c r="X235" s="17" t="s">
        <v>4393</v>
      </c>
      <c r="Y235" s="15">
        <v>1</v>
      </c>
      <c r="Z235" s="15">
        <v>1000</v>
      </c>
      <c r="AA235" s="17" t="s">
        <v>4394</v>
      </c>
      <c r="AB235" s="15">
        <v>1</v>
      </c>
      <c r="AC235" s="15">
        <v>2000</v>
      </c>
      <c r="AH235" s="15" t="str">
        <f>IFERROR(VLOOKUP(I235,[1]Sheet2!$P$4:$Q$1673,2,FALSE),"")+$H235&amp;IF(I235&gt;0,",","")&amp;IF(I235&gt;0,J235,"")&amp;IF(K235&gt;0,",","")&amp;IF(K235&gt;0,K235,"")</f>
        <v>126011,1,1000</v>
      </c>
      <c r="AI235" s="15" t="str">
        <f t="shared" si="67"/>
        <v>;</v>
      </c>
      <c r="AJ235" s="15" t="str">
        <f>IFERROR(VLOOKUP(L235,[1]Sheet2!$P$4:$Q$1673,2,FALSE),"")+$H235&amp;IF(L235&gt;0,",","")&amp;IF(L235&gt;0,M235,"")&amp;IF(N235&gt;0,",","")&amp;IF(N235&gt;0,N235,"")</f>
        <v>116011,1,1000</v>
      </c>
      <c r="AK235" s="15" t="str">
        <f t="shared" si="68"/>
        <v>;</v>
      </c>
      <c r="AL235" s="15" t="str">
        <f>IFERROR(VLOOKUP(O235,[1]Sheet2!$P$4:$Q$1673,2,FALSE),"")+$H235&amp;IF(O235&gt;0,",","")&amp;IF(O235&gt;0,P235,"")&amp;IF(Q235&gt;0,",","")&amp;IF(Q235&gt;0,Q235,"")</f>
        <v>176011,1,1000</v>
      </c>
      <c r="AM235" s="15" t="str">
        <f t="shared" si="69"/>
        <v>;</v>
      </c>
      <c r="AN235" s="15" t="str">
        <f>IFERROR(VLOOKUP(R235,[1]Sheet2!$P$4:$Q$1673,2,FALSE),"")+$H235&amp;IF(R235&gt;0,",","")&amp;IF(R235&gt;0,S235,"")&amp;IF(T235&gt;0,",","")&amp;IF(T235&gt;0,T235,"")</f>
        <v>186011,1,1000</v>
      </c>
      <c r="AO235" s="15" t="str">
        <f t="shared" si="70"/>
        <v>;</v>
      </c>
      <c r="AP235" s="15" t="str">
        <f>IFERROR(VLOOKUP(U235,[1]Sheet2!$P$4:$Q$1673,2,FALSE),"")+$H235&amp;IF(U235&gt;0,",","")&amp;IF(U235&gt;0,V235,"")&amp;IF(W235&gt;0,",","")&amp;IF(W235&gt;0,W235,"")</f>
        <v>136011,1,1000</v>
      </c>
      <c r="AQ235" s="15" t="str">
        <f t="shared" si="71"/>
        <v>;</v>
      </c>
      <c r="AR235" s="15" t="str">
        <f>IFERROR(VLOOKUP(X235,[1]Sheet2!$P$4:$Q$1673,2,FALSE),"")+$H235&amp;IF(X235&gt;0,",","")&amp;IF(X235&gt;0,Y235,"")&amp;IF(Z235&gt;0,",","")&amp;IF(Z235&gt;0,Z235,"")</f>
        <v>166011,1,1000</v>
      </c>
      <c r="AS235" s="15" t="str">
        <f t="shared" si="72"/>
        <v>;</v>
      </c>
      <c r="AT235" s="15" t="str">
        <f>IFERROR(VLOOKUP(AA235,[1]Sheet2!$P$4:$Q$1673,2,FALSE),"")+$H235&amp;IF(AA235&gt;0,",","")&amp;IF(AA235&gt;0,AB235,"")&amp;IF(AC235&gt;0,",","")&amp;IF(AC235&gt;0,AC235,"")</f>
        <v>146011,1,2000</v>
      </c>
      <c r="AV235" s="18" t="str">
        <f t="shared" si="73"/>
        <v>126011,1,1000;116011,1,1000;176011,1,1000;186011,1,1000;136011,1,1000;166011,1,1000;146011,1,2000</v>
      </c>
    </row>
    <row r="236" spans="1:48">
      <c r="A236" s="17"/>
      <c r="B236" s="17">
        <v>16200</v>
      </c>
      <c r="C236" s="17" t="str">
        <f t="shared" si="64"/>
        <v>126012,1,1000;116012,1,1000;176012,1,1000;186012,1,1000;136012,1,1000;166012,1,1000;146012,1,2000</v>
      </c>
      <c r="D236" s="18" t="e">
        <f>VLOOKUP(I236,#REF!,3,FALSE)&amp;"级"&amp;G236&amp;"装"</f>
        <v>#REF!</v>
      </c>
      <c r="E236" s="18">
        <f t="shared" si="65"/>
        <v>16200</v>
      </c>
      <c r="F236" s="17">
        <v>117</v>
      </c>
      <c r="G236" s="53" t="s">
        <v>4406</v>
      </c>
      <c r="H236" s="17">
        <f t="shared" si="66"/>
        <v>5000</v>
      </c>
      <c r="I236" s="17" t="s">
        <v>4395</v>
      </c>
      <c r="J236" s="15">
        <v>1</v>
      </c>
      <c r="K236" s="15">
        <v>1000</v>
      </c>
      <c r="L236" s="17" t="s">
        <v>4396</v>
      </c>
      <c r="M236" s="15">
        <v>1</v>
      </c>
      <c r="N236" s="15">
        <v>1000</v>
      </c>
      <c r="O236" s="17" t="s">
        <v>4397</v>
      </c>
      <c r="P236" s="15">
        <v>1</v>
      </c>
      <c r="Q236" s="15">
        <v>1000</v>
      </c>
      <c r="R236" s="17" t="s">
        <v>4398</v>
      </c>
      <c r="S236" s="15">
        <v>1</v>
      </c>
      <c r="T236" s="15">
        <v>1000</v>
      </c>
      <c r="U236" s="17" t="s">
        <v>4399</v>
      </c>
      <c r="V236" s="15">
        <v>1</v>
      </c>
      <c r="W236" s="15">
        <v>1000</v>
      </c>
      <c r="X236" s="17" t="s">
        <v>4400</v>
      </c>
      <c r="Y236" s="15">
        <v>1</v>
      </c>
      <c r="Z236" s="15">
        <v>1000</v>
      </c>
      <c r="AA236" s="17" t="s">
        <v>4401</v>
      </c>
      <c r="AB236" s="15">
        <v>1</v>
      </c>
      <c r="AC236" s="15">
        <v>2000</v>
      </c>
      <c r="AH236" s="15" t="str">
        <f>IFERROR(VLOOKUP(I236,[1]Sheet2!$P$4:$Q$1673,2,FALSE),"")+$H236&amp;IF(I236&gt;0,",","")&amp;IF(I236&gt;0,J236,"")&amp;IF(K236&gt;0,",","")&amp;IF(K236&gt;0,K236,"")</f>
        <v>126012,1,1000</v>
      </c>
      <c r="AI236" s="15" t="str">
        <f t="shared" si="67"/>
        <v>;</v>
      </c>
      <c r="AJ236" s="15" t="str">
        <f>IFERROR(VLOOKUP(L236,[1]Sheet2!$P$4:$Q$1673,2,FALSE),"")+$H236&amp;IF(L236&gt;0,",","")&amp;IF(L236&gt;0,M236,"")&amp;IF(N236&gt;0,",","")&amp;IF(N236&gt;0,N236,"")</f>
        <v>116012,1,1000</v>
      </c>
      <c r="AK236" s="15" t="str">
        <f t="shared" si="68"/>
        <v>;</v>
      </c>
      <c r="AL236" s="15" t="str">
        <f>IFERROR(VLOOKUP(O236,[1]Sheet2!$P$4:$Q$1673,2,FALSE),"")+$H236&amp;IF(O236&gt;0,",","")&amp;IF(O236&gt;0,P236,"")&amp;IF(Q236&gt;0,",","")&amp;IF(Q236&gt;0,Q236,"")</f>
        <v>176012,1,1000</v>
      </c>
      <c r="AM236" s="15" t="str">
        <f t="shared" si="69"/>
        <v>;</v>
      </c>
      <c r="AN236" s="15" t="str">
        <f>IFERROR(VLOOKUP(R236,[1]Sheet2!$P$4:$Q$1673,2,FALSE),"")+$H236&amp;IF(R236&gt;0,",","")&amp;IF(R236&gt;0,S236,"")&amp;IF(T236&gt;0,",","")&amp;IF(T236&gt;0,T236,"")</f>
        <v>186012,1,1000</v>
      </c>
      <c r="AO236" s="15" t="str">
        <f t="shared" si="70"/>
        <v>;</v>
      </c>
      <c r="AP236" s="15" t="str">
        <f>IFERROR(VLOOKUP(U236,[1]Sheet2!$P$4:$Q$1673,2,FALSE),"")+$H236&amp;IF(U236&gt;0,",","")&amp;IF(U236&gt;0,V236,"")&amp;IF(W236&gt;0,",","")&amp;IF(W236&gt;0,W236,"")</f>
        <v>136012,1,1000</v>
      </c>
      <c r="AQ236" s="15" t="str">
        <f t="shared" si="71"/>
        <v>;</v>
      </c>
      <c r="AR236" s="15" t="str">
        <f>IFERROR(VLOOKUP(X236,[1]Sheet2!$P$4:$Q$1673,2,FALSE),"")+$H236&amp;IF(X236&gt;0,",","")&amp;IF(X236&gt;0,Y236,"")&amp;IF(Z236&gt;0,",","")&amp;IF(Z236&gt;0,Z236,"")</f>
        <v>166012,1,1000</v>
      </c>
      <c r="AS236" s="15" t="str">
        <f t="shared" si="72"/>
        <v>;</v>
      </c>
      <c r="AT236" s="15" t="str">
        <f>IFERROR(VLOOKUP(AA236,[1]Sheet2!$P$4:$Q$1673,2,FALSE),"")+$H236&amp;IF(AA236&gt;0,",","")&amp;IF(AA236&gt;0,AB236,"")&amp;IF(AC236&gt;0,",","")&amp;IF(AC236&gt;0,AC236,"")</f>
        <v>146012,1,2000</v>
      </c>
      <c r="AV236" s="18" t="str">
        <f t="shared" si="73"/>
        <v>126012,1,1000;116012,1,1000;176012,1,1000;186012,1,1000;136012,1,1000;166012,1,1000;146012,1,2000</v>
      </c>
    </row>
    <row r="237" spans="1:48">
      <c r="A237" s="17"/>
      <c r="B237" s="17">
        <v>16220</v>
      </c>
      <c r="C237" s="17" t="str">
        <f t="shared" si="64"/>
        <v>126013,1,1000;116013,1,1000;176013,1,1000;186013,1,1000;136013,1,1000;166013,1,1000;146013,1,2000</v>
      </c>
      <c r="D237" s="18" t="e">
        <f>VLOOKUP(I237,#REF!,3,FALSE)&amp;"级"&amp;G237&amp;"装"</f>
        <v>#REF!</v>
      </c>
      <c r="E237" s="18">
        <f t="shared" si="65"/>
        <v>16220</v>
      </c>
      <c r="F237" s="17">
        <v>118</v>
      </c>
      <c r="G237" s="53" t="s">
        <v>4406</v>
      </c>
      <c r="H237" s="17">
        <f t="shared" si="66"/>
        <v>5000</v>
      </c>
      <c r="I237" s="17" t="s">
        <v>4433</v>
      </c>
      <c r="J237" s="15">
        <v>1</v>
      </c>
      <c r="K237" s="15">
        <v>1000</v>
      </c>
      <c r="L237" s="17" t="s">
        <v>4434</v>
      </c>
      <c r="M237" s="15">
        <v>1</v>
      </c>
      <c r="N237" s="15">
        <v>1000</v>
      </c>
      <c r="O237" s="17" t="s">
        <v>4435</v>
      </c>
      <c r="P237" s="15">
        <v>1</v>
      </c>
      <c r="Q237" s="15">
        <v>1000</v>
      </c>
      <c r="R237" s="17" t="s">
        <v>4436</v>
      </c>
      <c r="S237" s="15">
        <v>1</v>
      </c>
      <c r="T237" s="15">
        <v>1000</v>
      </c>
      <c r="U237" s="17" t="s">
        <v>4437</v>
      </c>
      <c r="V237" s="15">
        <v>1</v>
      </c>
      <c r="W237" s="15">
        <v>1000</v>
      </c>
      <c r="X237" s="17" t="s">
        <v>4438</v>
      </c>
      <c r="Y237" s="15">
        <v>1</v>
      </c>
      <c r="Z237" s="15">
        <v>1000</v>
      </c>
      <c r="AA237" s="17" t="s">
        <v>4439</v>
      </c>
      <c r="AB237" s="15">
        <v>1</v>
      </c>
      <c r="AC237" s="15">
        <v>2000</v>
      </c>
      <c r="AH237" s="15" t="str">
        <f>IFERROR(VLOOKUP(I237,[1]Sheet2!$P$4:$Q$1673,2,FALSE),"")+$H237&amp;IF(I237&gt;0,",","")&amp;IF(I237&gt;0,J237,"")&amp;IF(K237&gt;0,",","")&amp;IF(K237&gt;0,K237,"")</f>
        <v>126013,1,1000</v>
      </c>
      <c r="AI237" s="15" t="str">
        <f t="shared" si="67"/>
        <v>;</v>
      </c>
      <c r="AJ237" s="15" t="str">
        <f>IFERROR(VLOOKUP(L237,[1]Sheet2!$P$4:$Q$1673,2,FALSE),"")+$H237&amp;IF(L237&gt;0,",","")&amp;IF(L237&gt;0,M237,"")&amp;IF(N237&gt;0,",","")&amp;IF(N237&gt;0,N237,"")</f>
        <v>116013,1,1000</v>
      </c>
      <c r="AK237" s="15" t="str">
        <f t="shared" si="68"/>
        <v>;</v>
      </c>
      <c r="AL237" s="15" t="str">
        <f>IFERROR(VLOOKUP(O237,[1]Sheet2!$P$4:$Q$1673,2,FALSE),"")+$H237&amp;IF(O237&gt;0,",","")&amp;IF(O237&gt;0,P237,"")&amp;IF(Q237&gt;0,",","")&amp;IF(Q237&gt;0,Q237,"")</f>
        <v>176013,1,1000</v>
      </c>
      <c r="AM237" s="15" t="str">
        <f t="shared" si="69"/>
        <v>;</v>
      </c>
      <c r="AN237" s="15" t="str">
        <f>IFERROR(VLOOKUP(R237,[1]Sheet2!$P$4:$Q$1673,2,FALSE),"")+$H237&amp;IF(R237&gt;0,",","")&amp;IF(R237&gt;0,S237,"")&amp;IF(T237&gt;0,",","")&amp;IF(T237&gt;0,T237,"")</f>
        <v>186013,1,1000</v>
      </c>
      <c r="AO237" s="15" t="str">
        <f t="shared" si="70"/>
        <v>;</v>
      </c>
      <c r="AP237" s="15" t="str">
        <f>IFERROR(VLOOKUP(U237,[1]Sheet2!$P$4:$Q$1673,2,FALSE),"")+$H237&amp;IF(U237&gt;0,",","")&amp;IF(U237&gt;0,V237,"")&amp;IF(W237&gt;0,",","")&amp;IF(W237&gt;0,W237,"")</f>
        <v>136013,1,1000</v>
      </c>
      <c r="AQ237" s="15" t="str">
        <f t="shared" si="71"/>
        <v>;</v>
      </c>
      <c r="AR237" s="15" t="str">
        <f>IFERROR(VLOOKUP(X237,[1]Sheet2!$P$4:$Q$1673,2,FALSE),"")+$H237&amp;IF(X237&gt;0,",","")&amp;IF(X237&gt;0,Y237,"")&amp;IF(Z237&gt;0,",","")&amp;IF(Z237&gt;0,Z237,"")</f>
        <v>166013,1,1000</v>
      </c>
      <c r="AS237" s="15" t="str">
        <f t="shared" si="72"/>
        <v>;</v>
      </c>
      <c r="AT237" s="15" t="str">
        <f>IFERROR(VLOOKUP(AA237,[1]Sheet2!$P$4:$Q$1673,2,FALSE),"")+$H237&amp;IF(AA237&gt;0,",","")&amp;IF(AA237&gt;0,AB237,"")&amp;IF(AC237&gt;0,",","")&amp;IF(AC237&gt;0,AC237,"")</f>
        <v>146013,1,2000</v>
      </c>
      <c r="AV237" s="18" t="str">
        <f t="shared" si="73"/>
        <v>126013,1,1000;116013,1,1000;176013,1,1000;186013,1,1000;136013,1,1000;166013,1,1000;146013,1,2000</v>
      </c>
    </row>
    <row r="238" spans="1:48">
      <c r="A238" s="17"/>
      <c r="B238" s="17">
        <v>16230</v>
      </c>
      <c r="C238" s="17" t="str">
        <f t="shared" si="64"/>
        <v>126014,1,1000;116014,1,1000;176014,1,1000;186014,1,1000;136014,1,1000;166014,1,1000;146014,1,2000</v>
      </c>
      <c r="D238" s="18" t="e">
        <f>VLOOKUP(I238,#REF!,3,FALSE)&amp;"级"&amp;G238&amp;"装"</f>
        <v>#REF!</v>
      </c>
      <c r="E238" s="18">
        <f t="shared" si="65"/>
        <v>16230</v>
      </c>
      <c r="F238" s="17">
        <v>119</v>
      </c>
      <c r="G238" s="53" t="s">
        <v>4406</v>
      </c>
      <c r="H238" s="17">
        <f t="shared" si="66"/>
        <v>5000</v>
      </c>
      <c r="I238" s="17" t="s">
        <v>4440</v>
      </c>
      <c r="J238" s="15">
        <v>1</v>
      </c>
      <c r="K238" s="15">
        <v>1000</v>
      </c>
      <c r="L238" s="17" t="s">
        <v>4441</v>
      </c>
      <c r="M238" s="15">
        <v>1</v>
      </c>
      <c r="N238" s="15">
        <v>1000</v>
      </c>
      <c r="O238" s="17" t="s">
        <v>4442</v>
      </c>
      <c r="P238" s="15">
        <v>1</v>
      </c>
      <c r="Q238" s="15">
        <v>1000</v>
      </c>
      <c r="R238" s="17" t="s">
        <v>4443</v>
      </c>
      <c r="S238" s="15">
        <v>1</v>
      </c>
      <c r="T238" s="15">
        <v>1000</v>
      </c>
      <c r="U238" s="17" t="s">
        <v>4444</v>
      </c>
      <c r="V238" s="15">
        <v>1</v>
      </c>
      <c r="W238" s="15">
        <v>1000</v>
      </c>
      <c r="X238" s="17" t="s">
        <v>4445</v>
      </c>
      <c r="Y238" s="15">
        <v>1</v>
      </c>
      <c r="Z238" s="15">
        <v>1000</v>
      </c>
      <c r="AA238" s="17" t="s">
        <v>4446</v>
      </c>
      <c r="AB238" s="15">
        <v>1</v>
      </c>
      <c r="AC238" s="15">
        <v>2000</v>
      </c>
      <c r="AH238" s="15" t="str">
        <f>IFERROR(VLOOKUP(I238,[1]Sheet2!$P$4:$Q$1673,2,FALSE),"")+$H238&amp;IF(I238&gt;0,",","")&amp;IF(I238&gt;0,J238,"")&amp;IF(K238&gt;0,",","")&amp;IF(K238&gt;0,K238,"")</f>
        <v>126014,1,1000</v>
      </c>
      <c r="AI238" s="15" t="str">
        <f t="shared" si="67"/>
        <v>;</v>
      </c>
      <c r="AJ238" s="15" t="str">
        <f>IFERROR(VLOOKUP(L238,[1]Sheet2!$P$4:$Q$1673,2,FALSE),"")+$H238&amp;IF(L238&gt;0,",","")&amp;IF(L238&gt;0,M238,"")&amp;IF(N238&gt;0,",","")&amp;IF(N238&gt;0,N238,"")</f>
        <v>116014,1,1000</v>
      </c>
      <c r="AK238" s="15" t="str">
        <f t="shared" si="68"/>
        <v>;</v>
      </c>
      <c r="AL238" s="15" t="str">
        <f>IFERROR(VLOOKUP(O238,[1]Sheet2!$P$4:$Q$1673,2,FALSE),"")+$H238&amp;IF(O238&gt;0,",","")&amp;IF(O238&gt;0,P238,"")&amp;IF(Q238&gt;0,",","")&amp;IF(Q238&gt;0,Q238,"")</f>
        <v>176014,1,1000</v>
      </c>
      <c r="AM238" s="15" t="str">
        <f t="shared" si="69"/>
        <v>;</v>
      </c>
      <c r="AN238" s="15" t="str">
        <f>IFERROR(VLOOKUP(R238,[1]Sheet2!$P$4:$Q$1673,2,FALSE),"")+$H238&amp;IF(R238&gt;0,",","")&amp;IF(R238&gt;0,S238,"")&amp;IF(T238&gt;0,",","")&amp;IF(T238&gt;0,T238,"")</f>
        <v>186014,1,1000</v>
      </c>
      <c r="AO238" s="15" t="str">
        <f t="shared" si="70"/>
        <v>;</v>
      </c>
      <c r="AP238" s="15" t="str">
        <f>IFERROR(VLOOKUP(U238,[1]Sheet2!$P$4:$Q$1673,2,FALSE),"")+$H238&amp;IF(U238&gt;0,",","")&amp;IF(U238&gt;0,V238,"")&amp;IF(W238&gt;0,",","")&amp;IF(W238&gt;0,W238,"")</f>
        <v>136014,1,1000</v>
      </c>
      <c r="AQ238" s="15" t="str">
        <f t="shared" si="71"/>
        <v>;</v>
      </c>
      <c r="AR238" s="15" t="str">
        <f>IFERROR(VLOOKUP(X238,[1]Sheet2!$P$4:$Q$1673,2,FALSE),"")+$H238&amp;IF(X238&gt;0,",","")&amp;IF(X238&gt;0,Y238,"")&amp;IF(Z238&gt;0,",","")&amp;IF(Z238&gt;0,Z238,"")</f>
        <v>166014,1,1000</v>
      </c>
      <c r="AS238" s="15" t="str">
        <f t="shared" si="72"/>
        <v>;</v>
      </c>
      <c r="AT238" s="15" t="str">
        <f>IFERROR(VLOOKUP(AA238,[1]Sheet2!$P$4:$Q$1673,2,FALSE),"")+$H238&amp;IF(AA238&gt;0,",","")&amp;IF(AA238&gt;0,AB238,"")&amp;IF(AC238&gt;0,",","")&amp;IF(AC238&gt;0,AC238,"")</f>
        <v>146014,1,2000</v>
      </c>
      <c r="AV238" s="18" t="str">
        <f t="shared" si="73"/>
        <v>126014,1,1000;116014,1,1000;176014,1,1000;186014,1,1000;136014,1,1000;166014,1,1000;146014,1,2000</v>
      </c>
    </row>
    <row r="239" spans="1:48">
      <c r="A239" s="17"/>
      <c r="B239" s="17">
        <v>16240</v>
      </c>
      <c r="C239" s="17" t="str">
        <f t="shared" si="64"/>
        <v>126015,1,1000;116015,1,1000;176015,1,1000;186015,1,1000;136015,1,1000;166015,1,1000;146015,1,2000</v>
      </c>
      <c r="D239" s="18" t="e">
        <f>VLOOKUP(I239,#REF!,3,FALSE)&amp;"级"&amp;G239&amp;"装"</f>
        <v>#REF!</v>
      </c>
      <c r="E239" s="18">
        <f t="shared" si="65"/>
        <v>16240</v>
      </c>
      <c r="F239" s="17">
        <v>120</v>
      </c>
      <c r="G239" s="53" t="s">
        <v>4406</v>
      </c>
      <c r="H239" s="17">
        <f t="shared" si="66"/>
        <v>5000</v>
      </c>
      <c r="I239" s="17" t="s">
        <v>4447</v>
      </c>
      <c r="J239" s="15">
        <v>1</v>
      </c>
      <c r="K239" s="15">
        <v>1000</v>
      </c>
      <c r="L239" s="17" t="s">
        <v>4448</v>
      </c>
      <c r="M239" s="15">
        <v>1</v>
      </c>
      <c r="N239" s="15">
        <v>1000</v>
      </c>
      <c r="O239" s="17" t="s">
        <v>4449</v>
      </c>
      <c r="P239" s="15">
        <v>1</v>
      </c>
      <c r="Q239" s="15">
        <v>1000</v>
      </c>
      <c r="R239" s="17" t="s">
        <v>4450</v>
      </c>
      <c r="S239" s="15">
        <v>1</v>
      </c>
      <c r="T239" s="15">
        <v>1000</v>
      </c>
      <c r="U239" s="17" t="s">
        <v>4451</v>
      </c>
      <c r="V239" s="15">
        <v>1</v>
      </c>
      <c r="W239" s="15">
        <v>1000</v>
      </c>
      <c r="X239" s="17" t="s">
        <v>4452</v>
      </c>
      <c r="Y239" s="15">
        <v>1</v>
      </c>
      <c r="Z239" s="15">
        <v>1000</v>
      </c>
      <c r="AA239" s="17" t="s">
        <v>4453</v>
      </c>
      <c r="AB239" s="15">
        <v>1</v>
      </c>
      <c r="AC239" s="15">
        <v>2000</v>
      </c>
      <c r="AH239" s="15" t="str">
        <f>IFERROR(VLOOKUP(I239,[1]Sheet2!$P$4:$Q$1673,2,FALSE),"")+$H239&amp;IF(I239&gt;0,",","")&amp;IF(I239&gt;0,J239,"")&amp;IF(K239&gt;0,",","")&amp;IF(K239&gt;0,K239,"")</f>
        <v>126015,1,1000</v>
      </c>
      <c r="AI239" s="15" t="str">
        <f t="shared" si="67"/>
        <v>;</v>
      </c>
      <c r="AJ239" s="15" t="str">
        <f>IFERROR(VLOOKUP(L239,[1]Sheet2!$P$4:$Q$1673,2,FALSE),"")+$H239&amp;IF(L239&gt;0,",","")&amp;IF(L239&gt;0,M239,"")&amp;IF(N239&gt;0,",","")&amp;IF(N239&gt;0,N239,"")</f>
        <v>116015,1,1000</v>
      </c>
      <c r="AK239" s="15" t="str">
        <f t="shared" si="68"/>
        <v>;</v>
      </c>
      <c r="AL239" s="15" t="str">
        <f>IFERROR(VLOOKUP(O239,[1]Sheet2!$P$4:$Q$1673,2,FALSE),"")+$H239&amp;IF(O239&gt;0,",","")&amp;IF(O239&gt;0,P239,"")&amp;IF(Q239&gt;0,",","")&amp;IF(Q239&gt;0,Q239,"")</f>
        <v>176015,1,1000</v>
      </c>
      <c r="AM239" s="15" t="str">
        <f t="shared" si="69"/>
        <v>;</v>
      </c>
      <c r="AN239" s="15" t="str">
        <f>IFERROR(VLOOKUP(R239,[1]Sheet2!$P$4:$Q$1673,2,FALSE),"")+$H239&amp;IF(R239&gt;0,",","")&amp;IF(R239&gt;0,S239,"")&amp;IF(T239&gt;0,",","")&amp;IF(T239&gt;0,T239,"")</f>
        <v>186015,1,1000</v>
      </c>
      <c r="AO239" s="15" t="str">
        <f t="shared" si="70"/>
        <v>;</v>
      </c>
      <c r="AP239" s="15" t="str">
        <f>IFERROR(VLOOKUP(U239,[1]Sheet2!$P$4:$Q$1673,2,FALSE),"")+$H239&amp;IF(U239&gt;0,",","")&amp;IF(U239&gt;0,V239,"")&amp;IF(W239&gt;0,",","")&amp;IF(W239&gt;0,W239,"")</f>
        <v>136015,1,1000</v>
      </c>
      <c r="AQ239" s="15" t="str">
        <f t="shared" si="71"/>
        <v>;</v>
      </c>
      <c r="AR239" s="15" t="str">
        <f>IFERROR(VLOOKUP(X239,[1]Sheet2!$P$4:$Q$1673,2,FALSE),"")+$H239&amp;IF(X239&gt;0,",","")&amp;IF(X239&gt;0,Y239,"")&amp;IF(Z239&gt;0,",","")&amp;IF(Z239&gt;0,Z239,"")</f>
        <v>166015,1,1000</v>
      </c>
      <c r="AS239" s="15" t="str">
        <f t="shared" si="72"/>
        <v>;</v>
      </c>
      <c r="AT239" s="15" t="str">
        <f>IFERROR(VLOOKUP(AA239,[1]Sheet2!$P$4:$Q$1673,2,FALSE),"")+$H239&amp;IF(AA239&gt;0,",","")&amp;IF(AA239&gt;0,AB239,"")&amp;IF(AC239&gt;0,",","")&amp;IF(AC239&gt;0,AC239,"")</f>
        <v>146015,1,2000</v>
      </c>
      <c r="AV239" s="18" t="str">
        <f t="shared" si="73"/>
        <v>126015,1,1000;116015,1,1000;176015,1,1000;186015,1,1000;136015,1,1000;166015,1,1000;146015,1,2000</v>
      </c>
    </row>
    <row r="240" spans="1:48">
      <c r="A240" s="17"/>
      <c r="B240" s="17">
        <v>16250</v>
      </c>
      <c r="C240" s="17" t="str">
        <f t="shared" si="64"/>
        <v>126016,1,1000;116016,1,1000;176016,1,1000;186016,1,1000;136016,1,1000;166016,1,1000;146016,1,2000</v>
      </c>
      <c r="D240" s="18" t="e">
        <f>VLOOKUP(I240,#REF!,3,FALSE)&amp;"级"&amp;G240&amp;"装"</f>
        <v>#REF!</v>
      </c>
      <c r="E240" s="18">
        <f t="shared" si="65"/>
        <v>16250</v>
      </c>
      <c r="F240" s="17">
        <v>121</v>
      </c>
      <c r="G240" s="53" t="s">
        <v>4406</v>
      </c>
      <c r="H240" s="17">
        <f t="shared" si="66"/>
        <v>5000</v>
      </c>
      <c r="I240" s="17" t="s">
        <v>4454</v>
      </c>
      <c r="J240" s="15">
        <v>1</v>
      </c>
      <c r="K240" s="15">
        <v>1000</v>
      </c>
      <c r="L240" s="17" t="s">
        <v>4455</v>
      </c>
      <c r="M240" s="15">
        <v>1</v>
      </c>
      <c r="N240" s="15">
        <v>1000</v>
      </c>
      <c r="O240" s="17" t="s">
        <v>4456</v>
      </c>
      <c r="P240" s="15">
        <v>1</v>
      </c>
      <c r="Q240" s="15">
        <v>1000</v>
      </c>
      <c r="R240" s="17" t="s">
        <v>4457</v>
      </c>
      <c r="S240" s="15">
        <v>1</v>
      </c>
      <c r="T240" s="15">
        <v>1000</v>
      </c>
      <c r="U240" s="17" t="s">
        <v>4458</v>
      </c>
      <c r="V240" s="15">
        <v>1</v>
      </c>
      <c r="W240" s="15">
        <v>1000</v>
      </c>
      <c r="X240" s="17" t="s">
        <v>4459</v>
      </c>
      <c r="Y240" s="15">
        <v>1</v>
      </c>
      <c r="Z240" s="15">
        <v>1000</v>
      </c>
      <c r="AA240" s="17" t="s">
        <v>4460</v>
      </c>
      <c r="AB240" s="15">
        <v>1</v>
      </c>
      <c r="AC240" s="15">
        <v>2000</v>
      </c>
      <c r="AH240" s="15" t="str">
        <f>IFERROR(VLOOKUP(I240,[1]Sheet2!$P$4:$Q$1673,2,FALSE),"")+$H240&amp;IF(I240&gt;0,",","")&amp;IF(I240&gt;0,J240,"")&amp;IF(K240&gt;0,",","")&amp;IF(K240&gt;0,K240,"")</f>
        <v>126016,1,1000</v>
      </c>
      <c r="AI240" s="15" t="str">
        <f t="shared" si="67"/>
        <v>;</v>
      </c>
      <c r="AJ240" s="15" t="str">
        <f>IFERROR(VLOOKUP(L240,[1]Sheet2!$P$4:$Q$1673,2,FALSE),"")+$H240&amp;IF(L240&gt;0,",","")&amp;IF(L240&gt;0,M240,"")&amp;IF(N240&gt;0,",","")&amp;IF(N240&gt;0,N240,"")</f>
        <v>116016,1,1000</v>
      </c>
      <c r="AK240" s="15" t="str">
        <f t="shared" si="68"/>
        <v>;</v>
      </c>
      <c r="AL240" s="15" t="str">
        <f>IFERROR(VLOOKUP(O240,[1]Sheet2!$P$4:$Q$1673,2,FALSE),"")+$H240&amp;IF(O240&gt;0,",","")&amp;IF(O240&gt;0,P240,"")&amp;IF(Q240&gt;0,",","")&amp;IF(Q240&gt;0,Q240,"")</f>
        <v>176016,1,1000</v>
      </c>
      <c r="AM240" s="15" t="str">
        <f t="shared" si="69"/>
        <v>;</v>
      </c>
      <c r="AN240" s="15" t="str">
        <f>IFERROR(VLOOKUP(R240,[1]Sheet2!$P$4:$Q$1673,2,FALSE),"")+$H240&amp;IF(R240&gt;0,",","")&amp;IF(R240&gt;0,S240,"")&amp;IF(T240&gt;0,",","")&amp;IF(T240&gt;0,T240,"")</f>
        <v>186016,1,1000</v>
      </c>
      <c r="AO240" s="15" t="str">
        <f t="shared" si="70"/>
        <v>;</v>
      </c>
      <c r="AP240" s="15" t="str">
        <f>IFERROR(VLOOKUP(U240,[1]Sheet2!$P$4:$Q$1673,2,FALSE),"")+$H240&amp;IF(U240&gt;0,",","")&amp;IF(U240&gt;0,V240,"")&amp;IF(W240&gt;0,",","")&amp;IF(W240&gt;0,W240,"")</f>
        <v>136016,1,1000</v>
      </c>
      <c r="AQ240" s="15" t="str">
        <f t="shared" si="71"/>
        <v>;</v>
      </c>
      <c r="AR240" s="15" t="str">
        <f>IFERROR(VLOOKUP(X240,[1]Sheet2!$P$4:$Q$1673,2,FALSE),"")+$H240&amp;IF(X240&gt;0,",","")&amp;IF(X240&gt;0,Y240,"")&amp;IF(Z240&gt;0,",","")&amp;IF(Z240&gt;0,Z240,"")</f>
        <v>166016,1,1000</v>
      </c>
      <c r="AS240" s="15" t="str">
        <f t="shared" si="72"/>
        <v>;</v>
      </c>
      <c r="AT240" s="15" t="str">
        <f>IFERROR(VLOOKUP(AA240,[1]Sheet2!$P$4:$Q$1673,2,FALSE),"")+$H240&amp;IF(AA240&gt;0,",","")&amp;IF(AA240&gt;0,AB240,"")&amp;IF(AC240&gt;0,",","")&amp;IF(AC240&gt;0,AC240,"")</f>
        <v>146016,1,2000</v>
      </c>
      <c r="AV240" s="18" t="str">
        <f t="shared" si="73"/>
        <v>126016,1,1000;116016,1,1000;176016,1,1000;186016,1,1000;136016,1,1000;166016,1,1000;146016,1,2000</v>
      </c>
    </row>
    <row r="241" spans="1:97">
      <c r="A241" s="17"/>
      <c r="B241" s="17">
        <v>16260</v>
      </c>
      <c r="C241" s="17" t="str">
        <f t="shared" si="64"/>
        <v>126017,1,1000;116017,1,1000;176017,1,1000;186017,1,1000;136017,1,1000;166017,1,1000;146017,1,2000</v>
      </c>
      <c r="D241" s="18" t="e">
        <f>VLOOKUP(I241,#REF!,3,FALSE)&amp;"级"&amp;G241&amp;"装"</f>
        <v>#REF!</v>
      </c>
      <c r="E241" s="18">
        <f t="shared" si="65"/>
        <v>16260</v>
      </c>
      <c r="F241" s="17">
        <v>122</v>
      </c>
      <c r="G241" s="53" t="s">
        <v>4406</v>
      </c>
      <c r="H241" s="17">
        <f t="shared" si="66"/>
        <v>5000</v>
      </c>
      <c r="I241" s="17" t="s">
        <v>4461</v>
      </c>
      <c r="J241" s="15">
        <v>1</v>
      </c>
      <c r="K241" s="15">
        <v>1000</v>
      </c>
      <c r="L241" s="17" t="s">
        <v>4462</v>
      </c>
      <c r="M241" s="15">
        <v>1</v>
      </c>
      <c r="N241" s="15">
        <v>1000</v>
      </c>
      <c r="O241" s="17" t="s">
        <v>4463</v>
      </c>
      <c r="P241" s="15">
        <v>1</v>
      </c>
      <c r="Q241" s="15">
        <v>1000</v>
      </c>
      <c r="R241" s="17" t="s">
        <v>4464</v>
      </c>
      <c r="S241" s="15">
        <v>1</v>
      </c>
      <c r="T241" s="15">
        <v>1000</v>
      </c>
      <c r="U241" s="17" t="s">
        <v>4465</v>
      </c>
      <c r="V241" s="15">
        <v>1</v>
      </c>
      <c r="W241" s="15">
        <v>1000</v>
      </c>
      <c r="X241" s="17" t="s">
        <v>4466</v>
      </c>
      <c r="Y241" s="15">
        <v>1</v>
      </c>
      <c r="Z241" s="15">
        <v>1000</v>
      </c>
      <c r="AA241" s="17" t="s">
        <v>4467</v>
      </c>
      <c r="AB241" s="15">
        <v>1</v>
      </c>
      <c r="AC241" s="15">
        <v>2000</v>
      </c>
      <c r="AH241" s="15" t="str">
        <f>IFERROR(VLOOKUP(I241,[1]Sheet2!$P$4:$Q$1673,2,FALSE),"")+$H241&amp;IF(I241&gt;0,",","")&amp;IF(I241&gt;0,J241,"")&amp;IF(K241&gt;0,",","")&amp;IF(K241&gt;0,K241,"")</f>
        <v>126017,1,1000</v>
      </c>
      <c r="AI241" s="15" t="str">
        <f t="shared" si="67"/>
        <v>;</v>
      </c>
      <c r="AJ241" s="15" t="str">
        <f>IFERROR(VLOOKUP(L241,[1]Sheet2!$P$4:$Q$1673,2,FALSE),"")+$H241&amp;IF(L241&gt;0,",","")&amp;IF(L241&gt;0,M241,"")&amp;IF(N241&gt;0,",","")&amp;IF(N241&gt;0,N241,"")</f>
        <v>116017,1,1000</v>
      </c>
      <c r="AK241" s="15" t="str">
        <f t="shared" si="68"/>
        <v>;</v>
      </c>
      <c r="AL241" s="15" t="str">
        <f>IFERROR(VLOOKUP(O241,[1]Sheet2!$P$4:$Q$1673,2,FALSE),"")+$H241&amp;IF(O241&gt;0,",","")&amp;IF(O241&gt;0,P241,"")&amp;IF(Q241&gt;0,",","")&amp;IF(Q241&gt;0,Q241,"")</f>
        <v>176017,1,1000</v>
      </c>
      <c r="AM241" s="15" t="str">
        <f t="shared" si="69"/>
        <v>;</v>
      </c>
      <c r="AN241" s="15" t="str">
        <f>IFERROR(VLOOKUP(R241,[1]Sheet2!$P$4:$Q$1673,2,FALSE),"")+$H241&amp;IF(R241&gt;0,",","")&amp;IF(R241&gt;0,S241,"")&amp;IF(T241&gt;0,",","")&amp;IF(T241&gt;0,T241,"")</f>
        <v>186017,1,1000</v>
      </c>
      <c r="AO241" s="15" t="str">
        <f t="shared" si="70"/>
        <v>;</v>
      </c>
      <c r="AP241" s="15" t="str">
        <f>IFERROR(VLOOKUP(U241,[1]Sheet2!$P$4:$Q$1673,2,FALSE),"")+$H241&amp;IF(U241&gt;0,",","")&amp;IF(U241&gt;0,V241,"")&amp;IF(W241&gt;0,",","")&amp;IF(W241&gt;0,W241,"")</f>
        <v>136017,1,1000</v>
      </c>
      <c r="AQ241" s="15" t="str">
        <f t="shared" si="71"/>
        <v>;</v>
      </c>
      <c r="AR241" s="15" t="str">
        <f>IFERROR(VLOOKUP(X241,[1]Sheet2!$P$4:$Q$1673,2,FALSE),"")+$H241&amp;IF(X241&gt;0,",","")&amp;IF(X241&gt;0,Y241,"")&amp;IF(Z241&gt;0,",","")&amp;IF(Z241&gt;0,Z241,"")</f>
        <v>166017,1,1000</v>
      </c>
      <c r="AS241" s="15" t="str">
        <f t="shared" si="72"/>
        <v>;</v>
      </c>
      <c r="AT241" s="15" t="str">
        <f>IFERROR(VLOOKUP(AA241,[1]Sheet2!$P$4:$Q$1673,2,FALSE),"")+$H241&amp;IF(AA241&gt;0,",","")&amp;IF(AA241&gt;0,AB241,"")&amp;IF(AC241&gt;0,",","")&amp;IF(AC241&gt;0,AC241,"")</f>
        <v>146017,1,2000</v>
      </c>
      <c r="AV241" s="18" t="str">
        <f t="shared" si="73"/>
        <v>126017,1,1000;116017,1,1000;176017,1,1000;186017,1,1000;136017,1,1000;166017,1,1000;146017,1,2000</v>
      </c>
    </row>
    <row r="242" spans="1:97">
      <c r="A242" s="17"/>
      <c r="B242" s="17">
        <v>16270</v>
      </c>
      <c r="C242" s="17" t="str">
        <f t="shared" si="64"/>
        <v>126018,1,1000;116018,1,1000;176018,1,1000;186018,1,1000;136018,1,1000;166018,1,1000;146018,1,2000</v>
      </c>
      <c r="D242" s="18" t="e">
        <f>VLOOKUP(I242,#REF!,3,FALSE)&amp;"级"&amp;G242&amp;"装"</f>
        <v>#REF!</v>
      </c>
      <c r="E242" s="18">
        <f t="shared" si="65"/>
        <v>16270</v>
      </c>
      <c r="F242" s="17">
        <v>123</v>
      </c>
      <c r="G242" s="53" t="s">
        <v>4406</v>
      </c>
      <c r="H242" s="17">
        <f t="shared" si="66"/>
        <v>5000</v>
      </c>
      <c r="I242" s="17" t="s">
        <v>4468</v>
      </c>
      <c r="J242" s="15">
        <v>1</v>
      </c>
      <c r="K242" s="15">
        <v>1000</v>
      </c>
      <c r="L242" s="17" t="s">
        <v>4469</v>
      </c>
      <c r="M242" s="15">
        <v>1</v>
      </c>
      <c r="N242" s="15">
        <v>1000</v>
      </c>
      <c r="O242" s="17" t="s">
        <v>4470</v>
      </c>
      <c r="P242" s="15">
        <v>1</v>
      </c>
      <c r="Q242" s="15">
        <v>1000</v>
      </c>
      <c r="R242" s="17" t="s">
        <v>4471</v>
      </c>
      <c r="S242" s="15">
        <v>1</v>
      </c>
      <c r="T242" s="15">
        <v>1000</v>
      </c>
      <c r="U242" s="17" t="s">
        <v>4472</v>
      </c>
      <c r="V242" s="15">
        <v>1</v>
      </c>
      <c r="W242" s="15">
        <v>1000</v>
      </c>
      <c r="X242" s="17" t="s">
        <v>4473</v>
      </c>
      <c r="Y242" s="15">
        <v>1</v>
      </c>
      <c r="Z242" s="15">
        <v>1000</v>
      </c>
      <c r="AA242" s="17" t="s">
        <v>4474</v>
      </c>
      <c r="AB242" s="15">
        <v>1</v>
      </c>
      <c r="AC242" s="15">
        <v>2000</v>
      </c>
      <c r="AH242" s="15" t="str">
        <f>IFERROR(VLOOKUP(I242,[1]Sheet2!$P$4:$Q$1673,2,FALSE),"")+$H242&amp;IF(I242&gt;0,",","")&amp;IF(I242&gt;0,J242,"")&amp;IF(K242&gt;0,",","")&amp;IF(K242&gt;0,K242,"")</f>
        <v>126018,1,1000</v>
      </c>
      <c r="AI242" s="15" t="str">
        <f t="shared" si="67"/>
        <v>;</v>
      </c>
      <c r="AJ242" s="15" t="str">
        <f>IFERROR(VLOOKUP(L242,[1]Sheet2!$P$4:$Q$1673,2,FALSE),"")+$H242&amp;IF(L242&gt;0,",","")&amp;IF(L242&gt;0,M242,"")&amp;IF(N242&gt;0,",","")&amp;IF(N242&gt;0,N242,"")</f>
        <v>116018,1,1000</v>
      </c>
      <c r="AK242" s="15" t="str">
        <f t="shared" si="68"/>
        <v>;</v>
      </c>
      <c r="AL242" s="15" t="str">
        <f>IFERROR(VLOOKUP(O242,[1]Sheet2!$P$4:$Q$1673,2,FALSE),"")+$H242&amp;IF(O242&gt;0,",","")&amp;IF(O242&gt;0,P242,"")&amp;IF(Q242&gt;0,",","")&amp;IF(Q242&gt;0,Q242,"")</f>
        <v>176018,1,1000</v>
      </c>
      <c r="AM242" s="15" t="str">
        <f t="shared" si="69"/>
        <v>;</v>
      </c>
      <c r="AN242" s="15" t="str">
        <f>IFERROR(VLOOKUP(R242,[1]Sheet2!$P$4:$Q$1673,2,FALSE),"")+$H242&amp;IF(R242&gt;0,",","")&amp;IF(R242&gt;0,S242,"")&amp;IF(T242&gt;0,",","")&amp;IF(T242&gt;0,T242,"")</f>
        <v>186018,1,1000</v>
      </c>
      <c r="AO242" s="15" t="str">
        <f t="shared" si="70"/>
        <v>;</v>
      </c>
      <c r="AP242" s="15" t="str">
        <f>IFERROR(VLOOKUP(U242,[1]Sheet2!$P$4:$Q$1673,2,FALSE),"")+$H242&amp;IF(U242&gt;0,",","")&amp;IF(U242&gt;0,V242,"")&amp;IF(W242&gt;0,",","")&amp;IF(W242&gt;0,W242,"")</f>
        <v>136018,1,1000</v>
      </c>
      <c r="AQ242" s="15" t="str">
        <f t="shared" si="71"/>
        <v>;</v>
      </c>
      <c r="AR242" s="15" t="str">
        <f>IFERROR(VLOOKUP(X242,[1]Sheet2!$P$4:$Q$1673,2,FALSE),"")+$H242&amp;IF(X242&gt;0,",","")&amp;IF(X242&gt;0,Y242,"")&amp;IF(Z242&gt;0,",","")&amp;IF(Z242&gt;0,Z242,"")</f>
        <v>166018,1,1000</v>
      </c>
      <c r="AS242" s="15" t="str">
        <f t="shared" si="72"/>
        <v>;</v>
      </c>
      <c r="AT242" s="15" t="str">
        <f>IFERROR(VLOOKUP(AA242,[1]Sheet2!$P$4:$Q$1673,2,FALSE),"")+$H242&amp;IF(AA242&gt;0,",","")&amp;IF(AA242&gt;0,AB242,"")&amp;IF(AC242&gt;0,",","")&amp;IF(AC242&gt;0,AC242,"")</f>
        <v>146018,1,2000</v>
      </c>
      <c r="AV242" s="18" t="str">
        <f t="shared" si="73"/>
        <v>126018,1,1000;116018,1,1000;176018,1,1000;186018,1,1000;136018,1,1000;166018,1,1000;146018,1,2000</v>
      </c>
    </row>
    <row r="243" spans="1:97">
      <c r="A243" s="17"/>
      <c r="B243" s="17">
        <v>16280</v>
      </c>
      <c r="C243" s="17" t="str">
        <f t="shared" si="64"/>
        <v>126019,1,1000;116019,1,1000;176019,1,1000;186019,1,1000;136019,1,1000;166019,1,1000;146019,1,2000</v>
      </c>
      <c r="D243" s="18" t="e">
        <f>VLOOKUP(I243,#REF!,3,FALSE)&amp;"级"&amp;G243&amp;"装"</f>
        <v>#REF!</v>
      </c>
      <c r="E243" s="18">
        <f t="shared" si="65"/>
        <v>16280</v>
      </c>
      <c r="F243" s="17">
        <v>124</v>
      </c>
      <c r="G243" s="53" t="s">
        <v>4406</v>
      </c>
      <c r="H243" s="17">
        <f t="shared" si="66"/>
        <v>5000</v>
      </c>
      <c r="I243" s="17" t="s">
        <v>4475</v>
      </c>
      <c r="J243" s="15">
        <v>1</v>
      </c>
      <c r="K243" s="15">
        <v>1000</v>
      </c>
      <c r="L243" s="17" t="s">
        <v>4476</v>
      </c>
      <c r="M243" s="15">
        <v>1</v>
      </c>
      <c r="N243" s="15">
        <v>1000</v>
      </c>
      <c r="O243" s="17" t="s">
        <v>4477</v>
      </c>
      <c r="P243" s="15">
        <v>1</v>
      </c>
      <c r="Q243" s="15">
        <v>1000</v>
      </c>
      <c r="R243" s="17" t="s">
        <v>4478</v>
      </c>
      <c r="S243" s="15">
        <v>1</v>
      </c>
      <c r="T243" s="15">
        <v>1000</v>
      </c>
      <c r="U243" s="17" t="s">
        <v>4479</v>
      </c>
      <c r="V243" s="15">
        <v>1</v>
      </c>
      <c r="W243" s="15">
        <v>1000</v>
      </c>
      <c r="X243" s="17" t="s">
        <v>4480</v>
      </c>
      <c r="Y243" s="15">
        <v>1</v>
      </c>
      <c r="Z243" s="15">
        <v>1000</v>
      </c>
      <c r="AA243" s="17" t="s">
        <v>4481</v>
      </c>
      <c r="AB243" s="15">
        <v>1</v>
      </c>
      <c r="AC243" s="15">
        <v>2000</v>
      </c>
      <c r="AH243" s="15" t="str">
        <f>IFERROR(VLOOKUP(I243,[1]Sheet2!$P$4:$Q$1673,2,FALSE),"")+$H243&amp;IF(I243&gt;0,",","")&amp;IF(I243&gt;0,J243,"")&amp;IF(K243&gt;0,",","")&amp;IF(K243&gt;0,K243,"")</f>
        <v>126019,1,1000</v>
      </c>
      <c r="AI243" s="15" t="str">
        <f t="shared" si="67"/>
        <v>;</v>
      </c>
      <c r="AJ243" s="15" t="str">
        <f>IFERROR(VLOOKUP(L243,[1]Sheet2!$P$4:$Q$1673,2,FALSE),"")+$H243&amp;IF(L243&gt;0,",","")&amp;IF(L243&gt;0,M243,"")&amp;IF(N243&gt;0,",","")&amp;IF(N243&gt;0,N243,"")</f>
        <v>116019,1,1000</v>
      </c>
      <c r="AK243" s="15" t="str">
        <f t="shared" si="68"/>
        <v>;</v>
      </c>
      <c r="AL243" s="15" t="str">
        <f>IFERROR(VLOOKUP(O243,[1]Sheet2!$P$4:$Q$1673,2,FALSE),"")+$H243&amp;IF(O243&gt;0,",","")&amp;IF(O243&gt;0,P243,"")&amp;IF(Q243&gt;0,",","")&amp;IF(Q243&gt;0,Q243,"")</f>
        <v>176019,1,1000</v>
      </c>
      <c r="AM243" s="15" t="str">
        <f t="shared" si="69"/>
        <v>;</v>
      </c>
      <c r="AN243" s="15" t="str">
        <f>IFERROR(VLOOKUP(R243,[1]Sheet2!$P$4:$Q$1673,2,FALSE),"")+$H243&amp;IF(R243&gt;0,",","")&amp;IF(R243&gt;0,S243,"")&amp;IF(T243&gt;0,",","")&amp;IF(T243&gt;0,T243,"")</f>
        <v>186019,1,1000</v>
      </c>
      <c r="AO243" s="15" t="str">
        <f t="shared" si="70"/>
        <v>;</v>
      </c>
      <c r="AP243" s="15" t="str">
        <f>IFERROR(VLOOKUP(U243,[1]Sheet2!$P$4:$Q$1673,2,FALSE),"")+$H243&amp;IF(U243&gt;0,",","")&amp;IF(U243&gt;0,V243,"")&amp;IF(W243&gt;0,",","")&amp;IF(W243&gt;0,W243,"")</f>
        <v>136019,1,1000</v>
      </c>
      <c r="AQ243" s="15" t="str">
        <f t="shared" si="71"/>
        <v>;</v>
      </c>
      <c r="AR243" s="15" t="str">
        <f>IFERROR(VLOOKUP(X243,[1]Sheet2!$P$4:$Q$1673,2,FALSE),"")+$H243&amp;IF(X243&gt;0,",","")&amp;IF(X243&gt;0,Y243,"")&amp;IF(Z243&gt;0,",","")&amp;IF(Z243&gt;0,Z243,"")</f>
        <v>166019,1,1000</v>
      </c>
      <c r="AS243" s="15" t="str">
        <f t="shared" si="72"/>
        <v>;</v>
      </c>
      <c r="AT243" s="15" t="str">
        <f>IFERROR(VLOOKUP(AA243,[1]Sheet2!$P$4:$Q$1673,2,FALSE),"")+$H243&amp;IF(AA243&gt;0,",","")&amp;IF(AA243&gt;0,AB243,"")&amp;IF(AC243&gt;0,",","")&amp;IF(AC243&gt;0,AC243,"")</f>
        <v>146019,1,2000</v>
      </c>
      <c r="AV243" s="18" t="str">
        <f t="shared" si="73"/>
        <v>126019,1,1000;116019,1,1000;176019,1,1000;186019,1,1000;136019,1,1000;166019,1,1000;146019,1,2000</v>
      </c>
      <c r="BH243" s="57" t="s">
        <v>4496</v>
      </c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  <c r="CN243" s="58"/>
      <c r="CO243" s="58"/>
      <c r="CP243" s="58"/>
      <c r="CQ243" s="58"/>
      <c r="CR243" s="58"/>
      <c r="CS243" s="17"/>
    </row>
    <row r="244" spans="1:97">
      <c r="A244" s="17"/>
      <c r="B244" s="17">
        <v>16290</v>
      </c>
      <c r="C244" s="17" t="str">
        <f t="shared" si="64"/>
        <v>126020,1,1000;116020,1,1000;176020,1,1000;186020,1,1000;136020,1,1000;166020,1,1000;146020,1,2000</v>
      </c>
      <c r="D244" s="18" t="e">
        <f>VLOOKUP(I244,#REF!,3,FALSE)&amp;"级"&amp;G244&amp;"装"</f>
        <v>#REF!</v>
      </c>
      <c r="E244" s="18">
        <f t="shared" si="65"/>
        <v>16290</v>
      </c>
      <c r="F244" s="17">
        <v>125</v>
      </c>
      <c r="G244" s="53" t="s">
        <v>4406</v>
      </c>
      <c r="H244" s="17">
        <f t="shared" si="66"/>
        <v>5000</v>
      </c>
      <c r="I244" s="17" t="s">
        <v>4482</v>
      </c>
      <c r="J244" s="15">
        <v>1</v>
      </c>
      <c r="K244" s="15">
        <v>1000</v>
      </c>
      <c r="L244" s="17" t="s">
        <v>4483</v>
      </c>
      <c r="M244" s="15">
        <v>1</v>
      </c>
      <c r="N244" s="15">
        <v>1000</v>
      </c>
      <c r="O244" s="17" t="s">
        <v>4484</v>
      </c>
      <c r="P244" s="15">
        <v>1</v>
      </c>
      <c r="Q244" s="15">
        <v>1000</v>
      </c>
      <c r="R244" s="17" t="s">
        <v>4485</v>
      </c>
      <c r="S244" s="15">
        <v>1</v>
      </c>
      <c r="T244" s="15">
        <v>1000</v>
      </c>
      <c r="U244" s="17" t="s">
        <v>4486</v>
      </c>
      <c r="V244" s="15">
        <v>1</v>
      </c>
      <c r="W244" s="15">
        <v>1000</v>
      </c>
      <c r="X244" s="17" t="s">
        <v>4487</v>
      </c>
      <c r="Y244" s="15">
        <v>1</v>
      </c>
      <c r="Z244" s="15">
        <v>1000</v>
      </c>
      <c r="AA244" s="17" t="s">
        <v>4488</v>
      </c>
      <c r="AB244" s="15">
        <v>1</v>
      </c>
      <c r="AC244" s="15">
        <v>2000</v>
      </c>
      <c r="AH244" s="15" t="str">
        <f>IFERROR(VLOOKUP(I244,[1]Sheet2!$P$4:$Q$1673,2,FALSE),"")+$H244&amp;IF(I244&gt;0,",","")&amp;IF(I244&gt;0,J244,"")&amp;IF(K244&gt;0,",","")&amp;IF(K244&gt;0,K244,"")</f>
        <v>126020,1,1000</v>
      </c>
      <c r="AI244" s="15" t="str">
        <f t="shared" si="67"/>
        <v>;</v>
      </c>
      <c r="AJ244" s="15" t="str">
        <f>IFERROR(VLOOKUP(L244,[1]Sheet2!$P$4:$Q$1673,2,FALSE),"")+$H244&amp;IF(L244&gt;0,",","")&amp;IF(L244&gt;0,M244,"")&amp;IF(N244&gt;0,",","")&amp;IF(N244&gt;0,N244,"")</f>
        <v>116020,1,1000</v>
      </c>
      <c r="AK244" s="15" t="str">
        <f t="shared" si="68"/>
        <v>;</v>
      </c>
      <c r="AL244" s="15" t="str">
        <f>IFERROR(VLOOKUP(O244,[1]Sheet2!$P$4:$Q$1673,2,FALSE),"")+$H244&amp;IF(O244&gt;0,",","")&amp;IF(O244&gt;0,P244,"")&amp;IF(Q244&gt;0,",","")&amp;IF(Q244&gt;0,Q244,"")</f>
        <v>176020,1,1000</v>
      </c>
      <c r="AM244" s="15" t="str">
        <f t="shared" si="69"/>
        <v>;</v>
      </c>
      <c r="AN244" s="15" t="str">
        <f>IFERROR(VLOOKUP(R244,[1]Sheet2!$P$4:$Q$1673,2,FALSE),"")+$H244&amp;IF(R244&gt;0,",","")&amp;IF(R244&gt;0,S244,"")&amp;IF(T244&gt;0,",","")&amp;IF(T244&gt;0,T244,"")</f>
        <v>186020,1,1000</v>
      </c>
      <c r="AO244" s="15" t="str">
        <f t="shared" si="70"/>
        <v>;</v>
      </c>
      <c r="AP244" s="15" t="str">
        <f>IFERROR(VLOOKUP(U244,[1]Sheet2!$P$4:$Q$1673,2,FALSE),"")+$H244&amp;IF(U244&gt;0,",","")&amp;IF(U244&gt;0,V244,"")&amp;IF(W244&gt;0,",","")&amp;IF(W244&gt;0,W244,"")</f>
        <v>136020,1,1000</v>
      </c>
      <c r="AQ244" s="15" t="str">
        <f t="shared" si="71"/>
        <v>;</v>
      </c>
      <c r="AR244" s="15" t="str">
        <f>IFERROR(VLOOKUP(X244,[1]Sheet2!$P$4:$Q$1673,2,FALSE),"")+$H244&amp;IF(X244&gt;0,",","")&amp;IF(X244&gt;0,Y244,"")&amp;IF(Z244&gt;0,",","")&amp;IF(Z244&gt;0,Z244,"")</f>
        <v>166020,1,1000</v>
      </c>
      <c r="AS244" s="15" t="str">
        <f t="shared" si="72"/>
        <v>;</v>
      </c>
      <c r="AT244" s="15" t="str">
        <f>IFERROR(VLOOKUP(AA244,[1]Sheet2!$P$4:$Q$1673,2,FALSE),"")+$H244&amp;IF(AA244&gt;0,",","")&amp;IF(AA244&gt;0,AB244,"")&amp;IF(AC244&gt;0,",","")&amp;IF(AC244&gt;0,AC244,"")</f>
        <v>146020,1,2000</v>
      </c>
      <c r="AV244" s="18" t="str">
        <f t="shared" si="73"/>
        <v>126020,1,1000;116020,1,1000;176020,1,1000;186020,1,1000;136020,1,1000;166020,1,1000;146020,1,2000</v>
      </c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  <c r="CN244" s="58"/>
      <c r="CO244" s="58"/>
      <c r="CP244" s="58"/>
      <c r="CQ244" s="58"/>
      <c r="CR244" s="58"/>
      <c r="CS244" s="17"/>
    </row>
    <row r="245" spans="1:97">
      <c r="A245" s="17"/>
      <c r="B245" s="17">
        <v>16300</v>
      </c>
      <c r="C245" s="17" t="str">
        <f t="shared" si="64"/>
        <v>126021,1,1000;116021,1,1000;176021,1,1000;186021,1,1000;136021,1,1000;166021,1,1000;146021,1,2000</v>
      </c>
      <c r="D245" s="18" t="e">
        <f>VLOOKUP(I245,#REF!,3,FALSE)&amp;"级"&amp;G245&amp;"装"</f>
        <v>#REF!</v>
      </c>
      <c r="E245" s="18">
        <f t="shared" si="65"/>
        <v>16300</v>
      </c>
      <c r="F245" s="17">
        <v>126</v>
      </c>
      <c r="G245" s="53" t="s">
        <v>4406</v>
      </c>
      <c r="H245" s="17">
        <f t="shared" si="66"/>
        <v>5000</v>
      </c>
      <c r="I245" s="17" t="s">
        <v>4489</v>
      </c>
      <c r="J245" s="15">
        <v>1</v>
      </c>
      <c r="K245" s="15">
        <v>1000</v>
      </c>
      <c r="L245" s="17" t="s">
        <v>4490</v>
      </c>
      <c r="M245" s="15">
        <v>1</v>
      </c>
      <c r="N245" s="15">
        <v>1000</v>
      </c>
      <c r="O245" s="17" t="s">
        <v>4491</v>
      </c>
      <c r="P245" s="15">
        <v>1</v>
      </c>
      <c r="Q245" s="15">
        <v>1000</v>
      </c>
      <c r="R245" s="17" t="s">
        <v>4492</v>
      </c>
      <c r="S245" s="15">
        <v>1</v>
      </c>
      <c r="T245" s="15">
        <v>1000</v>
      </c>
      <c r="U245" s="17" t="s">
        <v>4493</v>
      </c>
      <c r="V245" s="15">
        <v>1</v>
      </c>
      <c r="W245" s="15">
        <v>1000</v>
      </c>
      <c r="X245" s="17" t="s">
        <v>4494</v>
      </c>
      <c r="Y245" s="15">
        <v>1</v>
      </c>
      <c r="Z245" s="15">
        <v>1000</v>
      </c>
      <c r="AA245" s="17" t="s">
        <v>4495</v>
      </c>
      <c r="AB245" s="15">
        <v>1</v>
      </c>
      <c r="AC245" s="15">
        <v>2000</v>
      </c>
      <c r="AH245" s="15" t="str">
        <f>IFERROR(VLOOKUP(I245,[1]Sheet2!$P$4:$Q$1673,2,FALSE),"")+$H245&amp;IF(I245&gt;0,",","")&amp;IF(I245&gt;0,J245,"")&amp;IF(K245&gt;0,",","")&amp;IF(K245&gt;0,K245,"")</f>
        <v>126021,1,1000</v>
      </c>
      <c r="AI245" s="15" t="str">
        <f t="shared" si="67"/>
        <v>;</v>
      </c>
      <c r="AJ245" s="15" t="str">
        <f>IFERROR(VLOOKUP(L245,[1]Sheet2!$P$4:$Q$1673,2,FALSE),"")+$H245&amp;IF(L245&gt;0,",","")&amp;IF(L245&gt;0,M245,"")&amp;IF(N245&gt;0,",","")&amp;IF(N245&gt;0,N245,"")</f>
        <v>116021,1,1000</v>
      </c>
      <c r="AK245" s="15" t="str">
        <f t="shared" si="68"/>
        <v>;</v>
      </c>
      <c r="AL245" s="15" t="str">
        <f>IFERROR(VLOOKUP(O245,[1]Sheet2!$P$4:$Q$1673,2,FALSE),"")+$H245&amp;IF(O245&gt;0,",","")&amp;IF(O245&gt;0,P245,"")&amp;IF(Q245&gt;0,",","")&amp;IF(Q245&gt;0,Q245,"")</f>
        <v>176021,1,1000</v>
      </c>
      <c r="AM245" s="15" t="str">
        <f t="shared" si="69"/>
        <v>;</v>
      </c>
      <c r="AN245" s="15" t="str">
        <f>IFERROR(VLOOKUP(R245,[1]Sheet2!$P$4:$Q$1673,2,FALSE),"")+$H245&amp;IF(R245&gt;0,",","")&amp;IF(R245&gt;0,S245,"")&amp;IF(T245&gt;0,",","")&amp;IF(T245&gt;0,T245,"")</f>
        <v>186021,1,1000</v>
      </c>
      <c r="AO245" s="15" t="str">
        <f t="shared" si="70"/>
        <v>;</v>
      </c>
      <c r="AP245" s="15" t="str">
        <f>IFERROR(VLOOKUP(U245,[1]Sheet2!$P$4:$Q$1673,2,FALSE),"")+$H245&amp;IF(U245&gt;0,",","")&amp;IF(U245&gt;0,V245,"")&amp;IF(W245&gt;0,",","")&amp;IF(W245&gt;0,W245,"")</f>
        <v>136021,1,1000</v>
      </c>
      <c r="AQ245" s="15" t="str">
        <f t="shared" si="71"/>
        <v>;</v>
      </c>
      <c r="AR245" s="15" t="str">
        <f>IFERROR(VLOOKUP(X245,[1]Sheet2!$P$4:$Q$1673,2,FALSE),"")+$H245&amp;IF(X245&gt;0,",","")&amp;IF(X245&gt;0,Y245,"")&amp;IF(Z245&gt;0,",","")&amp;IF(Z245&gt;0,Z245,"")</f>
        <v>166021,1,1000</v>
      </c>
      <c r="AS245" s="15" t="str">
        <f t="shared" si="72"/>
        <v>;</v>
      </c>
      <c r="AT245" s="15" t="str">
        <f>IFERROR(VLOOKUP(AA245,[1]Sheet2!$P$4:$Q$1673,2,FALSE),"")+$H245&amp;IF(AA245&gt;0,",","")&amp;IF(AA245&gt;0,AB245,"")&amp;IF(AC245&gt;0,",","")&amp;IF(AC245&gt;0,AC245,"")</f>
        <v>146021,1,2000</v>
      </c>
      <c r="AV245" s="18" t="str">
        <f t="shared" si="73"/>
        <v>126021,1,1000;116021,1,1000;176021,1,1000;186021,1,1000;136021,1,1000;166021,1,1000;146021,1,2000</v>
      </c>
      <c r="BF245" s="19" t="s">
        <v>4497</v>
      </c>
      <c r="BG245" s="19" t="s">
        <v>4498</v>
      </c>
      <c r="BH245" s="16" t="s">
        <v>4298</v>
      </c>
      <c r="BI245" s="16" t="s">
        <v>4299</v>
      </c>
      <c r="BJ245" s="16" t="s">
        <v>4499</v>
      </c>
      <c r="BK245" s="16" t="s">
        <v>4301</v>
      </c>
      <c r="BL245" s="16" t="s">
        <v>20</v>
      </c>
      <c r="BM245" s="16" t="s">
        <v>4499</v>
      </c>
      <c r="BN245" s="16" t="s">
        <v>4302</v>
      </c>
      <c r="BO245" s="16" t="s">
        <v>23</v>
      </c>
      <c r="BP245" s="16" t="s">
        <v>4499</v>
      </c>
      <c r="BQ245" s="16" t="s">
        <v>4303</v>
      </c>
      <c r="BR245" s="16" t="s">
        <v>4304</v>
      </c>
      <c r="BS245" s="16" t="s">
        <v>4499</v>
      </c>
      <c r="BT245" s="16" t="s">
        <v>4305</v>
      </c>
      <c r="BU245" s="16" t="s">
        <v>4306</v>
      </c>
      <c r="BV245" s="16" t="s">
        <v>4499</v>
      </c>
      <c r="BW245" s="16" t="s">
        <v>4307</v>
      </c>
      <c r="BX245" s="16" t="s">
        <v>4308</v>
      </c>
      <c r="BY245" s="16" t="s">
        <v>4499</v>
      </c>
      <c r="BZ245" s="16" t="s">
        <v>4309</v>
      </c>
      <c r="CA245" s="16" t="s">
        <v>4310</v>
      </c>
      <c r="CB245" s="16" t="s">
        <v>4499</v>
      </c>
      <c r="CC245" s="5"/>
      <c r="CD245" s="16" t="s">
        <v>4311</v>
      </c>
      <c r="CE245" s="16"/>
      <c r="CF245" s="16" t="s">
        <v>4312</v>
      </c>
      <c r="CG245" s="16"/>
      <c r="CH245" s="16" t="s">
        <v>4313</v>
      </c>
      <c r="CI245" s="16"/>
      <c r="CJ245" s="16" t="s">
        <v>4314</v>
      </c>
      <c r="CK245" s="16"/>
      <c r="CL245" s="16" t="s">
        <v>4315</v>
      </c>
      <c r="CM245" s="16"/>
      <c r="CN245" s="16" t="s">
        <v>4316</v>
      </c>
      <c r="CO245" s="16"/>
      <c r="CP245" s="16" t="s">
        <v>4317</v>
      </c>
      <c r="CQ245" s="18"/>
      <c r="CR245" s="16" t="s">
        <v>4318</v>
      </c>
      <c r="CS245" s="17"/>
    </row>
    <row r="246" spans="1:97">
      <c r="B246" s="17">
        <v>20001</v>
      </c>
      <c r="C246" s="17" t="s">
        <v>4500</v>
      </c>
      <c r="D246" s="18" t="s">
        <v>4501</v>
      </c>
      <c r="E246" s="18"/>
      <c r="F246" s="17"/>
      <c r="G246" s="17">
        <v>60</v>
      </c>
      <c r="H246" s="17" t="s">
        <v>4502</v>
      </c>
      <c r="I246" s="17"/>
      <c r="J246" s="15"/>
      <c r="K246" s="15"/>
      <c r="L246" s="17"/>
      <c r="M246" s="15"/>
      <c r="N246" s="15"/>
      <c r="O246" s="17"/>
      <c r="P246" s="15"/>
      <c r="Q246" s="15"/>
      <c r="R246" s="17"/>
      <c r="S246" s="15"/>
      <c r="T246" s="15"/>
      <c r="U246" s="17"/>
      <c r="V246" s="15"/>
      <c r="W246" s="15"/>
      <c r="X246" s="17"/>
      <c r="Y246" s="15"/>
      <c r="Z246" s="15"/>
      <c r="AA246" s="17"/>
      <c r="AB246" s="15"/>
      <c r="AC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V246" s="18"/>
      <c r="BF246" s="19"/>
      <c r="BG246" s="19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5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8"/>
      <c r="CR246" s="16"/>
      <c r="CS246" s="17"/>
    </row>
    <row r="247" spans="1:97">
      <c r="B247" s="17">
        <v>20002</v>
      </c>
      <c r="C247" s="17" t="s">
        <v>4503</v>
      </c>
      <c r="D247" s="18" t="s">
        <v>4501</v>
      </c>
      <c r="E247" s="18"/>
      <c r="F247" s="17"/>
      <c r="G247" s="17">
        <v>80</v>
      </c>
      <c r="H247" s="17" t="s">
        <v>4502</v>
      </c>
      <c r="I247" s="17"/>
      <c r="J247" s="15"/>
      <c r="K247" s="15"/>
      <c r="L247" s="17"/>
      <c r="M247" s="15"/>
      <c r="N247" s="15"/>
      <c r="O247" s="17"/>
      <c r="P247" s="15"/>
      <c r="Q247" s="15"/>
      <c r="R247" s="17"/>
      <c r="S247" s="15"/>
      <c r="T247" s="15"/>
      <c r="U247" s="17"/>
      <c r="V247" s="15"/>
      <c r="W247" s="15"/>
      <c r="X247" s="17"/>
      <c r="Y247" s="15"/>
      <c r="Z247" s="15"/>
      <c r="AA247" s="17"/>
      <c r="AB247" s="15"/>
      <c r="AC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V247" s="18"/>
      <c r="BF247" s="19"/>
      <c r="BG247" s="19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5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8"/>
      <c r="CR247" s="16"/>
      <c r="CS247" s="17"/>
    </row>
    <row r="248" spans="1:97">
      <c r="B248" s="17">
        <v>20003</v>
      </c>
      <c r="C248" s="17" t="s">
        <v>4504</v>
      </c>
      <c r="D248" s="18" t="s">
        <v>4501</v>
      </c>
      <c r="E248" s="18"/>
      <c r="F248" s="17"/>
      <c r="G248" s="17">
        <v>100</v>
      </c>
      <c r="H248" s="17" t="s">
        <v>4502</v>
      </c>
      <c r="I248" s="17"/>
      <c r="J248" s="15"/>
      <c r="K248" s="15"/>
      <c r="L248" s="17"/>
      <c r="M248" s="15"/>
      <c r="N248" s="15"/>
      <c r="O248" s="17"/>
      <c r="P248" s="15"/>
      <c r="Q248" s="15"/>
      <c r="R248" s="17"/>
      <c r="S248" s="15"/>
      <c r="T248" s="15"/>
      <c r="U248" s="17"/>
      <c r="V248" s="15"/>
      <c r="W248" s="15"/>
      <c r="X248" s="17"/>
      <c r="Y248" s="15"/>
      <c r="Z248" s="15"/>
      <c r="AA248" s="17"/>
      <c r="AB248" s="15"/>
      <c r="AC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V248" s="18"/>
      <c r="BF248" s="19"/>
      <c r="BG248" s="19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5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8"/>
      <c r="CR248" s="16"/>
      <c r="CS248" s="17"/>
    </row>
    <row r="249" spans="1:97">
      <c r="B249" s="17">
        <v>20004</v>
      </c>
      <c r="C249" s="17" t="s">
        <v>4505</v>
      </c>
      <c r="D249" s="18" t="s">
        <v>4501</v>
      </c>
      <c r="E249" s="18"/>
      <c r="F249" s="17"/>
      <c r="G249" s="17">
        <v>120</v>
      </c>
      <c r="H249" s="17" t="s">
        <v>4502</v>
      </c>
      <c r="I249" s="17"/>
      <c r="J249" s="15"/>
      <c r="K249" s="15"/>
      <c r="L249" s="17"/>
      <c r="M249" s="15"/>
      <c r="N249" s="15"/>
      <c r="O249" s="17"/>
      <c r="P249" s="15"/>
      <c r="Q249" s="15"/>
      <c r="R249" s="17"/>
      <c r="S249" s="15"/>
      <c r="T249" s="15"/>
      <c r="U249" s="17"/>
      <c r="V249" s="15"/>
      <c r="W249" s="15"/>
      <c r="X249" s="17"/>
      <c r="Y249" s="15"/>
      <c r="Z249" s="15"/>
      <c r="AA249" s="17"/>
      <c r="AB249" s="15"/>
      <c r="AC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V249" s="18"/>
      <c r="BF249" s="19"/>
      <c r="BG249" s="19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5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8"/>
      <c r="CR249" s="16"/>
      <c r="CS249" s="17"/>
    </row>
    <row r="250" spans="1:97">
      <c r="B250" s="17">
        <v>20005</v>
      </c>
      <c r="C250" s="17" t="s">
        <v>4506</v>
      </c>
      <c r="D250" s="18" t="s">
        <v>4501</v>
      </c>
      <c r="E250" s="18"/>
      <c r="F250" s="17"/>
      <c r="G250" s="17">
        <v>140</v>
      </c>
      <c r="H250" s="17" t="s">
        <v>4502</v>
      </c>
      <c r="I250" s="17"/>
      <c r="J250" s="15"/>
      <c r="K250" s="15"/>
      <c r="L250" s="17"/>
      <c r="M250" s="15"/>
      <c r="N250" s="15"/>
      <c r="O250" s="17"/>
      <c r="P250" s="15"/>
      <c r="Q250" s="15"/>
      <c r="R250" s="17"/>
      <c r="S250" s="15"/>
      <c r="T250" s="15"/>
      <c r="U250" s="17"/>
      <c r="V250" s="15"/>
      <c r="W250" s="15"/>
      <c r="X250" s="17"/>
      <c r="Y250" s="15"/>
      <c r="Z250" s="15"/>
      <c r="AA250" s="17"/>
      <c r="AB250" s="15"/>
      <c r="AC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V250" s="18"/>
      <c r="BF250" s="19"/>
      <c r="BG250" s="19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5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8"/>
      <c r="CR250" s="16"/>
      <c r="CS250" s="17"/>
    </row>
    <row r="251" spans="1:97">
      <c r="B251" s="17">
        <v>20006</v>
      </c>
      <c r="C251" s="17" t="s">
        <v>4507</v>
      </c>
      <c r="D251" s="18" t="s">
        <v>4501</v>
      </c>
      <c r="E251" s="18"/>
      <c r="F251" s="17"/>
      <c r="G251" s="17">
        <v>160</v>
      </c>
      <c r="H251" s="17" t="s">
        <v>4502</v>
      </c>
      <c r="I251" s="17"/>
      <c r="J251" s="15"/>
      <c r="K251" s="15"/>
      <c r="L251" s="17"/>
      <c r="M251" s="15"/>
      <c r="N251" s="15"/>
      <c r="O251" s="17"/>
      <c r="P251" s="15"/>
      <c r="Q251" s="15"/>
      <c r="R251" s="17"/>
      <c r="S251" s="15"/>
      <c r="T251" s="15"/>
      <c r="U251" s="17"/>
      <c r="V251" s="15"/>
      <c r="W251" s="15"/>
      <c r="X251" s="17"/>
      <c r="Y251" s="15"/>
      <c r="Z251" s="15"/>
      <c r="AA251" s="17"/>
      <c r="AB251" s="15"/>
      <c r="AC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V251" s="18"/>
      <c r="BF251" s="19"/>
      <c r="BG251" s="19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5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8"/>
      <c r="CR251" s="16"/>
      <c r="CS251" s="17"/>
    </row>
    <row r="252" spans="1:97">
      <c r="B252" s="17">
        <v>20007</v>
      </c>
      <c r="C252" s="17" t="s">
        <v>4508</v>
      </c>
      <c r="D252" s="18" t="s">
        <v>4501</v>
      </c>
      <c r="E252" s="18"/>
      <c r="F252" s="17"/>
      <c r="G252" s="17">
        <v>180</v>
      </c>
      <c r="H252" s="17" t="s">
        <v>4502</v>
      </c>
      <c r="I252" s="17"/>
      <c r="J252" s="15"/>
      <c r="K252" s="15"/>
      <c r="L252" s="17"/>
      <c r="M252" s="15"/>
      <c r="N252" s="15"/>
      <c r="O252" s="17"/>
      <c r="P252" s="15"/>
      <c r="Q252" s="15"/>
      <c r="R252" s="17"/>
      <c r="S252" s="15"/>
      <c r="T252" s="15"/>
      <c r="U252" s="17"/>
      <c r="V252" s="15"/>
      <c r="W252" s="15"/>
      <c r="X252" s="17"/>
      <c r="Y252" s="15"/>
      <c r="Z252" s="15"/>
      <c r="AA252" s="17"/>
      <c r="AB252" s="15"/>
      <c r="AC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V252" s="18"/>
      <c r="BF252" s="19"/>
      <c r="BG252" s="19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5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8"/>
      <c r="CR252" s="16"/>
      <c r="CS252" s="17"/>
    </row>
    <row r="253" spans="1:97">
      <c r="B253" s="17">
        <v>20008</v>
      </c>
      <c r="C253" s="17" t="s">
        <v>4509</v>
      </c>
      <c r="D253" s="18" t="s">
        <v>4501</v>
      </c>
      <c r="E253" s="18"/>
      <c r="F253" s="17"/>
      <c r="G253" s="17">
        <v>200</v>
      </c>
      <c r="H253" s="17" t="s">
        <v>4502</v>
      </c>
      <c r="I253" s="17"/>
      <c r="J253" s="15"/>
      <c r="K253" s="15"/>
      <c r="L253" s="17"/>
      <c r="M253" s="15"/>
      <c r="N253" s="15"/>
      <c r="O253" s="17"/>
      <c r="P253" s="15"/>
      <c r="Q253" s="15"/>
      <c r="R253" s="17"/>
      <c r="S253" s="15"/>
      <c r="T253" s="15"/>
      <c r="U253" s="17"/>
      <c r="V253" s="15"/>
      <c r="W253" s="15"/>
      <c r="X253" s="17"/>
      <c r="Y253" s="15"/>
      <c r="Z253" s="15"/>
      <c r="AA253" s="17"/>
      <c r="AB253" s="15"/>
      <c r="AC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V253" s="18"/>
      <c r="BF253" s="19"/>
      <c r="BG253" s="19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5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8"/>
      <c r="CR253" s="16"/>
      <c r="CS253" s="17"/>
    </row>
    <row r="254" spans="1:97">
      <c r="B254" s="17">
        <v>20009</v>
      </c>
      <c r="C254" s="17" t="s">
        <v>4510</v>
      </c>
      <c r="D254" s="18" t="s">
        <v>4501</v>
      </c>
      <c r="E254" s="18"/>
      <c r="F254" s="17"/>
      <c r="G254" s="17">
        <v>220</v>
      </c>
      <c r="H254" s="17" t="s">
        <v>4502</v>
      </c>
      <c r="I254" s="17"/>
      <c r="J254" s="15"/>
      <c r="K254" s="15"/>
      <c r="L254" s="17"/>
      <c r="M254" s="15"/>
      <c r="N254" s="15"/>
      <c r="O254" s="17"/>
      <c r="P254" s="15"/>
      <c r="Q254" s="15"/>
      <c r="R254" s="17"/>
      <c r="S254" s="15"/>
      <c r="T254" s="15"/>
      <c r="U254" s="17"/>
      <c r="V254" s="15"/>
      <c r="W254" s="15"/>
      <c r="X254" s="17"/>
      <c r="Y254" s="15"/>
      <c r="Z254" s="15"/>
      <c r="AA254" s="17"/>
      <c r="AB254" s="15"/>
      <c r="AC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V254" s="18"/>
      <c r="BF254" s="19"/>
      <c r="BG254" s="19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5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8"/>
      <c r="CR254" s="16"/>
      <c r="CS254" s="17"/>
    </row>
    <row r="255" spans="1:97">
      <c r="B255" s="17">
        <v>20010</v>
      </c>
      <c r="C255" s="17" t="s">
        <v>4511</v>
      </c>
      <c r="D255" s="18" t="s">
        <v>4501</v>
      </c>
      <c r="E255" s="18"/>
      <c r="F255" s="17"/>
      <c r="G255" s="17">
        <v>230</v>
      </c>
      <c r="H255" s="17" t="s">
        <v>4502</v>
      </c>
      <c r="I255" s="17"/>
      <c r="J255" s="15"/>
      <c r="K255" s="15"/>
      <c r="L255" s="17"/>
      <c r="M255" s="15"/>
      <c r="N255" s="15"/>
      <c r="O255" s="17"/>
      <c r="P255" s="15"/>
      <c r="Q255" s="15"/>
      <c r="R255" s="17"/>
      <c r="S255" s="15"/>
      <c r="T255" s="15"/>
      <c r="U255" s="17"/>
      <c r="V255" s="15"/>
      <c r="W255" s="15"/>
      <c r="X255" s="17"/>
      <c r="Y255" s="15"/>
      <c r="Z255" s="15"/>
      <c r="AA255" s="17"/>
      <c r="AB255" s="15"/>
      <c r="AC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V255" s="18"/>
      <c r="BF255" s="19"/>
      <c r="BG255" s="19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5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8"/>
      <c r="CR255" s="16"/>
      <c r="CS255" s="17"/>
    </row>
    <row r="256" spans="1:97">
      <c r="B256" s="17">
        <v>20011</v>
      </c>
      <c r="C256" s="17" t="s">
        <v>4512</v>
      </c>
      <c r="D256" s="18" t="s">
        <v>4501</v>
      </c>
      <c r="E256" s="18"/>
      <c r="F256" s="17"/>
      <c r="G256" s="17">
        <v>240</v>
      </c>
      <c r="H256" s="17" t="s">
        <v>4502</v>
      </c>
      <c r="I256" s="17"/>
      <c r="J256" s="15"/>
      <c r="K256" s="15"/>
      <c r="L256" s="17"/>
      <c r="M256" s="15"/>
      <c r="N256" s="15"/>
      <c r="O256" s="17"/>
      <c r="P256" s="15"/>
      <c r="Q256" s="15"/>
      <c r="R256" s="17"/>
      <c r="S256" s="15"/>
      <c r="T256" s="15"/>
      <c r="U256" s="17"/>
      <c r="V256" s="15"/>
      <c r="W256" s="15"/>
      <c r="X256" s="17"/>
      <c r="Y256" s="15"/>
      <c r="Z256" s="15"/>
      <c r="AA256" s="17"/>
      <c r="AB256" s="15"/>
      <c r="AC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V256" s="18"/>
      <c r="BF256" s="19"/>
      <c r="BG256" s="19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5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8"/>
      <c r="CR256" s="16"/>
      <c r="CS256" s="17"/>
    </row>
    <row r="257" spans="2:97">
      <c r="B257" s="17">
        <v>20012</v>
      </c>
      <c r="C257" s="17" t="s">
        <v>4513</v>
      </c>
      <c r="D257" s="18" t="s">
        <v>4501</v>
      </c>
      <c r="E257" s="18"/>
      <c r="F257" s="17"/>
      <c r="G257" s="17">
        <v>250</v>
      </c>
      <c r="H257" s="17" t="s">
        <v>4502</v>
      </c>
      <c r="I257" s="17"/>
      <c r="J257" s="15"/>
      <c r="K257" s="15"/>
      <c r="L257" s="17"/>
      <c r="M257" s="15"/>
      <c r="N257" s="15"/>
      <c r="O257" s="17"/>
      <c r="P257" s="15"/>
      <c r="Q257" s="15"/>
      <c r="R257" s="17"/>
      <c r="S257" s="15"/>
      <c r="T257" s="15"/>
      <c r="U257" s="17"/>
      <c r="V257" s="15"/>
      <c r="W257" s="15"/>
      <c r="X257" s="17"/>
      <c r="Y257" s="15"/>
      <c r="Z257" s="15"/>
      <c r="AA257" s="17"/>
      <c r="AB257" s="15"/>
      <c r="AC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V257" s="18"/>
      <c r="BF257" s="19"/>
      <c r="BG257" s="19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5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8"/>
      <c r="CR257" s="16"/>
      <c r="CS257" s="17"/>
    </row>
    <row r="258" spans="2:97">
      <c r="B258" s="17">
        <v>20013</v>
      </c>
      <c r="C258" s="17" t="s">
        <v>4514</v>
      </c>
      <c r="D258" s="18" t="s">
        <v>4501</v>
      </c>
      <c r="E258" s="18"/>
      <c r="F258" s="17"/>
      <c r="G258" s="17">
        <v>260</v>
      </c>
      <c r="H258" s="17" t="s">
        <v>4502</v>
      </c>
      <c r="I258" s="17"/>
      <c r="J258" s="15"/>
      <c r="K258" s="15"/>
      <c r="L258" s="17"/>
      <c r="M258" s="15"/>
      <c r="N258" s="15"/>
      <c r="O258" s="17"/>
      <c r="P258" s="15"/>
      <c r="Q258" s="15"/>
      <c r="R258" s="17"/>
      <c r="S258" s="15"/>
      <c r="T258" s="15"/>
      <c r="U258" s="17"/>
      <c r="V258" s="15"/>
      <c r="W258" s="15"/>
      <c r="X258" s="17"/>
      <c r="Y258" s="15"/>
      <c r="Z258" s="15"/>
      <c r="AA258" s="17"/>
      <c r="AB258" s="15"/>
      <c r="AC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V258" s="18"/>
      <c r="BF258" s="19"/>
      <c r="BG258" s="19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5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8"/>
      <c r="CR258" s="16"/>
      <c r="CS258" s="17"/>
    </row>
    <row r="259" spans="2:97">
      <c r="B259" s="17">
        <v>20014</v>
      </c>
      <c r="C259" s="17" t="s">
        <v>4515</v>
      </c>
      <c r="D259" s="18" t="s">
        <v>4501</v>
      </c>
      <c r="E259" s="18"/>
      <c r="F259" s="17"/>
      <c r="G259" s="17">
        <v>270</v>
      </c>
      <c r="H259" s="17" t="s">
        <v>4502</v>
      </c>
      <c r="I259" s="17"/>
      <c r="J259" s="15"/>
      <c r="K259" s="15"/>
      <c r="L259" s="17"/>
      <c r="M259" s="15"/>
      <c r="N259" s="15"/>
      <c r="O259" s="17"/>
      <c r="P259" s="15"/>
      <c r="Q259" s="15"/>
      <c r="R259" s="17"/>
      <c r="S259" s="15"/>
      <c r="T259" s="15"/>
      <c r="U259" s="17"/>
      <c r="V259" s="15"/>
      <c r="W259" s="15"/>
      <c r="X259" s="17"/>
      <c r="Y259" s="15"/>
      <c r="Z259" s="15"/>
      <c r="AA259" s="17"/>
      <c r="AB259" s="15"/>
      <c r="AC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V259" s="18"/>
      <c r="BF259" s="19"/>
      <c r="BG259" s="19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5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8"/>
      <c r="CR259" s="16"/>
      <c r="CS259" s="17"/>
    </row>
    <row r="260" spans="2:97">
      <c r="B260" s="17">
        <v>20015</v>
      </c>
      <c r="C260" s="17" t="s">
        <v>4516</v>
      </c>
      <c r="D260" s="18" t="s">
        <v>4501</v>
      </c>
      <c r="E260" s="18"/>
      <c r="F260" s="17"/>
      <c r="G260" s="17">
        <v>280</v>
      </c>
      <c r="H260" s="17" t="s">
        <v>4502</v>
      </c>
      <c r="I260" s="17"/>
      <c r="J260" s="15"/>
      <c r="K260" s="15"/>
      <c r="L260" s="17"/>
      <c r="M260" s="15"/>
      <c r="N260" s="15"/>
      <c r="O260" s="17"/>
      <c r="P260" s="15"/>
      <c r="Q260" s="15"/>
      <c r="R260" s="17"/>
      <c r="S260" s="15"/>
      <c r="T260" s="15"/>
      <c r="U260" s="17"/>
      <c r="V260" s="15"/>
      <c r="W260" s="15"/>
      <c r="X260" s="17"/>
      <c r="Y260" s="15"/>
      <c r="Z260" s="15"/>
      <c r="AA260" s="17"/>
      <c r="AB260" s="15"/>
      <c r="AC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V260" s="18"/>
      <c r="BF260" s="19"/>
      <c r="BG260" s="19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5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8"/>
      <c r="CR260" s="16"/>
      <c r="CS260" s="17"/>
    </row>
    <row r="261" spans="2:97">
      <c r="B261" s="17">
        <v>20016</v>
      </c>
      <c r="C261" s="17" t="s">
        <v>4517</v>
      </c>
      <c r="D261" s="18" t="s">
        <v>4501</v>
      </c>
      <c r="E261" s="18"/>
      <c r="F261" s="17"/>
      <c r="G261" s="17">
        <v>290</v>
      </c>
      <c r="H261" s="17" t="s">
        <v>4502</v>
      </c>
      <c r="I261" s="17"/>
      <c r="J261" s="15"/>
      <c r="K261" s="15"/>
      <c r="L261" s="17"/>
      <c r="M261" s="15"/>
      <c r="N261" s="15"/>
      <c r="O261" s="17"/>
      <c r="P261" s="15"/>
      <c r="Q261" s="15"/>
      <c r="R261" s="17"/>
      <c r="S261" s="15"/>
      <c r="T261" s="15"/>
      <c r="U261" s="17"/>
      <c r="V261" s="15"/>
      <c r="W261" s="15"/>
      <c r="X261" s="17"/>
      <c r="Y261" s="15"/>
      <c r="Z261" s="15"/>
      <c r="AA261" s="17"/>
      <c r="AB261" s="15"/>
      <c r="AC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V261" s="18"/>
      <c r="BF261" s="19"/>
      <c r="BG261" s="19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5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8"/>
      <c r="CR261" s="16"/>
      <c r="CS261" s="17"/>
    </row>
    <row r="262" spans="2:97">
      <c r="B262" s="17">
        <v>20017</v>
      </c>
      <c r="C262" s="17" t="s">
        <v>4518</v>
      </c>
      <c r="D262" s="18" t="s">
        <v>4501</v>
      </c>
      <c r="E262" s="18"/>
      <c r="F262" s="17"/>
      <c r="G262" s="17">
        <v>300</v>
      </c>
      <c r="H262" s="17" t="s">
        <v>4502</v>
      </c>
      <c r="I262" s="17"/>
      <c r="J262" s="15"/>
      <c r="K262" s="15"/>
      <c r="L262" s="17"/>
      <c r="M262" s="15"/>
      <c r="N262" s="15"/>
      <c r="O262" s="17"/>
      <c r="P262" s="15"/>
      <c r="Q262" s="15"/>
      <c r="R262" s="17"/>
      <c r="S262" s="15"/>
      <c r="T262" s="15"/>
      <c r="U262" s="17"/>
      <c r="V262" s="15"/>
      <c r="W262" s="15"/>
      <c r="X262" s="17"/>
      <c r="Y262" s="15"/>
      <c r="Z262" s="15"/>
      <c r="AA262" s="17"/>
      <c r="AB262" s="15"/>
      <c r="AC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V262" s="18"/>
      <c r="BF262" s="19"/>
      <c r="BG262" s="19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5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8"/>
      <c r="CR262" s="16"/>
      <c r="CS262" s="17"/>
    </row>
    <row r="263" spans="2:97">
      <c r="B263" s="17">
        <v>21200</v>
      </c>
      <c r="C263" s="55" t="s">
        <v>4519</v>
      </c>
      <c r="D263" s="17" t="s">
        <v>4520</v>
      </c>
    </row>
    <row r="264" spans="2:97">
      <c r="B264" s="17">
        <v>21201</v>
      </c>
      <c r="C264" s="55" t="s">
        <v>4521</v>
      </c>
      <c r="D264" s="17" t="s">
        <v>4522</v>
      </c>
    </row>
    <row r="265" spans="2:97">
      <c r="B265" s="17">
        <v>21202</v>
      </c>
      <c r="C265" s="55" t="s">
        <v>4523</v>
      </c>
      <c r="D265" s="17" t="s">
        <v>4524</v>
      </c>
    </row>
    <row r="266" spans="2:97">
      <c r="B266" s="17">
        <v>21203</v>
      </c>
      <c r="C266" s="55" t="s">
        <v>4525</v>
      </c>
      <c r="D266" s="17" t="s">
        <v>4526</v>
      </c>
    </row>
    <row r="267" spans="2:97">
      <c r="B267" s="54">
        <v>33000</v>
      </c>
      <c r="C267" s="17" t="s">
        <v>4527</v>
      </c>
      <c r="D267" s="17" t="s">
        <v>4528</v>
      </c>
      <c r="BF267" s="17"/>
      <c r="BG267" s="17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8"/>
      <c r="CR267" s="18"/>
    </row>
    <row r="268" spans="2:97">
      <c r="B268" s="54">
        <v>33001</v>
      </c>
      <c r="C268" s="17" t="s">
        <v>4529</v>
      </c>
      <c r="D268" s="17" t="s">
        <v>4530</v>
      </c>
      <c r="BF268" s="17"/>
      <c r="BG268" s="17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  <c r="CD268" s="16"/>
      <c r="CE268" s="16"/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18"/>
      <c r="CR268" s="18"/>
    </row>
    <row r="269" spans="2:97">
      <c r="B269" s="54">
        <v>33002</v>
      </c>
      <c r="C269" s="17" t="s">
        <v>4531</v>
      </c>
      <c r="D269" s="17" t="s">
        <v>4532</v>
      </c>
      <c r="BF269" s="17"/>
      <c r="BG269" s="17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  <c r="BZ269" s="16"/>
      <c r="CA269" s="16"/>
      <c r="CB269" s="16"/>
      <c r="CD269" s="16"/>
      <c r="CE269" s="16"/>
      <c r="CF269" s="16"/>
      <c r="CG269" s="16"/>
      <c r="CH269" s="16"/>
      <c r="CI269" s="16"/>
      <c r="CJ269" s="16"/>
      <c r="CK269" s="16"/>
      <c r="CL269" s="16"/>
      <c r="CM269" s="16"/>
      <c r="CN269" s="16"/>
      <c r="CO269" s="16"/>
      <c r="CP269" s="16"/>
      <c r="CQ269" s="18"/>
      <c r="CR269" s="18"/>
    </row>
    <row r="270" spans="2:97">
      <c r="B270" s="54">
        <v>33003</v>
      </c>
      <c r="C270" s="17" t="s">
        <v>4533</v>
      </c>
      <c r="D270" s="17" t="s">
        <v>4534</v>
      </c>
      <c r="BF270" s="17"/>
      <c r="BG270" s="17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8"/>
      <c r="CR270" s="18"/>
    </row>
    <row r="271" spans="2:97">
      <c r="B271" s="54">
        <v>33004</v>
      </c>
      <c r="C271" s="17" t="s">
        <v>4535</v>
      </c>
      <c r="D271" s="17" t="s">
        <v>4536</v>
      </c>
      <c r="BF271" s="17"/>
      <c r="BG271" s="17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  <c r="CB271" s="16"/>
      <c r="CD271" s="16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8"/>
      <c r="CR271" s="18"/>
    </row>
    <row r="272" spans="2:97">
      <c r="B272" s="54">
        <v>33005</v>
      </c>
      <c r="C272" s="17" t="s">
        <v>4537</v>
      </c>
      <c r="D272" s="17" t="s">
        <v>4538</v>
      </c>
      <c r="BF272" s="17"/>
      <c r="BG272" s="17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  <c r="CB272" s="16"/>
      <c r="CD272" s="16"/>
      <c r="CE272" s="16"/>
      <c r="CF272" s="16"/>
      <c r="CG272" s="16"/>
      <c r="CH272" s="16"/>
      <c r="CI272" s="16"/>
      <c r="CJ272" s="16"/>
      <c r="CK272" s="16"/>
      <c r="CL272" s="16"/>
      <c r="CM272" s="16"/>
      <c r="CN272" s="16"/>
      <c r="CO272" s="16"/>
      <c r="CP272" s="16"/>
      <c r="CQ272" s="18"/>
      <c r="CR272" s="18"/>
    </row>
    <row r="273" spans="2:96">
      <c r="B273" s="54">
        <v>33006</v>
      </c>
      <c r="C273" s="17" t="s">
        <v>4539</v>
      </c>
      <c r="D273" s="17" t="s">
        <v>4540</v>
      </c>
      <c r="BF273" s="17"/>
      <c r="BG273" s="17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8"/>
      <c r="CR273" s="18"/>
    </row>
    <row r="274" spans="2:96">
      <c r="B274" s="54">
        <v>33007</v>
      </c>
      <c r="C274" s="17" t="s">
        <v>4541</v>
      </c>
      <c r="D274" s="17" t="s">
        <v>4542</v>
      </c>
      <c r="BF274" s="17"/>
      <c r="BG274" s="17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/>
      <c r="BZ274" s="16"/>
      <c r="CA274" s="16"/>
      <c r="CB274" s="16"/>
      <c r="CD274" s="16"/>
      <c r="CE274" s="16"/>
      <c r="CF274" s="16"/>
      <c r="CG274" s="16"/>
      <c r="CH274" s="16"/>
      <c r="CI274" s="16"/>
      <c r="CJ274" s="16"/>
      <c r="CK274" s="16"/>
      <c r="CL274" s="16"/>
      <c r="CM274" s="16"/>
      <c r="CN274" s="16"/>
      <c r="CO274" s="16"/>
      <c r="CP274" s="16"/>
      <c r="CQ274" s="18"/>
      <c r="CR274" s="18"/>
    </row>
    <row r="275" spans="2:96">
      <c r="B275" s="54">
        <v>33008</v>
      </c>
      <c r="C275" s="17" t="s">
        <v>4543</v>
      </c>
      <c r="D275" s="17" t="s">
        <v>4544</v>
      </c>
      <c r="BF275" s="17"/>
      <c r="BG275" s="17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  <c r="CB275" s="16"/>
      <c r="CD275" s="16"/>
      <c r="CE275" s="16"/>
      <c r="CF275" s="16"/>
      <c r="CG275" s="16"/>
      <c r="CH275" s="16"/>
      <c r="CI275" s="16"/>
      <c r="CJ275" s="16"/>
      <c r="CK275" s="16"/>
      <c r="CL275" s="16"/>
      <c r="CM275" s="16"/>
      <c r="CN275" s="16"/>
      <c r="CO275" s="16"/>
      <c r="CP275" s="16"/>
      <c r="CQ275" s="18"/>
      <c r="CR275" s="18"/>
    </row>
    <row r="276" spans="2:96">
      <c r="B276" s="54">
        <v>33009</v>
      </c>
      <c r="C276" s="17" t="s">
        <v>4545</v>
      </c>
      <c r="D276" s="17" t="s">
        <v>4546</v>
      </c>
      <c r="BF276" s="17"/>
      <c r="BG276" s="17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  <c r="CB276" s="16"/>
      <c r="CD276" s="16"/>
      <c r="CE276" s="16"/>
      <c r="CF276" s="16"/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18"/>
      <c r="CR276" s="18"/>
    </row>
    <row r="277" spans="2:96">
      <c r="B277" s="54">
        <v>33010</v>
      </c>
      <c r="C277" s="17" t="s">
        <v>4547</v>
      </c>
      <c r="D277" s="17" t="s">
        <v>4548</v>
      </c>
      <c r="BF277" s="17"/>
      <c r="BG277" s="17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8"/>
      <c r="CR277" s="18"/>
    </row>
    <row r="278" spans="2:96">
      <c r="B278" s="54">
        <v>33011</v>
      </c>
      <c r="C278" s="17" t="s">
        <v>4549</v>
      </c>
      <c r="D278" s="17" t="s">
        <v>4550</v>
      </c>
      <c r="BF278" s="17"/>
      <c r="BG278" s="17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8"/>
      <c r="CR278" s="18"/>
    </row>
    <row r="279" spans="2:96">
      <c r="B279" s="54">
        <v>33012</v>
      </c>
      <c r="C279" s="17" t="s">
        <v>4551</v>
      </c>
      <c r="D279" s="17" t="s">
        <v>4552</v>
      </c>
      <c r="BF279" s="17"/>
      <c r="BG279" s="17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8"/>
      <c r="CR279" s="18"/>
    </row>
    <row r="280" spans="2:96">
      <c r="B280" s="54">
        <v>33013</v>
      </c>
      <c r="C280" s="17" t="s">
        <v>4553</v>
      </c>
      <c r="D280" s="17" t="s">
        <v>4554</v>
      </c>
      <c r="BF280" s="17"/>
      <c r="BG280" s="17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8"/>
      <c r="CR280" s="18"/>
    </row>
    <row r="281" spans="2:96">
      <c r="B281" s="54">
        <v>33014</v>
      </c>
      <c r="C281" s="17" t="s">
        <v>4555</v>
      </c>
      <c r="D281" s="17" t="s">
        <v>4556</v>
      </c>
      <c r="BF281" s="17"/>
      <c r="BG281" s="17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8"/>
      <c r="CR281" s="18"/>
    </row>
    <row r="282" spans="2:96">
      <c r="B282" s="54">
        <v>33015</v>
      </c>
      <c r="C282" s="17" t="s">
        <v>4557</v>
      </c>
      <c r="D282" s="17" t="s">
        <v>4558</v>
      </c>
      <c r="BF282" s="17"/>
      <c r="BG282" s="17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  <c r="CD282" s="16"/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18"/>
      <c r="CR282" s="18"/>
    </row>
    <row r="283" spans="2:96">
      <c r="B283" s="54">
        <v>33016</v>
      </c>
      <c r="C283" s="17" t="s">
        <v>4559</v>
      </c>
      <c r="D283" s="17" t="s">
        <v>4560</v>
      </c>
      <c r="BF283" s="17"/>
      <c r="BG283" s="17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  <c r="CD283" s="16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8"/>
      <c r="CR283" s="18"/>
    </row>
    <row r="284" spans="2:96">
      <c r="B284" s="54">
        <v>33017</v>
      </c>
      <c r="C284" s="17" t="s">
        <v>4561</v>
      </c>
      <c r="D284" s="17" t="s">
        <v>4562</v>
      </c>
      <c r="BF284" s="17"/>
      <c r="BG284" s="17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8"/>
      <c r="CR284" s="18"/>
    </row>
    <row r="285" spans="2:96">
      <c r="B285" s="54">
        <v>33018</v>
      </c>
      <c r="C285" s="17" t="s">
        <v>4563</v>
      </c>
      <c r="D285" s="17" t="s">
        <v>4564</v>
      </c>
      <c r="BF285" s="17"/>
      <c r="BG285" s="17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D285" s="16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8"/>
      <c r="CR285" s="18"/>
    </row>
    <row r="286" spans="2:96">
      <c r="B286" s="54">
        <v>33019</v>
      </c>
      <c r="C286" s="17" t="s">
        <v>4565</v>
      </c>
      <c r="D286" s="17" t="s">
        <v>4566</v>
      </c>
      <c r="BF286" s="17"/>
      <c r="BG286" s="17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8"/>
      <c r="CR286" s="18"/>
    </row>
    <row r="287" spans="2:96">
      <c r="B287" s="54">
        <v>33020</v>
      </c>
      <c r="C287" s="17" t="s">
        <v>4567</v>
      </c>
      <c r="D287" s="17" t="s">
        <v>4568</v>
      </c>
      <c r="BF287" s="17"/>
      <c r="BG287" s="17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D287" s="16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8"/>
      <c r="CR287" s="18"/>
    </row>
    <row r="288" spans="2:96">
      <c r="B288" s="54">
        <v>33021</v>
      </c>
      <c r="C288" s="17" t="s">
        <v>4569</v>
      </c>
      <c r="D288" s="17" t="s">
        <v>4570</v>
      </c>
      <c r="BF288" s="17"/>
      <c r="BG288" s="17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D288" s="16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8"/>
      <c r="CR288" s="18"/>
    </row>
    <row r="289" spans="1:96">
      <c r="B289" s="54">
        <v>33022</v>
      </c>
      <c r="C289" s="17" t="s">
        <v>4571</v>
      </c>
      <c r="D289" s="17" t="s">
        <v>4572</v>
      </c>
      <c r="BF289" s="17"/>
      <c r="BG289" s="17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8"/>
      <c r="CR289" s="18"/>
    </row>
    <row r="290" spans="1:96">
      <c r="B290" s="54">
        <v>33023</v>
      </c>
      <c r="C290" s="17" t="s">
        <v>4573</v>
      </c>
      <c r="D290" s="17" t="s">
        <v>4574</v>
      </c>
      <c r="BF290" s="17"/>
      <c r="BG290" s="17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8"/>
      <c r="CR290" s="18"/>
    </row>
    <row r="291" spans="1:96">
      <c r="B291" s="54">
        <v>33024</v>
      </c>
      <c r="C291" s="17" t="s">
        <v>4575</v>
      </c>
      <c r="D291" s="17" t="s">
        <v>4576</v>
      </c>
      <c r="BF291" s="17"/>
      <c r="BG291" s="17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8"/>
      <c r="CR291" s="18"/>
    </row>
    <row r="292" spans="1:96">
      <c r="B292" s="54">
        <v>33025</v>
      </c>
      <c r="C292" s="17" t="s">
        <v>4577</v>
      </c>
      <c r="D292" s="17" t="s">
        <v>4578</v>
      </c>
      <c r="BF292" s="17"/>
      <c r="BG292" s="17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8"/>
      <c r="CR292" s="18"/>
    </row>
    <row r="293" spans="1:96">
      <c r="B293" s="54">
        <v>33026</v>
      </c>
      <c r="C293" s="17" t="s">
        <v>4579</v>
      </c>
      <c r="D293" s="17" t="s">
        <v>4580</v>
      </c>
      <c r="BF293" s="17"/>
      <c r="BG293" s="17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8"/>
      <c r="CR293" s="18"/>
    </row>
    <row r="294" spans="1:96">
      <c r="B294" s="54">
        <v>33027</v>
      </c>
      <c r="C294" s="17" t="s">
        <v>4581</v>
      </c>
      <c r="D294" s="17" t="s">
        <v>4582</v>
      </c>
      <c r="BF294" s="17"/>
      <c r="BG294" s="17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8"/>
      <c r="CR294" s="18"/>
    </row>
    <row r="295" spans="1:96">
      <c r="B295" s="54">
        <v>50000</v>
      </c>
      <c r="C295" s="17" t="s">
        <v>4583</v>
      </c>
      <c r="D295" s="17" t="s">
        <v>4584</v>
      </c>
    </row>
    <row r="296" spans="1:96">
      <c r="B296" s="54">
        <v>50001</v>
      </c>
      <c r="C296" s="17" t="s">
        <v>4525</v>
      </c>
      <c r="D296" s="17" t="s">
        <v>4585</v>
      </c>
    </row>
    <row r="297" spans="1:96">
      <c r="B297" s="54">
        <v>50002</v>
      </c>
      <c r="C297" s="17" t="s">
        <v>4523</v>
      </c>
      <c r="D297" s="17" t="s">
        <v>4586</v>
      </c>
    </row>
    <row r="298" spans="1:96">
      <c r="B298" s="54">
        <v>50003</v>
      </c>
      <c r="C298" s="17" t="s">
        <v>4587</v>
      </c>
      <c r="D298" s="17" t="s">
        <v>4588</v>
      </c>
    </row>
    <row r="299" spans="1:96">
      <c r="B299" s="54">
        <v>50004</v>
      </c>
      <c r="C299" s="17" t="s">
        <v>4589</v>
      </c>
      <c r="D299" s="17" t="s">
        <v>4590</v>
      </c>
    </row>
    <row r="300" spans="1:96">
      <c r="B300" s="17">
        <v>50005</v>
      </c>
      <c r="C300" s="37" t="s">
        <v>4591</v>
      </c>
      <c r="D300" s="18" t="s">
        <v>4592</v>
      </c>
    </row>
    <row r="301" spans="1:96">
      <c r="A301" s="20" t="s">
        <v>4593</v>
      </c>
      <c r="B301" s="21">
        <v>1</v>
      </c>
      <c r="C301" s="21" t="s">
        <v>4594</v>
      </c>
      <c r="D301" s="21" t="s">
        <v>4595</v>
      </c>
    </row>
    <row r="302" spans="1:96">
      <c r="A302" s="20" t="s">
        <v>4593</v>
      </c>
      <c r="B302" s="21">
        <v>2</v>
      </c>
      <c r="C302" s="21" t="s">
        <v>4596</v>
      </c>
      <c r="D302" s="21" t="s">
        <v>4597</v>
      </c>
    </row>
    <row r="303" spans="1:96">
      <c r="A303" s="20" t="s">
        <v>4593</v>
      </c>
      <c r="B303" s="37">
        <v>3</v>
      </c>
      <c r="C303" s="21" t="s">
        <v>4598</v>
      </c>
      <c r="D303" s="21" t="s">
        <v>4599</v>
      </c>
    </row>
    <row r="304" spans="1:96">
      <c r="A304" s="20" t="s">
        <v>4593</v>
      </c>
      <c r="B304" s="37">
        <v>4</v>
      </c>
      <c r="C304" s="21" t="s">
        <v>4600</v>
      </c>
      <c r="D304" s="21" t="s">
        <v>4601</v>
      </c>
    </row>
    <row r="305" spans="1:4">
      <c r="A305" s="20" t="s">
        <v>4593</v>
      </c>
      <c r="B305" s="37">
        <v>5</v>
      </c>
      <c r="C305" s="21" t="s">
        <v>4602</v>
      </c>
      <c r="D305" s="21" t="s">
        <v>4603</v>
      </c>
    </row>
    <row r="306" spans="1:4">
      <c r="A306" s="20" t="s">
        <v>4593</v>
      </c>
      <c r="B306" s="21">
        <v>6</v>
      </c>
      <c r="C306" s="21" t="s">
        <v>4604</v>
      </c>
      <c r="D306" s="21" t="s">
        <v>4605</v>
      </c>
    </row>
    <row r="307" spans="1:4">
      <c r="A307" s="20" t="s">
        <v>4593</v>
      </c>
      <c r="B307" s="21">
        <v>7</v>
      </c>
      <c r="C307" s="21" t="s">
        <v>4606</v>
      </c>
      <c r="D307" s="21" t="s">
        <v>4607</v>
      </c>
    </row>
    <row r="308" spans="1:4">
      <c r="A308" s="20" t="s">
        <v>4593</v>
      </c>
      <c r="B308" s="37">
        <v>8</v>
      </c>
      <c r="C308" s="21" t="s">
        <v>4608</v>
      </c>
      <c r="D308" s="21" t="s">
        <v>4609</v>
      </c>
    </row>
    <row r="309" spans="1:4">
      <c r="A309" s="20" t="s">
        <v>4593</v>
      </c>
      <c r="B309" s="37">
        <v>9</v>
      </c>
      <c r="C309" s="21" t="s">
        <v>4610</v>
      </c>
      <c r="D309" s="21" t="s">
        <v>4611</v>
      </c>
    </row>
    <row r="310" spans="1:4">
      <c r="A310" s="20" t="s">
        <v>4593</v>
      </c>
      <c r="B310" s="37">
        <v>10</v>
      </c>
      <c r="C310" s="21" t="s">
        <v>4612</v>
      </c>
      <c r="D310" s="21" t="s">
        <v>4613</v>
      </c>
    </row>
    <row r="311" spans="1:4">
      <c r="A311" s="20" t="s">
        <v>4593</v>
      </c>
      <c r="B311" s="21">
        <v>11</v>
      </c>
      <c r="C311" s="21" t="s">
        <v>4614</v>
      </c>
      <c r="D311" s="21" t="s">
        <v>4615</v>
      </c>
    </row>
    <row r="312" spans="1:4">
      <c r="A312" s="20" t="s">
        <v>4593</v>
      </c>
      <c r="B312" s="21">
        <v>12</v>
      </c>
      <c r="C312" s="21" t="s">
        <v>4616</v>
      </c>
      <c r="D312" s="21" t="s">
        <v>4617</v>
      </c>
    </row>
    <row r="313" spans="1:4">
      <c r="A313" s="20" t="s">
        <v>4593</v>
      </c>
      <c r="B313" s="37">
        <v>13</v>
      </c>
      <c r="C313" s="21" t="s">
        <v>4618</v>
      </c>
      <c r="D313" s="21" t="s">
        <v>4619</v>
      </c>
    </row>
    <row r="314" spans="1:4">
      <c r="A314" s="20" t="s">
        <v>4593</v>
      </c>
      <c r="B314" s="37">
        <v>14</v>
      </c>
      <c r="C314" s="21" t="s">
        <v>4620</v>
      </c>
      <c r="D314" s="21" t="s">
        <v>4621</v>
      </c>
    </row>
    <row r="315" spans="1:4">
      <c r="A315" s="20" t="s">
        <v>4593</v>
      </c>
      <c r="B315" s="37">
        <v>15</v>
      </c>
      <c r="C315" s="21" t="s">
        <v>4622</v>
      </c>
      <c r="D315" s="21" t="s">
        <v>4623</v>
      </c>
    </row>
    <row r="316" spans="1:4">
      <c r="A316" s="20" t="s">
        <v>4593</v>
      </c>
      <c r="B316" s="21">
        <v>16</v>
      </c>
      <c r="C316" s="21" t="s">
        <v>4624</v>
      </c>
      <c r="D316" s="21" t="s">
        <v>4625</v>
      </c>
    </row>
    <row r="317" spans="1:4">
      <c r="A317" s="20" t="s">
        <v>4593</v>
      </c>
      <c r="B317" s="21">
        <v>17</v>
      </c>
      <c r="C317" s="21" t="s">
        <v>4626</v>
      </c>
      <c r="D317" s="21" t="s">
        <v>4627</v>
      </c>
    </row>
    <row r="318" spans="1:4">
      <c r="A318" s="20" t="s">
        <v>4593</v>
      </c>
      <c r="B318" s="37">
        <v>18</v>
      </c>
      <c r="C318" s="21" t="s">
        <v>4628</v>
      </c>
      <c r="D318" s="21" t="s">
        <v>4629</v>
      </c>
    </row>
    <row r="319" spans="1:4">
      <c r="A319" s="20" t="s">
        <v>4593</v>
      </c>
      <c r="B319" s="37">
        <v>19</v>
      </c>
      <c r="C319" s="21" t="s">
        <v>4630</v>
      </c>
      <c r="D319" s="21" t="s">
        <v>4631</v>
      </c>
    </row>
    <row r="320" spans="1:4">
      <c r="A320" s="20" t="s">
        <v>4593</v>
      </c>
      <c r="B320" s="37">
        <v>20</v>
      </c>
      <c r="C320" s="21" t="s">
        <v>4632</v>
      </c>
      <c r="D320" s="21" t="s">
        <v>4633</v>
      </c>
    </row>
    <row r="321" spans="1:4">
      <c r="A321" s="20" t="s">
        <v>4593</v>
      </c>
      <c r="B321" s="21">
        <v>21</v>
      </c>
      <c r="C321" s="21" t="s">
        <v>4634</v>
      </c>
      <c r="D321" s="21" t="s">
        <v>4635</v>
      </c>
    </row>
    <row r="322" spans="1:4">
      <c r="A322" s="20" t="s">
        <v>4593</v>
      </c>
      <c r="B322" s="21">
        <v>22</v>
      </c>
      <c r="C322" s="21" t="s">
        <v>4636</v>
      </c>
      <c r="D322" s="21" t="s">
        <v>4637</v>
      </c>
    </row>
    <row r="323" spans="1:4">
      <c r="A323" s="20" t="s">
        <v>4593</v>
      </c>
      <c r="B323" s="37">
        <v>23</v>
      </c>
      <c r="C323" s="21" t="s">
        <v>4638</v>
      </c>
      <c r="D323" s="21" t="s">
        <v>4639</v>
      </c>
    </row>
    <row r="324" spans="1:4">
      <c r="A324" s="20" t="s">
        <v>4593</v>
      </c>
      <c r="B324" s="37">
        <v>24</v>
      </c>
      <c r="C324" s="21" t="s">
        <v>4640</v>
      </c>
      <c r="D324" s="21" t="s">
        <v>4641</v>
      </c>
    </row>
    <row r="325" spans="1:4">
      <c r="A325" s="20" t="s">
        <v>4593</v>
      </c>
      <c r="B325" s="37">
        <v>25</v>
      </c>
      <c r="C325" s="21" t="s">
        <v>4642</v>
      </c>
      <c r="D325" s="21" t="s">
        <v>4643</v>
      </c>
    </row>
    <row r="326" spans="1:4">
      <c r="A326" s="20" t="s">
        <v>4593</v>
      </c>
      <c r="B326" s="21">
        <v>26</v>
      </c>
      <c r="C326" s="21" t="s">
        <v>4644</v>
      </c>
      <c r="D326" s="21" t="s">
        <v>4645</v>
      </c>
    </row>
    <row r="327" spans="1:4">
      <c r="A327" s="20" t="s">
        <v>4593</v>
      </c>
      <c r="B327" s="21">
        <v>27</v>
      </c>
      <c r="C327" s="21" t="s">
        <v>4646</v>
      </c>
      <c r="D327" s="21" t="s">
        <v>4647</v>
      </c>
    </row>
    <row r="328" spans="1:4">
      <c r="A328" s="20" t="s">
        <v>4593</v>
      </c>
      <c r="B328" s="37">
        <v>28</v>
      </c>
      <c r="C328" s="21" t="s">
        <v>4648</v>
      </c>
      <c r="D328" s="21" t="s">
        <v>4649</v>
      </c>
    </row>
    <row r="329" spans="1:4">
      <c r="A329" s="20" t="s">
        <v>4593</v>
      </c>
      <c r="B329" s="37">
        <v>29</v>
      </c>
      <c r="C329" s="21" t="s">
        <v>4650</v>
      </c>
      <c r="D329" s="21" t="s">
        <v>4651</v>
      </c>
    </row>
    <row r="330" spans="1:4">
      <c r="A330" s="20" t="s">
        <v>4593</v>
      </c>
      <c r="B330" s="37">
        <v>30</v>
      </c>
      <c r="C330" s="21" t="s">
        <v>4652</v>
      </c>
      <c r="D330" s="21" t="s">
        <v>4653</v>
      </c>
    </row>
    <row r="331" spans="1:4">
      <c r="A331" s="20" t="s">
        <v>4593</v>
      </c>
      <c r="B331" s="21">
        <v>31</v>
      </c>
      <c r="C331" s="21" t="s">
        <v>4654</v>
      </c>
      <c r="D331" s="21" t="s">
        <v>4655</v>
      </c>
    </row>
    <row r="332" spans="1:4">
      <c r="A332" s="20" t="s">
        <v>4593</v>
      </c>
      <c r="B332" s="21">
        <v>32</v>
      </c>
      <c r="C332" s="21" t="s">
        <v>4656</v>
      </c>
      <c r="D332" s="21" t="s">
        <v>4657</v>
      </c>
    </row>
    <row r="333" spans="1:4">
      <c r="A333" s="20" t="s">
        <v>4593</v>
      </c>
      <c r="B333" s="37">
        <v>33</v>
      </c>
      <c r="C333" s="21" t="s">
        <v>4658</v>
      </c>
      <c r="D333" s="21" t="s">
        <v>4659</v>
      </c>
    </row>
    <row r="334" spans="1:4">
      <c r="A334" s="20" t="s">
        <v>4593</v>
      </c>
      <c r="B334" s="37">
        <v>34</v>
      </c>
      <c r="C334" s="21" t="s">
        <v>4660</v>
      </c>
      <c r="D334" s="21" t="s">
        <v>4661</v>
      </c>
    </row>
    <row r="335" spans="1:4">
      <c r="A335" s="20" t="s">
        <v>4593</v>
      </c>
      <c r="B335" s="37">
        <v>35</v>
      </c>
      <c r="C335" s="21" t="s">
        <v>4662</v>
      </c>
      <c r="D335" s="21" t="s">
        <v>4663</v>
      </c>
    </row>
    <row r="336" spans="1:4">
      <c r="A336" s="20" t="s">
        <v>4593</v>
      </c>
      <c r="B336" s="21">
        <v>36</v>
      </c>
      <c r="C336" s="21" t="s">
        <v>4664</v>
      </c>
      <c r="D336" s="21" t="s">
        <v>4665</v>
      </c>
    </row>
    <row r="337" spans="1:4">
      <c r="A337" s="20" t="s">
        <v>4593</v>
      </c>
      <c r="B337" s="21">
        <v>37</v>
      </c>
      <c r="C337" s="21" t="s">
        <v>4666</v>
      </c>
      <c r="D337" s="21" t="s">
        <v>4667</v>
      </c>
    </row>
    <row r="338" spans="1:4">
      <c r="A338" s="20" t="s">
        <v>4593</v>
      </c>
      <c r="B338" s="37">
        <v>38</v>
      </c>
      <c r="C338" s="21" t="s">
        <v>4668</v>
      </c>
      <c r="D338" s="21" t="s">
        <v>4669</v>
      </c>
    </row>
    <row r="339" spans="1:4">
      <c r="A339" s="20" t="s">
        <v>4593</v>
      </c>
      <c r="B339" s="37">
        <v>39</v>
      </c>
      <c r="C339" s="21" t="s">
        <v>4670</v>
      </c>
      <c r="D339" s="21" t="s">
        <v>4671</v>
      </c>
    </row>
    <row r="340" spans="1:4">
      <c r="A340" s="20" t="s">
        <v>4593</v>
      </c>
      <c r="B340" s="37">
        <v>40</v>
      </c>
      <c r="C340" s="21" t="s">
        <v>4672</v>
      </c>
      <c r="D340" s="21" t="s">
        <v>4673</v>
      </c>
    </row>
    <row r="341" spans="1:4">
      <c r="A341" s="20" t="s">
        <v>4593</v>
      </c>
      <c r="B341" s="21">
        <v>41</v>
      </c>
      <c r="C341" s="21" t="s">
        <v>4674</v>
      </c>
      <c r="D341" s="21" t="s">
        <v>4675</v>
      </c>
    </row>
    <row r="342" spans="1:4">
      <c r="A342" s="20" t="s">
        <v>4593</v>
      </c>
      <c r="B342" s="21">
        <v>42</v>
      </c>
      <c r="C342" s="21" t="s">
        <v>4676</v>
      </c>
      <c r="D342" s="21" t="s">
        <v>4677</v>
      </c>
    </row>
    <row r="343" spans="1:4">
      <c r="A343" s="20" t="s">
        <v>4593</v>
      </c>
      <c r="B343" s="37">
        <v>43</v>
      </c>
      <c r="C343" s="21" t="s">
        <v>4678</v>
      </c>
      <c r="D343" s="21" t="s">
        <v>4679</v>
      </c>
    </row>
    <row r="344" spans="1:4">
      <c r="A344" s="20" t="s">
        <v>4593</v>
      </c>
      <c r="B344" s="37">
        <v>44</v>
      </c>
      <c r="C344" s="21" t="s">
        <v>4680</v>
      </c>
      <c r="D344" s="21" t="s">
        <v>4681</v>
      </c>
    </row>
    <row r="345" spans="1:4">
      <c r="A345" s="20" t="s">
        <v>4593</v>
      </c>
      <c r="B345" s="37">
        <v>45</v>
      </c>
      <c r="C345" s="21" t="s">
        <v>4682</v>
      </c>
      <c r="D345" s="21" t="s">
        <v>4683</v>
      </c>
    </row>
    <row r="346" spans="1:4">
      <c r="A346" s="20" t="s">
        <v>4593</v>
      </c>
      <c r="B346" s="21">
        <v>46</v>
      </c>
      <c r="C346" s="21" t="s">
        <v>4684</v>
      </c>
      <c r="D346" s="21" t="s">
        <v>4685</v>
      </c>
    </row>
    <row r="347" spans="1:4">
      <c r="A347" s="20" t="s">
        <v>4593</v>
      </c>
      <c r="B347" s="21">
        <v>47</v>
      </c>
      <c r="C347" s="21" t="s">
        <v>4686</v>
      </c>
      <c r="D347" s="21" t="s">
        <v>4687</v>
      </c>
    </row>
    <row r="348" spans="1:4">
      <c r="A348" s="20" t="s">
        <v>4593</v>
      </c>
      <c r="B348" s="37">
        <v>48</v>
      </c>
      <c r="C348" s="21" t="s">
        <v>4688</v>
      </c>
      <c r="D348" s="21" t="s">
        <v>4689</v>
      </c>
    </row>
    <row r="349" spans="1:4">
      <c r="A349" s="20" t="s">
        <v>4593</v>
      </c>
      <c r="B349" s="37">
        <v>49</v>
      </c>
      <c r="C349" s="21" t="s">
        <v>4690</v>
      </c>
      <c r="D349" s="21" t="s">
        <v>4691</v>
      </c>
    </row>
    <row r="350" spans="1:4">
      <c r="A350" s="20" t="s">
        <v>4593</v>
      </c>
      <c r="B350" s="37">
        <v>50</v>
      </c>
      <c r="C350" s="21" t="s">
        <v>4692</v>
      </c>
      <c r="D350" s="21" t="s">
        <v>4693</v>
      </c>
    </row>
    <row r="351" spans="1:4">
      <c r="A351" s="20" t="s">
        <v>4593</v>
      </c>
      <c r="B351" s="21">
        <v>51</v>
      </c>
      <c r="C351" s="21" t="s">
        <v>4694</v>
      </c>
      <c r="D351" s="21" t="s">
        <v>4695</v>
      </c>
    </row>
    <row r="352" spans="1:4">
      <c r="A352" s="20" t="s">
        <v>4593</v>
      </c>
      <c r="B352" s="21">
        <v>52</v>
      </c>
      <c r="C352" s="21" t="s">
        <v>4696</v>
      </c>
      <c r="D352" s="21" t="s">
        <v>4697</v>
      </c>
    </row>
    <row r="353" spans="1:4">
      <c r="A353" s="20" t="s">
        <v>4593</v>
      </c>
      <c r="B353" s="37">
        <v>53</v>
      </c>
      <c r="C353" s="21" t="s">
        <v>4698</v>
      </c>
      <c r="D353" s="21" t="s">
        <v>4699</v>
      </c>
    </row>
    <row r="354" spans="1:4">
      <c r="A354" s="20" t="s">
        <v>4593</v>
      </c>
      <c r="B354" s="37">
        <v>54</v>
      </c>
      <c r="C354" s="21" t="s">
        <v>4700</v>
      </c>
      <c r="D354" s="21" t="s">
        <v>4701</v>
      </c>
    </row>
    <row r="355" spans="1:4">
      <c r="A355" s="20" t="s">
        <v>4593</v>
      </c>
      <c r="B355" s="37">
        <v>55</v>
      </c>
      <c r="C355" s="21" t="s">
        <v>4702</v>
      </c>
      <c r="D355" s="21" t="s">
        <v>4703</v>
      </c>
    </row>
    <row r="356" spans="1:4">
      <c r="A356" s="20" t="s">
        <v>4593</v>
      </c>
      <c r="B356" s="21">
        <v>56</v>
      </c>
      <c r="C356" s="21" t="s">
        <v>4704</v>
      </c>
      <c r="D356" s="21" t="s">
        <v>4705</v>
      </c>
    </row>
    <row r="357" spans="1:4">
      <c r="A357" s="20" t="s">
        <v>4593</v>
      </c>
      <c r="B357" s="21">
        <v>57</v>
      </c>
      <c r="C357" s="21" t="s">
        <v>4706</v>
      </c>
      <c r="D357" s="21" t="s">
        <v>4707</v>
      </c>
    </row>
    <row r="358" spans="1:4">
      <c r="A358" s="20" t="s">
        <v>4593</v>
      </c>
      <c r="B358" s="37">
        <v>58</v>
      </c>
      <c r="C358" s="21" t="s">
        <v>4708</v>
      </c>
      <c r="D358" s="21" t="s">
        <v>4709</v>
      </c>
    </row>
    <row r="359" spans="1:4">
      <c r="A359" s="20" t="s">
        <v>4593</v>
      </c>
      <c r="B359" s="37">
        <v>59</v>
      </c>
      <c r="C359" s="21" t="s">
        <v>4710</v>
      </c>
      <c r="D359" s="21" t="s">
        <v>4711</v>
      </c>
    </row>
    <row r="360" spans="1:4">
      <c r="A360" s="20" t="s">
        <v>4593</v>
      </c>
      <c r="B360" s="37">
        <v>60</v>
      </c>
      <c r="C360" s="21" t="s">
        <v>4712</v>
      </c>
      <c r="D360" s="21" t="s">
        <v>4713</v>
      </c>
    </row>
    <row r="361" spans="1:4">
      <c r="A361" s="20" t="s">
        <v>4593</v>
      </c>
      <c r="B361" s="21">
        <v>61</v>
      </c>
      <c r="C361" s="21" t="s">
        <v>4714</v>
      </c>
      <c r="D361" s="21" t="s">
        <v>4715</v>
      </c>
    </row>
    <row r="362" spans="1:4">
      <c r="A362" s="20" t="s">
        <v>4593</v>
      </c>
      <c r="B362" s="21">
        <v>62</v>
      </c>
      <c r="C362" s="21" t="s">
        <v>4716</v>
      </c>
      <c r="D362" s="21" t="s">
        <v>4717</v>
      </c>
    </row>
    <row r="363" spans="1:4">
      <c r="A363" s="20" t="s">
        <v>4593</v>
      </c>
      <c r="B363" s="37">
        <v>63</v>
      </c>
      <c r="C363" s="21" t="s">
        <v>4718</v>
      </c>
      <c r="D363" s="21" t="s">
        <v>4719</v>
      </c>
    </row>
    <row r="364" spans="1:4">
      <c r="A364" s="20" t="s">
        <v>4593</v>
      </c>
      <c r="B364" s="37">
        <v>64</v>
      </c>
      <c r="C364" s="21" t="s">
        <v>4720</v>
      </c>
      <c r="D364" s="21" t="s">
        <v>4721</v>
      </c>
    </row>
    <row r="365" spans="1:4">
      <c r="A365" s="20" t="s">
        <v>4593</v>
      </c>
      <c r="B365" s="37">
        <v>65</v>
      </c>
      <c r="C365" s="21" t="s">
        <v>4722</v>
      </c>
      <c r="D365" s="21" t="s">
        <v>4723</v>
      </c>
    </row>
    <row r="366" spans="1:4">
      <c r="A366" s="20" t="s">
        <v>4593</v>
      </c>
      <c r="B366" s="21">
        <v>66</v>
      </c>
      <c r="C366" s="21" t="s">
        <v>4724</v>
      </c>
      <c r="D366" s="21" t="s">
        <v>4725</v>
      </c>
    </row>
    <row r="367" spans="1:4">
      <c r="A367" s="20" t="s">
        <v>4593</v>
      </c>
      <c r="B367" s="21">
        <v>67</v>
      </c>
      <c r="C367" s="21" t="s">
        <v>4726</v>
      </c>
      <c r="D367" s="21" t="s">
        <v>4727</v>
      </c>
    </row>
    <row r="368" spans="1:4">
      <c r="A368" s="20" t="s">
        <v>4593</v>
      </c>
      <c r="B368" s="37">
        <v>68</v>
      </c>
      <c r="C368" s="21" t="s">
        <v>4728</v>
      </c>
      <c r="D368" s="21" t="s">
        <v>4729</v>
      </c>
    </row>
    <row r="369" spans="1:4">
      <c r="A369" s="20" t="s">
        <v>4593</v>
      </c>
      <c r="B369" s="37">
        <v>69</v>
      </c>
      <c r="C369" s="21" t="s">
        <v>4730</v>
      </c>
      <c r="D369" s="21" t="s">
        <v>4731</v>
      </c>
    </row>
    <row r="370" spans="1:4">
      <c r="A370" s="20" t="s">
        <v>4593</v>
      </c>
      <c r="B370" s="37">
        <v>70</v>
      </c>
      <c r="C370" s="21" t="s">
        <v>4732</v>
      </c>
      <c r="D370" s="21" t="s">
        <v>4733</v>
      </c>
    </row>
    <row r="371" spans="1:4">
      <c r="A371" s="20" t="s">
        <v>4593</v>
      </c>
      <c r="B371" s="21">
        <v>71</v>
      </c>
      <c r="C371" s="21" t="s">
        <v>4734</v>
      </c>
      <c r="D371" s="21" t="s">
        <v>4735</v>
      </c>
    </row>
    <row r="372" spans="1:4">
      <c r="A372" s="20" t="s">
        <v>4593</v>
      </c>
      <c r="B372" s="21">
        <v>72</v>
      </c>
      <c r="C372" s="21" t="s">
        <v>4736</v>
      </c>
      <c r="D372" s="21" t="s">
        <v>4737</v>
      </c>
    </row>
    <row r="373" spans="1:4">
      <c r="A373" s="20" t="s">
        <v>4593</v>
      </c>
      <c r="B373" s="37">
        <v>73</v>
      </c>
      <c r="C373" s="21" t="s">
        <v>4738</v>
      </c>
      <c r="D373" s="21" t="s">
        <v>4739</v>
      </c>
    </row>
    <row r="374" spans="1:4">
      <c r="A374" s="20" t="s">
        <v>4593</v>
      </c>
      <c r="B374" s="37">
        <v>74</v>
      </c>
      <c r="C374" s="21" t="s">
        <v>4740</v>
      </c>
      <c r="D374" s="21" t="s">
        <v>4741</v>
      </c>
    </row>
    <row r="375" spans="1:4">
      <c r="A375" s="20" t="s">
        <v>4593</v>
      </c>
      <c r="B375" s="37">
        <v>75</v>
      </c>
      <c r="C375" s="21" t="s">
        <v>4742</v>
      </c>
      <c r="D375" s="21" t="s">
        <v>4743</v>
      </c>
    </row>
    <row r="376" spans="1:4">
      <c r="A376" s="20" t="s">
        <v>4593</v>
      </c>
      <c r="B376" s="21">
        <v>76</v>
      </c>
      <c r="C376" s="21" t="s">
        <v>4744</v>
      </c>
      <c r="D376" s="21" t="s">
        <v>4745</v>
      </c>
    </row>
    <row r="377" spans="1:4">
      <c r="A377" s="20" t="s">
        <v>4593</v>
      </c>
      <c r="B377" s="21">
        <v>77</v>
      </c>
      <c r="C377" s="21" t="s">
        <v>4746</v>
      </c>
      <c r="D377" s="21" t="s">
        <v>4747</v>
      </c>
    </row>
    <row r="378" spans="1:4">
      <c r="A378" s="20" t="s">
        <v>4593</v>
      </c>
      <c r="B378" s="37">
        <v>78</v>
      </c>
      <c r="C378" s="21" t="s">
        <v>4748</v>
      </c>
      <c r="D378" s="21" t="s">
        <v>4749</v>
      </c>
    </row>
    <row r="379" spans="1:4">
      <c r="A379" s="20" t="s">
        <v>4593</v>
      </c>
      <c r="B379" s="37">
        <v>79</v>
      </c>
      <c r="C379" s="21" t="s">
        <v>4750</v>
      </c>
      <c r="D379" s="21" t="s">
        <v>4751</v>
      </c>
    </row>
    <row r="380" spans="1:4">
      <c r="A380" s="20" t="s">
        <v>4593</v>
      </c>
      <c r="B380" s="37">
        <v>80</v>
      </c>
      <c r="C380" s="21" t="s">
        <v>4752</v>
      </c>
      <c r="D380" s="21" t="s">
        <v>4753</v>
      </c>
    </row>
    <row r="381" spans="1:4">
      <c r="A381" s="20" t="s">
        <v>4593</v>
      </c>
      <c r="B381" s="21">
        <v>81</v>
      </c>
      <c r="C381" s="21" t="s">
        <v>4754</v>
      </c>
      <c r="D381" s="21" t="s">
        <v>4755</v>
      </c>
    </row>
    <row r="382" spans="1:4">
      <c r="A382" s="20" t="s">
        <v>4593</v>
      </c>
      <c r="B382" s="21">
        <v>82</v>
      </c>
      <c r="C382" s="21" t="s">
        <v>4756</v>
      </c>
      <c r="D382" s="21" t="s">
        <v>4757</v>
      </c>
    </row>
    <row r="383" spans="1:4">
      <c r="A383" s="20" t="s">
        <v>4593</v>
      </c>
      <c r="B383" s="37">
        <v>83</v>
      </c>
      <c r="C383" s="21" t="s">
        <v>4758</v>
      </c>
      <c r="D383" s="21" t="s">
        <v>4759</v>
      </c>
    </row>
    <row r="384" spans="1:4">
      <c r="A384" s="20" t="s">
        <v>4593</v>
      </c>
      <c r="B384" s="37">
        <v>84</v>
      </c>
      <c r="C384" s="21" t="s">
        <v>4760</v>
      </c>
      <c r="D384" s="21" t="s">
        <v>4761</v>
      </c>
    </row>
    <row r="385" spans="1:4">
      <c r="A385" s="20" t="s">
        <v>4593</v>
      </c>
      <c r="B385" s="37">
        <v>85</v>
      </c>
      <c r="C385" s="21" t="s">
        <v>4762</v>
      </c>
      <c r="D385" s="21" t="s">
        <v>4763</v>
      </c>
    </row>
    <row r="386" spans="1:4">
      <c r="A386" s="20" t="s">
        <v>4593</v>
      </c>
      <c r="B386" s="21">
        <v>86</v>
      </c>
      <c r="C386" s="21" t="s">
        <v>4764</v>
      </c>
      <c r="D386" s="21" t="s">
        <v>4765</v>
      </c>
    </row>
    <row r="387" spans="1:4">
      <c r="A387" s="20" t="s">
        <v>4593</v>
      </c>
      <c r="B387" s="21">
        <v>87</v>
      </c>
      <c r="C387" s="21" t="s">
        <v>4766</v>
      </c>
      <c r="D387" s="21" t="s">
        <v>4767</v>
      </c>
    </row>
    <row r="388" spans="1:4">
      <c r="A388" s="20" t="s">
        <v>4593</v>
      </c>
      <c r="B388" s="37">
        <v>88</v>
      </c>
      <c r="C388" s="21" t="s">
        <v>4768</v>
      </c>
      <c r="D388" s="21" t="s">
        <v>4769</v>
      </c>
    </row>
    <row r="389" spans="1:4">
      <c r="A389" s="20" t="s">
        <v>4593</v>
      </c>
      <c r="B389" s="37">
        <v>89</v>
      </c>
      <c r="C389" s="21" t="s">
        <v>4770</v>
      </c>
      <c r="D389" s="21" t="s">
        <v>4771</v>
      </c>
    </row>
    <row r="390" spans="1:4">
      <c r="A390" s="20" t="s">
        <v>4593</v>
      </c>
      <c r="B390" s="37">
        <v>90</v>
      </c>
      <c r="C390" s="21" t="s">
        <v>4772</v>
      </c>
      <c r="D390" s="21" t="s">
        <v>4773</v>
      </c>
    </row>
    <row r="391" spans="1:4">
      <c r="A391" s="20" t="s">
        <v>4593</v>
      </c>
      <c r="B391" s="21">
        <v>91</v>
      </c>
      <c r="C391" s="21" t="s">
        <v>4774</v>
      </c>
      <c r="D391" s="21" t="s">
        <v>4775</v>
      </c>
    </row>
    <row r="392" spans="1:4">
      <c r="A392" s="20" t="s">
        <v>4593</v>
      </c>
      <c r="B392" s="21">
        <v>92</v>
      </c>
      <c r="C392" s="21" t="s">
        <v>4776</v>
      </c>
      <c r="D392" s="21" t="s">
        <v>4777</v>
      </c>
    </row>
    <row r="393" spans="1:4">
      <c r="A393" s="20" t="s">
        <v>4593</v>
      </c>
      <c r="B393" s="37">
        <v>93</v>
      </c>
      <c r="C393" s="21" t="s">
        <v>4778</v>
      </c>
      <c r="D393" s="21" t="s">
        <v>4779</v>
      </c>
    </row>
    <row r="394" spans="1:4">
      <c r="A394" s="20" t="s">
        <v>4593</v>
      </c>
      <c r="B394" s="37">
        <v>94</v>
      </c>
      <c r="C394" s="21" t="s">
        <v>4780</v>
      </c>
      <c r="D394" s="21" t="s">
        <v>4781</v>
      </c>
    </row>
    <row r="395" spans="1:4">
      <c r="A395" s="20" t="s">
        <v>4593</v>
      </c>
      <c r="B395" s="37">
        <v>95</v>
      </c>
      <c r="C395" s="21" t="s">
        <v>4782</v>
      </c>
      <c r="D395" s="21" t="s">
        <v>4783</v>
      </c>
    </row>
    <row r="396" spans="1:4">
      <c r="A396" s="20" t="s">
        <v>4593</v>
      </c>
      <c r="B396" s="21">
        <v>96</v>
      </c>
      <c r="C396" s="21" t="s">
        <v>4784</v>
      </c>
      <c r="D396" s="21" t="s">
        <v>4785</v>
      </c>
    </row>
    <row r="397" spans="1:4">
      <c r="A397" s="20" t="s">
        <v>4593</v>
      </c>
      <c r="B397" s="21">
        <v>97</v>
      </c>
      <c r="C397" s="21" t="s">
        <v>4786</v>
      </c>
      <c r="D397" s="21" t="s">
        <v>4787</v>
      </c>
    </row>
    <row r="398" spans="1:4">
      <c r="A398" s="20" t="s">
        <v>4593</v>
      </c>
      <c r="B398" s="37">
        <v>98</v>
      </c>
      <c r="C398" s="21" t="s">
        <v>4788</v>
      </c>
      <c r="D398" s="21" t="s">
        <v>4789</v>
      </c>
    </row>
    <row r="399" spans="1:4">
      <c r="A399" s="20" t="s">
        <v>4593</v>
      </c>
      <c r="B399" s="37">
        <v>99</v>
      </c>
      <c r="C399" s="21" t="s">
        <v>4790</v>
      </c>
      <c r="D399" s="21" t="s">
        <v>4791</v>
      </c>
    </row>
    <row r="400" spans="1:4">
      <c r="A400" s="20" t="s">
        <v>4593</v>
      </c>
      <c r="B400" s="37">
        <v>100</v>
      </c>
      <c r="C400" s="21" t="s">
        <v>4792</v>
      </c>
      <c r="D400" s="21" t="s">
        <v>4793</v>
      </c>
    </row>
    <row r="401" spans="1:3">
      <c r="A401" s="37" t="s">
        <v>4794</v>
      </c>
      <c r="B401" s="37">
        <v>40001</v>
      </c>
      <c r="C401" s="43" t="str">
        <f>"1100002,"&amp;VLOOKUP(B401-40000,[3]试练!$H:$J,3,FALSE)&amp;",1"</f>
        <v>1100002,1198,1</v>
      </c>
    </row>
    <row r="402" spans="1:3">
      <c r="A402" s="37" t="s">
        <v>4795</v>
      </c>
      <c r="B402" s="37">
        <v>40002</v>
      </c>
      <c r="C402" s="43" t="str">
        <f>"1100002,"&amp;VLOOKUP(B402-40000,[3]试练!$H:$J,3,FALSE)&amp;",1"</f>
        <v>1100002,1200,1</v>
      </c>
    </row>
    <row r="403" spans="1:3">
      <c r="A403" s="37" t="s">
        <v>4796</v>
      </c>
      <c r="B403" s="37">
        <v>40003</v>
      </c>
      <c r="C403" s="43" t="str">
        <f>"1100002,"&amp;VLOOKUP(B403-40000,[3]试练!$H:$J,3,FALSE)&amp;",1"</f>
        <v>1100002,1202,1</v>
      </c>
    </row>
    <row r="404" spans="1:3">
      <c r="A404" s="37" t="s">
        <v>4797</v>
      </c>
      <c r="B404" s="37">
        <v>40004</v>
      </c>
      <c r="C404" s="43" t="str">
        <f>"1100002,"&amp;VLOOKUP(B404-40000,[3]试练!$H:$J,3,FALSE)&amp;",1"</f>
        <v>1100002,1204,1</v>
      </c>
    </row>
    <row r="405" spans="1:3">
      <c r="A405" s="37" t="s">
        <v>4798</v>
      </c>
      <c r="B405" s="37">
        <v>40005</v>
      </c>
      <c r="C405" s="43" t="str">
        <f>"1100002,"&amp;VLOOKUP(B405-40000,[3]试练!$H:$J,3,FALSE)&amp;",1"</f>
        <v>1100002,1206,1</v>
      </c>
    </row>
    <row r="406" spans="1:3">
      <c r="A406" s="37" t="s">
        <v>4799</v>
      </c>
      <c r="B406" s="37">
        <v>40006</v>
      </c>
      <c r="C406" s="43" t="str">
        <f>"1100002,"&amp;VLOOKUP(B406-40000,[3]试练!$H:$J,3,FALSE)&amp;",1"</f>
        <v>1100002,1208,1</v>
      </c>
    </row>
    <row r="407" spans="1:3">
      <c r="A407" s="37" t="s">
        <v>4800</v>
      </c>
      <c r="B407" s="37">
        <v>40007</v>
      </c>
      <c r="C407" s="43" t="str">
        <f>"1100002,"&amp;VLOOKUP(B407-40000,[3]试练!$H:$J,3,FALSE)&amp;",1"</f>
        <v>1100002,1210,1</v>
      </c>
    </row>
    <row r="408" spans="1:3">
      <c r="A408" s="37" t="s">
        <v>4801</v>
      </c>
      <c r="B408" s="37">
        <v>40008</v>
      </c>
      <c r="C408" s="43" t="str">
        <f>"1100002,"&amp;VLOOKUP(B408-40000,[3]试练!$H:$J,3,FALSE)&amp;",1"</f>
        <v>1100002,1212,1</v>
      </c>
    </row>
    <row r="409" spans="1:3">
      <c r="A409" s="37" t="s">
        <v>4802</v>
      </c>
      <c r="B409" s="37">
        <v>40009</v>
      </c>
      <c r="C409" s="43" t="str">
        <f>"1100002,"&amp;VLOOKUP(B409-40000,[3]试练!$H:$J,3,FALSE)&amp;",1"</f>
        <v>1100002,1214,1</v>
      </c>
    </row>
    <row r="410" spans="1:3">
      <c r="A410" s="37" t="s">
        <v>4803</v>
      </c>
      <c r="B410" s="37">
        <v>40010</v>
      </c>
      <c r="C410" s="43" t="str">
        <f>"1100002,"&amp;VLOOKUP(B410-40000,[3]试练!$H:$J,3,FALSE)&amp;",1"</f>
        <v>1100002,1218,1</v>
      </c>
    </row>
    <row r="411" spans="1:3">
      <c r="A411" s="37" t="s">
        <v>4804</v>
      </c>
      <c r="B411" s="37">
        <v>40011</v>
      </c>
      <c r="C411" s="43" t="str">
        <f>"1100002,"&amp;VLOOKUP(B411-40000,[3]试练!$H:$J,3,FALSE)&amp;",1"</f>
        <v>1100002,1220,1</v>
      </c>
    </row>
    <row r="412" spans="1:3">
      <c r="A412" s="37" t="s">
        <v>4805</v>
      </c>
      <c r="B412" s="37">
        <v>40012</v>
      </c>
      <c r="C412" s="43" t="str">
        <f>"1100002,"&amp;VLOOKUP(B412-40000,[3]试练!$H:$J,3,FALSE)&amp;",1"</f>
        <v>1100002,1222,1</v>
      </c>
    </row>
    <row r="413" spans="1:3">
      <c r="A413" s="37" t="s">
        <v>4806</v>
      </c>
      <c r="B413" s="37">
        <v>40013</v>
      </c>
      <c r="C413" s="43" t="str">
        <f>"1100002,"&amp;VLOOKUP(B413-40000,[3]试练!$H:$J,3,FALSE)&amp;",1"</f>
        <v>1100002,1224,1</v>
      </c>
    </row>
    <row r="414" spans="1:3">
      <c r="A414" s="37" t="s">
        <v>4807</v>
      </c>
      <c r="B414" s="37">
        <v>40014</v>
      </c>
      <c r="C414" s="43" t="str">
        <f>"1100002,"&amp;VLOOKUP(B414-40000,[3]试练!$H:$J,3,FALSE)&amp;",1"</f>
        <v>1100002,1226,1</v>
      </c>
    </row>
    <row r="415" spans="1:3">
      <c r="A415" s="37" t="s">
        <v>4808</v>
      </c>
      <c r="B415" s="37">
        <v>40015</v>
      </c>
      <c r="C415" s="43" t="str">
        <f>"1100002,"&amp;VLOOKUP(B415-40000,[3]试练!$H:$J,3,FALSE)&amp;",1"</f>
        <v>1100002,1228,1</v>
      </c>
    </row>
    <row r="416" spans="1:3">
      <c r="A416" s="37" t="s">
        <v>4809</v>
      </c>
      <c r="B416" s="37">
        <v>40016</v>
      </c>
      <c r="C416" s="43" t="str">
        <f>"1100002,"&amp;VLOOKUP(B416-40000,[3]试练!$H:$J,3,FALSE)&amp;",1"</f>
        <v>1100002,1230,1</v>
      </c>
    </row>
    <row r="417" spans="1:3">
      <c r="A417" s="37" t="s">
        <v>4810</v>
      </c>
      <c r="B417" s="37">
        <v>40017</v>
      </c>
      <c r="C417" s="43" t="str">
        <f>"1100002,"&amp;VLOOKUP(B417-40000,[3]试练!$H:$J,3,FALSE)&amp;",1"</f>
        <v>1100002,1232,1</v>
      </c>
    </row>
    <row r="418" spans="1:3">
      <c r="A418" s="37" t="s">
        <v>4811</v>
      </c>
      <c r="B418" s="37">
        <v>40018</v>
      </c>
      <c r="C418" s="43" t="str">
        <f>"1100002,"&amp;VLOOKUP(B418-40000,[3]试练!$H:$J,3,FALSE)&amp;",1"</f>
        <v>1100002,1234,1</v>
      </c>
    </row>
    <row r="419" spans="1:3">
      <c r="A419" s="37" t="s">
        <v>4812</v>
      </c>
      <c r="B419" s="37">
        <v>40019</v>
      </c>
      <c r="C419" s="43" t="str">
        <f>"1100002,"&amp;VLOOKUP(B419-40000,[3]试练!$H:$J,3,FALSE)&amp;",1"</f>
        <v>1100002,1238,1</v>
      </c>
    </row>
    <row r="420" spans="1:3">
      <c r="A420" s="37" t="s">
        <v>4813</v>
      </c>
      <c r="B420" s="37">
        <v>40020</v>
      </c>
      <c r="C420" s="43" t="str">
        <f>"1100002,"&amp;VLOOKUP(B420-40000,[3]试练!$H:$J,3,FALSE)&amp;",1"</f>
        <v>1100002,1240,1</v>
      </c>
    </row>
    <row r="421" spans="1:3">
      <c r="A421" s="37" t="s">
        <v>4814</v>
      </c>
      <c r="B421" s="37">
        <v>40021</v>
      </c>
      <c r="C421" s="43" t="str">
        <f>"1100002,"&amp;VLOOKUP(B421-40000,[3]试练!$H:$J,3,FALSE)&amp;",1"</f>
        <v>1100002,1242,1</v>
      </c>
    </row>
    <row r="422" spans="1:3">
      <c r="A422" s="37" t="s">
        <v>4815</v>
      </c>
      <c r="B422" s="37">
        <v>40022</v>
      </c>
      <c r="C422" s="43" t="str">
        <f>"1100002,"&amp;VLOOKUP(B422-40000,[3]试练!$H:$J,3,FALSE)&amp;",1"</f>
        <v>1100002,1244,1</v>
      </c>
    </row>
    <row r="423" spans="1:3">
      <c r="A423" s="37" t="s">
        <v>4816</v>
      </c>
      <c r="B423" s="37">
        <v>40023</v>
      </c>
      <c r="C423" s="43" t="str">
        <f>"1100002,"&amp;VLOOKUP(B423-40000,[3]试练!$H:$J,3,FALSE)&amp;",1"</f>
        <v>1100002,1246,1</v>
      </c>
    </row>
    <row r="424" spans="1:3">
      <c r="A424" s="37" t="s">
        <v>4817</v>
      </c>
      <c r="B424" s="37">
        <v>40024</v>
      </c>
      <c r="C424" s="43" t="str">
        <f>"1100002,"&amp;VLOOKUP(B424-40000,[3]试练!$H:$J,3,FALSE)&amp;",1"</f>
        <v>1100002,1248,1</v>
      </c>
    </row>
    <row r="425" spans="1:3">
      <c r="A425" s="37" t="s">
        <v>4818</v>
      </c>
      <c r="B425" s="37">
        <v>40025</v>
      </c>
      <c r="C425" s="43" t="str">
        <f>"1100002,"&amp;VLOOKUP(B425-40000,[3]试练!$H:$J,3,FALSE)&amp;",1"</f>
        <v>1100002,1250,1</v>
      </c>
    </row>
    <row r="426" spans="1:3">
      <c r="A426" s="37" t="s">
        <v>4819</v>
      </c>
      <c r="B426" s="37">
        <v>40026</v>
      </c>
      <c r="C426" s="43" t="str">
        <f>"1100002,"&amp;VLOOKUP(B426-40000,[3]试练!$H:$J,3,FALSE)&amp;",1"</f>
        <v>1100002,1252,1</v>
      </c>
    </row>
    <row r="427" spans="1:3">
      <c r="A427" s="37" t="s">
        <v>4820</v>
      </c>
      <c r="B427" s="37">
        <v>40027</v>
      </c>
      <c r="C427" s="43" t="str">
        <f>"1100002,"&amp;VLOOKUP(B427-40000,[3]试练!$H:$J,3,FALSE)&amp;",1"</f>
        <v>1100002,1254,1</v>
      </c>
    </row>
    <row r="428" spans="1:3">
      <c r="A428" s="37" t="s">
        <v>4821</v>
      </c>
      <c r="B428" s="37">
        <v>40028</v>
      </c>
      <c r="C428" s="43" t="str">
        <f>"1100002,"&amp;VLOOKUP(B428-40000,[3]试练!$H:$J,3,FALSE)&amp;",1"</f>
        <v>1100002,1258,1</v>
      </c>
    </row>
    <row r="429" spans="1:3">
      <c r="A429" s="37" t="s">
        <v>4822</v>
      </c>
      <c r="B429" s="37">
        <v>40029</v>
      </c>
      <c r="C429" s="43" t="str">
        <f>"1100002,"&amp;VLOOKUP(B429-40000,[3]试练!$H:$J,3,FALSE)&amp;",1"</f>
        <v>1100002,1260,1</v>
      </c>
    </row>
    <row r="430" spans="1:3">
      <c r="A430" s="37" t="s">
        <v>4823</v>
      </c>
      <c r="B430" s="37">
        <v>40030</v>
      </c>
      <c r="C430" s="43" t="str">
        <f>"1100002,"&amp;VLOOKUP(B430-40000,[3]试练!$H:$J,3,FALSE)&amp;",1"</f>
        <v>1100002,1262,1</v>
      </c>
    </row>
    <row r="431" spans="1:3">
      <c r="A431" s="37" t="s">
        <v>4824</v>
      </c>
      <c r="B431" s="37">
        <v>40031</v>
      </c>
      <c r="C431" s="43" t="str">
        <f>"1100002,"&amp;VLOOKUP(B431-40000,[3]试练!$H:$J,3,FALSE)&amp;",1"</f>
        <v>1100002,1264,1</v>
      </c>
    </row>
    <row r="432" spans="1:3">
      <c r="A432" s="37" t="s">
        <v>4825</v>
      </c>
      <c r="B432" s="37">
        <v>40032</v>
      </c>
      <c r="C432" s="43" t="str">
        <f>"1100002,"&amp;VLOOKUP(B432-40000,[3]试练!$H:$J,3,FALSE)&amp;",1"</f>
        <v>1100002,1266,1</v>
      </c>
    </row>
    <row r="433" spans="1:3">
      <c r="A433" s="37" t="s">
        <v>4826</v>
      </c>
      <c r="B433" s="37">
        <v>40033</v>
      </c>
      <c r="C433" s="43" t="str">
        <f>"1100002,"&amp;VLOOKUP(B433-40000,[3]试练!$H:$J,3,FALSE)&amp;",1"</f>
        <v>1100002,1268,1</v>
      </c>
    </row>
    <row r="434" spans="1:3">
      <c r="A434" s="37" t="s">
        <v>4827</v>
      </c>
      <c r="B434" s="37">
        <v>40034</v>
      </c>
      <c r="C434" s="43" t="str">
        <f>"1100002,"&amp;VLOOKUP(B434-40000,[3]试练!$H:$J,3,FALSE)&amp;",1"</f>
        <v>1100002,1270,1</v>
      </c>
    </row>
    <row r="435" spans="1:3">
      <c r="A435" s="37" t="s">
        <v>4828</v>
      </c>
      <c r="B435" s="37">
        <v>40035</v>
      </c>
      <c r="C435" s="43" t="str">
        <f>"1100002,"&amp;VLOOKUP(B435-40000,[3]试练!$H:$J,3,FALSE)&amp;",1"</f>
        <v>1100002,1272,1</v>
      </c>
    </row>
    <row r="436" spans="1:3">
      <c r="A436" s="37" t="s">
        <v>4829</v>
      </c>
      <c r="B436" s="37">
        <v>40036</v>
      </c>
      <c r="C436" s="43" t="str">
        <f>"1100002,"&amp;VLOOKUP(B436-40000,[3]试练!$H:$J,3,FALSE)&amp;",1"</f>
        <v>1100002,1274,1</v>
      </c>
    </row>
    <row r="437" spans="1:3">
      <c r="A437" s="37" t="s">
        <v>4830</v>
      </c>
      <c r="B437" s="37">
        <v>40037</v>
      </c>
      <c r="C437" s="43" t="str">
        <f>"1100002,"&amp;VLOOKUP(B437-40000,[3]试练!$H:$J,3,FALSE)&amp;",1"</f>
        <v>1100002,1278,1</v>
      </c>
    </row>
    <row r="438" spans="1:3">
      <c r="A438" s="37" t="s">
        <v>4831</v>
      </c>
      <c r="B438" s="37">
        <v>40038</v>
      </c>
      <c r="C438" s="43" t="str">
        <f>"1100002,"&amp;VLOOKUP(B438-40000,[3]试练!$H:$J,3,FALSE)&amp;",1"</f>
        <v>1100002,1280,1</v>
      </c>
    </row>
    <row r="439" spans="1:3">
      <c r="A439" s="37" t="s">
        <v>4832</v>
      </c>
      <c r="B439" s="37">
        <v>40039</v>
      </c>
      <c r="C439" s="43" t="str">
        <f>"1100002,"&amp;VLOOKUP(B439-40000,[3]试练!$H:$J,3,FALSE)&amp;",1"</f>
        <v>1100002,1282,1</v>
      </c>
    </row>
    <row r="440" spans="1:3">
      <c r="A440" s="37" t="s">
        <v>4833</v>
      </c>
      <c r="B440" s="37">
        <v>40040</v>
      </c>
      <c r="C440" s="43" t="str">
        <f>"1100002,"&amp;VLOOKUP(B440-40000,[3]试练!$H:$J,3,FALSE)&amp;",1"</f>
        <v>1100002,1284,1</v>
      </c>
    </row>
    <row r="441" spans="1:3">
      <c r="A441" s="37" t="s">
        <v>4834</v>
      </c>
      <c r="B441" s="37">
        <v>40041</v>
      </c>
      <c r="C441" s="43" t="str">
        <f>"1100002,"&amp;VLOOKUP(B441-40000,[3]试练!$H:$J,3,FALSE)&amp;",1"</f>
        <v>1100002,1286,1</v>
      </c>
    </row>
    <row r="442" spans="1:3">
      <c r="A442" s="37" t="s">
        <v>4835</v>
      </c>
      <c r="B442" s="37">
        <v>40042</v>
      </c>
      <c r="C442" s="43" t="str">
        <f>"1100002,"&amp;VLOOKUP(B442-40000,[3]试练!$H:$J,3,FALSE)&amp;",1"</f>
        <v>1100002,1288,1</v>
      </c>
    </row>
    <row r="443" spans="1:3">
      <c r="A443" s="37" t="s">
        <v>4836</v>
      </c>
      <c r="B443" s="37">
        <v>40043</v>
      </c>
      <c r="C443" s="43" t="str">
        <f>"1100002,"&amp;VLOOKUP(B443-40000,[3]试练!$H:$J,3,FALSE)&amp;",1"</f>
        <v>1100002,1290,1</v>
      </c>
    </row>
    <row r="444" spans="1:3">
      <c r="A444" s="37" t="s">
        <v>4837</v>
      </c>
      <c r="B444" s="37">
        <v>40044</v>
      </c>
      <c r="C444" s="43" t="str">
        <f>"1100002,"&amp;VLOOKUP(B444-40000,[3]试练!$H:$J,3,FALSE)&amp;",1"</f>
        <v>1100002,1292,1</v>
      </c>
    </row>
    <row r="445" spans="1:3">
      <c r="A445" s="37" t="s">
        <v>4838</v>
      </c>
      <c r="B445" s="37">
        <v>40045</v>
      </c>
      <c r="C445" s="43" t="str">
        <f>"1100002,"&amp;VLOOKUP(B445-40000,[3]试练!$H:$J,3,FALSE)&amp;",1"</f>
        <v>1100002,1294,1</v>
      </c>
    </row>
    <row r="446" spans="1:3">
      <c r="A446" s="37" t="s">
        <v>4839</v>
      </c>
      <c r="B446" s="37">
        <v>40046</v>
      </c>
      <c r="C446" s="43" t="str">
        <f>"1100002,"&amp;VLOOKUP(B446-40000,[3]试练!$H:$J,3,FALSE)&amp;",1"</f>
        <v>1100002,1298,1</v>
      </c>
    </row>
    <row r="447" spans="1:3">
      <c r="A447" s="37" t="s">
        <v>4840</v>
      </c>
      <c r="B447" s="37">
        <v>40047</v>
      </c>
      <c r="C447" s="43" t="str">
        <f>"1100002,"&amp;VLOOKUP(B447-40000,[3]试练!$H:$J,3,FALSE)&amp;",1"</f>
        <v>1100002,1300,1</v>
      </c>
    </row>
    <row r="448" spans="1:3">
      <c r="A448" s="37" t="s">
        <v>4841</v>
      </c>
      <c r="B448" s="37">
        <v>40048</v>
      </c>
      <c r="C448" s="43" t="str">
        <f>"1100002,"&amp;VLOOKUP(B448-40000,[3]试练!$H:$J,3,FALSE)&amp;",1"</f>
        <v>1100002,1302,1</v>
      </c>
    </row>
    <row r="449" spans="1:3">
      <c r="A449" s="37" t="s">
        <v>4842</v>
      </c>
      <c r="B449" s="37">
        <v>40049</v>
      </c>
      <c r="C449" s="43" t="str">
        <f>"1100002,"&amp;VLOOKUP(B449-40000,[3]试练!$H:$J,3,FALSE)&amp;",1"</f>
        <v>1100002,1304,1</v>
      </c>
    </row>
    <row r="450" spans="1:3">
      <c r="A450" s="37" t="s">
        <v>4843</v>
      </c>
      <c r="B450" s="37">
        <v>40050</v>
      </c>
      <c r="C450" s="43" t="str">
        <f>"1100002,"&amp;VLOOKUP(B450-40000,[3]试练!$H:$J,3,FALSE)&amp;",1"</f>
        <v>1100002,1306,1</v>
      </c>
    </row>
    <row r="451" spans="1:3">
      <c r="A451" s="37" t="s">
        <v>4844</v>
      </c>
      <c r="B451" s="37">
        <v>40051</v>
      </c>
      <c r="C451" s="43" t="str">
        <f>"1100002,"&amp;VLOOKUP(B451-40000,[3]试练!$H:$J,3,FALSE)&amp;",1"</f>
        <v>1100002,1308,1</v>
      </c>
    </row>
    <row r="452" spans="1:3">
      <c r="A452" s="37" t="s">
        <v>4845</v>
      </c>
      <c r="B452" s="37">
        <v>40052</v>
      </c>
      <c r="C452" s="43" t="str">
        <f>"1100002,"&amp;VLOOKUP(B452-40000,[3]试练!$H:$J,3,FALSE)&amp;",1"</f>
        <v>1100002,1310,1</v>
      </c>
    </row>
    <row r="453" spans="1:3">
      <c r="A453" s="37" t="s">
        <v>4846</v>
      </c>
      <c r="B453" s="37">
        <v>40053</v>
      </c>
      <c r="C453" s="43" t="str">
        <f>"1100002,"&amp;VLOOKUP(B453-40000,[3]试练!$H:$J,3,FALSE)&amp;",1"</f>
        <v>1100002,1312,1</v>
      </c>
    </row>
    <row r="454" spans="1:3">
      <c r="A454" s="37" t="s">
        <v>4847</v>
      </c>
      <c r="B454" s="37">
        <v>40054</v>
      </c>
      <c r="C454" s="43" t="str">
        <f>"1100002,"&amp;VLOOKUP(B454-40000,[3]试练!$H:$J,3,FALSE)&amp;",1"</f>
        <v>1100002,1314,1</v>
      </c>
    </row>
    <row r="455" spans="1:3">
      <c r="A455" s="37" t="s">
        <v>4848</v>
      </c>
      <c r="B455" s="37">
        <v>40055</v>
      </c>
      <c r="C455" s="43" t="str">
        <f>"1100002,"&amp;VLOOKUP(B455-40000,[3]试练!$H:$J,3,FALSE)&amp;",1"</f>
        <v>1100002,1318,1</v>
      </c>
    </row>
    <row r="456" spans="1:3">
      <c r="A456" s="37" t="s">
        <v>4849</v>
      </c>
      <c r="B456" s="37">
        <v>40056</v>
      </c>
      <c r="C456" s="43" t="str">
        <f>"1100002,"&amp;VLOOKUP(B456-40000,[3]试练!$H:$J,3,FALSE)&amp;",1"</f>
        <v>1100002,1320,1</v>
      </c>
    </row>
    <row r="457" spans="1:3">
      <c r="A457" s="37" t="s">
        <v>4850</v>
      </c>
      <c r="B457" s="37">
        <v>40057</v>
      </c>
      <c r="C457" s="43" t="str">
        <f>"1100002,"&amp;VLOOKUP(B457-40000,[3]试练!$H:$J,3,FALSE)&amp;",1"</f>
        <v>1100002,1322,1</v>
      </c>
    </row>
    <row r="458" spans="1:3">
      <c r="A458" s="37" t="s">
        <v>4851</v>
      </c>
      <c r="B458" s="37">
        <v>40058</v>
      </c>
      <c r="C458" s="43" t="str">
        <f>"1100002,"&amp;VLOOKUP(B458-40000,[3]试练!$H:$J,3,FALSE)&amp;",1"</f>
        <v>1100002,1324,1</v>
      </c>
    </row>
    <row r="459" spans="1:3">
      <c r="A459" s="37" t="s">
        <v>4852</v>
      </c>
      <c r="B459" s="37">
        <v>40059</v>
      </c>
      <c r="C459" s="43" t="str">
        <f>"1100002,"&amp;VLOOKUP(B459-40000,[3]试练!$H:$J,3,FALSE)&amp;",1"</f>
        <v>1100002,1326,1</v>
      </c>
    </row>
    <row r="460" spans="1:3">
      <c r="A460" s="37" t="s">
        <v>4853</v>
      </c>
      <c r="B460" s="37">
        <v>40060</v>
      </c>
      <c r="C460" s="43" t="str">
        <f>"1100002,"&amp;VLOOKUP(B460-40000,[3]试练!$H:$J,3,FALSE)&amp;",1"</f>
        <v>1100002,1328,1</v>
      </c>
    </row>
    <row r="461" spans="1:3">
      <c r="A461" s="37" t="s">
        <v>4854</v>
      </c>
      <c r="B461" s="37">
        <v>40061</v>
      </c>
      <c r="C461" s="43" t="str">
        <f>"1100002,"&amp;VLOOKUP(B461-40000,[3]试练!$H:$J,3,FALSE)&amp;",1"</f>
        <v>1100002,1330,1</v>
      </c>
    </row>
    <row r="462" spans="1:3">
      <c r="A462" s="37" t="s">
        <v>4855</v>
      </c>
      <c r="B462" s="37">
        <v>40062</v>
      </c>
      <c r="C462" s="43" t="str">
        <f>"1100002,"&amp;VLOOKUP(B462-40000,[3]试练!$H:$J,3,FALSE)&amp;",1"</f>
        <v>1100002,1332,1</v>
      </c>
    </row>
    <row r="463" spans="1:3">
      <c r="A463" s="37" t="s">
        <v>4856</v>
      </c>
      <c r="B463" s="37">
        <v>40063</v>
      </c>
      <c r="C463" s="43" t="str">
        <f>"1100002,"&amp;VLOOKUP(B463-40000,[3]试练!$H:$J,3,FALSE)&amp;",1"</f>
        <v>1100002,1334,1</v>
      </c>
    </row>
    <row r="464" spans="1:3">
      <c r="A464" s="37" t="s">
        <v>4857</v>
      </c>
      <c r="B464" s="37">
        <v>40064</v>
      </c>
      <c r="C464" s="43" t="str">
        <f>"1100002,"&amp;VLOOKUP(B464-40000,[3]试练!$H:$J,3,FALSE)&amp;",1"</f>
        <v>1100002,1338,1</v>
      </c>
    </row>
    <row r="465" spans="1:3">
      <c r="A465" s="37" t="s">
        <v>4858</v>
      </c>
      <c r="B465" s="37">
        <v>40065</v>
      </c>
      <c r="C465" s="43" t="str">
        <f>"1100002,"&amp;VLOOKUP(B465-40000,[3]试练!$H:$J,3,FALSE)&amp;",1"</f>
        <v>1100002,1340,1</v>
      </c>
    </row>
    <row r="466" spans="1:3">
      <c r="A466" s="37" t="s">
        <v>4859</v>
      </c>
      <c r="B466" s="37">
        <v>40066</v>
      </c>
      <c r="C466" s="43" t="str">
        <f>"1100002,"&amp;VLOOKUP(B466-40000,[3]试练!$H:$J,3,FALSE)&amp;",1"</f>
        <v>1100002,1342,1</v>
      </c>
    </row>
    <row r="467" spans="1:3">
      <c r="A467" s="37" t="s">
        <v>4860</v>
      </c>
      <c r="B467" s="37">
        <v>40067</v>
      </c>
      <c r="C467" s="43" t="str">
        <f>"1100002,"&amp;VLOOKUP(B467-40000,[3]试练!$H:$J,3,FALSE)&amp;",1"</f>
        <v>1100002,1344,1</v>
      </c>
    </row>
    <row r="468" spans="1:3">
      <c r="A468" s="37" t="s">
        <v>4861</v>
      </c>
      <c r="B468" s="37">
        <v>40068</v>
      </c>
      <c r="C468" s="43" t="str">
        <f>"1100002,"&amp;VLOOKUP(B468-40000,[3]试练!$H:$J,3,FALSE)&amp;",1"</f>
        <v>1100002,1346,1</v>
      </c>
    </row>
    <row r="469" spans="1:3">
      <c r="A469" s="37" t="s">
        <v>4862</v>
      </c>
      <c r="B469" s="37">
        <v>40069</v>
      </c>
      <c r="C469" s="43" t="str">
        <f>"1100002,"&amp;VLOOKUP(B469-40000,[3]试练!$H:$J,3,FALSE)&amp;",1"</f>
        <v>1100002,1348,1</v>
      </c>
    </row>
    <row r="470" spans="1:3">
      <c r="A470" s="37" t="s">
        <v>4863</v>
      </c>
      <c r="B470" s="37">
        <v>40070</v>
      </c>
      <c r="C470" s="43" t="str">
        <f>"1100002,"&amp;VLOOKUP(B470-40000,[3]试练!$H:$J,3,FALSE)&amp;",1"</f>
        <v>1100002,1350,1</v>
      </c>
    </row>
    <row r="471" spans="1:3">
      <c r="A471" s="37" t="s">
        <v>4864</v>
      </c>
      <c r="B471" s="37">
        <v>40071</v>
      </c>
      <c r="C471" s="43" t="str">
        <f>"1100002,"&amp;VLOOKUP(B471-40000,[3]试练!$H:$J,3,FALSE)&amp;",1"</f>
        <v>1100002,1352,1</v>
      </c>
    </row>
    <row r="472" spans="1:3">
      <c r="A472" s="37" t="s">
        <v>4865</v>
      </c>
      <c r="B472" s="37">
        <v>40072</v>
      </c>
      <c r="C472" s="43" t="str">
        <f>"1100002,"&amp;VLOOKUP(B472-40000,[3]试练!$H:$J,3,FALSE)&amp;",1"</f>
        <v>1100002,1354,1</v>
      </c>
    </row>
    <row r="473" spans="1:3">
      <c r="A473" s="37" t="s">
        <v>4866</v>
      </c>
      <c r="B473" s="37">
        <v>40073</v>
      </c>
      <c r="C473" s="43" t="str">
        <f>"1100002,"&amp;VLOOKUP(B473-40000,[3]试练!$H:$J,3,FALSE)&amp;",1"</f>
        <v>1100002,1358,1</v>
      </c>
    </row>
    <row r="474" spans="1:3">
      <c r="A474" s="37" t="s">
        <v>4867</v>
      </c>
      <c r="B474" s="37">
        <v>40074</v>
      </c>
      <c r="C474" s="43" t="str">
        <f>"1100002,"&amp;VLOOKUP(B474-40000,[3]试练!$H:$J,3,FALSE)&amp;",1"</f>
        <v>1100002,1360,1</v>
      </c>
    </row>
    <row r="475" spans="1:3">
      <c r="A475" s="37" t="s">
        <v>4868</v>
      </c>
      <c r="B475" s="37">
        <v>40075</v>
      </c>
      <c r="C475" s="43" t="str">
        <f>"1100002,"&amp;VLOOKUP(B475-40000,[3]试练!$H:$J,3,FALSE)&amp;",1"</f>
        <v>1100002,1362,1</v>
      </c>
    </row>
    <row r="476" spans="1:3">
      <c r="A476" s="37" t="s">
        <v>4869</v>
      </c>
      <c r="B476" s="37">
        <v>40076</v>
      </c>
      <c r="C476" s="43" t="str">
        <f>"1100002,"&amp;VLOOKUP(B476-40000,[3]试练!$H:$J,3,FALSE)&amp;",1"</f>
        <v>1100002,1364,1</v>
      </c>
    </row>
    <row r="477" spans="1:3">
      <c r="A477" s="37" t="s">
        <v>4870</v>
      </c>
      <c r="B477" s="37">
        <v>40077</v>
      </c>
      <c r="C477" s="43" t="str">
        <f>"1100002,"&amp;VLOOKUP(B477-40000,[3]试练!$H:$J,3,FALSE)&amp;",1"</f>
        <v>1100002,1366,1</v>
      </c>
    </row>
    <row r="478" spans="1:3">
      <c r="A478" s="37" t="s">
        <v>4871</v>
      </c>
      <c r="B478" s="37">
        <v>40078</v>
      </c>
      <c r="C478" s="43" t="str">
        <f>"1100002,"&amp;VLOOKUP(B478-40000,[3]试练!$H:$J,3,FALSE)&amp;",1"</f>
        <v>1100002,1368,1</v>
      </c>
    </row>
    <row r="479" spans="1:3">
      <c r="A479" s="37" t="s">
        <v>4872</v>
      </c>
      <c r="B479" s="37">
        <v>40079</v>
      </c>
      <c r="C479" s="43" t="str">
        <f>"1100002,"&amp;VLOOKUP(B479-40000,[3]试练!$H:$J,3,FALSE)&amp;",1"</f>
        <v>1100002,1370,1</v>
      </c>
    </row>
    <row r="480" spans="1:3">
      <c r="A480" s="37" t="s">
        <v>4873</v>
      </c>
      <c r="B480" s="37">
        <v>40080</v>
      </c>
      <c r="C480" s="43" t="str">
        <f>"1100002,"&amp;VLOOKUP(B480-40000,[3]试练!$H:$J,3,FALSE)&amp;",1"</f>
        <v>1100002,1372,1</v>
      </c>
    </row>
    <row r="481" spans="1:3">
      <c r="A481" s="37" t="s">
        <v>4874</v>
      </c>
      <c r="B481" s="37">
        <v>40081</v>
      </c>
      <c r="C481" s="43" t="str">
        <f>"1100002,"&amp;VLOOKUP(B481-40000,[3]试练!$H:$J,3,FALSE)&amp;",1"</f>
        <v>1100002,1374,1</v>
      </c>
    </row>
    <row r="482" spans="1:3">
      <c r="A482" s="37" t="s">
        <v>4875</v>
      </c>
      <c r="B482" s="37">
        <v>40082</v>
      </c>
      <c r="C482" s="43" t="str">
        <f>"1100002,"&amp;VLOOKUP(B482-40000,[3]试练!$H:$J,3,FALSE)&amp;",1"</f>
        <v>1100002,1378,1</v>
      </c>
    </row>
    <row r="483" spans="1:3">
      <c r="A483" s="37" t="s">
        <v>4876</v>
      </c>
      <c r="B483" s="37">
        <v>40083</v>
      </c>
      <c r="C483" s="43" t="str">
        <f>"1100002,"&amp;VLOOKUP(B483-40000,[3]试练!$H:$J,3,FALSE)&amp;",1"</f>
        <v>1100002,1380,1</v>
      </c>
    </row>
    <row r="484" spans="1:3">
      <c r="A484" s="37" t="s">
        <v>4877</v>
      </c>
      <c r="B484" s="37">
        <v>40084</v>
      </c>
      <c r="C484" s="43" t="str">
        <f>"1100002,"&amp;VLOOKUP(B484-40000,[3]试练!$H:$J,3,FALSE)&amp;",1"</f>
        <v>1100002,1382,1</v>
      </c>
    </row>
    <row r="485" spans="1:3">
      <c r="A485" s="37" t="s">
        <v>4878</v>
      </c>
      <c r="B485" s="37">
        <v>40085</v>
      </c>
      <c r="C485" s="43" t="str">
        <f>"1100002,"&amp;VLOOKUP(B485-40000,[3]试练!$H:$J,3,FALSE)&amp;",1"</f>
        <v>1100002,1384,1</v>
      </c>
    </row>
    <row r="486" spans="1:3">
      <c r="A486" s="37" t="s">
        <v>4879</v>
      </c>
      <c r="B486" s="37">
        <v>40086</v>
      </c>
      <c r="C486" s="43" t="str">
        <f>"1100002,"&amp;VLOOKUP(B486-40000,[3]试练!$H:$J,3,FALSE)&amp;",1"</f>
        <v>1100002,1386,1</v>
      </c>
    </row>
    <row r="487" spans="1:3">
      <c r="A487" s="37" t="s">
        <v>4880</v>
      </c>
      <c r="B487" s="37">
        <v>40087</v>
      </c>
      <c r="C487" s="43" t="str">
        <f>"1100002,"&amp;VLOOKUP(B487-40000,[3]试练!$H:$J,3,FALSE)&amp;",1"</f>
        <v>1100002,1388,1</v>
      </c>
    </row>
    <row r="488" spans="1:3">
      <c r="A488" s="37" t="s">
        <v>4881</v>
      </c>
      <c r="B488" s="37">
        <v>40088</v>
      </c>
      <c r="C488" s="43" t="str">
        <f>"1100002,"&amp;VLOOKUP(B488-40000,[3]试练!$H:$J,3,FALSE)&amp;",1"</f>
        <v>1100002,1390,1</v>
      </c>
    </row>
    <row r="489" spans="1:3">
      <c r="A489" s="37" t="s">
        <v>4882</v>
      </c>
      <c r="B489" s="37">
        <v>40089</v>
      </c>
      <c r="C489" s="43" t="str">
        <f>"1100002,"&amp;VLOOKUP(B489-40000,[3]试练!$H:$J,3,FALSE)&amp;",1"</f>
        <v>1100002,1392,1</v>
      </c>
    </row>
    <row r="490" spans="1:3">
      <c r="A490" s="37" t="s">
        <v>4883</v>
      </c>
      <c r="B490" s="37">
        <v>40090</v>
      </c>
      <c r="C490" s="43" t="str">
        <f>"1100002,"&amp;VLOOKUP(B490-40000,[3]试练!$H:$J,3,FALSE)&amp;",1"</f>
        <v>1100002,1394,1</v>
      </c>
    </row>
    <row r="491" spans="1:3">
      <c r="A491" s="37" t="s">
        <v>4884</v>
      </c>
      <c r="B491" s="37">
        <v>40091</v>
      </c>
      <c r="C491" s="43" t="str">
        <f>"1100002,"&amp;VLOOKUP(B491-40000,[3]试练!$H:$J,3,FALSE)&amp;",1"</f>
        <v>1100002,1398,1</v>
      </c>
    </row>
    <row r="492" spans="1:3">
      <c r="A492" s="37" t="s">
        <v>4885</v>
      </c>
      <c r="B492" s="37">
        <v>40092</v>
      </c>
      <c r="C492" s="43" t="str">
        <f>"1100002,"&amp;VLOOKUP(B492-40000,[3]试练!$H:$J,3,FALSE)&amp;",1"</f>
        <v>1100002,1400,1</v>
      </c>
    </row>
    <row r="493" spans="1:3">
      <c r="A493" s="37" t="s">
        <v>4886</v>
      </c>
      <c r="B493" s="37">
        <v>40093</v>
      </c>
      <c r="C493" s="43" t="str">
        <f>"1100002,"&amp;VLOOKUP(B493-40000,[3]试练!$H:$J,3,FALSE)&amp;",1"</f>
        <v>1100002,1402,1</v>
      </c>
    </row>
    <row r="494" spans="1:3">
      <c r="A494" s="37" t="s">
        <v>4887</v>
      </c>
      <c r="B494" s="37">
        <v>40094</v>
      </c>
      <c r="C494" s="43" t="str">
        <f>"1100002,"&amp;VLOOKUP(B494-40000,[3]试练!$H:$J,3,FALSE)&amp;",1"</f>
        <v>1100002,1404,1</v>
      </c>
    </row>
    <row r="495" spans="1:3">
      <c r="A495" s="37" t="s">
        <v>4888</v>
      </c>
      <c r="B495" s="37">
        <v>40095</v>
      </c>
      <c r="C495" s="43" t="str">
        <f>"1100002,"&amp;VLOOKUP(B495-40000,[3]试练!$H:$J,3,FALSE)&amp;",1"</f>
        <v>1100002,1406,1</v>
      </c>
    </row>
    <row r="496" spans="1:3">
      <c r="A496" s="37" t="s">
        <v>4889</v>
      </c>
      <c r="B496" s="37">
        <v>40096</v>
      </c>
      <c r="C496" s="43" t="str">
        <f>"1100002,"&amp;VLOOKUP(B496-40000,[3]试练!$H:$J,3,FALSE)&amp;",1"</f>
        <v>1100002,1408,1</v>
      </c>
    </row>
    <row r="497" spans="1:3">
      <c r="A497" s="37" t="s">
        <v>4890</v>
      </c>
      <c r="B497" s="37">
        <v>40097</v>
      </c>
      <c r="C497" s="43" t="str">
        <f>"1100002,"&amp;VLOOKUP(B497-40000,[3]试练!$H:$J,3,FALSE)&amp;",1"</f>
        <v>1100002,1410,1</v>
      </c>
    </row>
    <row r="498" spans="1:3">
      <c r="A498" s="37" t="s">
        <v>4891</v>
      </c>
      <c r="B498" s="37">
        <v>40098</v>
      </c>
      <c r="C498" s="43" t="str">
        <f>"1100002,"&amp;VLOOKUP(B498-40000,[3]试练!$H:$J,3,FALSE)&amp;",1"</f>
        <v>1100002,1412,1</v>
      </c>
    </row>
    <row r="499" spans="1:3">
      <c r="A499" s="37" t="s">
        <v>4892</v>
      </c>
      <c r="B499" s="37">
        <v>40099</v>
      </c>
      <c r="C499" s="43" t="str">
        <f>"1100002,"&amp;VLOOKUP(B499-40000,[3]试练!$H:$J,3,FALSE)&amp;",1"</f>
        <v>1100002,1414,1</v>
      </c>
    </row>
    <row r="500" spans="1:3">
      <c r="A500" s="37" t="s">
        <v>4893</v>
      </c>
      <c r="B500" s="37">
        <v>40100</v>
      </c>
      <c r="C500" s="43" t="str">
        <f>"1100002,"&amp;VLOOKUP(B500-40000,[3]试练!$H:$J,3,FALSE)&amp;",1"</f>
        <v>1100002,1418,1</v>
      </c>
    </row>
    <row r="501" spans="1:3">
      <c r="A501" s="37" t="s">
        <v>4894</v>
      </c>
      <c r="B501" s="37">
        <v>40101</v>
      </c>
      <c r="C501" s="43" t="str">
        <f>"1100002,"&amp;VLOOKUP(B501-40000,[3]试练!$H:$J,3,FALSE)&amp;",1"</f>
        <v>1100002,1420,1</v>
      </c>
    </row>
    <row r="502" spans="1:3">
      <c r="A502" s="37" t="s">
        <v>4895</v>
      </c>
      <c r="B502" s="37">
        <v>40102</v>
      </c>
      <c r="C502" s="43" t="str">
        <f>"1100002,"&amp;VLOOKUP(B502-40000,[3]试练!$H:$J,3,FALSE)&amp;",1"</f>
        <v>1100002,1422,1</v>
      </c>
    </row>
    <row r="503" spans="1:3">
      <c r="A503" s="37" t="s">
        <v>4896</v>
      </c>
      <c r="B503" s="37">
        <v>40103</v>
      </c>
      <c r="C503" s="43" t="str">
        <f>"1100002,"&amp;VLOOKUP(B503-40000,[3]试练!$H:$J,3,FALSE)&amp;",1"</f>
        <v>1100002,1424,1</v>
      </c>
    </row>
    <row r="504" spans="1:3">
      <c r="A504" s="37" t="s">
        <v>4897</v>
      </c>
      <c r="B504" s="37">
        <v>40104</v>
      </c>
      <c r="C504" s="43" t="str">
        <f>"1100002,"&amp;VLOOKUP(B504-40000,[3]试练!$H:$J,3,FALSE)&amp;",1"</f>
        <v>1100002,1426,1</v>
      </c>
    </row>
    <row r="505" spans="1:3">
      <c r="A505" s="37" t="s">
        <v>4898</v>
      </c>
      <c r="B505" s="37">
        <v>40105</v>
      </c>
      <c r="C505" s="43" t="str">
        <f>"1100002,"&amp;VLOOKUP(B505-40000,[3]试练!$H:$J,3,FALSE)&amp;",1"</f>
        <v>1100002,1428,1</v>
      </c>
    </row>
    <row r="506" spans="1:3">
      <c r="A506" s="37" t="s">
        <v>4899</v>
      </c>
      <c r="B506" s="37">
        <v>40106</v>
      </c>
      <c r="C506" s="43" t="str">
        <f>"1100002,"&amp;VLOOKUP(B506-40000,[3]试练!$H:$J,3,FALSE)&amp;",1"</f>
        <v>1100002,1430,1</v>
      </c>
    </row>
    <row r="507" spans="1:3">
      <c r="A507" s="37" t="s">
        <v>4900</v>
      </c>
      <c r="B507" s="37">
        <v>40107</v>
      </c>
      <c r="C507" s="43" t="str">
        <f>"1100002,"&amp;VLOOKUP(B507-40000,[3]试练!$H:$J,3,FALSE)&amp;",1"</f>
        <v>1100002,1432,1</v>
      </c>
    </row>
    <row r="508" spans="1:3">
      <c r="A508" s="37" t="s">
        <v>4901</v>
      </c>
      <c r="B508" s="37">
        <v>40108</v>
      </c>
      <c r="C508" s="43" t="str">
        <f>"1100002,"&amp;VLOOKUP(B508-40000,[3]试练!$H:$J,3,FALSE)&amp;",1"</f>
        <v>1100002,1434,1</v>
      </c>
    </row>
    <row r="509" spans="1:3">
      <c r="A509" s="37" t="s">
        <v>4902</v>
      </c>
      <c r="B509" s="37">
        <v>40109</v>
      </c>
      <c r="C509" s="43" t="str">
        <f>"1100002,"&amp;VLOOKUP(B509-40000,[3]试练!$H:$J,3,FALSE)&amp;",1"</f>
        <v>1100002,1438,1</v>
      </c>
    </row>
    <row r="510" spans="1:3">
      <c r="A510" s="37" t="s">
        <v>4903</v>
      </c>
      <c r="B510" s="37">
        <v>40110</v>
      </c>
      <c r="C510" s="43" t="str">
        <f>"1100002,"&amp;VLOOKUP(B510-40000,[3]试练!$H:$J,3,FALSE)&amp;",1"</f>
        <v>1100002,1440,1</v>
      </c>
    </row>
    <row r="511" spans="1:3">
      <c r="A511" s="37" t="s">
        <v>4904</v>
      </c>
      <c r="B511" s="37">
        <v>40111</v>
      </c>
      <c r="C511" s="43" t="str">
        <f>"1100002,"&amp;VLOOKUP(B511-40000,[3]试练!$H:$J,3,FALSE)&amp;",1"</f>
        <v>1100002,1442,1</v>
      </c>
    </row>
    <row r="512" spans="1:3">
      <c r="A512" s="37" t="s">
        <v>4905</v>
      </c>
      <c r="B512" s="37">
        <v>40112</v>
      </c>
      <c r="C512" s="43" t="str">
        <f>"1100002,"&amp;VLOOKUP(B512-40000,[3]试练!$H:$J,3,FALSE)&amp;",1"</f>
        <v>1100002,1444,1</v>
      </c>
    </row>
    <row r="513" spans="1:3">
      <c r="A513" s="37" t="s">
        <v>4906</v>
      </c>
      <c r="B513" s="37">
        <v>40113</v>
      </c>
      <c r="C513" s="43" t="str">
        <f>"1100002,"&amp;VLOOKUP(B513-40000,[3]试练!$H:$J,3,FALSE)&amp;",1"</f>
        <v>1100002,1446,1</v>
      </c>
    </row>
    <row r="514" spans="1:3">
      <c r="A514" s="37" t="s">
        <v>4907</v>
      </c>
      <c r="B514" s="37">
        <v>40114</v>
      </c>
      <c r="C514" s="43" t="str">
        <f>"1100002,"&amp;VLOOKUP(B514-40000,[3]试练!$H:$J,3,FALSE)&amp;",1"</f>
        <v>1100002,1448,1</v>
      </c>
    </row>
    <row r="515" spans="1:3">
      <c r="A515" s="37" t="s">
        <v>4908</v>
      </c>
      <c r="B515" s="37">
        <v>40115</v>
      </c>
      <c r="C515" s="43" t="str">
        <f>"1100002,"&amp;VLOOKUP(B515-40000,[3]试练!$H:$J,3,FALSE)&amp;",1"</f>
        <v>1100002,1450,1</v>
      </c>
    </row>
    <row r="516" spans="1:3">
      <c r="A516" s="37" t="s">
        <v>4909</v>
      </c>
      <c r="B516" s="37">
        <v>40116</v>
      </c>
      <c r="C516" s="43" t="str">
        <f>"1100002,"&amp;VLOOKUP(B516-40000,[3]试练!$H:$J,3,FALSE)&amp;",1"</f>
        <v>1100002,1452,1</v>
      </c>
    </row>
    <row r="517" spans="1:3">
      <c r="A517" s="37" t="s">
        <v>4910</v>
      </c>
      <c r="B517" s="37">
        <v>40117</v>
      </c>
      <c r="C517" s="43" t="str">
        <f>"1100002,"&amp;VLOOKUP(B517-40000,[3]试练!$H:$J,3,FALSE)&amp;",1"</f>
        <v>1100002,1454,1</v>
      </c>
    </row>
    <row r="518" spans="1:3">
      <c r="A518" s="37" t="s">
        <v>4911</v>
      </c>
      <c r="B518" s="37">
        <v>40118</v>
      </c>
      <c r="C518" s="43" t="str">
        <f>"1100002,"&amp;VLOOKUP(B518-40000,[3]试练!$H:$J,3,FALSE)&amp;",1"</f>
        <v>1100002,1458,1</v>
      </c>
    </row>
    <row r="519" spans="1:3">
      <c r="A519" s="37" t="s">
        <v>4912</v>
      </c>
      <c r="B519" s="37">
        <v>40119</v>
      </c>
      <c r="C519" s="43" t="str">
        <f>"1100002,"&amp;VLOOKUP(B519-40000,[3]试练!$H:$J,3,FALSE)&amp;",1"</f>
        <v>1100002,1460,1</v>
      </c>
    </row>
    <row r="520" spans="1:3">
      <c r="A520" s="37" t="s">
        <v>4913</v>
      </c>
      <c r="B520" s="37">
        <v>40120</v>
      </c>
      <c r="C520" s="43" t="str">
        <f>"1100002,"&amp;VLOOKUP(B520-40000,[3]试练!$H:$J,3,FALSE)&amp;",1"</f>
        <v>1100002,1462,1</v>
      </c>
    </row>
    <row r="521" spans="1:3">
      <c r="A521" s="37" t="s">
        <v>4914</v>
      </c>
      <c r="B521" s="37">
        <v>40121</v>
      </c>
      <c r="C521" s="43" t="str">
        <f>"1100002,"&amp;VLOOKUP(B521-40000,[3]试练!$H:$J,3,FALSE)&amp;",1"</f>
        <v>1100002,1464,1</v>
      </c>
    </row>
    <row r="522" spans="1:3">
      <c r="A522" s="37" t="s">
        <v>4915</v>
      </c>
      <c r="B522" s="37">
        <v>40122</v>
      </c>
      <c r="C522" s="43" t="str">
        <f>"1100002,"&amp;VLOOKUP(B522-40000,[3]试练!$H:$J,3,FALSE)&amp;",1"</f>
        <v>1100002,1466,1</v>
      </c>
    </row>
    <row r="523" spans="1:3">
      <c r="A523" s="37" t="s">
        <v>4916</v>
      </c>
      <c r="B523" s="37">
        <v>40123</v>
      </c>
      <c r="C523" s="43" t="str">
        <f>"1100002,"&amp;VLOOKUP(B523-40000,[3]试练!$H:$J,3,FALSE)&amp;",1"</f>
        <v>1100002,1468,1</v>
      </c>
    </row>
    <row r="524" spans="1:3">
      <c r="A524" s="37" t="s">
        <v>4917</v>
      </c>
      <c r="B524" s="37">
        <v>40124</v>
      </c>
      <c r="C524" s="43" t="str">
        <f>"1100002,"&amp;VLOOKUP(B524-40000,[3]试练!$H:$J,3,FALSE)&amp;",1"</f>
        <v>1100002,1470,1</v>
      </c>
    </row>
    <row r="525" spans="1:3">
      <c r="A525" s="37" t="s">
        <v>4918</v>
      </c>
      <c r="B525" s="37">
        <v>40125</v>
      </c>
      <c r="C525" s="43" t="str">
        <f>"1100002,"&amp;VLOOKUP(B525-40000,[3]试练!$H:$J,3,FALSE)&amp;",1"</f>
        <v>1100002,1472,1</v>
      </c>
    </row>
    <row r="526" spans="1:3">
      <c r="A526" s="37" t="s">
        <v>4919</v>
      </c>
      <c r="B526" s="37">
        <v>40126</v>
      </c>
      <c r="C526" s="43" t="str">
        <f>"1100002,"&amp;VLOOKUP(B526-40000,[3]试练!$H:$J,3,FALSE)&amp;",1"</f>
        <v>1100002,1474,1</v>
      </c>
    </row>
    <row r="527" spans="1:3">
      <c r="A527" s="37" t="s">
        <v>4920</v>
      </c>
      <c r="B527" s="37">
        <v>40127</v>
      </c>
      <c r="C527" s="43" t="str">
        <f>"1100002,"&amp;VLOOKUP(B527-40000,[3]试练!$H:$J,3,FALSE)&amp;",1"</f>
        <v>1100002,1478,1</v>
      </c>
    </row>
    <row r="528" spans="1:3">
      <c r="A528" s="37" t="s">
        <v>4921</v>
      </c>
      <c r="B528" s="37">
        <v>40128</v>
      </c>
      <c r="C528" s="43" t="str">
        <f>"1100002,"&amp;VLOOKUP(B528-40000,[3]试练!$H:$J,3,FALSE)&amp;",1"</f>
        <v>1100002,1480,1</v>
      </c>
    </row>
    <row r="529" spans="1:3">
      <c r="A529" s="37" t="s">
        <v>4922</v>
      </c>
      <c r="B529" s="37">
        <v>40129</v>
      </c>
      <c r="C529" s="43" t="str">
        <f>"1100002,"&amp;VLOOKUP(B529-40000,[3]试练!$H:$J,3,FALSE)&amp;",1"</f>
        <v>1100002,1482,1</v>
      </c>
    </row>
    <row r="530" spans="1:3">
      <c r="A530" s="37" t="s">
        <v>4923</v>
      </c>
      <c r="B530" s="37">
        <v>40130</v>
      </c>
      <c r="C530" s="43" t="str">
        <f>"1100002,"&amp;VLOOKUP(B530-40000,[3]试练!$H:$J,3,FALSE)&amp;",1"</f>
        <v>1100002,1484,1</v>
      </c>
    </row>
    <row r="531" spans="1:3">
      <c r="A531" s="37" t="s">
        <v>4924</v>
      </c>
      <c r="B531" s="37">
        <v>40131</v>
      </c>
      <c r="C531" s="43" t="str">
        <f>"1100002,"&amp;VLOOKUP(B531-40000,[3]试练!$H:$J,3,FALSE)&amp;",1"</f>
        <v>1100002,1486,1</v>
      </c>
    </row>
    <row r="532" spans="1:3">
      <c r="A532" s="37" t="s">
        <v>4925</v>
      </c>
      <c r="B532" s="37">
        <v>40132</v>
      </c>
      <c r="C532" s="43" t="str">
        <f>"1100002,"&amp;VLOOKUP(B532-40000,[3]试练!$H:$J,3,FALSE)&amp;",1"</f>
        <v>1100002,1488,1</v>
      </c>
    </row>
    <row r="533" spans="1:3">
      <c r="A533" s="37" t="s">
        <v>4926</v>
      </c>
      <c r="B533" s="37">
        <v>40133</v>
      </c>
      <c r="C533" s="43" t="str">
        <f>"1100002,"&amp;VLOOKUP(B533-40000,[3]试练!$H:$J,3,FALSE)&amp;",1"</f>
        <v>1100002,1490,1</v>
      </c>
    </row>
    <row r="534" spans="1:3">
      <c r="A534" s="37" t="s">
        <v>4927</v>
      </c>
      <c r="B534" s="37">
        <v>40134</v>
      </c>
      <c r="C534" s="43" t="str">
        <f>"1100002,"&amp;VLOOKUP(B534-40000,[3]试练!$H:$J,3,FALSE)&amp;",1"</f>
        <v>1100002,1492,1</v>
      </c>
    </row>
    <row r="535" spans="1:3">
      <c r="A535" s="37" t="s">
        <v>4928</v>
      </c>
      <c r="B535" s="37">
        <v>40135</v>
      </c>
      <c r="C535" s="43" t="str">
        <f>"1100002,"&amp;VLOOKUP(B535-40000,[3]试练!$H:$J,3,FALSE)&amp;",1"</f>
        <v>1100002,1494,1</v>
      </c>
    </row>
    <row r="536" spans="1:3">
      <c r="A536" s="37" t="s">
        <v>4929</v>
      </c>
      <c r="B536" s="37">
        <v>40136</v>
      </c>
      <c r="C536" s="43" t="str">
        <f>"1100002,"&amp;VLOOKUP(B536-40000,[3]试练!$H:$J,3,FALSE)&amp;",1"</f>
        <v>1100002,1498,1</v>
      </c>
    </row>
    <row r="537" spans="1:3">
      <c r="A537" s="37" t="s">
        <v>4930</v>
      </c>
      <c r="B537" s="37">
        <v>40137</v>
      </c>
      <c r="C537" s="43" t="str">
        <f>"1100002,"&amp;VLOOKUP(B537-40000,[3]试练!$H:$J,3,FALSE)&amp;",1"</f>
        <v>1100002,1500,1</v>
      </c>
    </row>
    <row r="538" spans="1:3">
      <c r="A538" s="37" t="s">
        <v>4931</v>
      </c>
      <c r="B538" s="37">
        <v>40138</v>
      </c>
      <c r="C538" s="43" t="str">
        <f>"1100002,"&amp;VLOOKUP(B538-40000,[3]试练!$H:$J,3,FALSE)&amp;",1"</f>
        <v>1100002,1502,1</v>
      </c>
    </row>
    <row r="539" spans="1:3">
      <c r="A539" s="37" t="s">
        <v>4932</v>
      </c>
      <c r="B539" s="37">
        <v>40139</v>
      </c>
      <c r="C539" s="43" t="str">
        <f>"1100002,"&amp;VLOOKUP(B539-40000,[3]试练!$H:$J,3,FALSE)&amp;",1"</f>
        <v>1100002,1504,1</v>
      </c>
    </row>
    <row r="540" spans="1:3">
      <c r="A540" s="37" t="s">
        <v>4933</v>
      </c>
      <c r="B540" s="37">
        <v>40140</v>
      </c>
      <c r="C540" s="43" t="str">
        <f>"1100002,"&amp;VLOOKUP(B540-40000,[3]试练!$H:$J,3,FALSE)&amp;",1"</f>
        <v>1100002,1506,1</v>
      </c>
    </row>
    <row r="541" spans="1:3">
      <c r="A541" s="37" t="s">
        <v>4934</v>
      </c>
      <c r="B541" s="37">
        <v>40141</v>
      </c>
      <c r="C541" s="43" t="str">
        <f>"1100002,"&amp;VLOOKUP(B541-40000,[3]试练!$H:$J,3,FALSE)&amp;",1"</f>
        <v>1100002,1508,1</v>
      </c>
    </row>
    <row r="542" spans="1:3">
      <c r="A542" s="37" t="s">
        <v>4935</v>
      </c>
      <c r="B542" s="37">
        <v>40142</v>
      </c>
      <c r="C542" s="43" t="str">
        <f>"1100002,"&amp;VLOOKUP(B542-40000,[3]试练!$H:$J,3,FALSE)&amp;",1"</f>
        <v>1100002,1510,1</v>
      </c>
    </row>
    <row r="543" spans="1:3">
      <c r="A543" s="37" t="s">
        <v>4936</v>
      </c>
      <c r="B543" s="37">
        <v>40143</v>
      </c>
      <c r="C543" s="43" t="str">
        <f>"1100002,"&amp;VLOOKUP(B543-40000,[3]试练!$H:$J,3,FALSE)&amp;",1"</f>
        <v>1100002,1512,1</v>
      </c>
    </row>
    <row r="544" spans="1:3">
      <c r="A544" s="37" t="s">
        <v>4937</v>
      </c>
      <c r="B544" s="37">
        <v>40144</v>
      </c>
      <c r="C544" s="43" t="str">
        <f>"1100002,"&amp;VLOOKUP(B544-40000,[3]试练!$H:$J,3,FALSE)&amp;",1"</f>
        <v>1100002,1514,1</v>
      </c>
    </row>
    <row r="545" spans="1:3">
      <c r="A545" s="37" t="s">
        <v>4938</v>
      </c>
      <c r="B545" s="37">
        <v>40145</v>
      </c>
      <c r="C545" s="43" t="str">
        <f>"1100002,"&amp;VLOOKUP(B545-40000,[3]试练!$H:$J,3,FALSE)&amp;",1"</f>
        <v>1100002,1518,1</v>
      </c>
    </row>
    <row r="546" spans="1:3">
      <c r="A546" s="37" t="s">
        <v>4939</v>
      </c>
      <c r="B546" s="37">
        <v>40146</v>
      </c>
      <c r="C546" s="43" t="str">
        <f>"1100002,"&amp;VLOOKUP(B546-40000,[3]试练!$H:$J,3,FALSE)&amp;",1"</f>
        <v>1100002,1520,1</v>
      </c>
    </row>
    <row r="547" spans="1:3">
      <c r="A547" s="37" t="s">
        <v>4940</v>
      </c>
      <c r="B547" s="37">
        <v>40147</v>
      </c>
      <c r="C547" s="43" t="str">
        <f>"1100002,"&amp;VLOOKUP(B547-40000,[3]试练!$H:$J,3,FALSE)&amp;",1"</f>
        <v>1100002,1522,1</v>
      </c>
    </row>
    <row r="548" spans="1:3">
      <c r="A548" s="37" t="s">
        <v>4941</v>
      </c>
      <c r="B548" s="37">
        <v>40148</v>
      </c>
      <c r="C548" s="43" t="str">
        <f>"1100002,"&amp;VLOOKUP(B548-40000,[3]试练!$H:$J,3,FALSE)&amp;",1"</f>
        <v>1100002,1524,1</v>
      </c>
    </row>
    <row r="549" spans="1:3">
      <c r="A549" s="37" t="s">
        <v>4942</v>
      </c>
      <c r="B549" s="37">
        <v>40149</v>
      </c>
      <c r="C549" s="43" t="str">
        <f>"1100002,"&amp;VLOOKUP(B549-40000,[3]试练!$H:$J,3,FALSE)&amp;",1"</f>
        <v>1100002,1526,1</v>
      </c>
    </row>
    <row r="550" spans="1:3">
      <c r="A550" s="37" t="s">
        <v>4943</v>
      </c>
      <c r="B550" s="37">
        <v>40150</v>
      </c>
      <c r="C550" s="43" t="str">
        <f>"1100002,"&amp;VLOOKUP(B550-40000,[3]试练!$H:$J,3,FALSE)&amp;",1"</f>
        <v>1100002,1528,1</v>
      </c>
    </row>
    <row r="551" spans="1:3">
      <c r="A551" s="37" t="s">
        <v>4944</v>
      </c>
      <c r="B551" s="37">
        <v>40151</v>
      </c>
      <c r="C551" s="43" t="str">
        <f>"1100002,"&amp;VLOOKUP(B551-40000,[3]试练!$H:$J,3,FALSE)&amp;",1"</f>
        <v>1100002,1530,1</v>
      </c>
    </row>
    <row r="552" spans="1:3">
      <c r="A552" s="37" t="s">
        <v>4945</v>
      </c>
      <c r="B552" s="37">
        <v>40152</v>
      </c>
      <c r="C552" s="43" t="str">
        <f>"1100002,"&amp;VLOOKUP(B552-40000,[3]试练!$H:$J,3,FALSE)&amp;",1"</f>
        <v>1100002,1532,1</v>
      </c>
    </row>
    <row r="553" spans="1:3">
      <c r="A553" s="37" t="s">
        <v>4946</v>
      </c>
      <c r="B553" s="37">
        <v>40153</v>
      </c>
      <c r="C553" s="43" t="str">
        <f>"1100002,"&amp;VLOOKUP(B553-40000,[3]试练!$H:$J,3,FALSE)&amp;",1"</f>
        <v>1100002,1534,1</v>
      </c>
    </row>
    <row r="554" spans="1:3">
      <c r="A554" s="37" t="s">
        <v>4947</v>
      </c>
      <c r="B554" s="37">
        <v>40154</v>
      </c>
      <c r="C554" s="43" t="str">
        <f>"1100002,"&amp;VLOOKUP(B554-40000,[3]试练!$H:$J,3,FALSE)&amp;",1"</f>
        <v>1100002,1538,1</v>
      </c>
    </row>
    <row r="555" spans="1:3">
      <c r="A555" s="37" t="s">
        <v>4948</v>
      </c>
      <c r="B555" s="37">
        <v>40155</v>
      </c>
      <c r="C555" s="43" t="str">
        <f>"1100002,"&amp;VLOOKUP(B555-40000,[3]试练!$H:$J,3,FALSE)&amp;",1"</f>
        <v>1100002,1540,1</v>
      </c>
    </row>
    <row r="556" spans="1:3">
      <c r="A556" s="37" t="s">
        <v>4949</v>
      </c>
      <c r="B556" s="37">
        <v>40156</v>
      </c>
      <c r="C556" s="43" t="str">
        <f>"1100002,"&amp;VLOOKUP(B556-40000,[3]试练!$H:$J,3,FALSE)&amp;",1"</f>
        <v>1100002,1542,1</v>
      </c>
    </row>
    <row r="557" spans="1:3">
      <c r="A557" s="37" t="s">
        <v>4950</v>
      </c>
      <c r="B557" s="37">
        <v>40157</v>
      </c>
      <c r="C557" s="43" t="str">
        <f>"1100002,"&amp;VLOOKUP(B557-40000,[3]试练!$H:$J,3,FALSE)&amp;",1"</f>
        <v>1100002,1544,1</v>
      </c>
    </row>
    <row r="558" spans="1:3">
      <c r="A558" s="37" t="s">
        <v>4951</v>
      </c>
      <c r="B558" s="37">
        <v>40158</v>
      </c>
      <c r="C558" s="43" t="str">
        <f>"1100002,"&amp;VLOOKUP(B558-40000,[3]试练!$H:$J,3,FALSE)&amp;",1"</f>
        <v>1100002,1546,1</v>
      </c>
    </row>
    <row r="559" spans="1:3">
      <c r="A559" s="37" t="s">
        <v>4952</v>
      </c>
      <c r="B559" s="37">
        <v>40159</v>
      </c>
      <c r="C559" s="43" t="str">
        <f>"1100002,"&amp;VLOOKUP(B559-40000,[3]试练!$H:$J,3,FALSE)&amp;",1"</f>
        <v>1100002,1548,1</v>
      </c>
    </row>
    <row r="560" spans="1:3">
      <c r="A560" s="37" t="s">
        <v>4953</v>
      </c>
      <c r="B560" s="37">
        <v>40160</v>
      </c>
      <c r="C560" s="43" t="str">
        <f>"1100002,"&amp;VLOOKUP(B560-40000,[3]试练!$H:$J,3,FALSE)&amp;",1"</f>
        <v>1100002,1550,1</v>
      </c>
    </row>
    <row r="561" spans="1:3">
      <c r="A561" s="37" t="s">
        <v>4954</v>
      </c>
      <c r="B561" s="37">
        <v>40161</v>
      </c>
      <c r="C561" s="43" t="str">
        <f>"1100002,"&amp;VLOOKUP(B561-40000,[3]试练!$H:$J,3,FALSE)&amp;",1"</f>
        <v>1100002,1552,1</v>
      </c>
    </row>
    <row r="562" spans="1:3">
      <c r="A562" s="37" t="s">
        <v>4955</v>
      </c>
      <c r="B562" s="37">
        <v>40162</v>
      </c>
      <c r="C562" s="43" t="str">
        <f>"1100002,"&amp;VLOOKUP(B562-40000,[3]试练!$H:$J,3,FALSE)&amp;",1"</f>
        <v>1100002,1554,1</v>
      </c>
    </row>
    <row r="563" spans="1:3">
      <c r="A563" s="37" t="s">
        <v>4956</v>
      </c>
      <c r="B563" s="37">
        <v>40163</v>
      </c>
      <c r="C563" s="43" t="str">
        <f>"1100002,"&amp;VLOOKUP(B563-40000,[3]试练!$H:$J,3,FALSE)&amp;",1"</f>
        <v>1100002,1558,1</v>
      </c>
    </row>
    <row r="564" spans="1:3">
      <c r="A564" s="37" t="s">
        <v>4957</v>
      </c>
      <c r="B564" s="37">
        <v>40164</v>
      </c>
      <c r="C564" s="43" t="str">
        <f>"1100002,"&amp;VLOOKUP(B564-40000,[3]试练!$H:$J,3,FALSE)&amp;",1"</f>
        <v>1100002,1560,1</v>
      </c>
    </row>
    <row r="565" spans="1:3">
      <c r="A565" s="37" t="s">
        <v>4958</v>
      </c>
      <c r="B565" s="37">
        <v>40165</v>
      </c>
      <c r="C565" s="43" t="str">
        <f>"1100002,"&amp;VLOOKUP(B565-40000,[3]试练!$H:$J,3,FALSE)&amp;",1"</f>
        <v>1100002,1562,1</v>
      </c>
    </row>
    <row r="566" spans="1:3">
      <c r="A566" s="37" t="s">
        <v>4959</v>
      </c>
      <c r="B566" s="37">
        <v>40166</v>
      </c>
      <c r="C566" s="43" t="str">
        <f>"1100002,"&amp;VLOOKUP(B566-40000,[3]试练!$H:$J,3,FALSE)&amp;",1"</f>
        <v>1100002,1564,1</v>
      </c>
    </row>
    <row r="567" spans="1:3">
      <c r="A567" s="37" t="s">
        <v>4960</v>
      </c>
      <c r="B567" s="37">
        <v>40167</v>
      </c>
      <c r="C567" s="43" t="str">
        <f>"1100002,"&amp;VLOOKUP(B567-40000,[3]试练!$H:$J,3,FALSE)&amp;",1"</f>
        <v>1100002,1566,1</v>
      </c>
    </row>
    <row r="568" spans="1:3">
      <c r="A568" s="37" t="s">
        <v>4961</v>
      </c>
      <c r="B568" s="37">
        <v>40168</v>
      </c>
      <c r="C568" s="43" t="str">
        <f>"1100002,"&amp;VLOOKUP(B568-40000,[3]试练!$H:$J,3,FALSE)&amp;",1"</f>
        <v>1100002,1568,1</v>
      </c>
    </row>
    <row r="569" spans="1:3">
      <c r="A569" s="37" t="s">
        <v>4962</v>
      </c>
      <c r="B569" s="37">
        <v>40169</v>
      </c>
      <c r="C569" s="43" t="str">
        <f>"1100002,"&amp;VLOOKUP(B569-40000,[3]试练!$H:$J,3,FALSE)&amp;",1"</f>
        <v>1100002,1570,1</v>
      </c>
    </row>
    <row r="570" spans="1:3">
      <c r="A570" s="37" t="s">
        <v>4963</v>
      </c>
      <c r="B570" s="37">
        <v>40170</v>
      </c>
      <c r="C570" s="43" t="str">
        <f>"1100002,"&amp;VLOOKUP(B570-40000,[3]试练!$H:$J,3,FALSE)&amp;",1"</f>
        <v>1100002,1572,1</v>
      </c>
    </row>
    <row r="571" spans="1:3">
      <c r="A571" s="37" t="s">
        <v>4964</v>
      </c>
      <c r="B571" s="37">
        <v>40171</v>
      </c>
      <c r="C571" s="43" t="str">
        <f>"1100002,"&amp;VLOOKUP(B571-40000,[3]试练!$H:$J,3,FALSE)&amp;",1"</f>
        <v>1100002,1574,1</v>
      </c>
    </row>
    <row r="572" spans="1:3">
      <c r="A572" s="37" t="s">
        <v>4965</v>
      </c>
      <c r="B572" s="37">
        <v>40172</v>
      </c>
      <c r="C572" s="43" t="str">
        <f>"1100002,"&amp;VLOOKUP(B572-40000,[3]试练!$H:$J,3,FALSE)&amp;",1"</f>
        <v>1100002,1578,1</v>
      </c>
    </row>
    <row r="573" spans="1:3">
      <c r="A573" s="37" t="s">
        <v>4966</v>
      </c>
      <c r="B573" s="37">
        <v>40173</v>
      </c>
      <c r="C573" s="43" t="str">
        <f>"1100002,"&amp;VLOOKUP(B573-40000,[3]试练!$H:$J,3,FALSE)&amp;",1"</f>
        <v>1100002,1580,1</v>
      </c>
    </row>
    <row r="574" spans="1:3">
      <c r="A574" s="37" t="s">
        <v>4967</v>
      </c>
      <c r="B574" s="37">
        <v>40174</v>
      </c>
      <c r="C574" s="43" t="str">
        <f>"1100002,"&amp;VLOOKUP(B574-40000,[3]试练!$H:$J,3,FALSE)&amp;",1"</f>
        <v>1100002,1582,1</v>
      </c>
    </row>
    <row r="575" spans="1:3">
      <c r="A575" s="37" t="s">
        <v>4968</v>
      </c>
      <c r="B575" s="37">
        <v>40175</v>
      </c>
      <c r="C575" s="43" t="str">
        <f>"1100002,"&amp;VLOOKUP(B575-40000,[3]试练!$H:$J,3,FALSE)&amp;",1"</f>
        <v>1100002,1584,1</v>
      </c>
    </row>
    <row r="576" spans="1:3">
      <c r="A576" s="37" t="s">
        <v>4969</v>
      </c>
      <c r="B576" s="37">
        <v>40176</v>
      </c>
      <c r="C576" s="43" t="str">
        <f>"1100002,"&amp;VLOOKUP(B576-40000,[3]试练!$H:$J,3,FALSE)&amp;",1"</f>
        <v>1100002,1586,1</v>
      </c>
    </row>
    <row r="577" spans="1:3">
      <c r="A577" s="37" t="s">
        <v>4970</v>
      </c>
      <c r="B577" s="37">
        <v>40177</v>
      </c>
      <c r="C577" s="43" t="str">
        <f>"1100002,"&amp;VLOOKUP(B577-40000,[3]试练!$H:$J,3,FALSE)&amp;",1"</f>
        <v>1100002,1588,1</v>
      </c>
    </row>
    <row r="578" spans="1:3">
      <c r="A578" s="37" t="s">
        <v>4971</v>
      </c>
      <c r="B578" s="37">
        <v>40178</v>
      </c>
      <c r="C578" s="43" t="str">
        <f>"1100002,"&amp;VLOOKUP(B578-40000,[3]试练!$H:$J,3,FALSE)&amp;",1"</f>
        <v>1100002,1590,1</v>
      </c>
    </row>
    <row r="579" spans="1:3">
      <c r="A579" s="37" t="s">
        <v>4972</v>
      </c>
      <c r="B579" s="37">
        <v>40179</v>
      </c>
      <c r="C579" s="43" t="str">
        <f>"1100002,"&amp;VLOOKUP(B579-40000,[3]试练!$H:$J,3,FALSE)&amp;",1"</f>
        <v>1100002,1592,1</v>
      </c>
    </row>
    <row r="580" spans="1:3">
      <c r="A580" s="37" t="s">
        <v>4973</v>
      </c>
      <c r="B580" s="37">
        <v>40180</v>
      </c>
      <c r="C580" s="43" t="str">
        <f>"1100002,"&amp;VLOOKUP(B580-40000,[3]试练!$H:$J,3,FALSE)&amp;",1"</f>
        <v>1100002,1594,1</v>
      </c>
    </row>
    <row r="581" spans="1:3">
      <c r="A581" s="37" t="s">
        <v>4974</v>
      </c>
      <c r="B581" s="37">
        <v>40181</v>
      </c>
      <c r="C581" s="43" t="str">
        <f>"1100002,"&amp;VLOOKUP(B581-40000,[3]试练!$H:$J,3,FALSE)&amp;",1"</f>
        <v>1100002,1598,1</v>
      </c>
    </row>
    <row r="582" spans="1:3">
      <c r="A582" s="37" t="s">
        <v>4975</v>
      </c>
      <c r="B582" s="37">
        <v>40182</v>
      </c>
      <c r="C582" s="43" t="str">
        <f>"1100002,"&amp;VLOOKUP(B582-40000,[3]试练!$H:$J,3,FALSE)&amp;",1"</f>
        <v>1100002,1600,1</v>
      </c>
    </row>
    <row r="583" spans="1:3">
      <c r="A583" s="37" t="s">
        <v>4976</v>
      </c>
      <c r="B583" s="37">
        <v>40183</v>
      </c>
      <c r="C583" s="43" t="str">
        <f>"1100002,"&amp;VLOOKUP(B583-40000,[3]试练!$H:$J,3,FALSE)&amp;",1"</f>
        <v>1100002,1602,1</v>
      </c>
    </row>
    <row r="584" spans="1:3">
      <c r="A584" s="37" t="s">
        <v>4977</v>
      </c>
      <c r="B584" s="37">
        <v>40184</v>
      </c>
      <c r="C584" s="43" t="str">
        <f>"1100002,"&amp;VLOOKUP(B584-40000,[3]试练!$H:$J,3,FALSE)&amp;",1"</f>
        <v>1100002,1604,1</v>
      </c>
    </row>
    <row r="585" spans="1:3">
      <c r="A585" s="37" t="s">
        <v>4978</v>
      </c>
      <c r="B585" s="37">
        <v>40185</v>
      </c>
      <c r="C585" s="43" t="str">
        <f>"1100002,"&amp;VLOOKUP(B585-40000,[3]试练!$H:$J,3,FALSE)&amp;",1"</f>
        <v>1100002,1606,1</v>
      </c>
    </row>
    <row r="586" spans="1:3">
      <c r="A586" s="37" t="s">
        <v>4979</v>
      </c>
      <c r="B586" s="37">
        <v>40186</v>
      </c>
      <c r="C586" s="43" t="str">
        <f>"1100002,"&amp;VLOOKUP(B586-40000,[3]试练!$H:$J,3,FALSE)&amp;",1"</f>
        <v>1100002,1608,1</v>
      </c>
    </row>
    <row r="587" spans="1:3">
      <c r="A587" s="37" t="s">
        <v>4980</v>
      </c>
      <c r="B587" s="37">
        <v>40187</v>
      </c>
      <c r="C587" s="43" t="str">
        <f>"1100002,"&amp;VLOOKUP(B587-40000,[3]试练!$H:$J,3,FALSE)&amp;",1"</f>
        <v>1100002,1610,1</v>
      </c>
    </row>
    <row r="588" spans="1:3">
      <c r="A588" s="37" t="s">
        <v>4981</v>
      </c>
      <c r="B588" s="37">
        <v>40188</v>
      </c>
      <c r="C588" s="43" t="str">
        <f>"1100002,"&amp;VLOOKUP(B588-40000,[3]试练!$H:$J,3,FALSE)&amp;",1"</f>
        <v>1100002,1612,1</v>
      </c>
    </row>
    <row r="589" spans="1:3">
      <c r="A589" s="37" t="s">
        <v>4982</v>
      </c>
      <c r="B589" s="37">
        <v>40189</v>
      </c>
      <c r="C589" s="43" t="str">
        <f>"1100002,"&amp;VLOOKUP(B589-40000,[3]试练!$H:$J,3,FALSE)&amp;",1"</f>
        <v>1100002,1614,1</v>
      </c>
    </row>
    <row r="590" spans="1:3">
      <c r="A590" s="37" t="s">
        <v>4983</v>
      </c>
      <c r="B590" s="37">
        <v>40190</v>
      </c>
      <c r="C590" s="43" t="str">
        <f>"1100002,"&amp;VLOOKUP(B590-40000,[3]试练!$H:$J,3,FALSE)&amp;",1"</f>
        <v>1100002,1618,1</v>
      </c>
    </row>
    <row r="591" spans="1:3">
      <c r="A591" s="37" t="s">
        <v>4984</v>
      </c>
      <c r="B591" s="37">
        <v>40191</v>
      </c>
      <c r="C591" s="43" t="str">
        <f>"1100002,"&amp;VLOOKUP(B591-40000,[3]试练!$H:$J,3,FALSE)&amp;",1"</f>
        <v>1100002,1620,1</v>
      </c>
    </row>
    <row r="592" spans="1:3">
      <c r="A592" s="37" t="s">
        <v>4985</v>
      </c>
      <c r="B592" s="37">
        <v>40192</v>
      </c>
      <c r="C592" s="43" t="str">
        <f>"1100002,"&amp;VLOOKUP(B592-40000,[3]试练!$H:$J,3,FALSE)&amp;",1"</f>
        <v>1100002,1622,1</v>
      </c>
    </row>
    <row r="593" spans="1:3">
      <c r="A593" s="37" t="s">
        <v>4986</v>
      </c>
      <c r="B593" s="37">
        <v>40193</v>
      </c>
      <c r="C593" s="43" t="str">
        <f>"1100002,"&amp;VLOOKUP(B593-40000,[3]试练!$H:$J,3,FALSE)&amp;",1"</f>
        <v>1100002,1624,1</v>
      </c>
    </row>
    <row r="594" spans="1:3">
      <c r="A594" s="37" t="s">
        <v>4987</v>
      </c>
      <c r="B594" s="37">
        <v>40194</v>
      </c>
      <c r="C594" s="43" t="str">
        <f>"1100002,"&amp;VLOOKUP(B594-40000,[3]试练!$H:$J,3,FALSE)&amp;",1"</f>
        <v>1100002,1626,1</v>
      </c>
    </row>
    <row r="595" spans="1:3">
      <c r="A595" s="37" t="s">
        <v>4988</v>
      </c>
      <c r="B595" s="37">
        <v>40195</v>
      </c>
      <c r="C595" s="43" t="str">
        <f>"1100002,"&amp;VLOOKUP(B595-40000,[3]试练!$H:$J,3,FALSE)&amp;",1"</f>
        <v>1100002,1628,1</v>
      </c>
    </row>
    <row r="596" spans="1:3">
      <c r="A596" s="37" t="s">
        <v>4989</v>
      </c>
      <c r="B596" s="37">
        <v>40196</v>
      </c>
      <c r="C596" s="43" t="str">
        <f>"1100002,"&amp;VLOOKUP(B596-40000,[3]试练!$H:$J,3,FALSE)&amp;",1"</f>
        <v>1100002,1630,1</v>
      </c>
    </row>
    <row r="597" spans="1:3">
      <c r="A597" s="37" t="s">
        <v>4990</v>
      </c>
      <c r="B597" s="37">
        <v>40197</v>
      </c>
      <c r="C597" s="43" t="str">
        <f>"1100002,"&amp;VLOOKUP(B597-40000,[3]试练!$H:$J,3,FALSE)&amp;",1"</f>
        <v>1100002,1632,1</v>
      </c>
    </row>
    <row r="598" spans="1:3">
      <c r="A598" s="37" t="s">
        <v>4991</v>
      </c>
      <c r="B598" s="37">
        <v>40198</v>
      </c>
      <c r="C598" s="43" t="str">
        <f>"1100002,"&amp;VLOOKUP(B598-40000,[3]试练!$H:$J,3,FALSE)&amp;",1"</f>
        <v>1100002,1634,1</v>
      </c>
    </row>
    <row r="599" spans="1:3">
      <c r="A599" s="37" t="s">
        <v>4992</v>
      </c>
      <c r="B599" s="37">
        <v>40199</v>
      </c>
      <c r="C599" s="43" t="str">
        <f>"1100002,"&amp;VLOOKUP(B599-40000,[3]试练!$H:$J,3,FALSE)&amp;",1"</f>
        <v>1100002,1638,1</v>
      </c>
    </row>
    <row r="600" spans="1:3">
      <c r="A600" s="37" t="s">
        <v>4993</v>
      </c>
      <c r="B600" s="37">
        <v>40200</v>
      </c>
      <c r="C600" s="43" t="str">
        <f>"1100002,"&amp;VLOOKUP(B600-40000,[3]试练!$H:$J,3,FALSE)&amp;",1"</f>
        <v>1100002,1640,1</v>
      </c>
    </row>
    <row r="601" spans="1:3">
      <c r="A601" s="37" t="s">
        <v>4994</v>
      </c>
      <c r="B601" s="37">
        <v>40201</v>
      </c>
      <c r="C601" s="43" t="str">
        <f>"1100002,"&amp;VLOOKUP(B601-40000,[3]试练!$H:$J,3,FALSE)&amp;",1"</f>
        <v>1100002,1642,1</v>
      </c>
    </row>
    <row r="602" spans="1:3">
      <c r="A602" s="37" t="s">
        <v>4995</v>
      </c>
      <c r="B602" s="37">
        <v>40202</v>
      </c>
      <c r="C602" s="43" t="str">
        <f>"1100002,"&amp;VLOOKUP(B602-40000,[3]试练!$H:$J,3,FALSE)&amp;",1"</f>
        <v>1100002,1644,1</v>
      </c>
    </row>
    <row r="603" spans="1:3">
      <c r="A603" s="37" t="s">
        <v>4996</v>
      </c>
      <c r="B603" s="37">
        <v>40203</v>
      </c>
      <c r="C603" s="43" t="str">
        <f>"1100002,"&amp;VLOOKUP(B603-40000,[3]试练!$H:$J,3,FALSE)&amp;",1"</f>
        <v>1100002,1646,1</v>
      </c>
    </row>
    <row r="604" spans="1:3">
      <c r="A604" s="37" t="s">
        <v>4997</v>
      </c>
      <c r="B604" s="37">
        <v>40204</v>
      </c>
      <c r="C604" s="43" t="str">
        <f>"1100002,"&amp;VLOOKUP(B604-40000,[3]试练!$H:$J,3,FALSE)&amp;",1"</f>
        <v>1100002,1648,1</v>
      </c>
    </row>
    <row r="605" spans="1:3">
      <c r="A605" s="37" t="s">
        <v>4998</v>
      </c>
      <c r="B605" s="37">
        <v>40205</v>
      </c>
      <c r="C605" s="43" t="str">
        <f>"1100002,"&amp;VLOOKUP(B605-40000,[3]试练!$H:$J,3,FALSE)&amp;",1"</f>
        <v>1100002,1650,1</v>
      </c>
    </row>
    <row r="606" spans="1:3">
      <c r="A606" s="37" t="s">
        <v>4999</v>
      </c>
      <c r="B606" s="37">
        <v>40206</v>
      </c>
      <c r="C606" s="43" t="str">
        <f>"1100002,"&amp;VLOOKUP(B606-40000,[3]试练!$H:$J,3,FALSE)&amp;",1"</f>
        <v>1100002,1652,1</v>
      </c>
    </row>
    <row r="607" spans="1:3">
      <c r="A607" s="37" t="s">
        <v>5000</v>
      </c>
      <c r="B607" s="37">
        <v>40207</v>
      </c>
      <c r="C607" s="43" t="str">
        <f>"1100002,"&amp;VLOOKUP(B607-40000,[3]试练!$H:$J,3,FALSE)&amp;",1"</f>
        <v>1100002,1654,1</v>
      </c>
    </row>
    <row r="608" spans="1:3">
      <c r="A608" s="37" t="s">
        <v>5001</v>
      </c>
      <c r="B608" s="37">
        <v>40208</v>
      </c>
      <c r="C608" s="43" t="str">
        <f>"1100002,"&amp;VLOOKUP(B608-40000,[3]试练!$H:$J,3,FALSE)&amp;",1"</f>
        <v>1100002,1658,1</v>
      </c>
    </row>
    <row r="609" spans="1:3">
      <c r="A609" s="37" t="s">
        <v>5002</v>
      </c>
      <c r="B609" s="37">
        <v>40209</v>
      </c>
      <c r="C609" s="43" t="str">
        <f>"1100002,"&amp;VLOOKUP(B609-40000,[3]试练!$H:$J,3,FALSE)&amp;",1"</f>
        <v>1100002,1660,1</v>
      </c>
    </row>
    <row r="610" spans="1:3">
      <c r="A610" s="37" t="s">
        <v>5003</v>
      </c>
      <c r="B610" s="37">
        <v>40210</v>
      </c>
      <c r="C610" s="43" t="str">
        <f>"1100002,"&amp;VLOOKUP(B610-40000,[3]试练!$H:$J,3,FALSE)&amp;",1"</f>
        <v>1100002,1662,1</v>
      </c>
    </row>
    <row r="611" spans="1:3">
      <c r="A611" s="37" t="s">
        <v>5004</v>
      </c>
      <c r="B611" s="37">
        <v>40211</v>
      </c>
      <c r="C611" s="43" t="str">
        <f>"1100002,"&amp;VLOOKUP(B611-40000,[3]试练!$H:$J,3,FALSE)&amp;",1"</f>
        <v>1100002,1664,1</v>
      </c>
    </row>
    <row r="612" spans="1:3">
      <c r="A612" s="37" t="s">
        <v>5005</v>
      </c>
      <c r="B612" s="37">
        <v>40212</v>
      </c>
      <c r="C612" s="43" t="str">
        <f>"1100002,"&amp;VLOOKUP(B612-40000,[3]试练!$H:$J,3,FALSE)&amp;",1"</f>
        <v>1100002,1666,1</v>
      </c>
    </row>
    <row r="613" spans="1:3">
      <c r="A613" s="37" t="s">
        <v>5006</v>
      </c>
      <c r="B613" s="37">
        <v>40213</v>
      </c>
      <c r="C613" s="43" t="str">
        <f>"1100002,"&amp;VLOOKUP(B613-40000,[3]试练!$H:$J,3,FALSE)&amp;",1"</f>
        <v>1100002,1668,1</v>
      </c>
    </row>
    <row r="614" spans="1:3">
      <c r="A614" s="37" t="s">
        <v>5007</v>
      </c>
      <c r="B614" s="37">
        <v>40214</v>
      </c>
      <c r="C614" s="43" t="str">
        <f>"1100002,"&amp;VLOOKUP(B614-40000,[3]试练!$H:$J,3,FALSE)&amp;",1"</f>
        <v>1100002,1670,1</v>
      </c>
    </row>
    <row r="615" spans="1:3">
      <c r="A615" s="37" t="s">
        <v>5008</v>
      </c>
      <c r="B615" s="37">
        <v>40215</v>
      </c>
      <c r="C615" s="43" t="str">
        <f>"1100002,"&amp;VLOOKUP(B615-40000,[3]试练!$H:$J,3,FALSE)&amp;",1"</f>
        <v>1100002,1672,1</v>
      </c>
    </row>
    <row r="616" spans="1:3">
      <c r="A616" s="37" t="s">
        <v>5009</v>
      </c>
      <c r="B616" s="37">
        <v>40216</v>
      </c>
      <c r="C616" s="43" t="str">
        <f>"1100002,"&amp;VLOOKUP(B616-40000,[3]试练!$H:$J,3,FALSE)&amp;",1"</f>
        <v>1100002,1674,1</v>
      </c>
    </row>
    <row r="617" spans="1:3">
      <c r="A617" s="37" t="s">
        <v>5010</v>
      </c>
      <c r="B617" s="37">
        <v>40217</v>
      </c>
      <c r="C617" s="43" t="str">
        <f>"1100002,"&amp;VLOOKUP(B617-40000,[3]试练!$H:$J,3,FALSE)&amp;",1"</f>
        <v>1100002,1678,1</v>
      </c>
    </row>
    <row r="618" spans="1:3">
      <c r="A618" s="37" t="s">
        <v>5011</v>
      </c>
      <c r="B618" s="37">
        <v>40218</v>
      </c>
      <c r="C618" s="43" t="str">
        <f>"1100002,"&amp;VLOOKUP(B618-40000,[3]试练!$H:$J,3,FALSE)&amp;",1"</f>
        <v>1100002,1680,1</v>
      </c>
    </row>
    <row r="619" spans="1:3">
      <c r="A619" s="37" t="s">
        <v>5012</v>
      </c>
      <c r="B619" s="37">
        <v>40219</v>
      </c>
      <c r="C619" s="43" t="str">
        <f>"1100002,"&amp;VLOOKUP(B619-40000,[3]试练!$H:$J,3,FALSE)&amp;",1"</f>
        <v>1100002,1682,1</v>
      </c>
    </row>
    <row r="620" spans="1:3">
      <c r="A620" s="37" t="s">
        <v>5013</v>
      </c>
      <c r="B620" s="37">
        <v>40220</v>
      </c>
      <c r="C620" s="43" t="str">
        <f>"1100002,"&amp;VLOOKUP(B620-40000,[3]试练!$H:$J,3,FALSE)&amp;",1"</f>
        <v>1100002,1684,1</v>
      </c>
    </row>
    <row r="621" spans="1:3">
      <c r="A621" s="37" t="s">
        <v>5014</v>
      </c>
      <c r="B621" s="37">
        <v>40221</v>
      </c>
      <c r="C621" s="43" t="str">
        <f>"1100002,"&amp;VLOOKUP(B621-40000,[3]试练!$H:$J,3,FALSE)&amp;",1"</f>
        <v>1100002,1686,1</v>
      </c>
    </row>
    <row r="622" spans="1:3">
      <c r="A622" s="37" t="s">
        <v>5015</v>
      </c>
      <c r="B622" s="37">
        <v>40222</v>
      </c>
      <c r="C622" s="43" t="str">
        <f>"1100002,"&amp;VLOOKUP(B622-40000,[3]试练!$H:$J,3,FALSE)&amp;",1"</f>
        <v>1100002,1688,1</v>
      </c>
    </row>
    <row r="623" spans="1:3">
      <c r="A623" s="37" t="s">
        <v>5016</v>
      </c>
      <c r="B623" s="37">
        <v>40223</v>
      </c>
      <c r="C623" s="43" t="str">
        <f>"1100002,"&amp;VLOOKUP(B623-40000,[3]试练!$H:$J,3,FALSE)&amp;",1"</f>
        <v>1100002,1690,1</v>
      </c>
    </row>
    <row r="624" spans="1:3">
      <c r="A624" s="37" t="s">
        <v>5017</v>
      </c>
      <c r="B624" s="37">
        <v>40224</v>
      </c>
      <c r="C624" s="43" t="str">
        <f>"1100002,"&amp;VLOOKUP(B624-40000,[3]试练!$H:$J,3,FALSE)&amp;",1"</f>
        <v>1100002,1692,1</v>
      </c>
    </row>
    <row r="625" spans="1:3">
      <c r="A625" s="37" t="s">
        <v>5018</v>
      </c>
      <c r="B625" s="37">
        <v>40225</v>
      </c>
      <c r="C625" s="43" t="str">
        <f>"1100002,"&amp;VLOOKUP(B625-40000,[3]试练!$H:$J,3,FALSE)&amp;",1"</f>
        <v>1100002,1694,1</v>
      </c>
    </row>
    <row r="626" spans="1:3">
      <c r="A626" s="37" t="s">
        <v>5019</v>
      </c>
      <c r="B626" s="37">
        <v>40226</v>
      </c>
      <c r="C626" s="43" t="str">
        <f>"1100002,"&amp;VLOOKUP(B626-40000,[3]试练!$H:$J,3,FALSE)&amp;",1"</f>
        <v>1100002,1698,1</v>
      </c>
    </row>
    <row r="627" spans="1:3">
      <c r="A627" s="37" t="s">
        <v>5020</v>
      </c>
      <c r="B627" s="37">
        <v>40227</v>
      </c>
      <c r="C627" s="43" t="str">
        <f>"1100002,"&amp;VLOOKUP(B627-40000,[3]试练!$H:$J,3,FALSE)&amp;",1"</f>
        <v>1100002,1700,1</v>
      </c>
    </row>
    <row r="628" spans="1:3">
      <c r="A628" s="37" t="s">
        <v>5021</v>
      </c>
      <c r="B628" s="37">
        <v>40228</v>
      </c>
      <c r="C628" s="43" t="str">
        <f>"1100002,"&amp;VLOOKUP(B628-40000,[3]试练!$H:$J,3,FALSE)&amp;",1"</f>
        <v>1100002,1702,1</v>
      </c>
    </row>
    <row r="629" spans="1:3">
      <c r="A629" s="37" t="s">
        <v>5022</v>
      </c>
      <c r="B629" s="37">
        <v>40229</v>
      </c>
      <c r="C629" s="43" t="str">
        <f>"1100002,"&amp;VLOOKUP(B629-40000,[3]试练!$H:$J,3,FALSE)&amp;",1"</f>
        <v>1100002,1704,1</v>
      </c>
    </row>
    <row r="630" spans="1:3">
      <c r="A630" s="37" t="s">
        <v>5023</v>
      </c>
      <c r="B630" s="37">
        <v>40230</v>
      </c>
      <c r="C630" s="43" t="str">
        <f>"1100002,"&amp;VLOOKUP(B630-40000,[3]试练!$H:$J,3,FALSE)&amp;",1"</f>
        <v>1100002,1706,1</v>
      </c>
    </row>
    <row r="631" spans="1:3">
      <c r="A631" s="37" t="s">
        <v>5024</v>
      </c>
      <c r="B631" s="37">
        <v>40231</v>
      </c>
      <c r="C631" s="43" t="str">
        <f>"1100002,"&amp;VLOOKUP(B631-40000,[3]试练!$H:$J,3,FALSE)&amp;",1"</f>
        <v>1100002,1708,1</v>
      </c>
    </row>
    <row r="632" spans="1:3">
      <c r="A632" s="37" t="s">
        <v>5025</v>
      </c>
      <c r="B632" s="37">
        <v>40232</v>
      </c>
      <c r="C632" s="43" t="str">
        <f>"1100002,"&amp;VLOOKUP(B632-40000,[3]试练!$H:$J,3,FALSE)&amp;",1"</f>
        <v>1100002,1710,1</v>
      </c>
    </row>
    <row r="633" spans="1:3">
      <c r="A633" s="37" t="s">
        <v>5026</v>
      </c>
      <c r="B633" s="37">
        <v>40233</v>
      </c>
      <c r="C633" s="43" t="str">
        <f>"1100002,"&amp;VLOOKUP(B633-40000,[3]试练!$H:$J,3,FALSE)&amp;",1"</f>
        <v>1100002,1712,1</v>
      </c>
    </row>
    <row r="634" spans="1:3">
      <c r="A634" s="37" t="s">
        <v>5027</v>
      </c>
      <c r="B634" s="37">
        <v>40234</v>
      </c>
      <c r="C634" s="43" t="str">
        <f>"1100002,"&amp;VLOOKUP(B634-40000,[3]试练!$H:$J,3,FALSE)&amp;",1"</f>
        <v>1100002,1714,1</v>
      </c>
    </row>
    <row r="635" spans="1:3">
      <c r="A635" s="37" t="s">
        <v>5028</v>
      </c>
      <c r="B635" s="37">
        <v>40235</v>
      </c>
      <c r="C635" s="43" t="str">
        <f>"1100002,"&amp;VLOOKUP(B635-40000,[3]试练!$H:$J,3,FALSE)&amp;",1"</f>
        <v>1100002,1718,1</v>
      </c>
    </row>
    <row r="636" spans="1:3">
      <c r="A636" s="37" t="s">
        <v>5029</v>
      </c>
      <c r="B636" s="37">
        <v>40236</v>
      </c>
      <c r="C636" s="43" t="str">
        <f>"1100002,"&amp;VLOOKUP(B636-40000,[3]试练!$H:$J,3,FALSE)&amp;",1"</f>
        <v>1100002,1720,1</v>
      </c>
    </row>
    <row r="637" spans="1:3">
      <c r="A637" s="37" t="s">
        <v>5030</v>
      </c>
      <c r="B637" s="37">
        <v>40237</v>
      </c>
      <c r="C637" s="43" t="str">
        <f>"1100002,"&amp;VLOOKUP(B637-40000,[3]试练!$H:$J,3,FALSE)&amp;",1"</f>
        <v>1100002,1722,1</v>
      </c>
    </row>
    <row r="638" spans="1:3">
      <c r="A638" s="37" t="s">
        <v>5031</v>
      </c>
      <c r="B638" s="37">
        <v>40238</v>
      </c>
      <c r="C638" s="43" t="str">
        <f>"1100002,"&amp;VLOOKUP(B638-40000,[3]试练!$H:$J,3,FALSE)&amp;",1"</f>
        <v>1100002,1724,1</v>
      </c>
    </row>
    <row r="639" spans="1:3">
      <c r="A639" s="37" t="s">
        <v>5032</v>
      </c>
      <c r="B639" s="37">
        <v>40239</v>
      </c>
      <c r="C639" s="43" t="str">
        <f>"1100002,"&amp;VLOOKUP(B639-40000,[3]试练!$H:$J,3,FALSE)&amp;",1"</f>
        <v>1100002,1726,1</v>
      </c>
    </row>
    <row r="640" spans="1:3">
      <c r="A640" s="37" t="s">
        <v>5033</v>
      </c>
      <c r="B640" s="37">
        <v>40240</v>
      </c>
      <c r="C640" s="43" t="str">
        <f>"1100002,"&amp;VLOOKUP(B640-40000,[3]试练!$H:$J,3,FALSE)&amp;",1"</f>
        <v>1100002,1728,1</v>
      </c>
    </row>
    <row r="641" spans="1:3">
      <c r="A641" s="37" t="s">
        <v>5034</v>
      </c>
      <c r="B641" s="37">
        <v>40241</v>
      </c>
      <c r="C641" s="43" t="str">
        <f>"1100002,"&amp;VLOOKUP(B641-40000,[3]试练!$H:$J,3,FALSE)&amp;",1"</f>
        <v>1100002,1730,1</v>
      </c>
    </row>
    <row r="642" spans="1:3">
      <c r="A642" s="37" t="s">
        <v>5035</v>
      </c>
      <c r="B642" s="37">
        <v>40242</v>
      </c>
      <c r="C642" s="43" t="str">
        <f>"1100002,"&amp;VLOOKUP(B642-40000,[3]试练!$H:$J,3,FALSE)&amp;",1"</f>
        <v>1100002,1732,1</v>
      </c>
    </row>
    <row r="643" spans="1:3">
      <c r="A643" s="37" t="s">
        <v>5036</v>
      </c>
      <c r="B643" s="37">
        <v>40243</v>
      </c>
      <c r="C643" s="43" t="str">
        <f>"1100002,"&amp;VLOOKUP(B643-40000,[3]试练!$H:$J,3,FALSE)&amp;",1"</f>
        <v>1100002,1734,1</v>
      </c>
    </row>
    <row r="644" spans="1:3">
      <c r="A644" s="37" t="s">
        <v>5037</v>
      </c>
      <c r="B644" s="37">
        <v>40244</v>
      </c>
      <c r="C644" s="43" t="str">
        <f>"1100002,"&amp;VLOOKUP(B644-40000,[3]试练!$H:$J,3,FALSE)&amp;",1"</f>
        <v>1100002,1738,1</v>
      </c>
    </row>
    <row r="645" spans="1:3">
      <c r="A645" s="37" t="s">
        <v>5038</v>
      </c>
      <c r="B645" s="37">
        <v>40245</v>
      </c>
      <c r="C645" s="43" t="str">
        <f>"1100002,"&amp;VLOOKUP(B645-40000,[3]试练!$H:$J,3,FALSE)&amp;",1"</f>
        <v>1100002,1740,1</v>
      </c>
    </row>
    <row r="646" spans="1:3">
      <c r="A646" s="37" t="s">
        <v>5039</v>
      </c>
      <c r="B646" s="37">
        <v>40246</v>
      </c>
      <c r="C646" s="43" t="str">
        <f>"1100002,"&amp;VLOOKUP(B646-40000,[3]试练!$H:$J,3,FALSE)&amp;",1"</f>
        <v>1100002,1742,1</v>
      </c>
    </row>
    <row r="647" spans="1:3">
      <c r="A647" s="37" t="s">
        <v>5040</v>
      </c>
      <c r="B647" s="37">
        <v>40247</v>
      </c>
      <c r="C647" s="43" t="str">
        <f>"1100002,"&amp;VLOOKUP(B647-40000,[3]试练!$H:$J,3,FALSE)&amp;",1"</f>
        <v>1100002,1744,1</v>
      </c>
    </row>
    <row r="648" spans="1:3">
      <c r="A648" s="37" t="s">
        <v>5041</v>
      </c>
      <c r="B648" s="37">
        <v>40248</v>
      </c>
      <c r="C648" s="43" t="str">
        <f>"1100002,"&amp;VLOOKUP(B648-40000,[3]试练!$H:$J,3,FALSE)&amp;",1"</f>
        <v>1100002,1746,1</v>
      </c>
    </row>
    <row r="649" spans="1:3">
      <c r="A649" s="37" t="s">
        <v>5042</v>
      </c>
      <c r="B649" s="37">
        <v>40249</v>
      </c>
      <c r="C649" s="43" t="str">
        <f>"1100002,"&amp;VLOOKUP(B649-40000,[3]试练!$H:$J,3,FALSE)&amp;",1"</f>
        <v>1100002,1748,1</v>
      </c>
    </row>
    <row r="650" spans="1:3">
      <c r="A650" s="37" t="s">
        <v>5043</v>
      </c>
      <c r="B650" s="37">
        <v>40250</v>
      </c>
      <c r="C650" s="43" t="str">
        <f>"1100002,"&amp;VLOOKUP(B650-40000,[3]试练!$H:$J,3,FALSE)&amp;",1"</f>
        <v>1100002,1750,1</v>
      </c>
    </row>
    <row r="651" spans="1:3">
      <c r="A651" s="37" t="s">
        <v>5044</v>
      </c>
      <c r="B651" s="37">
        <v>40251</v>
      </c>
      <c r="C651" s="43" t="str">
        <f>"1100002,"&amp;VLOOKUP(B651-40000,[3]试练!$H:$J,3,FALSE)&amp;",1"</f>
        <v>1100002,1752,1</v>
      </c>
    </row>
    <row r="652" spans="1:3">
      <c r="A652" s="37" t="s">
        <v>5045</v>
      </c>
      <c r="B652" s="37">
        <v>40252</v>
      </c>
      <c r="C652" s="43" t="str">
        <f>"1100002,"&amp;VLOOKUP(B652-40000,[3]试练!$H:$J,3,FALSE)&amp;",1"</f>
        <v>1100002,1754,1</v>
      </c>
    </row>
    <row r="653" spans="1:3">
      <c r="A653" s="37" t="s">
        <v>5046</v>
      </c>
      <c r="B653" s="37">
        <v>40253</v>
      </c>
      <c r="C653" s="43" t="str">
        <f>"1100002,"&amp;VLOOKUP(B653-40000,[3]试练!$H:$J,3,FALSE)&amp;",1"</f>
        <v>1100002,1758,1</v>
      </c>
    </row>
    <row r="654" spans="1:3">
      <c r="A654" s="37" t="s">
        <v>5047</v>
      </c>
      <c r="B654" s="37">
        <v>40254</v>
      </c>
      <c r="C654" s="43" t="str">
        <f>"1100002,"&amp;VLOOKUP(B654-40000,[3]试练!$H:$J,3,FALSE)&amp;",1"</f>
        <v>1100002,1760,1</v>
      </c>
    </row>
    <row r="655" spans="1:3">
      <c r="A655" s="37" t="s">
        <v>5048</v>
      </c>
      <c r="B655" s="37">
        <v>40255</v>
      </c>
      <c r="C655" s="43" t="str">
        <f>"1100002,"&amp;VLOOKUP(B655-40000,[3]试练!$H:$J,3,FALSE)&amp;",1"</f>
        <v>1100002,1762,1</v>
      </c>
    </row>
    <row r="656" spans="1:3">
      <c r="A656" s="37" t="s">
        <v>5049</v>
      </c>
      <c r="B656" s="37">
        <v>40256</v>
      </c>
      <c r="C656" s="43" t="str">
        <f>"1100002,"&amp;VLOOKUP(B656-40000,[3]试练!$H:$J,3,FALSE)&amp;",1"</f>
        <v>1100002,1764,1</v>
      </c>
    </row>
    <row r="657" spans="1:3">
      <c r="A657" s="37" t="s">
        <v>5050</v>
      </c>
      <c r="B657" s="37">
        <v>40257</v>
      </c>
      <c r="C657" s="43" t="str">
        <f>"1100002,"&amp;VLOOKUP(B657-40000,[3]试练!$H:$J,3,FALSE)&amp;",1"</f>
        <v>1100002,1766,1</v>
      </c>
    </row>
    <row r="658" spans="1:3">
      <c r="A658" s="37" t="s">
        <v>5051</v>
      </c>
      <c r="B658" s="37">
        <v>40258</v>
      </c>
      <c r="C658" s="43" t="str">
        <f>"1100002,"&amp;VLOOKUP(B658-40000,[3]试练!$H:$J,3,FALSE)&amp;",1"</f>
        <v>1100002,1768,1</v>
      </c>
    </row>
    <row r="659" spans="1:3">
      <c r="A659" s="37" t="s">
        <v>5052</v>
      </c>
      <c r="B659" s="37">
        <v>40259</v>
      </c>
      <c r="C659" s="43" t="str">
        <f>"1100002,"&amp;VLOOKUP(B659-40000,[3]试练!$H:$J,3,FALSE)&amp;",1"</f>
        <v>1100002,1770,1</v>
      </c>
    </row>
    <row r="660" spans="1:3">
      <c r="A660" s="37" t="s">
        <v>5053</v>
      </c>
      <c r="B660" s="37">
        <v>40260</v>
      </c>
      <c r="C660" s="43" t="str">
        <f>"1100002,"&amp;VLOOKUP(B660-40000,[3]试练!$H:$J,3,FALSE)&amp;",1"</f>
        <v>1100002,1772,1</v>
      </c>
    </row>
    <row r="661" spans="1:3">
      <c r="A661" s="37" t="s">
        <v>5054</v>
      </c>
      <c r="B661" s="37">
        <v>40261</v>
      </c>
      <c r="C661" s="43" t="str">
        <f>"1100002,"&amp;VLOOKUP(B661-40000,[3]试练!$H:$J,3,FALSE)&amp;",1"</f>
        <v>1100002,1774,1</v>
      </c>
    </row>
    <row r="662" spans="1:3">
      <c r="A662" s="37" t="s">
        <v>5055</v>
      </c>
      <c r="B662" s="37">
        <v>40262</v>
      </c>
      <c r="C662" s="43" t="str">
        <f>"1100002,"&amp;VLOOKUP(B662-40000,[3]试练!$H:$J,3,FALSE)&amp;",1"</f>
        <v>1100002,1778,1</v>
      </c>
    </row>
    <row r="663" spans="1:3">
      <c r="A663" s="37" t="s">
        <v>5056</v>
      </c>
      <c r="B663" s="37">
        <v>40263</v>
      </c>
      <c r="C663" s="43" t="str">
        <f>"1100002,"&amp;VLOOKUP(B663-40000,[3]试练!$H:$J,3,FALSE)&amp;",1"</f>
        <v>1100002,1780,1</v>
      </c>
    </row>
    <row r="664" spans="1:3">
      <c r="A664" s="37" t="s">
        <v>5057</v>
      </c>
      <c r="B664" s="37">
        <v>40264</v>
      </c>
      <c r="C664" s="43" t="str">
        <f>"1100002,"&amp;VLOOKUP(B664-40000,[3]试练!$H:$J,3,FALSE)&amp;",1"</f>
        <v>1100002,1782,1</v>
      </c>
    </row>
    <row r="665" spans="1:3">
      <c r="A665" s="37" t="s">
        <v>5058</v>
      </c>
      <c r="B665" s="37">
        <v>40265</v>
      </c>
      <c r="C665" s="43" t="str">
        <f>"1100002,"&amp;VLOOKUP(B665-40000,[3]试练!$H:$J,3,FALSE)&amp;",1"</f>
        <v>1100002,1784,1</v>
      </c>
    </row>
    <row r="666" spans="1:3">
      <c r="A666" s="37" t="s">
        <v>5059</v>
      </c>
      <c r="B666" s="37">
        <v>40266</v>
      </c>
      <c r="C666" s="43" t="str">
        <f>"1100002,"&amp;VLOOKUP(B666-40000,[3]试练!$H:$J,3,FALSE)&amp;",1"</f>
        <v>1100002,1786,1</v>
      </c>
    </row>
    <row r="667" spans="1:3">
      <c r="A667" s="37" t="s">
        <v>5060</v>
      </c>
      <c r="B667" s="37">
        <v>40267</v>
      </c>
      <c r="C667" s="43" t="str">
        <f>"1100002,"&amp;VLOOKUP(B667-40000,[3]试练!$H:$J,3,FALSE)&amp;",1"</f>
        <v>1100002,1788,1</v>
      </c>
    </row>
    <row r="668" spans="1:3">
      <c r="A668" s="37" t="s">
        <v>5061</v>
      </c>
      <c r="B668" s="37">
        <v>40268</v>
      </c>
      <c r="C668" s="43" t="str">
        <f>"1100002,"&amp;VLOOKUP(B668-40000,[3]试练!$H:$J,3,FALSE)&amp;",1"</f>
        <v>1100002,1790,1</v>
      </c>
    </row>
    <row r="669" spans="1:3">
      <c r="A669" s="37" t="s">
        <v>5062</v>
      </c>
      <c r="B669" s="37">
        <v>40269</v>
      </c>
      <c r="C669" s="43" t="str">
        <f>"1100002,"&amp;VLOOKUP(B669-40000,[3]试练!$H:$J,3,FALSE)&amp;",1"</f>
        <v>1100002,1792,1</v>
      </c>
    </row>
    <row r="670" spans="1:3">
      <c r="A670" s="37" t="s">
        <v>5063</v>
      </c>
      <c r="B670" s="37">
        <v>40270</v>
      </c>
      <c r="C670" s="43" t="str">
        <f>"1100002,"&amp;VLOOKUP(B670-40000,[3]试练!$H:$J,3,FALSE)&amp;",1"</f>
        <v>1100002,1794,1</v>
      </c>
    </row>
    <row r="671" spans="1:3">
      <c r="A671" s="37" t="s">
        <v>5064</v>
      </c>
      <c r="B671" s="37">
        <v>40271</v>
      </c>
      <c r="C671" s="43" t="str">
        <f>"1100002,"&amp;VLOOKUP(B671-40000,[3]试练!$H:$J,3,FALSE)&amp;",1"</f>
        <v>1100002,1798,1</v>
      </c>
    </row>
    <row r="672" spans="1:3">
      <c r="A672" s="37" t="s">
        <v>5065</v>
      </c>
      <c r="B672" s="37">
        <v>40272</v>
      </c>
      <c r="C672" s="43" t="str">
        <f>"1100002,"&amp;VLOOKUP(B672-40000,[3]试练!$H:$J,3,FALSE)&amp;",1"</f>
        <v>1100002,1800,1</v>
      </c>
    </row>
    <row r="673" spans="1:3">
      <c r="A673" s="37" t="s">
        <v>5066</v>
      </c>
      <c r="B673" s="37">
        <v>40273</v>
      </c>
      <c r="C673" s="43" t="str">
        <f>"1100002,"&amp;VLOOKUP(B673-40000,[3]试练!$H:$J,3,FALSE)&amp;",1"</f>
        <v>1100002,1802,1</v>
      </c>
    </row>
    <row r="674" spans="1:3">
      <c r="A674" s="37" t="s">
        <v>5067</v>
      </c>
      <c r="B674" s="37">
        <v>40274</v>
      </c>
      <c r="C674" s="43" t="str">
        <f>"1100002,"&amp;VLOOKUP(B674-40000,[3]试练!$H:$J,3,FALSE)&amp;",1"</f>
        <v>1100002,1804,1</v>
      </c>
    </row>
    <row r="675" spans="1:3">
      <c r="A675" s="37" t="s">
        <v>5068</v>
      </c>
      <c r="B675" s="37">
        <v>40275</v>
      </c>
      <c r="C675" s="43" t="str">
        <f>"1100002,"&amp;VLOOKUP(B675-40000,[3]试练!$H:$J,3,FALSE)&amp;",1"</f>
        <v>1100002,1806,1</v>
      </c>
    </row>
    <row r="676" spans="1:3">
      <c r="A676" s="37" t="s">
        <v>5069</v>
      </c>
      <c r="B676" s="37">
        <v>40276</v>
      </c>
      <c r="C676" s="43" t="str">
        <f>"1100002,"&amp;VLOOKUP(B676-40000,[3]试练!$H:$J,3,FALSE)&amp;",1"</f>
        <v>1100002,1808,1</v>
      </c>
    </row>
    <row r="677" spans="1:3">
      <c r="A677" s="37" t="s">
        <v>5070</v>
      </c>
      <c r="B677" s="37">
        <v>40277</v>
      </c>
      <c r="C677" s="43" t="str">
        <f>"1100002,"&amp;VLOOKUP(B677-40000,[3]试练!$H:$J,3,FALSE)&amp;",1"</f>
        <v>1100002,1810,1</v>
      </c>
    </row>
    <row r="678" spans="1:3">
      <c r="A678" s="37" t="s">
        <v>5071</v>
      </c>
      <c r="B678" s="37">
        <v>40278</v>
      </c>
      <c r="C678" s="43" t="str">
        <f>"1100002,"&amp;VLOOKUP(B678-40000,[3]试练!$H:$J,3,FALSE)&amp;",1"</f>
        <v>1100002,1812,1</v>
      </c>
    </row>
    <row r="679" spans="1:3">
      <c r="A679" s="37" t="s">
        <v>5072</v>
      </c>
      <c r="B679" s="37">
        <v>40279</v>
      </c>
      <c r="C679" s="43" t="str">
        <f>"1100002,"&amp;VLOOKUP(B679-40000,[3]试练!$H:$J,3,FALSE)&amp;",1"</f>
        <v>1100002,1814,1</v>
      </c>
    </row>
    <row r="680" spans="1:3">
      <c r="A680" s="37" t="s">
        <v>5073</v>
      </c>
      <c r="B680" s="37">
        <v>40280</v>
      </c>
      <c r="C680" s="43" t="str">
        <f>"1100002,"&amp;VLOOKUP(B680-40000,[3]试练!$H:$J,3,FALSE)&amp;",1"</f>
        <v>1100002,1818,1</v>
      </c>
    </row>
    <row r="681" spans="1:3">
      <c r="A681" s="37" t="s">
        <v>5074</v>
      </c>
      <c r="B681" s="37">
        <v>40281</v>
      </c>
      <c r="C681" s="43" t="str">
        <f>"1100002,"&amp;VLOOKUP(B681-40000,[3]试练!$H:$J,3,FALSE)&amp;",1"</f>
        <v>1100002,1820,1</v>
      </c>
    </row>
    <row r="682" spans="1:3">
      <c r="A682" s="37" t="s">
        <v>5075</v>
      </c>
      <c r="B682" s="37">
        <v>40282</v>
      </c>
      <c r="C682" s="43" t="str">
        <f>"1100002,"&amp;VLOOKUP(B682-40000,[3]试练!$H:$J,3,FALSE)&amp;",1"</f>
        <v>1100002,1822,1</v>
      </c>
    </row>
    <row r="683" spans="1:3">
      <c r="A683" s="37" t="s">
        <v>5076</v>
      </c>
      <c r="B683" s="37">
        <v>40283</v>
      </c>
      <c r="C683" s="43" t="str">
        <f>"1100002,"&amp;VLOOKUP(B683-40000,[3]试练!$H:$J,3,FALSE)&amp;",1"</f>
        <v>1100002,1824,1</v>
      </c>
    </row>
    <row r="684" spans="1:3">
      <c r="A684" s="37" t="s">
        <v>5077</v>
      </c>
      <c r="B684" s="37">
        <v>40284</v>
      </c>
      <c r="C684" s="43" t="str">
        <f>"1100002,"&amp;VLOOKUP(B684-40000,[3]试练!$H:$J,3,FALSE)&amp;",1"</f>
        <v>1100002,1826,1</v>
      </c>
    </row>
    <row r="685" spans="1:3">
      <c r="A685" s="37" t="s">
        <v>5078</v>
      </c>
      <c r="B685" s="37">
        <v>40285</v>
      </c>
      <c r="C685" s="43" t="str">
        <f>"1100002,"&amp;VLOOKUP(B685-40000,[3]试练!$H:$J,3,FALSE)&amp;",1"</f>
        <v>1100002,1828,1</v>
      </c>
    </row>
    <row r="686" spans="1:3">
      <c r="A686" s="37" t="s">
        <v>5079</v>
      </c>
      <c r="B686" s="37">
        <v>40286</v>
      </c>
      <c r="C686" s="43" t="str">
        <f>"1100002,"&amp;VLOOKUP(B686-40000,[3]试练!$H:$J,3,FALSE)&amp;",1"</f>
        <v>1100002,1830,1</v>
      </c>
    </row>
    <row r="687" spans="1:3">
      <c r="A687" s="37" t="s">
        <v>5080</v>
      </c>
      <c r="B687" s="37">
        <v>40287</v>
      </c>
      <c r="C687" s="43" t="str">
        <f>"1100002,"&amp;VLOOKUP(B687-40000,[3]试练!$H:$J,3,FALSE)&amp;",1"</f>
        <v>1100002,1832,1</v>
      </c>
    </row>
    <row r="688" spans="1:3">
      <c r="A688" s="37" t="s">
        <v>5081</v>
      </c>
      <c r="B688" s="37">
        <v>40288</v>
      </c>
      <c r="C688" s="43" t="str">
        <f>"1100002,"&amp;VLOOKUP(B688-40000,[3]试练!$H:$J,3,FALSE)&amp;",1"</f>
        <v>1100002,1834,1</v>
      </c>
    </row>
    <row r="689" spans="1:3">
      <c r="A689" s="37" t="s">
        <v>5082</v>
      </c>
      <c r="B689" s="37">
        <v>40289</v>
      </c>
      <c r="C689" s="43" t="str">
        <f>"1100002,"&amp;VLOOKUP(B689-40000,[3]试练!$H:$J,3,FALSE)&amp;",1"</f>
        <v>1100002,1838,1</v>
      </c>
    </row>
    <row r="690" spans="1:3">
      <c r="A690" s="37" t="s">
        <v>5083</v>
      </c>
      <c r="B690" s="37">
        <v>40290</v>
      </c>
      <c r="C690" s="43" t="str">
        <f>"1100002,"&amp;VLOOKUP(B690-40000,[3]试练!$H:$J,3,FALSE)&amp;",1"</f>
        <v>1100002,1840,1</v>
      </c>
    </row>
    <row r="691" spans="1:3">
      <c r="A691" s="37" t="s">
        <v>5084</v>
      </c>
      <c r="B691" s="37">
        <v>40291</v>
      </c>
      <c r="C691" s="43" t="str">
        <f>"1100002,"&amp;VLOOKUP(B691-40000,[3]试练!$H:$J,3,FALSE)&amp;",1"</f>
        <v>1100002,1842,1</v>
      </c>
    </row>
    <row r="692" spans="1:3">
      <c r="A692" s="37" t="s">
        <v>5085</v>
      </c>
      <c r="B692" s="37">
        <v>40292</v>
      </c>
      <c r="C692" s="43" t="str">
        <f>"1100002,"&amp;VLOOKUP(B692-40000,[3]试练!$H:$J,3,FALSE)&amp;",1"</f>
        <v>1100002,1844,1</v>
      </c>
    </row>
    <row r="693" spans="1:3">
      <c r="A693" s="37" t="s">
        <v>5086</v>
      </c>
      <c r="B693" s="37">
        <v>40293</v>
      </c>
      <c r="C693" s="43" t="str">
        <f>"1100002,"&amp;VLOOKUP(B693-40000,[3]试练!$H:$J,3,FALSE)&amp;",1"</f>
        <v>1100002,1846,1</v>
      </c>
    </row>
    <row r="694" spans="1:3">
      <c r="A694" s="37" t="s">
        <v>5087</v>
      </c>
      <c r="B694" s="37">
        <v>40294</v>
      </c>
      <c r="C694" s="43" t="str">
        <f>"1100002,"&amp;VLOOKUP(B694-40000,[3]试练!$H:$J,3,FALSE)&amp;",1"</f>
        <v>1100002,1848,1</v>
      </c>
    </row>
    <row r="695" spans="1:3">
      <c r="A695" s="37" t="s">
        <v>5088</v>
      </c>
      <c r="B695" s="37">
        <v>40295</v>
      </c>
      <c r="C695" s="43" t="str">
        <f>"1100002,"&amp;VLOOKUP(B695-40000,[3]试练!$H:$J,3,FALSE)&amp;",1"</f>
        <v>1100002,1850,1</v>
      </c>
    </row>
    <row r="696" spans="1:3">
      <c r="A696" s="37" t="s">
        <v>5089</v>
      </c>
      <c r="B696" s="37">
        <v>40296</v>
      </c>
      <c r="C696" s="43" t="str">
        <f>"1100002,"&amp;VLOOKUP(B696-40000,[3]试练!$H:$J,3,FALSE)&amp;",1"</f>
        <v>1100002,1852,1</v>
      </c>
    </row>
    <row r="697" spans="1:3">
      <c r="A697" s="37" t="s">
        <v>5090</v>
      </c>
      <c r="B697" s="37">
        <v>40297</v>
      </c>
      <c r="C697" s="43" t="str">
        <f>"1100002,"&amp;VLOOKUP(B697-40000,[3]试练!$H:$J,3,FALSE)&amp;",1"</f>
        <v>1100002,1854,1</v>
      </c>
    </row>
    <row r="698" spans="1:3">
      <c r="A698" s="37" t="s">
        <v>5091</v>
      </c>
      <c r="B698" s="37">
        <v>40298</v>
      </c>
      <c r="C698" s="43" t="str">
        <f>"1100002,"&amp;VLOOKUP(B698-40000,[3]试练!$H:$J,3,FALSE)&amp;",1"</f>
        <v>1100002,1858,1</v>
      </c>
    </row>
    <row r="699" spans="1:3">
      <c r="A699" s="37" t="s">
        <v>5092</v>
      </c>
      <c r="B699" s="37">
        <v>40299</v>
      </c>
      <c r="C699" s="43" t="str">
        <f>"1100002,"&amp;VLOOKUP(B699-40000,[3]试练!$H:$J,3,FALSE)&amp;",1"</f>
        <v>1100002,1860,1</v>
      </c>
    </row>
    <row r="700" spans="1:3">
      <c r="A700" s="37" t="s">
        <v>5093</v>
      </c>
      <c r="B700" s="37">
        <v>40300</v>
      </c>
      <c r="C700" s="43" t="str">
        <f>"1100002,"&amp;VLOOKUP(B700-40000,[3]试练!$H:$J,3,FALSE)&amp;",1"</f>
        <v>1100002,1862,1</v>
      </c>
    </row>
    <row r="701" spans="1:3">
      <c r="A701" s="37" t="s">
        <v>5094</v>
      </c>
      <c r="B701" s="37">
        <v>40301</v>
      </c>
      <c r="C701" s="43" t="str">
        <f>"1100002,"&amp;VLOOKUP(B701-40000,[3]试练!$H:$J,3,FALSE)&amp;",1"</f>
        <v>1100002,1864,1</v>
      </c>
    </row>
    <row r="702" spans="1:3">
      <c r="A702" s="37" t="s">
        <v>5095</v>
      </c>
      <c r="B702" s="37">
        <v>40302</v>
      </c>
      <c r="C702" s="43" t="str">
        <f>"1100002,"&amp;VLOOKUP(B702-40000,[3]试练!$H:$J,3,FALSE)&amp;",1"</f>
        <v>1100002,1866,1</v>
      </c>
    </row>
    <row r="703" spans="1:3">
      <c r="A703" s="37" t="s">
        <v>5096</v>
      </c>
      <c r="B703" s="37">
        <v>40303</v>
      </c>
      <c r="C703" s="43" t="str">
        <f>"1100002,"&amp;VLOOKUP(B703-40000,[3]试练!$H:$J,3,FALSE)&amp;",1"</f>
        <v>1100002,1868,1</v>
      </c>
    </row>
    <row r="704" spans="1:3">
      <c r="A704" s="37" t="s">
        <v>5097</v>
      </c>
      <c r="B704" s="37">
        <v>40304</v>
      </c>
      <c r="C704" s="43" t="str">
        <f>"1100002,"&amp;VLOOKUP(B704-40000,[3]试练!$H:$J,3,FALSE)&amp;",1"</f>
        <v>1100002,1870,1</v>
      </c>
    </row>
    <row r="705" spans="1:3">
      <c r="A705" s="37" t="s">
        <v>5098</v>
      </c>
      <c r="B705" s="37">
        <v>40305</v>
      </c>
      <c r="C705" s="43" t="str">
        <f>"1100002,"&amp;VLOOKUP(B705-40000,[3]试练!$H:$J,3,FALSE)&amp;",1"</f>
        <v>1100002,1872,1</v>
      </c>
    </row>
    <row r="706" spans="1:3">
      <c r="A706" s="37" t="s">
        <v>5099</v>
      </c>
      <c r="B706" s="37">
        <v>40306</v>
      </c>
      <c r="C706" s="43" t="str">
        <f>"1100002,"&amp;VLOOKUP(B706-40000,[3]试练!$H:$J,3,FALSE)&amp;",1"</f>
        <v>1100002,1874,1</v>
      </c>
    </row>
    <row r="707" spans="1:3">
      <c r="A707" s="37" t="s">
        <v>5100</v>
      </c>
      <c r="B707" s="37">
        <v>40307</v>
      </c>
      <c r="C707" s="43" t="str">
        <f>"1100002,"&amp;VLOOKUP(B707-40000,[3]试练!$H:$J,3,FALSE)&amp;",1"</f>
        <v>1100002,1878,1</v>
      </c>
    </row>
    <row r="708" spans="1:3">
      <c r="A708" s="37" t="s">
        <v>5101</v>
      </c>
      <c r="B708" s="37">
        <v>40308</v>
      </c>
      <c r="C708" s="43" t="str">
        <f>"1100002,"&amp;VLOOKUP(B708-40000,[3]试练!$H:$J,3,FALSE)&amp;",1"</f>
        <v>1100002,1880,1</v>
      </c>
    </row>
    <row r="709" spans="1:3">
      <c r="A709" s="37" t="s">
        <v>5102</v>
      </c>
      <c r="B709" s="37">
        <v>40309</v>
      </c>
      <c r="C709" s="43" t="str">
        <f>"1100002,"&amp;VLOOKUP(B709-40000,[3]试练!$H:$J,3,FALSE)&amp;",1"</f>
        <v>1100002,1882,1</v>
      </c>
    </row>
    <row r="710" spans="1:3">
      <c r="A710" s="37" t="s">
        <v>5103</v>
      </c>
      <c r="B710" s="37">
        <v>40310</v>
      </c>
      <c r="C710" s="43" t="str">
        <f>"1100002,"&amp;VLOOKUP(B710-40000,[3]试练!$H:$J,3,FALSE)&amp;",1"</f>
        <v>1100002,1884,1</v>
      </c>
    </row>
    <row r="711" spans="1:3">
      <c r="A711" s="37" t="s">
        <v>5104</v>
      </c>
      <c r="B711" s="37">
        <v>40311</v>
      </c>
      <c r="C711" s="43" t="str">
        <f>"1100002,"&amp;VLOOKUP(B711-40000,[3]试练!$H:$J,3,FALSE)&amp;",1"</f>
        <v>1100002,1886,1</v>
      </c>
    </row>
    <row r="712" spans="1:3">
      <c r="A712" s="37" t="s">
        <v>5105</v>
      </c>
      <c r="B712" s="37">
        <v>40312</v>
      </c>
      <c r="C712" s="43" t="str">
        <f>"1100002,"&amp;VLOOKUP(B712-40000,[3]试练!$H:$J,3,FALSE)&amp;",1"</f>
        <v>1100002,1888,1</v>
      </c>
    </row>
    <row r="713" spans="1:3">
      <c r="A713" s="37" t="s">
        <v>5106</v>
      </c>
      <c r="B713" s="37">
        <v>40313</v>
      </c>
      <c r="C713" s="43" t="str">
        <f>"1100002,"&amp;VLOOKUP(B713-40000,[3]试练!$H:$J,3,FALSE)&amp;",1"</f>
        <v>1100002,1890,1</v>
      </c>
    </row>
    <row r="714" spans="1:3">
      <c r="A714" s="37" t="s">
        <v>5107</v>
      </c>
      <c r="B714" s="37">
        <v>40314</v>
      </c>
      <c r="C714" s="43" t="str">
        <f>"1100002,"&amp;VLOOKUP(B714-40000,[3]试练!$H:$J,3,FALSE)&amp;",1"</f>
        <v>1100002,1892,1</v>
      </c>
    </row>
    <row r="715" spans="1:3">
      <c r="A715" s="37" t="s">
        <v>5108</v>
      </c>
      <c r="B715" s="37">
        <v>40315</v>
      </c>
      <c r="C715" s="43" t="str">
        <f>"1100002,"&amp;VLOOKUP(B715-40000,[3]试练!$H:$J,3,FALSE)&amp;",1"</f>
        <v>1100002,1894,1</v>
      </c>
    </row>
    <row r="716" spans="1:3">
      <c r="A716" s="37" t="s">
        <v>5109</v>
      </c>
      <c r="B716" s="37">
        <v>40316</v>
      </c>
      <c r="C716" s="43" t="str">
        <f>"1100002,"&amp;VLOOKUP(B716-40000,[3]试练!$H:$J,3,FALSE)&amp;",1"</f>
        <v>1100002,1898,1</v>
      </c>
    </row>
    <row r="717" spans="1:3">
      <c r="A717" s="37" t="s">
        <v>5110</v>
      </c>
      <c r="B717" s="37">
        <v>40317</v>
      </c>
      <c r="C717" s="43" t="str">
        <f>"1100002,"&amp;VLOOKUP(B717-40000,[3]试练!$H:$J,3,FALSE)&amp;",1"</f>
        <v>1100002,1900,1</v>
      </c>
    </row>
    <row r="718" spans="1:3">
      <c r="A718" s="37" t="s">
        <v>5111</v>
      </c>
      <c r="B718" s="37">
        <v>40318</v>
      </c>
      <c r="C718" s="43" t="str">
        <f>"1100002,"&amp;VLOOKUP(B718-40000,[3]试练!$H:$J,3,FALSE)&amp;",1"</f>
        <v>1100002,1902,1</v>
      </c>
    </row>
    <row r="719" spans="1:3">
      <c r="A719" s="37" t="s">
        <v>5112</v>
      </c>
      <c r="B719" s="37">
        <v>40319</v>
      </c>
      <c r="C719" s="43" t="str">
        <f>"1100002,"&amp;VLOOKUP(B719-40000,[3]试练!$H:$J,3,FALSE)&amp;",1"</f>
        <v>1100002,1904,1</v>
      </c>
    </row>
    <row r="720" spans="1:3">
      <c r="A720" s="37" t="s">
        <v>5113</v>
      </c>
      <c r="B720" s="37">
        <v>40320</v>
      </c>
      <c r="C720" s="43" t="str">
        <f>"1100002,"&amp;VLOOKUP(B720-40000,[3]试练!$H:$J,3,FALSE)&amp;",1"</f>
        <v>1100002,1906,1</v>
      </c>
    </row>
    <row r="721" spans="1:3">
      <c r="A721" s="37" t="s">
        <v>5114</v>
      </c>
      <c r="B721" s="37">
        <v>40321</v>
      </c>
      <c r="C721" s="43" t="str">
        <f>"1100002,"&amp;VLOOKUP(B721-40000,[3]试练!$H:$J,3,FALSE)&amp;",1"</f>
        <v>1100002,1908,1</v>
      </c>
    </row>
    <row r="722" spans="1:3">
      <c r="A722" s="37" t="s">
        <v>5115</v>
      </c>
      <c r="B722" s="37">
        <v>40322</v>
      </c>
      <c r="C722" s="43" t="str">
        <f>"1100002,"&amp;VLOOKUP(B722-40000,[3]试练!$H:$J,3,FALSE)&amp;",1"</f>
        <v>1100002,1910,1</v>
      </c>
    </row>
    <row r="723" spans="1:3">
      <c r="A723" s="37" t="s">
        <v>5116</v>
      </c>
      <c r="B723" s="37">
        <v>40323</v>
      </c>
      <c r="C723" s="43" t="str">
        <f>"1100002,"&amp;VLOOKUP(B723-40000,[3]试练!$H:$J,3,FALSE)&amp;",1"</f>
        <v>1100002,1912,1</v>
      </c>
    </row>
    <row r="724" spans="1:3">
      <c r="A724" s="37" t="s">
        <v>5117</v>
      </c>
      <c r="B724" s="37">
        <v>40324</v>
      </c>
      <c r="C724" s="43" t="str">
        <f>"1100002,"&amp;VLOOKUP(B724-40000,[3]试练!$H:$J,3,FALSE)&amp;",1"</f>
        <v>1100002,1914,1</v>
      </c>
    </row>
    <row r="725" spans="1:3">
      <c r="A725" s="37" t="s">
        <v>5118</v>
      </c>
      <c r="B725" s="37">
        <v>40325</v>
      </c>
      <c r="C725" s="43" t="str">
        <f>"1100002,"&amp;VLOOKUP(B725-40000,[3]试练!$H:$J,3,FALSE)&amp;",1"</f>
        <v>1100002,1918,1</v>
      </c>
    </row>
    <row r="726" spans="1:3">
      <c r="A726" s="37" t="s">
        <v>5119</v>
      </c>
      <c r="B726" s="37">
        <v>40326</v>
      </c>
      <c r="C726" s="43" t="str">
        <f>"1100002,"&amp;VLOOKUP(B726-40000,[3]试练!$H:$J,3,FALSE)&amp;",1"</f>
        <v>1100002,1920,1</v>
      </c>
    </row>
    <row r="727" spans="1:3">
      <c r="A727" s="37" t="s">
        <v>5120</v>
      </c>
      <c r="B727" s="37">
        <v>40327</v>
      </c>
      <c r="C727" s="43" t="str">
        <f>"1100002,"&amp;VLOOKUP(B727-40000,[3]试练!$H:$J,3,FALSE)&amp;",1"</f>
        <v>1100002,1922,1</v>
      </c>
    </row>
    <row r="728" spans="1:3">
      <c r="A728" s="37" t="s">
        <v>5121</v>
      </c>
      <c r="B728" s="37">
        <v>40328</v>
      </c>
      <c r="C728" s="43" t="str">
        <f>"1100002,"&amp;VLOOKUP(B728-40000,[3]试练!$H:$J,3,FALSE)&amp;",1"</f>
        <v>1100002,1924,1</v>
      </c>
    </row>
    <row r="729" spans="1:3">
      <c r="A729" s="37" t="s">
        <v>5122</v>
      </c>
      <c r="B729" s="37">
        <v>40329</v>
      </c>
      <c r="C729" s="43" t="str">
        <f>"1100002,"&amp;VLOOKUP(B729-40000,[3]试练!$H:$J,3,FALSE)&amp;",1"</f>
        <v>1100002,1926,1</v>
      </c>
    </row>
    <row r="730" spans="1:3">
      <c r="A730" s="37" t="s">
        <v>5123</v>
      </c>
      <c r="B730" s="37">
        <v>40330</v>
      </c>
      <c r="C730" s="43" t="str">
        <f>"1100002,"&amp;VLOOKUP(B730-40000,[3]试练!$H:$J,3,FALSE)&amp;",1"</f>
        <v>1100002,1928,1</v>
      </c>
    </row>
    <row r="731" spans="1:3">
      <c r="A731" s="37" t="s">
        <v>5124</v>
      </c>
      <c r="B731" s="37">
        <v>40331</v>
      </c>
      <c r="C731" s="43" t="str">
        <f>"1100002,"&amp;VLOOKUP(B731-40000,[3]试练!$H:$J,3,FALSE)&amp;",1"</f>
        <v>1100002,1930,1</v>
      </c>
    </row>
    <row r="732" spans="1:3">
      <c r="A732" s="37" t="s">
        <v>5125</v>
      </c>
      <c r="B732" s="37">
        <v>40332</v>
      </c>
      <c r="C732" s="43" t="str">
        <f>"1100002,"&amp;VLOOKUP(B732-40000,[3]试练!$H:$J,3,FALSE)&amp;",1"</f>
        <v>1100002,1932,1</v>
      </c>
    </row>
    <row r="733" spans="1:3">
      <c r="A733" s="37" t="s">
        <v>5126</v>
      </c>
      <c r="B733" s="37">
        <v>40333</v>
      </c>
      <c r="C733" s="43" t="str">
        <f>"1100002,"&amp;VLOOKUP(B733-40000,[3]试练!$H:$J,3,FALSE)&amp;",1"</f>
        <v>1100002,1934,1</v>
      </c>
    </row>
    <row r="734" spans="1:3">
      <c r="A734" s="37" t="s">
        <v>5127</v>
      </c>
      <c r="B734" s="37">
        <v>40334</v>
      </c>
      <c r="C734" s="43" t="str">
        <f>"1100002,"&amp;VLOOKUP(B734-40000,[3]试练!$H:$J,3,FALSE)&amp;",1"</f>
        <v>1100002,1938,1</v>
      </c>
    </row>
    <row r="735" spans="1:3">
      <c r="A735" s="37" t="s">
        <v>5128</v>
      </c>
      <c r="B735" s="37">
        <v>40335</v>
      </c>
      <c r="C735" s="43" t="str">
        <f>"1100002,"&amp;VLOOKUP(B735-40000,[3]试练!$H:$J,3,FALSE)&amp;",1"</f>
        <v>1100002,1940,1</v>
      </c>
    </row>
    <row r="736" spans="1:3">
      <c r="A736" s="37" t="s">
        <v>5129</v>
      </c>
      <c r="B736" s="37">
        <v>40336</v>
      </c>
      <c r="C736" s="43" t="str">
        <f>"1100002,"&amp;VLOOKUP(B736-40000,[3]试练!$H:$J,3,FALSE)&amp;",1"</f>
        <v>1100002,1942,1</v>
      </c>
    </row>
    <row r="737" spans="1:3">
      <c r="A737" s="37" t="s">
        <v>5130</v>
      </c>
      <c r="B737" s="37">
        <v>40337</v>
      </c>
      <c r="C737" s="43" t="str">
        <f>"1100002,"&amp;VLOOKUP(B737-40000,[3]试练!$H:$J,3,FALSE)&amp;",1"</f>
        <v>1100002,1944,1</v>
      </c>
    </row>
    <row r="738" spans="1:3">
      <c r="A738" s="37" t="s">
        <v>5131</v>
      </c>
      <c r="B738" s="37">
        <v>40338</v>
      </c>
      <c r="C738" s="43" t="str">
        <f>"1100002,"&amp;VLOOKUP(B738-40000,[3]试练!$H:$J,3,FALSE)&amp;",1"</f>
        <v>1100002,1946,1</v>
      </c>
    </row>
    <row r="739" spans="1:3">
      <c r="A739" s="37" t="s">
        <v>5132</v>
      </c>
      <c r="B739" s="37">
        <v>40339</v>
      </c>
      <c r="C739" s="43" t="str">
        <f>"1100002,"&amp;VLOOKUP(B739-40000,[3]试练!$H:$J,3,FALSE)&amp;",1"</f>
        <v>1100002,1948,1</v>
      </c>
    </row>
    <row r="740" spans="1:3">
      <c r="A740" s="37" t="s">
        <v>5133</v>
      </c>
      <c r="B740" s="37">
        <v>40340</v>
      </c>
      <c r="C740" s="43" t="str">
        <f>"1100002,"&amp;VLOOKUP(B740-40000,[3]试练!$H:$J,3,FALSE)&amp;",1"</f>
        <v>1100002,1950,1</v>
      </c>
    </row>
    <row r="741" spans="1:3">
      <c r="A741" s="37" t="s">
        <v>5134</v>
      </c>
      <c r="B741" s="37">
        <v>40341</v>
      </c>
      <c r="C741" s="43" t="str">
        <f>"1100002,"&amp;VLOOKUP(B741-40000,[3]试练!$H:$J,3,FALSE)&amp;",1"</f>
        <v>1100002,1952,1</v>
      </c>
    </row>
    <row r="742" spans="1:3">
      <c r="A742" s="37" t="s">
        <v>5135</v>
      </c>
      <c r="B742" s="37">
        <v>40342</v>
      </c>
      <c r="C742" s="43" t="str">
        <f>"1100002,"&amp;VLOOKUP(B742-40000,[3]试练!$H:$J,3,FALSE)&amp;",1"</f>
        <v>1100002,1954,1</v>
      </c>
    </row>
    <row r="743" spans="1:3">
      <c r="A743" s="37" t="s">
        <v>5136</v>
      </c>
      <c r="B743" s="37">
        <v>40343</v>
      </c>
      <c r="C743" s="43" t="str">
        <f>"1100002,"&amp;VLOOKUP(B743-40000,[3]试练!$H:$J,3,FALSE)&amp;",1"</f>
        <v>1100002,1958,1</v>
      </c>
    </row>
    <row r="744" spans="1:3">
      <c r="A744" s="37" t="s">
        <v>5137</v>
      </c>
      <c r="B744" s="37">
        <v>40344</v>
      </c>
      <c r="C744" s="43" t="str">
        <f>"1100002,"&amp;VLOOKUP(B744-40000,[3]试练!$H:$J,3,FALSE)&amp;",1"</f>
        <v>1100002,1960,1</v>
      </c>
    </row>
    <row r="745" spans="1:3">
      <c r="A745" s="37" t="s">
        <v>5138</v>
      </c>
      <c r="B745" s="37">
        <v>40345</v>
      </c>
      <c r="C745" s="43" t="str">
        <f>"1100002,"&amp;VLOOKUP(B745-40000,[3]试练!$H:$J,3,FALSE)&amp;",1"</f>
        <v>1100002,1962,1</v>
      </c>
    </row>
    <row r="746" spans="1:3">
      <c r="A746" s="37" t="s">
        <v>5139</v>
      </c>
      <c r="B746" s="37">
        <v>40346</v>
      </c>
      <c r="C746" s="43" t="str">
        <f>"1100002,"&amp;VLOOKUP(B746-40000,[3]试练!$H:$J,3,FALSE)&amp;",1"</f>
        <v>1100002,1964,1</v>
      </c>
    </row>
    <row r="747" spans="1:3">
      <c r="A747" s="37" t="s">
        <v>5140</v>
      </c>
      <c r="B747" s="37">
        <v>40347</v>
      </c>
      <c r="C747" s="43" t="str">
        <f>"1100002,"&amp;VLOOKUP(B747-40000,[3]试练!$H:$J,3,FALSE)&amp;",1"</f>
        <v>1100002,1966,1</v>
      </c>
    </row>
    <row r="748" spans="1:3">
      <c r="A748" s="37" t="s">
        <v>5141</v>
      </c>
      <c r="B748" s="37">
        <v>40348</v>
      </c>
      <c r="C748" s="43" t="str">
        <f>"1100002,"&amp;VLOOKUP(B748-40000,[3]试练!$H:$J,3,FALSE)&amp;",1"</f>
        <v>1100002,1968,1</v>
      </c>
    </row>
    <row r="749" spans="1:3">
      <c r="A749" s="37" t="s">
        <v>5142</v>
      </c>
      <c r="B749" s="37">
        <v>40349</v>
      </c>
      <c r="C749" s="43" t="str">
        <f>"1100002,"&amp;VLOOKUP(B749-40000,[3]试练!$H:$J,3,FALSE)&amp;",1"</f>
        <v>1100002,1970,1</v>
      </c>
    </row>
    <row r="750" spans="1:3">
      <c r="A750" s="37" t="s">
        <v>5143</v>
      </c>
      <c r="B750" s="37">
        <v>40350</v>
      </c>
      <c r="C750" s="43" t="str">
        <f>"1100002,"&amp;VLOOKUP(B750-40000,[3]试练!$H:$J,3,FALSE)&amp;",1"</f>
        <v>1100002,1972,1</v>
      </c>
    </row>
    <row r="751" spans="1:3">
      <c r="A751" s="37" t="s">
        <v>5144</v>
      </c>
      <c r="B751" s="37">
        <v>40351</v>
      </c>
      <c r="C751" s="43" t="str">
        <f>"1100002,"&amp;VLOOKUP(B751-40000,[3]试练!$H:$J,3,FALSE)&amp;",1"</f>
        <v>1100002,1974,1</v>
      </c>
    </row>
    <row r="752" spans="1:3">
      <c r="A752" s="37" t="s">
        <v>5145</v>
      </c>
      <c r="B752" s="37">
        <v>40352</v>
      </c>
      <c r="C752" s="43" t="str">
        <f>"1100002,"&amp;VLOOKUP(B752-40000,[3]试练!$H:$J,3,FALSE)&amp;",1"</f>
        <v>1100002,1978,1</v>
      </c>
    </row>
    <row r="753" spans="1:3">
      <c r="A753" s="37" t="s">
        <v>5146</v>
      </c>
      <c r="B753" s="37">
        <v>40353</v>
      </c>
      <c r="C753" s="43" t="str">
        <f>"1100002,"&amp;VLOOKUP(B753-40000,[3]试练!$H:$J,3,FALSE)&amp;",1"</f>
        <v>1100002,1980,1</v>
      </c>
    </row>
    <row r="754" spans="1:3">
      <c r="A754" s="37" t="s">
        <v>5147</v>
      </c>
      <c r="B754" s="37">
        <v>40354</v>
      </c>
      <c r="C754" s="43" t="str">
        <f>"1100002,"&amp;VLOOKUP(B754-40000,[3]试练!$H:$J,3,FALSE)&amp;",1"</f>
        <v>1100002,1982,1</v>
      </c>
    </row>
    <row r="755" spans="1:3">
      <c r="A755" s="37" t="s">
        <v>5148</v>
      </c>
      <c r="B755" s="37">
        <v>40355</v>
      </c>
      <c r="C755" s="43" t="str">
        <f>"1100002,"&amp;VLOOKUP(B755-40000,[3]试练!$H:$J,3,FALSE)&amp;",1"</f>
        <v>1100002,1984,1</v>
      </c>
    </row>
    <row r="756" spans="1:3">
      <c r="A756" s="37" t="s">
        <v>5149</v>
      </c>
      <c r="B756" s="37">
        <v>40356</v>
      </c>
      <c r="C756" s="43" t="str">
        <f>"1100002,"&amp;VLOOKUP(B756-40000,[3]试练!$H:$J,3,FALSE)&amp;",1"</f>
        <v>1100002,1986,1</v>
      </c>
    </row>
    <row r="757" spans="1:3">
      <c r="A757" s="37" t="s">
        <v>5150</v>
      </c>
      <c r="B757" s="37">
        <v>40357</v>
      </c>
      <c r="C757" s="43" t="str">
        <f>"1100002,"&amp;VLOOKUP(B757-40000,[3]试练!$H:$J,3,FALSE)&amp;",1"</f>
        <v>1100002,1988,1</v>
      </c>
    </row>
    <row r="758" spans="1:3">
      <c r="A758" s="37" t="s">
        <v>5151</v>
      </c>
      <c r="B758" s="37">
        <v>40358</v>
      </c>
      <c r="C758" s="43" t="str">
        <f>"1100002,"&amp;VLOOKUP(B758-40000,[3]试练!$H:$J,3,FALSE)&amp;",1"</f>
        <v>1100002,1990,1</v>
      </c>
    </row>
    <row r="759" spans="1:3">
      <c r="A759" s="37" t="s">
        <v>5152</v>
      </c>
      <c r="B759" s="37">
        <v>40359</v>
      </c>
      <c r="C759" s="43" t="str">
        <f>"1100002,"&amp;VLOOKUP(B759-40000,[3]试练!$H:$J,3,FALSE)&amp;",1"</f>
        <v>1100002,1992,1</v>
      </c>
    </row>
    <row r="760" spans="1:3">
      <c r="A760" s="37" t="s">
        <v>5153</v>
      </c>
      <c r="B760" s="37">
        <v>40360</v>
      </c>
      <c r="C760" s="43" t="str">
        <f>"1100002,"&amp;VLOOKUP(B760-40000,[3]试练!$H:$J,3,FALSE)&amp;",1"</f>
        <v>1100002,1994,1</v>
      </c>
    </row>
    <row r="761" spans="1:3">
      <c r="A761" s="37" t="s">
        <v>5154</v>
      </c>
      <c r="B761" s="37">
        <v>40361</v>
      </c>
      <c r="C761" s="43" t="str">
        <f>"1100002,"&amp;VLOOKUP(B761-40000,[3]试练!$H:$J,3,FALSE)&amp;",1"</f>
        <v>1100002,1998,1</v>
      </c>
    </row>
    <row r="762" spans="1:3">
      <c r="A762" s="37" t="s">
        <v>5155</v>
      </c>
      <c r="B762" s="37">
        <v>40362</v>
      </c>
      <c r="C762" s="43" t="str">
        <f>"1100002,"&amp;VLOOKUP(B762-40000,[3]试练!$H:$J,3,FALSE)&amp;",1"</f>
        <v>1100002,2000,1</v>
      </c>
    </row>
    <row r="763" spans="1:3">
      <c r="A763" s="37" t="s">
        <v>5156</v>
      </c>
      <c r="B763" s="37">
        <v>40363</v>
      </c>
      <c r="C763" s="43" t="str">
        <f>"1100002,"&amp;VLOOKUP(B763-40000,[3]试练!$H:$J,3,FALSE)&amp;",1"</f>
        <v>1100002,2002,1</v>
      </c>
    </row>
    <row r="764" spans="1:3">
      <c r="A764" s="37" t="s">
        <v>5157</v>
      </c>
      <c r="B764" s="37">
        <v>40364</v>
      </c>
      <c r="C764" s="43" t="str">
        <f>"1100002,"&amp;VLOOKUP(B764-40000,[3]试练!$H:$J,3,FALSE)&amp;",1"</f>
        <v>1100002,2004,1</v>
      </c>
    </row>
    <row r="765" spans="1:3">
      <c r="A765" s="37" t="s">
        <v>5158</v>
      </c>
      <c r="B765" s="37">
        <v>40365</v>
      </c>
      <c r="C765" s="43" t="str">
        <f>"1100002,"&amp;VLOOKUP(B765-40000,[3]试练!$H:$J,3,FALSE)&amp;",1"</f>
        <v>1100002,2006,1</v>
      </c>
    </row>
    <row r="766" spans="1:3">
      <c r="A766" s="37" t="s">
        <v>5159</v>
      </c>
      <c r="B766" s="37">
        <v>40366</v>
      </c>
      <c r="C766" s="43" t="str">
        <f>"1100002,"&amp;VLOOKUP(B766-40000,[3]试练!$H:$J,3,FALSE)&amp;",1"</f>
        <v>1100002,2008,1</v>
      </c>
    </row>
    <row r="767" spans="1:3">
      <c r="A767" s="37" t="s">
        <v>5160</v>
      </c>
      <c r="B767" s="37">
        <v>40367</v>
      </c>
      <c r="C767" s="43" t="str">
        <f>"1100002,"&amp;VLOOKUP(B767-40000,[3]试练!$H:$J,3,FALSE)&amp;",1"</f>
        <v>1100002,2010,1</v>
      </c>
    </row>
    <row r="768" spans="1:3">
      <c r="A768" s="37" t="s">
        <v>5161</v>
      </c>
      <c r="B768" s="37">
        <v>40368</v>
      </c>
      <c r="C768" s="43" t="str">
        <f>"1100002,"&amp;VLOOKUP(B768-40000,[3]试练!$H:$J,3,FALSE)&amp;",1"</f>
        <v>1100002,2012,1</v>
      </c>
    </row>
    <row r="769" spans="1:3">
      <c r="A769" s="37" t="s">
        <v>5162</v>
      </c>
      <c r="B769" s="37">
        <v>40369</v>
      </c>
      <c r="C769" s="43" t="str">
        <f>"1100002,"&amp;VLOOKUP(B769-40000,[3]试练!$H:$J,3,FALSE)&amp;",1"</f>
        <v>1100002,2014,1</v>
      </c>
    </row>
    <row r="770" spans="1:3">
      <c r="A770" s="37" t="s">
        <v>5163</v>
      </c>
      <c r="B770" s="37">
        <v>40370</v>
      </c>
      <c r="C770" s="43" t="str">
        <f>"1100002,"&amp;VLOOKUP(B770-40000,[3]试练!$H:$J,3,FALSE)&amp;",1"</f>
        <v>1100002,2018,1</v>
      </c>
    </row>
    <row r="771" spans="1:3">
      <c r="A771" s="37" t="s">
        <v>5164</v>
      </c>
      <c r="B771" s="37">
        <v>40371</v>
      </c>
      <c r="C771" s="43" t="str">
        <f>"1100002,"&amp;VLOOKUP(B771-40000,[3]试练!$H:$J,3,FALSE)&amp;",1"</f>
        <v>1100002,2020,1</v>
      </c>
    </row>
    <row r="772" spans="1:3">
      <c r="A772" s="37" t="s">
        <v>5165</v>
      </c>
      <c r="B772" s="37">
        <v>40372</v>
      </c>
      <c r="C772" s="43" t="str">
        <f>"1100002,"&amp;VLOOKUP(B772-40000,[3]试练!$H:$J,3,FALSE)&amp;",1"</f>
        <v>1100002,2022,1</v>
      </c>
    </row>
    <row r="773" spans="1:3">
      <c r="A773" s="37" t="s">
        <v>5166</v>
      </c>
      <c r="B773" s="37">
        <v>40373</v>
      </c>
      <c r="C773" s="43" t="str">
        <f>"1100002,"&amp;VLOOKUP(B773-40000,[3]试练!$H:$J,3,FALSE)&amp;",1"</f>
        <v>1100002,2024,1</v>
      </c>
    </row>
    <row r="774" spans="1:3">
      <c r="A774" s="37" t="s">
        <v>5167</v>
      </c>
      <c r="B774" s="37">
        <v>40374</v>
      </c>
      <c r="C774" s="43" t="str">
        <f>"1100002,"&amp;VLOOKUP(B774-40000,[3]试练!$H:$J,3,FALSE)&amp;",1"</f>
        <v>1100002,2026,1</v>
      </c>
    </row>
    <row r="775" spans="1:3">
      <c r="A775" s="37" t="s">
        <v>5168</v>
      </c>
      <c r="B775" s="37">
        <v>40375</v>
      </c>
      <c r="C775" s="43" t="str">
        <f>"1100002,"&amp;VLOOKUP(B775-40000,[3]试练!$H:$J,3,FALSE)&amp;",1"</f>
        <v>1100002,2028,1</v>
      </c>
    </row>
    <row r="776" spans="1:3">
      <c r="A776" s="37" t="s">
        <v>5169</v>
      </c>
      <c r="B776" s="37">
        <v>40376</v>
      </c>
      <c r="C776" s="43" t="str">
        <f>"1100002,"&amp;VLOOKUP(B776-40000,[3]试练!$H:$J,3,FALSE)&amp;",1"</f>
        <v>1100002,2030,1</v>
      </c>
    </row>
    <row r="777" spans="1:3">
      <c r="A777" s="37" t="s">
        <v>5170</v>
      </c>
      <c r="B777" s="37">
        <v>40377</v>
      </c>
      <c r="C777" s="43" t="str">
        <f>"1100002,"&amp;VLOOKUP(B777-40000,[3]试练!$H:$J,3,FALSE)&amp;",1"</f>
        <v>1100002,2032,1</v>
      </c>
    </row>
    <row r="778" spans="1:3">
      <c r="A778" s="37" t="s">
        <v>5171</v>
      </c>
      <c r="B778" s="37">
        <v>40378</v>
      </c>
      <c r="C778" s="43" t="str">
        <f>"1100002,"&amp;VLOOKUP(B778-40000,[3]试练!$H:$J,3,FALSE)&amp;",1"</f>
        <v>1100002,2034,1</v>
      </c>
    </row>
    <row r="779" spans="1:3">
      <c r="A779" s="37" t="s">
        <v>5172</v>
      </c>
      <c r="B779" s="37">
        <v>40379</v>
      </c>
      <c r="C779" s="43" t="str">
        <f>"1100002,"&amp;VLOOKUP(B779-40000,[3]试练!$H:$J,3,FALSE)&amp;",1"</f>
        <v>1100002,2038,1</v>
      </c>
    </row>
    <row r="780" spans="1:3">
      <c r="A780" s="37" t="s">
        <v>5173</v>
      </c>
      <c r="B780" s="37">
        <v>40380</v>
      </c>
      <c r="C780" s="43" t="str">
        <f>"1100002,"&amp;VLOOKUP(B780-40000,[3]试练!$H:$J,3,FALSE)&amp;",1"</f>
        <v>1100002,2040,1</v>
      </c>
    </row>
    <row r="781" spans="1:3">
      <c r="A781" s="37" t="s">
        <v>5174</v>
      </c>
      <c r="B781" s="37">
        <v>40381</v>
      </c>
      <c r="C781" s="43" t="str">
        <f>"1100002,"&amp;VLOOKUP(B781-40000,[3]试练!$H:$J,3,FALSE)&amp;",1"</f>
        <v>1100002,2042,1</v>
      </c>
    </row>
    <row r="782" spans="1:3">
      <c r="A782" s="37" t="s">
        <v>5175</v>
      </c>
      <c r="B782" s="37">
        <v>40382</v>
      </c>
      <c r="C782" s="43" t="str">
        <f>"1100002,"&amp;VLOOKUP(B782-40000,[3]试练!$H:$J,3,FALSE)&amp;",1"</f>
        <v>1100002,2044,1</v>
      </c>
    </row>
    <row r="783" spans="1:3">
      <c r="A783" s="37" t="s">
        <v>5176</v>
      </c>
      <c r="B783" s="37">
        <v>40383</v>
      </c>
      <c r="C783" s="43" t="str">
        <f>"1100002,"&amp;VLOOKUP(B783-40000,[3]试练!$H:$J,3,FALSE)&amp;",1"</f>
        <v>1100002,2046,1</v>
      </c>
    </row>
    <row r="784" spans="1:3">
      <c r="A784" s="37" t="s">
        <v>5177</v>
      </c>
      <c r="B784" s="37">
        <v>40384</v>
      </c>
      <c r="C784" s="43" t="str">
        <f>"1100002,"&amp;VLOOKUP(B784-40000,[3]试练!$H:$J,3,FALSE)&amp;",1"</f>
        <v>1100002,2048,1</v>
      </c>
    </row>
    <row r="785" spans="1:3">
      <c r="A785" s="37" t="s">
        <v>5178</v>
      </c>
      <c r="B785" s="37">
        <v>40385</v>
      </c>
      <c r="C785" s="43" t="str">
        <f>"1100002,"&amp;VLOOKUP(B785-40000,[3]试练!$H:$J,3,FALSE)&amp;",1"</f>
        <v>1100002,2050,1</v>
      </c>
    </row>
    <row r="786" spans="1:3">
      <c r="A786" s="37" t="s">
        <v>5179</v>
      </c>
      <c r="B786" s="37">
        <v>40386</v>
      </c>
      <c r="C786" s="43" t="str">
        <f>"1100002,"&amp;VLOOKUP(B786-40000,[3]试练!$H:$J,3,FALSE)&amp;",1"</f>
        <v>1100002,2052,1</v>
      </c>
    </row>
    <row r="787" spans="1:3">
      <c r="A787" s="37" t="s">
        <v>5180</v>
      </c>
      <c r="B787" s="37">
        <v>40387</v>
      </c>
      <c r="C787" s="43" t="str">
        <f>"1100002,"&amp;VLOOKUP(B787-40000,[3]试练!$H:$J,3,FALSE)&amp;",1"</f>
        <v>1100002,2054,1</v>
      </c>
    </row>
    <row r="788" spans="1:3">
      <c r="A788" s="37" t="s">
        <v>5181</v>
      </c>
      <c r="B788" s="37">
        <v>40388</v>
      </c>
      <c r="C788" s="43" t="str">
        <f>"1100002,"&amp;VLOOKUP(B788-40000,[3]试练!$H:$J,3,FALSE)&amp;",1"</f>
        <v>1100002,2058,1</v>
      </c>
    </row>
    <row r="789" spans="1:3">
      <c r="A789" s="37" t="s">
        <v>5182</v>
      </c>
      <c r="B789" s="37">
        <v>40389</v>
      </c>
      <c r="C789" s="43" t="str">
        <f>"1100002,"&amp;VLOOKUP(B789-40000,[3]试练!$H:$J,3,FALSE)&amp;",1"</f>
        <v>1100002,2060,1</v>
      </c>
    </row>
    <row r="790" spans="1:3">
      <c r="A790" s="37" t="s">
        <v>5183</v>
      </c>
      <c r="B790" s="37">
        <v>40390</v>
      </c>
      <c r="C790" s="43" t="str">
        <f>"1100002,"&amp;VLOOKUP(B790-40000,[3]试练!$H:$J,3,FALSE)&amp;",1"</f>
        <v>1100002,2062,1</v>
      </c>
    </row>
    <row r="791" spans="1:3">
      <c r="A791" s="37" t="s">
        <v>5184</v>
      </c>
      <c r="B791" s="37">
        <v>40391</v>
      </c>
      <c r="C791" s="43" t="str">
        <f>"1100002,"&amp;VLOOKUP(B791-40000,[3]试练!$H:$J,3,FALSE)&amp;",1"</f>
        <v>1100002,2064,1</v>
      </c>
    </row>
    <row r="792" spans="1:3">
      <c r="A792" s="37" t="s">
        <v>5185</v>
      </c>
      <c r="B792" s="37">
        <v>40392</v>
      </c>
      <c r="C792" s="43" t="str">
        <f>"1100002,"&amp;VLOOKUP(B792-40000,[3]试练!$H:$J,3,FALSE)&amp;",1"</f>
        <v>1100002,2066,1</v>
      </c>
    </row>
    <row r="793" spans="1:3">
      <c r="A793" s="37" t="s">
        <v>5186</v>
      </c>
      <c r="B793" s="37">
        <v>40393</v>
      </c>
      <c r="C793" s="43" t="str">
        <f>"1100002,"&amp;VLOOKUP(B793-40000,[3]试练!$H:$J,3,FALSE)&amp;",1"</f>
        <v>1100002,2068,1</v>
      </c>
    </row>
    <row r="794" spans="1:3">
      <c r="A794" s="37" t="s">
        <v>5187</v>
      </c>
      <c r="B794" s="37">
        <v>40394</v>
      </c>
      <c r="C794" s="43" t="str">
        <f>"1100002,"&amp;VLOOKUP(B794-40000,[3]试练!$H:$J,3,FALSE)&amp;",1"</f>
        <v>1100002,2070,1</v>
      </c>
    </row>
    <row r="795" spans="1:3">
      <c r="A795" s="37" t="s">
        <v>5188</v>
      </c>
      <c r="B795" s="37">
        <v>40395</v>
      </c>
      <c r="C795" s="43" t="str">
        <f>"1100002,"&amp;VLOOKUP(B795-40000,[3]试练!$H:$J,3,FALSE)&amp;",1"</f>
        <v>1100002,2072,1</v>
      </c>
    </row>
    <row r="796" spans="1:3">
      <c r="A796" s="37" t="s">
        <v>5189</v>
      </c>
      <c r="B796" s="37">
        <v>40396</v>
      </c>
      <c r="C796" s="43" t="str">
        <f>"1100002,"&amp;VLOOKUP(B796-40000,[3]试练!$H:$J,3,FALSE)&amp;",1"</f>
        <v>1100002,2074,1</v>
      </c>
    </row>
    <row r="797" spans="1:3">
      <c r="A797" s="37" t="s">
        <v>5190</v>
      </c>
      <c r="B797" s="37">
        <v>40397</v>
      </c>
      <c r="C797" s="43" t="str">
        <f>"1100002,"&amp;VLOOKUP(B797-40000,[3]试练!$H:$J,3,FALSE)&amp;",1"</f>
        <v>1100002,2078,1</v>
      </c>
    </row>
    <row r="798" spans="1:3">
      <c r="A798" s="37" t="s">
        <v>5191</v>
      </c>
      <c r="B798" s="37">
        <v>40398</v>
      </c>
      <c r="C798" s="43" t="str">
        <f>"1100002,"&amp;VLOOKUP(B798-40000,[3]试练!$H:$J,3,FALSE)&amp;",1"</f>
        <v>1100002,2080,1</v>
      </c>
    </row>
    <row r="799" spans="1:3">
      <c r="A799" s="37" t="s">
        <v>5192</v>
      </c>
      <c r="B799" s="37">
        <v>40399</v>
      </c>
      <c r="C799" s="43" t="str">
        <f>"1100002,"&amp;VLOOKUP(B799-40000,[3]试练!$H:$J,3,FALSE)&amp;",1"</f>
        <v>1100002,2082,1</v>
      </c>
    </row>
    <row r="800" spans="1:3">
      <c r="A800" s="37" t="s">
        <v>5193</v>
      </c>
      <c r="B800" s="37">
        <v>40400</v>
      </c>
      <c r="C800" s="43" t="str">
        <f>"1100002,"&amp;VLOOKUP(B800-40000,[3]试练!$H:$J,3,FALSE)&amp;",1"</f>
        <v>1100002,2084,1</v>
      </c>
    </row>
    <row r="801" spans="1:3">
      <c r="A801" s="37" t="s">
        <v>5194</v>
      </c>
      <c r="B801" s="37">
        <v>40401</v>
      </c>
      <c r="C801" s="43" t="str">
        <f>"1100002,"&amp;VLOOKUP(B801-40000,[3]试练!$H:$J,3,FALSE)&amp;",1"</f>
        <v>1100002,2086,1</v>
      </c>
    </row>
    <row r="802" spans="1:3">
      <c r="A802" s="37" t="s">
        <v>5195</v>
      </c>
      <c r="B802" s="37">
        <v>40402</v>
      </c>
      <c r="C802" s="43" t="str">
        <f>"1100002,"&amp;VLOOKUP(B802-40000,[3]试练!$H:$J,3,FALSE)&amp;",1"</f>
        <v>1100002,2088,1</v>
      </c>
    </row>
    <row r="803" spans="1:3">
      <c r="A803" s="37" t="s">
        <v>5196</v>
      </c>
      <c r="B803" s="37">
        <v>40403</v>
      </c>
      <c r="C803" s="43" t="str">
        <f>"1100002,"&amp;VLOOKUP(B803-40000,[3]试练!$H:$J,3,FALSE)&amp;",1"</f>
        <v>1100002,2090,1</v>
      </c>
    </row>
    <row r="804" spans="1:3">
      <c r="A804" s="37" t="s">
        <v>5197</v>
      </c>
      <c r="B804" s="37">
        <v>40404</v>
      </c>
      <c r="C804" s="43" t="str">
        <f>"1100002,"&amp;VLOOKUP(B804-40000,[3]试练!$H:$J,3,FALSE)&amp;",1"</f>
        <v>1100002,2092,1</v>
      </c>
    </row>
    <row r="805" spans="1:3">
      <c r="A805" s="37" t="s">
        <v>5198</v>
      </c>
      <c r="B805" s="37">
        <v>40405</v>
      </c>
      <c r="C805" s="43" t="str">
        <f>"1100002,"&amp;VLOOKUP(B805-40000,[3]试练!$H:$J,3,FALSE)&amp;",1"</f>
        <v>1100002,2094,1</v>
      </c>
    </row>
    <row r="806" spans="1:3">
      <c r="A806" s="37" t="s">
        <v>5199</v>
      </c>
      <c r="B806" s="37">
        <v>40406</v>
      </c>
      <c r="C806" s="43" t="str">
        <f>"1100002,"&amp;VLOOKUP(B806-40000,[3]试练!$H:$J,3,FALSE)&amp;",1"</f>
        <v>1100002,2098,1</v>
      </c>
    </row>
    <row r="807" spans="1:3">
      <c r="A807" s="37" t="s">
        <v>5200</v>
      </c>
      <c r="B807" s="37">
        <v>40407</v>
      </c>
      <c r="C807" s="43" t="str">
        <f>"1100002,"&amp;VLOOKUP(B807-40000,[3]试练!$H:$J,3,FALSE)&amp;",1"</f>
        <v>1100002,2100,1</v>
      </c>
    </row>
    <row r="808" spans="1:3">
      <c r="A808" s="37" t="s">
        <v>5201</v>
      </c>
      <c r="B808" s="37">
        <v>40408</v>
      </c>
      <c r="C808" s="43" t="str">
        <f>"1100002,"&amp;VLOOKUP(B808-40000,[3]试练!$H:$J,3,FALSE)&amp;",1"</f>
        <v>1100002,2102,1</v>
      </c>
    </row>
    <row r="809" spans="1:3">
      <c r="A809" s="37" t="s">
        <v>5202</v>
      </c>
      <c r="B809" s="37">
        <v>40409</v>
      </c>
      <c r="C809" s="43" t="str">
        <f>"1100002,"&amp;VLOOKUP(B809-40000,[3]试练!$H:$J,3,FALSE)&amp;",1"</f>
        <v>1100002,2104,1</v>
      </c>
    </row>
    <row r="810" spans="1:3">
      <c r="A810" s="37" t="s">
        <v>5203</v>
      </c>
      <c r="B810" s="37">
        <v>40410</v>
      </c>
      <c r="C810" s="43" t="str">
        <f>"1100002,"&amp;VLOOKUP(B810-40000,[3]试练!$H:$J,3,FALSE)&amp;",1"</f>
        <v>1100002,2106,1</v>
      </c>
    </row>
    <row r="811" spans="1:3">
      <c r="A811" s="37" t="s">
        <v>5204</v>
      </c>
      <c r="B811" s="37">
        <v>40411</v>
      </c>
      <c r="C811" s="43" t="str">
        <f>"1100002,"&amp;VLOOKUP(B811-40000,[3]试练!$H:$J,3,FALSE)&amp;",1"</f>
        <v>1100002,2108,1</v>
      </c>
    </row>
    <row r="812" spans="1:3">
      <c r="A812" s="37" t="s">
        <v>5205</v>
      </c>
      <c r="B812" s="37">
        <v>40412</v>
      </c>
      <c r="C812" s="43" t="str">
        <f>"1100002,"&amp;VLOOKUP(B812-40000,[3]试练!$H:$J,3,FALSE)&amp;",1"</f>
        <v>1100002,2110,1</v>
      </c>
    </row>
    <row r="813" spans="1:3">
      <c r="A813" s="37" t="s">
        <v>5206</v>
      </c>
      <c r="B813" s="37">
        <v>40413</v>
      </c>
      <c r="C813" s="43" t="str">
        <f>"1100002,"&amp;VLOOKUP(B813-40000,[3]试练!$H:$J,3,FALSE)&amp;",1"</f>
        <v>1100002,2112,1</v>
      </c>
    </row>
    <row r="814" spans="1:3">
      <c r="A814" s="37" t="s">
        <v>5207</v>
      </c>
      <c r="B814" s="37">
        <v>40414</v>
      </c>
      <c r="C814" s="43" t="str">
        <f>"1100002,"&amp;VLOOKUP(B814-40000,[3]试练!$H:$J,3,FALSE)&amp;",1"</f>
        <v>1100002,2114,1</v>
      </c>
    </row>
    <row r="815" spans="1:3">
      <c r="A815" s="37" t="s">
        <v>5208</v>
      </c>
      <c r="B815" s="37">
        <v>40415</v>
      </c>
      <c r="C815" s="43" t="str">
        <f>"1100002,"&amp;VLOOKUP(B815-40000,[3]试练!$H:$J,3,FALSE)&amp;",1"</f>
        <v>1100002,2118,1</v>
      </c>
    </row>
    <row r="816" spans="1:3">
      <c r="A816" s="37" t="s">
        <v>5209</v>
      </c>
      <c r="B816" s="37">
        <v>40416</v>
      </c>
      <c r="C816" s="43" t="str">
        <f>"1100002,"&amp;VLOOKUP(B816-40000,[3]试练!$H:$J,3,FALSE)&amp;",1"</f>
        <v>1100002,2120,1</v>
      </c>
    </row>
    <row r="817" spans="1:3">
      <c r="A817" s="37" t="s">
        <v>5210</v>
      </c>
      <c r="B817" s="37">
        <v>40417</v>
      </c>
      <c r="C817" s="43" t="str">
        <f>"1100002,"&amp;VLOOKUP(B817-40000,[3]试练!$H:$J,3,FALSE)&amp;",1"</f>
        <v>1100002,2122,1</v>
      </c>
    </row>
    <row r="818" spans="1:3">
      <c r="A818" s="37" t="s">
        <v>5211</v>
      </c>
      <c r="B818" s="37">
        <v>40418</v>
      </c>
      <c r="C818" s="43" t="str">
        <f>"1100002,"&amp;VLOOKUP(B818-40000,[3]试练!$H:$J,3,FALSE)&amp;",1"</f>
        <v>1100002,2124,1</v>
      </c>
    </row>
    <row r="819" spans="1:3">
      <c r="A819" s="37" t="s">
        <v>5212</v>
      </c>
      <c r="B819" s="37">
        <v>40419</v>
      </c>
      <c r="C819" s="43" t="str">
        <f>"1100002,"&amp;VLOOKUP(B819-40000,[3]试练!$H:$J,3,FALSE)&amp;",1"</f>
        <v>1100002,2126,1</v>
      </c>
    </row>
    <row r="820" spans="1:3">
      <c r="A820" s="37" t="s">
        <v>5213</v>
      </c>
      <c r="B820" s="37">
        <v>40420</v>
      </c>
      <c r="C820" s="43" t="str">
        <f>"1100002,"&amp;VLOOKUP(B820-40000,[3]试练!$H:$J,3,FALSE)&amp;",1"</f>
        <v>1100002,2128,1</v>
      </c>
    </row>
    <row r="821" spans="1:3">
      <c r="A821" s="37" t="s">
        <v>5214</v>
      </c>
      <c r="B821" s="37">
        <v>40421</v>
      </c>
      <c r="C821" s="43" t="str">
        <f>"1100002,"&amp;VLOOKUP(B821-40000,[3]试练!$H:$J,3,FALSE)&amp;",1"</f>
        <v>1100002,2130,1</v>
      </c>
    </row>
    <row r="822" spans="1:3">
      <c r="A822" s="37" t="s">
        <v>5215</v>
      </c>
      <c r="B822" s="37">
        <v>40422</v>
      </c>
      <c r="C822" s="43" t="str">
        <f>"1100002,"&amp;VLOOKUP(B822-40000,[3]试练!$H:$J,3,FALSE)&amp;",1"</f>
        <v>1100002,2132,1</v>
      </c>
    </row>
    <row r="823" spans="1:3">
      <c r="A823" s="37" t="s">
        <v>5216</v>
      </c>
      <c r="B823" s="37">
        <v>40423</v>
      </c>
      <c r="C823" s="43" t="str">
        <f>"1100002,"&amp;VLOOKUP(B823-40000,[3]试练!$H:$J,3,FALSE)&amp;",1"</f>
        <v>1100002,2134,1</v>
      </c>
    </row>
    <row r="824" spans="1:3">
      <c r="A824" s="37" t="s">
        <v>5217</v>
      </c>
      <c r="B824" s="37">
        <v>40424</v>
      </c>
      <c r="C824" s="43" t="str">
        <f>"1100002,"&amp;VLOOKUP(B824-40000,[3]试练!$H:$J,3,FALSE)&amp;",1"</f>
        <v>1100002,2138,1</v>
      </c>
    </row>
    <row r="825" spans="1:3">
      <c r="A825" s="37" t="s">
        <v>5218</v>
      </c>
      <c r="B825" s="37">
        <v>40425</v>
      </c>
      <c r="C825" s="43" t="str">
        <f>"1100002,"&amp;VLOOKUP(B825-40000,[3]试练!$H:$J,3,FALSE)&amp;",1"</f>
        <v>1100002,2140,1</v>
      </c>
    </row>
    <row r="826" spans="1:3">
      <c r="A826" s="37" t="s">
        <v>5219</v>
      </c>
      <c r="B826" s="37">
        <v>40426</v>
      </c>
      <c r="C826" s="43" t="str">
        <f>"1100002,"&amp;VLOOKUP(B826-40000,[3]试练!$H:$J,3,FALSE)&amp;",1"</f>
        <v>1100002,2142,1</v>
      </c>
    </row>
    <row r="827" spans="1:3">
      <c r="A827" s="37" t="s">
        <v>5220</v>
      </c>
      <c r="B827" s="37">
        <v>40427</v>
      </c>
      <c r="C827" s="43" t="str">
        <f>"1100002,"&amp;VLOOKUP(B827-40000,[3]试练!$H:$J,3,FALSE)&amp;",1"</f>
        <v>1100002,2144,1</v>
      </c>
    </row>
    <row r="828" spans="1:3">
      <c r="A828" s="37" t="s">
        <v>5221</v>
      </c>
      <c r="B828" s="37">
        <v>40428</v>
      </c>
      <c r="C828" s="43" t="str">
        <f>"1100002,"&amp;VLOOKUP(B828-40000,[3]试练!$H:$J,3,FALSE)&amp;",1"</f>
        <v>1100002,2146,1</v>
      </c>
    </row>
    <row r="829" spans="1:3">
      <c r="A829" s="37" t="s">
        <v>5222</v>
      </c>
      <c r="B829" s="37">
        <v>40429</v>
      </c>
      <c r="C829" s="43" t="str">
        <f>"1100002,"&amp;VLOOKUP(B829-40000,[3]试练!$H:$J,3,FALSE)&amp;",1"</f>
        <v>1100002,2148,1</v>
      </c>
    </row>
    <row r="830" spans="1:3">
      <c r="A830" s="37" t="s">
        <v>5223</v>
      </c>
      <c r="B830" s="37">
        <v>40430</v>
      </c>
      <c r="C830" s="43" t="str">
        <f>"1100002,"&amp;VLOOKUP(B830-40000,[3]试练!$H:$J,3,FALSE)&amp;",1"</f>
        <v>1100002,2150,1</v>
      </c>
    </row>
    <row r="831" spans="1:3">
      <c r="A831" s="37" t="s">
        <v>5224</v>
      </c>
      <c r="B831" s="37">
        <v>40431</v>
      </c>
      <c r="C831" s="43" t="str">
        <f>"1100002,"&amp;VLOOKUP(B831-40000,[3]试练!$H:$J,3,FALSE)&amp;",1"</f>
        <v>1100002,2152,1</v>
      </c>
    </row>
    <row r="832" spans="1:3">
      <c r="A832" s="37" t="s">
        <v>5225</v>
      </c>
      <c r="B832" s="37">
        <v>40432</v>
      </c>
      <c r="C832" s="43" t="str">
        <f>"1100002,"&amp;VLOOKUP(B832-40000,[3]试练!$H:$J,3,FALSE)&amp;",1"</f>
        <v>1100002,2154,1</v>
      </c>
    </row>
    <row r="833" spans="1:3">
      <c r="A833" s="37" t="s">
        <v>5226</v>
      </c>
      <c r="B833" s="37">
        <v>40433</v>
      </c>
      <c r="C833" s="43" t="str">
        <f>"1100002,"&amp;VLOOKUP(B833-40000,[3]试练!$H:$J,3,FALSE)&amp;",1"</f>
        <v>1100002,2158,1</v>
      </c>
    </row>
    <row r="834" spans="1:3">
      <c r="A834" s="37" t="s">
        <v>5227</v>
      </c>
      <c r="B834" s="37">
        <v>40434</v>
      </c>
      <c r="C834" s="43" t="str">
        <f>"1100002,"&amp;VLOOKUP(B834-40000,[3]试练!$H:$J,3,FALSE)&amp;",1"</f>
        <v>1100002,2160,1</v>
      </c>
    </row>
    <row r="835" spans="1:3">
      <c r="A835" s="37" t="s">
        <v>5228</v>
      </c>
      <c r="B835" s="37">
        <v>40435</v>
      </c>
      <c r="C835" s="43" t="str">
        <f>"1100002,"&amp;VLOOKUP(B835-40000,[3]试练!$H:$J,3,FALSE)&amp;",1"</f>
        <v>1100002,2162,1</v>
      </c>
    </row>
    <row r="836" spans="1:3">
      <c r="A836" s="37" t="s">
        <v>5229</v>
      </c>
      <c r="B836" s="37">
        <v>40436</v>
      </c>
      <c r="C836" s="43" t="str">
        <f>"1100002,"&amp;VLOOKUP(B836-40000,[3]试练!$H:$J,3,FALSE)&amp;",1"</f>
        <v>1100002,2164,1</v>
      </c>
    </row>
    <row r="837" spans="1:3">
      <c r="A837" s="37" t="s">
        <v>5230</v>
      </c>
      <c r="B837" s="37">
        <v>40437</v>
      </c>
      <c r="C837" s="43" t="str">
        <f>"1100002,"&amp;VLOOKUP(B837-40000,[3]试练!$H:$J,3,FALSE)&amp;",1"</f>
        <v>1100002,2166,1</v>
      </c>
    </row>
    <row r="838" spans="1:3">
      <c r="A838" s="37" t="s">
        <v>5231</v>
      </c>
      <c r="B838" s="37">
        <v>40438</v>
      </c>
      <c r="C838" s="43" t="str">
        <f>"1100002,"&amp;VLOOKUP(B838-40000,[3]试练!$H:$J,3,FALSE)&amp;",1"</f>
        <v>1100002,2168,1</v>
      </c>
    </row>
    <row r="839" spans="1:3">
      <c r="A839" s="37" t="s">
        <v>5232</v>
      </c>
      <c r="B839" s="37">
        <v>40439</v>
      </c>
      <c r="C839" s="43" t="str">
        <f>"1100002,"&amp;VLOOKUP(B839-40000,[3]试练!$H:$J,3,FALSE)&amp;",1"</f>
        <v>1100002,2170,1</v>
      </c>
    </row>
    <row r="840" spans="1:3">
      <c r="A840" s="37" t="s">
        <v>5233</v>
      </c>
      <c r="B840" s="37">
        <v>40440</v>
      </c>
      <c r="C840" s="43" t="str">
        <f>"1100002,"&amp;VLOOKUP(B840-40000,[3]试练!$H:$J,3,FALSE)&amp;",1"</f>
        <v>1100002,2172,1</v>
      </c>
    </row>
    <row r="841" spans="1:3">
      <c r="A841" s="37" t="s">
        <v>5234</v>
      </c>
      <c r="B841" s="37">
        <v>40441</v>
      </c>
      <c r="C841" s="43" t="str">
        <f>"1100002,"&amp;VLOOKUP(B841-40000,[3]试练!$H:$J,3,FALSE)&amp;",1"</f>
        <v>1100002,2174,1</v>
      </c>
    </row>
    <row r="842" spans="1:3">
      <c r="A842" s="37" t="s">
        <v>5235</v>
      </c>
      <c r="B842" s="37">
        <v>40442</v>
      </c>
      <c r="C842" s="43" t="str">
        <f>"1100002,"&amp;VLOOKUP(B842-40000,[3]试练!$H:$J,3,FALSE)&amp;",1"</f>
        <v>1100002,2178,1</v>
      </c>
    </row>
    <row r="843" spans="1:3">
      <c r="A843" s="37" t="s">
        <v>5236</v>
      </c>
      <c r="B843" s="37">
        <v>40443</v>
      </c>
      <c r="C843" s="43" t="str">
        <f>"1100002,"&amp;VLOOKUP(B843-40000,[3]试练!$H:$J,3,FALSE)&amp;",1"</f>
        <v>1100002,2180,1</v>
      </c>
    </row>
    <row r="844" spans="1:3">
      <c r="A844" s="37" t="s">
        <v>5237</v>
      </c>
      <c r="B844" s="37">
        <v>40444</v>
      </c>
      <c r="C844" s="43" t="str">
        <f>"1100002,"&amp;VLOOKUP(B844-40000,[3]试练!$H:$J,3,FALSE)&amp;",1"</f>
        <v>1100002,2182,1</v>
      </c>
    </row>
    <row r="845" spans="1:3">
      <c r="A845" s="37" t="s">
        <v>5238</v>
      </c>
      <c r="B845" s="37">
        <v>40445</v>
      </c>
      <c r="C845" s="43" t="str">
        <f>"1100002,"&amp;VLOOKUP(B845-40000,[3]试练!$H:$J,3,FALSE)&amp;",1"</f>
        <v>1100002,2184,1</v>
      </c>
    </row>
    <row r="846" spans="1:3">
      <c r="A846" s="37" t="s">
        <v>5239</v>
      </c>
      <c r="B846" s="37">
        <v>40446</v>
      </c>
      <c r="C846" s="43" t="str">
        <f>"1100002,"&amp;VLOOKUP(B846-40000,[3]试练!$H:$J,3,FALSE)&amp;",1"</f>
        <v>1100002,2186,1</v>
      </c>
    </row>
    <row r="847" spans="1:3">
      <c r="A847" s="37" t="s">
        <v>5240</v>
      </c>
      <c r="B847" s="37">
        <v>40447</v>
      </c>
      <c r="C847" s="43" t="str">
        <f>"1100002,"&amp;VLOOKUP(B847-40000,[3]试练!$H:$J,3,FALSE)&amp;",1"</f>
        <v>1100002,2188,1</v>
      </c>
    </row>
    <row r="848" spans="1:3">
      <c r="A848" s="37" t="s">
        <v>5241</v>
      </c>
      <c r="B848" s="37">
        <v>40448</v>
      </c>
      <c r="C848" s="43" t="str">
        <f>"1100002,"&amp;VLOOKUP(B848-40000,[3]试练!$H:$J,3,FALSE)&amp;",1"</f>
        <v>1100002,2190,1</v>
      </c>
    </row>
    <row r="849" spans="1:3">
      <c r="A849" s="37" t="s">
        <v>5242</v>
      </c>
      <c r="B849" s="37">
        <v>40449</v>
      </c>
      <c r="C849" s="43" t="str">
        <f>"1100002,"&amp;VLOOKUP(B849-40000,[3]试练!$H:$J,3,FALSE)&amp;",1"</f>
        <v>1100002,2192,1</v>
      </c>
    </row>
    <row r="850" spans="1:3">
      <c r="A850" s="37" t="s">
        <v>5243</v>
      </c>
      <c r="B850" s="37">
        <v>40450</v>
      </c>
      <c r="C850" s="43" t="str">
        <f>"1100002,"&amp;VLOOKUP(B850-40000,[3]试练!$H:$J,3,FALSE)&amp;",1"</f>
        <v>1100002,2194,1</v>
      </c>
    </row>
    <row r="851" spans="1:3">
      <c r="A851" s="37" t="s">
        <v>5244</v>
      </c>
      <c r="B851" s="37">
        <v>40451</v>
      </c>
      <c r="C851" s="43" t="str">
        <f>"1100002,"&amp;VLOOKUP(B851-40000,[3]试练!$H:$J,3,FALSE)&amp;",1"</f>
        <v>1100002,2198,1</v>
      </c>
    </row>
    <row r="852" spans="1:3">
      <c r="A852" s="37" t="s">
        <v>5245</v>
      </c>
      <c r="B852" s="37">
        <v>40452</v>
      </c>
      <c r="C852" s="43" t="str">
        <f>"1100002,"&amp;VLOOKUP(B852-40000,[3]试练!$H:$J,3,FALSE)&amp;",1"</f>
        <v>1100002,2200,1</v>
      </c>
    </row>
    <row r="853" spans="1:3">
      <c r="A853" s="37" t="s">
        <v>5246</v>
      </c>
      <c r="B853" s="37">
        <v>40453</v>
      </c>
      <c r="C853" s="43" t="str">
        <f>"1100002,"&amp;VLOOKUP(B853-40000,[3]试练!$H:$J,3,FALSE)&amp;",1"</f>
        <v>1100002,2202,1</v>
      </c>
    </row>
    <row r="854" spans="1:3">
      <c r="A854" s="37" t="s">
        <v>5247</v>
      </c>
      <c r="B854" s="37">
        <v>40454</v>
      </c>
      <c r="C854" s="43" t="str">
        <f>"1100002,"&amp;VLOOKUP(B854-40000,[3]试练!$H:$J,3,FALSE)&amp;",1"</f>
        <v>1100002,2204,1</v>
      </c>
    </row>
    <row r="855" spans="1:3">
      <c r="A855" s="37" t="s">
        <v>5248</v>
      </c>
      <c r="B855" s="37">
        <v>40455</v>
      </c>
      <c r="C855" s="43" t="str">
        <f>"1100002,"&amp;VLOOKUP(B855-40000,[3]试练!$H:$J,3,FALSE)&amp;",1"</f>
        <v>1100002,2206,1</v>
      </c>
    </row>
    <row r="856" spans="1:3">
      <c r="A856" s="37" t="s">
        <v>5249</v>
      </c>
      <c r="B856" s="37">
        <v>40456</v>
      </c>
      <c r="C856" s="43" t="str">
        <f>"1100002,"&amp;VLOOKUP(B856-40000,[3]试练!$H:$J,3,FALSE)&amp;",1"</f>
        <v>1100002,2208,1</v>
      </c>
    </row>
    <row r="857" spans="1:3">
      <c r="A857" s="37" t="s">
        <v>5250</v>
      </c>
      <c r="B857" s="37">
        <v>40457</v>
      </c>
      <c r="C857" s="43" t="str">
        <f>"1100002,"&amp;VLOOKUP(B857-40000,[3]试练!$H:$J,3,FALSE)&amp;",1"</f>
        <v>1100002,2210,1</v>
      </c>
    </row>
    <row r="858" spans="1:3">
      <c r="A858" s="37" t="s">
        <v>5251</v>
      </c>
      <c r="B858" s="37">
        <v>40458</v>
      </c>
      <c r="C858" s="43" t="str">
        <f>"1100002,"&amp;VLOOKUP(B858-40000,[3]试练!$H:$J,3,FALSE)&amp;",1"</f>
        <v>1100002,2212,1</v>
      </c>
    </row>
    <row r="859" spans="1:3">
      <c r="A859" s="37" t="s">
        <v>5252</v>
      </c>
      <c r="B859" s="37">
        <v>40459</v>
      </c>
      <c r="C859" s="43" t="str">
        <f>"1100002,"&amp;VLOOKUP(B859-40000,[3]试练!$H:$J,3,FALSE)&amp;",1"</f>
        <v>1100002,2214,1</v>
      </c>
    </row>
    <row r="860" spans="1:3">
      <c r="A860" s="37" t="s">
        <v>5253</v>
      </c>
      <c r="B860" s="37">
        <v>40460</v>
      </c>
      <c r="C860" s="43" t="str">
        <f>"1100002,"&amp;VLOOKUP(B860-40000,[3]试练!$H:$J,3,FALSE)&amp;",1"</f>
        <v>1100002,2218,1</v>
      </c>
    </row>
    <row r="861" spans="1:3">
      <c r="A861" s="37" t="s">
        <v>5254</v>
      </c>
      <c r="B861" s="37">
        <v>40461</v>
      </c>
      <c r="C861" s="43" t="str">
        <f>"1100002,"&amp;VLOOKUP(B861-40000,[3]试练!$H:$J,3,FALSE)&amp;",1"</f>
        <v>1100002,2220,1</v>
      </c>
    </row>
    <row r="862" spans="1:3">
      <c r="A862" s="37" t="s">
        <v>5255</v>
      </c>
      <c r="B862" s="37">
        <v>40462</v>
      </c>
      <c r="C862" s="43" t="str">
        <f>"1100002,"&amp;VLOOKUP(B862-40000,[3]试练!$H:$J,3,FALSE)&amp;",1"</f>
        <v>1100002,2222,1</v>
      </c>
    </row>
    <row r="863" spans="1:3">
      <c r="A863" s="37" t="s">
        <v>5256</v>
      </c>
      <c r="B863" s="37">
        <v>40463</v>
      </c>
      <c r="C863" s="43" t="str">
        <f>"1100002,"&amp;VLOOKUP(B863-40000,[3]试练!$H:$J,3,FALSE)&amp;",1"</f>
        <v>1100002,2224,1</v>
      </c>
    </row>
    <row r="864" spans="1:3">
      <c r="A864" s="37" t="s">
        <v>5257</v>
      </c>
      <c r="B864" s="37">
        <v>40464</v>
      </c>
      <c r="C864" s="43" t="str">
        <f>"1100002,"&amp;VLOOKUP(B864-40000,[3]试练!$H:$J,3,FALSE)&amp;",1"</f>
        <v>1100002,2226,1</v>
      </c>
    </row>
    <row r="865" spans="1:3">
      <c r="A865" s="37" t="s">
        <v>5258</v>
      </c>
      <c r="B865" s="37">
        <v>40465</v>
      </c>
      <c r="C865" s="43" t="str">
        <f>"1100002,"&amp;VLOOKUP(B865-40000,[3]试练!$H:$J,3,FALSE)&amp;",1"</f>
        <v>1100002,2228,1</v>
      </c>
    </row>
    <row r="866" spans="1:3">
      <c r="A866" s="37" t="s">
        <v>5259</v>
      </c>
      <c r="B866" s="37">
        <v>40466</v>
      </c>
      <c r="C866" s="43" t="str">
        <f>"1100002,"&amp;VLOOKUP(B866-40000,[3]试练!$H:$J,3,FALSE)&amp;",1"</f>
        <v>1100002,2230,1</v>
      </c>
    </row>
    <row r="867" spans="1:3">
      <c r="A867" s="37" t="s">
        <v>5260</v>
      </c>
      <c r="B867" s="37">
        <v>40467</v>
      </c>
      <c r="C867" s="43" t="str">
        <f>"1100002,"&amp;VLOOKUP(B867-40000,[3]试练!$H:$J,3,FALSE)&amp;",1"</f>
        <v>1100002,2232,1</v>
      </c>
    </row>
    <row r="868" spans="1:3">
      <c r="A868" s="37" t="s">
        <v>5261</v>
      </c>
      <c r="B868" s="37">
        <v>40468</v>
      </c>
      <c r="C868" s="43" t="str">
        <f>"1100002,"&amp;VLOOKUP(B868-40000,[3]试练!$H:$J,3,FALSE)&amp;",1"</f>
        <v>1100002,2234,1</v>
      </c>
    </row>
    <row r="869" spans="1:3">
      <c r="A869" s="37" t="s">
        <v>5262</v>
      </c>
      <c r="B869" s="37">
        <v>40469</v>
      </c>
      <c r="C869" s="43" t="str">
        <f>"1100002,"&amp;VLOOKUP(B869-40000,[3]试练!$H:$J,3,FALSE)&amp;",1"</f>
        <v>1100002,2238,1</v>
      </c>
    </row>
    <row r="870" spans="1:3">
      <c r="A870" s="37" t="s">
        <v>5263</v>
      </c>
      <c r="B870" s="37">
        <v>40470</v>
      </c>
      <c r="C870" s="43" t="str">
        <f>"1100002,"&amp;VLOOKUP(B870-40000,[3]试练!$H:$J,3,FALSE)&amp;",1"</f>
        <v>1100002,2240,1</v>
      </c>
    </row>
    <row r="871" spans="1:3">
      <c r="A871" s="37" t="s">
        <v>5264</v>
      </c>
      <c r="B871" s="37">
        <v>40471</v>
      </c>
      <c r="C871" s="43" t="str">
        <f>"1100002,"&amp;VLOOKUP(B871-40000,[3]试练!$H:$J,3,FALSE)&amp;",1"</f>
        <v>1100002,2242,1</v>
      </c>
    </row>
    <row r="872" spans="1:3">
      <c r="A872" s="37" t="s">
        <v>5265</v>
      </c>
      <c r="B872" s="37">
        <v>40472</v>
      </c>
      <c r="C872" s="43" t="str">
        <f>"1100002,"&amp;VLOOKUP(B872-40000,[3]试练!$H:$J,3,FALSE)&amp;",1"</f>
        <v>1100002,2244,1</v>
      </c>
    </row>
    <row r="873" spans="1:3">
      <c r="A873" s="37" t="s">
        <v>5266</v>
      </c>
      <c r="B873" s="37">
        <v>40473</v>
      </c>
      <c r="C873" s="43" t="str">
        <f>"1100002,"&amp;VLOOKUP(B873-40000,[3]试练!$H:$J,3,FALSE)&amp;",1"</f>
        <v>1100002,2246,1</v>
      </c>
    </row>
    <row r="874" spans="1:3">
      <c r="A874" s="37" t="s">
        <v>5267</v>
      </c>
      <c r="B874" s="37">
        <v>40474</v>
      </c>
      <c r="C874" s="43" t="str">
        <f>"1100002,"&amp;VLOOKUP(B874-40000,[3]试练!$H:$J,3,FALSE)&amp;",1"</f>
        <v>1100002,2248,1</v>
      </c>
    </row>
    <row r="875" spans="1:3">
      <c r="A875" s="37" t="s">
        <v>5268</v>
      </c>
      <c r="B875" s="37">
        <v>40475</v>
      </c>
      <c r="C875" s="43" t="str">
        <f>"1100002,"&amp;VLOOKUP(B875-40000,[3]试练!$H:$J,3,FALSE)&amp;",1"</f>
        <v>1100002,2250,1</v>
      </c>
    </row>
    <row r="876" spans="1:3">
      <c r="A876" s="37" t="s">
        <v>5269</v>
      </c>
      <c r="B876" s="37">
        <v>40476</v>
      </c>
      <c r="C876" s="43" t="str">
        <f>"1100002,"&amp;VLOOKUP(B876-40000,[3]试练!$H:$J,3,FALSE)&amp;",1"</f>
        <v>1100002,2252,1</v>
      </c>
    </row>
    <row r="877" spans="1:3">
      <c r="A877" s="37" t="s">
        <v>5270</v>
      </c>
      <c r="B877" s="37">
        <v>40477</v>
      </c>
      <c r="C877" s="43" t="str">
        <f>"1100002,"&amp;VLOOKUP(B877-40000,[3]试练!$H:$J,3,FALSE)&amp;",1"</f>
        <v>1100002,2254,1</v>
      </c>
    </row>
    <row r="878" spans="1:3">
      <c r="A878" s="37" t="s">
        <v>5271</v>
      </c>
      <c r="B878" s="37">
        <v>40478</v>
      </c>
      <c r="C878" s="43" t="str">
        <f>"1100002,"&amp;VLOOKUP(B878-40000,[3]试练!$H:$J,3,FALSE)&amp;",1"</f>
        <v>1100002,2258,1</v>
      </c>
    </row>
    <row r="879" spans="1:3">
      <c r="A879" s="37" t="s">
        <v>5272</v>
      </c>
      <c r="B879" s="37">
        <v>40479</v>
      </c>
      <c r="C879" s="43" t="str">
        <f>"1100002,"&amp;VLOOKUP(B879-40000,[3]试练!$H:$J,3,FALSE)&amp;",1"</f>
        <v>1100002,2260,1</v>
      </c>
    </row>
    <row r="880" spans="1:3">
      <c r="A880" s="37" t="s">
        <v>5273</v>
      </c>
      <c r="B880" s="37">
        <v>40480</v>
      </c>
      <c r="C880" s="43" t="str">
        <f>"1100002,"&amp;VLOOKUP(B880-40000,[3]试练!$H:$J,3,FALSE)&amp;",1"</f>
        <v>1100002,2262,1</v>
      </c>
    </row>
    <row r="881" spans="1:3">
      <c r="A881" s="37" t="s">
        <v>5274</v>
      </c>
      <c r="B881" s="37">
        <v>40481</v>
      </c>
      <c r="C881" s="43" t="str">
        <f>"1100002,"&amp;VLOOKUP(B881-40000,[3]试练!$H:$J,3,FALSE)&amp;",1"</f>
        <v>1100002,2264,1</v>
      </c>
    </row>
    <row r="882" spans="1:3">
      <c r="A882" s="37" t="s">
        <v>5275</v>
      </c>
      <c r="B882" s="37">
        <v>40482</v>
      </c>
      <c r="C882" s="43" t="str">
        <f>"1100002,"&amp;VLOOKUP(B882-40000,[3]试练!$H:$J,3,FALSE)&amp;",1"</f>
        <v>1100002,2266,1</v>
      </c>
    </row>
    <row r="883" spans="1:3">
      <c r="A883" s="37" t="s">
        <v>5276</v>
      </c>
      <c r="B883" s="37">
        <v>40483</v>
      </c>
      <c r="C883" s="43" t="str">
        <f>"1100002,"&amp;VLOOKUP(B883-40000,[3]试练!$H:$J,3,FALSE)&amp;",1"</f>
        <v>1100002,2268,1</v>
      </c>
    </row>
    <row r="884" spans="1:3">
      <c r="A884" s="37" t="s">
        <v>5277</v>
      </c>
      <c r="B884" s="37">
        <v>40484</v>
      </c>
      <c r="C884" s="43" t="str">
        <f>"1100002,"&amp;VLOOKUP(B884-40000,[3]试练!$H:$J,3,FALSE)&amp;",1"</f>
        <v>1100002,2270,1</v>
      </c>
    </row>
    <row r="885" spans="1:3">
      <c r="A885" s="37" t="s">
        <v>5278</v>
      </c>
      <c r="B885" s="37">
        <v>40485</v>
      </c>
      <c r="C885" s="43" t="str">
        <f>"1100002,"&amp;VLOOKUP(B885-40000,[3]试练!$H:$J,3,FALSE)&amp;",1"</f>
        <v>1100002,2272,1</v>
      </c>
    </row>
    <row r="886" spans="1:3">
      <c r="A886" s="37" t="s">
        <v>5279</v>
      </c>
      <c r="B886" s="37">
        <v>40486</v>
      </c>
      <c r="C886" s="43" t="str">
        <f>"1100002,"&amp;VLOOKUP(B886-40000,[3]试练!$H:$J,3,FALSE)&amp;",1"</f>
        <v>1100002,2274,1</v>
      </c>
    </row>
    <row r="887" spans="1:3">
      <c r="A887" s="37" t="s">
        <v>5280</v>
      </c>
      <c r="B887" s="37">
        <v>40487</v>
      </c>
      <c r="C887" s="43" t="str">
        <f>"1100002,"&amp;VLOOKUP(B887-40000,[3]试练!$H:$J,3,FALSE)&amp;",1"</f>
        <v>1100002,2278,1</v>
      </c>
    </row>
    <row r="888" spans="1:3">
      <c r="A888" s="37" t="s">
        <v>5281</v>
      </c>
      <c r="B888" s="37">
        <v>40488</v>
      </c>
      <c r="C888" s="43" t="str">
        <f>"1100002,"&amp;VLOOKUP(B888-40000,[3]试练!$H:$J,3,FALSE)&amp;",1"</f>
        <v>1100002,2280,1</v>
      </c>
    </row>
    <row r="889" spans="1:3">
      <c r="A889" s="37" t="s">
        <v>5282</v>
      </c>
      <c r="B889" s="37">
        <v>40489</v>
      </c>
      <c r="C889" s="43" t="str">
        <f>"1100002,"&amp;VLOOKUP(B889-40000,[3]试练!$H:$J,3,FALSE)&amp;",1"</f>
        <v>1100002,2282,1</v>
      </c>
    </row>
    <row r="890" spans="1:3">
      <c r="A890" s="37" t="s">
        <v>5283</v>
      </c>
      <c r="B890" s="37">
        <v>40490</v>
      </c>
      <c r="C890" s="43" t="str">
        <f>"1100002,"&amp;VLOOKUP(B890-40000,[3]试练!$H:$J,3,FALSE)&amp;",1"</f>
        <v>1100002,2284,1</v>
      </c>
    </row>
    <row r="891" spans="1:3">
      <c r="A891" s="37" t="s">
        <v>5284</v>
      </c>
      <c r="B891" s="37">
        <v>40491</v>
      </c>
      <c r="C891" s="43" t="str">
        <f>"1100002,"&amp;VLOOKUP(B891-40000,[3]试练!$H:$J,3,FALSE)&amp;",1"</f>
        <v>1100002,2286,1</v>
      </c>
    </row>
    <row r="892" spans="1:3">
      <c r="A892" s="37" t="s">
        <v>5285</v>
      </c>
      <c r="B892" s="37">
        <v>40492</v>
      </c>
      <c r="C892" s="43" t="str">
        <f>"1100002,"&amp;VLOOKUP(B892-40000,[3]试练!$H:$J,3,FALSE)&amp;",1"</f>
        <v>1100002,2288,1</v>
      </c>
    </row>
    <row r="893" spans="1:3">
      <c r="A893" s="37" t="s">
        <v>5286</v>
      </c>
      <c r="B893" s="37">
        <v>40493</v>
      </c>
      <c r="C893" s="43" t="str">
        <f>"1100002,"&amp;VLOOKUP(B893-40000,[3]试练!$H:$J,3,FALSE)&amp;",1"</f>
        <v>1100002,2290,1</v>
      </c>
    </row>
    <row r="894" spans="1:3">
      <c r="A894" s="37" t="s">
        <v>5287</v>
      </c>
      <c r="B894" s="37">
        <v>40494</v>
      </c>
      <c r="C894" s="43" t="str">
        <f>"1100002,"&amp;VLOOKUP(B894-40000,[3]试练!$H:$J,3,FALSE)&amp;",1"</f>
        <v>1100002,2292,1</v>
      </c>
    </row>
    <row r="895" spans="1:3">
      <c r="A895" s="37" t="s">
        <v>5288</v>
      </c>
      <c r="B895" s="37">
        <v>40495</v>
      </c>
      <c r="C895" s="43" t="str">
        <f>"1100002,"&amp;VLOOKUP(B895-40000,[3]试练!$H:$J,3,FALSE)&amp;",1"</f>
        <v>1100002,2294,1</v>
      </c>
    </row>
    <row r="896" spans="1:3">
      <c r="A896" s="37" t="s">
        <v>5289</v>
      </c>
      <c r="B896" s="37">
        <v>40496</v>
      </c>
      <c r="C896" s="43" t="str">
        <f>"1100002,"&amp;VLOOKUP(B896-40000,[3]试练!$H:$J,3,FALSE)&amp;",1"</f>
        <v>1100002,2298,1</v>
      </c>
    </row>
    <row r="897" spans="1:3">
      <c r="A897" s="37" t="s">
        <v>5290</v>
      </c>
      <c r="B897" s="37">
        <v>40497</v>
      </c>
      <c r="C897" s="43" t="str">
        <f>"1100002,"&amp;VLOOKUP(B897-40000,[3]试练!$H:$J,3,FALSE)&amp;",1"</f>
        <v>1100002,2300,1</v>
      </c>
    </row>
    <row r="898" spans="1:3">
      <c r="A898" s="37" t="s">
        <v>5291</v>
      </c>
      <c r="B898" s="37">
        <v>40498</v>
      </c>
      <c r="C898" s="43" t="str">
        <f>"1100002,"&amp;VLOOKUP(B898-40000,[3]试练!$H:$J,3,FALSE)&amp;",1"</f>
        <v>1100002,2302,1</v>
      </c>
    </row>
    <row r="899" spans="1:3">
      <c r="A899" s="37" t="s">
        <v>5292</v>
      </c>
      <c r="B899" s="37">
        <v>40499</v>
      </c>
      <c r="C899" s="43" t="str">
        <f>"1100002,"&amp;VLOOKUP(B899-40000,[3]试练!$H:$J,3,FALSE)&amp;",1"</f>
        <v>1100002,2304,1</v>
      </c>
    </row>
    <row r="900" spans="1:3">
      <c r="A900" s="37" t="s">
        <v>5293</v>
      </c>
      <c r="B900" s="37">
        <v>40500</v>
      </c>
      <c r="C900" s="43" t="str">
        <f>"1100002,"&amp;VLOOKUP(B900-40000,[3]试练!$H:$J,3,FALSE)&amp;",1"</f>
        <v>1100002,2306,1</v>
      </c>
    </row>
    <row r="901" spans="1:3">
      <c r="A901" s="37" t="s">
        <v>5294</v>
      </c>
      <c r="B901" s="37">
        <v>40501</v>
      </c>
      <c r="C901" s="43" t="str">
        <f>"1100002,"&amp;VLOOKUP(B901-40000,[3]试练!$H:$J,3,FALSE)&amp;",1"</f>
        <v>1100002,2308,1</v>
      </c>
    </row>
    <row r="902" spans="1:3">
      <c r="A902" s="37" t="s">
        <v>5295</v>
      </c>
      <c r="B902" s="37">
        <v>40502</v>
      </c>
      <c r="C902" s="43" t="str">
        <f>"1100002,"&amp;VLOOKUP(B902-40000,[3]试练!$H:$J,3,FALSE)&amp;",1"</f>
        <v>1100002,2310,1</v>
      </c>
    </row>
    <row r="903" spans="1:3">
      <c r="A903" s="37" t="s">
        <v>5296</v>
      </c>
      <c r="B903" s="37">
        <v>40503</v>
      </c>
      <c r="C903" s="43" t="str">
        <f>"1100002,"&amp;VLOOKUP(B903-40000,[3]试练!$H:$J,3,FALSE)&amp;",1"</f>
        <v>1100002,2312,1</v>
      </c>
    </row>
    <row r="904" spans="1:3">
      <c r="A904" s="37" t="s">
        <v>5297</v>
      </c>
      <c r="B904" s="37">
        <v>40504</v>
      </c>
      <c r="C904" s="43" t="str">
        <f>"1100002,"&amp;VLOOKUP(B904-40000,[3]试练!$H:$J,3,FALSE)&amp;",1"</f>
        <v>1100002,2314,1</v>
      </c>
    </row>
    <row r="905" spans="1:3">
      <c r="A905" s="37" t="s">
        <v>5298</v>
      </c>
      <c r="B905" s="37">
        <v>40505</v>
      </c>
      <c r="C905" s="43" t="str">
        <f>"1100002,"&amp;VLOOKUP(B905-40000,[3]试练!$H:$J,3,FALSE)&amp;",1"</f>
        <v>1100002,2318,1</v>
      </c>
    </row>
    <row r="906" spans="1:3">
      <c r="A906" s="37" t="s">
        <v>5299</v>
      </c>
      <c r="B906" s="37">
        <v>40506</v>
      </c>
      <c r="C906" s="43" t="str">
        <f>"1100002,"&amp;VLOOKUP(B906-40000,[3]试练!$H:$J,3,FALSE)&amp;",1"</f>
        <v>1100002,2320,1</v>
      </c>
    </row>
    <row r="907" spans="1:3">
      <c r="A907" s="37" t="s">
        <v>5300</v>
      </c>
      <c r="B907" s="37">
        <v>40507</v>
      </c>
      <c r="C907" s="43" t="str">
        <f>"1100002,"&amp;VLOOKUP(B907-40000,[3]试练!$H:$J,3,FALSE)&amp;",1"</f>
        <v>1100002,2322,1</v>
      </c>
    </row>
    <row r="908" spans="1:3">
      <c r="A908" s="37" t="s">
        <v>5301</v>
      </c>
      <c r="B908" s="37">
        <v>40508</v>
      </c>
      <c r="C908" s="43" t="str">
        <f>"1100002,"&amp;VLOOKUP(B908-40000,[3]试练!$H:$J,3,FALSE)&amp;",1"</f>
        <v>1100002,2324,1</v>
      </c>
    </row>
    <row r="909" spans="1:3">
      <c r="A909" s="37" t="s">
        <v>5302</v>
      </c>
      <c r="B909" s="37">
        <v>40509</v>
      </c>
      <c r="C909" s="43" t="str">
        <f>"1100002,"&amp;VLOOKUP(B909-40000,[3]试练!$H:$J,3,FALSE)&amp;",1"</f>
        <v>1100002,2326,1</v>
      </c>
    </row>
    <row r="910" spans="1:3">
      <c r="A910" s="37" t="s">
        <v>5303</v>
      </c>
      <c r="B910" s="37">
        <v>40510</v>
      </c>
      <c r="C910" s="43" t="str">
        <f>"1100002,"&amp;VLOOKUP(B910-40000,[3]试练!$H:$J,3,FALSE)&amp;",1"</f>
        <v>1100002,2328,1</v>
      </c>
    </row>
    <row r="911" spans="1:3">
      <c r="A911" s="37" t="s">
        <v>5304</v>
      </c>
      <c r="B911" s="37">
        <v>40511</v>
      </c>
      <c r="C911" s="43" t="str">
        <f>"1100002,"&amp;VLOOKUP(B911-40000,[3]试练!$H:$J,3,FALSE)&amp;",1"</f>
        <v>1100002,2330,1</v>
      </c>
    </row>
    <row r="912" spans="1:3">
      <c r="A912" s="37" t="s">
        <v>5305</v>
      </c>
      <c r="B912" s="37">
        <v>40512</v>
      </c>
      <c r="C912" s="43" t="str">
        <f>"1100002,"&amp;VLOOKUP(B912-40000,[3]试练!$H:$J,3,FALSE)&amp;",1"</f>
        <v>1100002,2332,1</v>
      </c>
    </row>
    <row r="913" spans="1:3">
      <c r="A913" s="37" t="s">
        <v>5306</v>
      </c>
      <c r="B913" s="37">
        <v>40513</v>
      </c>
      <c r="C913" s="43" t="str">
        <f>"1100002,"&amp;VLOOKUP(B913-40000,[3]试练!$H:$J,3,FALSE)&amp;",1"</f>
        <v>1100002,2334,1</v>
      </c>
    </row>
    <row r="914" spans="1:3">
      <c r="A914" s="37" t="s">
        <v>5307</v>
      </c>
      <c r="B914" s="37">
        <v>40514</v>
      </c>
      <c r="C914" s="43" t="str">
        <f>"1100002,"&amp;VLOOKUP(B914-40000,[3]试练!$H:$J,3,FALSE)&amp;",1"</f>
        <v>1100002,2338,1</v>
      </c>
    </row>
    <row r="915" spans="1:3">
      <c r="A915" s="37" t="s">
        <v>5308</v>
      </c>
      <c r="B915" s="37">
        <v>40515</v>
      </c>
      <c r="C915" s="43" t="str">
        <f>"1100002,"&amp;VLOOKUP(B915-40000,[3]试练!$H:$J,3,FALSE)&amp;",1"</f>
        <v>1100002,2340,1</v>
      </c>
    </row>
    <row r="916" spans="1:3">
      <c r="A916" s="37" t="s">
        <v>5309</v>
      </c>
      <c r="B916" s="37">
        <v>40516</v>
      </c>
      <c r="C916" s="43" t="str">
        <f>"1100002,"&amp;VLOOKUP(B916-40000,[3]试练!$H:$J,3,FALSE)&amp;",1"</f>
        <v>1100002,2342,1</v>
      </c>
    </row>
    <row r="917" spans="1:3">
      <c r="A917" s="37" t="s">
        <v>5310</v>
      </c>
      <c r="B917" s="37">
        <v>40517</v>
      </c>
      <c r="C917" s="43" t="str">
        <f>"1100002,"&amp;VLOOKUP(B917-40000,[3]试练!$H:$J,3,FALSE)&amp;",1"</f>
        <v>1100002,2344,1</v>
      </c>
    </row>
    <row r="918" spans="1:3">
      <c r="A918" s="37" t="s">
        <v>5311</v>
      </c>
      <c r="B918" s="37">
        <v>40518</v>
      </c>
      <c r="C918" s="43" t="str">
        <f>"1100002,"&amp;VLOOKUP(B918-40000,[3]试练!$H:$J,3,FALSE)&amp;",1"</f>
        <v>1100002,2346,1</v>
      </c>
    </row>
    <row r="919" spans="1:3">
      <c r="A919" s="37" t="s">
        <v>5312</v>
      </c>
      <c r="B919" s="37">
        <v>40519</v>
      </c>
      <c r="C919" s="43" t="str">
        <f>"1100002,"&amp;VLOOKUP(B919-40000,[3]试练!$H:$J,3,FALSE)&amp;",1"</f>
        <v>1100002,2348,1</v>
      </c>
    </row>
    <row r="920" spans="1:3">
      <c r="A920" s="37" t="s">
        <v>5313</v>
      </c>
      <c r="B920" s="37">
        <v>40520</v>
      </c>
      <c r="C920" s="43" t="str">
        <f>"1100002,"&amp;VLOOKUP(B920-40000,[3]试练!$H:$J,3,FALSE)&amp;",1"</f>
        <v>1100002,2350,1</v>
      </c>
    </row>
    <row r="921" spans="1:3">
      <c r="A921" s="37" t="s">
        <v>5314</v>
      </c>
      <c r="B921" s="37">
        <v>40521</v>
      </c>
      <c r="C921" s="43" t="str">
        <f>"1100002,"&amp;VLOOKUP(B921-40000,[3]试练!$H:$J,3,FALSE)&amp;",1"</f>
        <v>1100002,2352,1</v>
      </c>
    </row>
    <row r="922" spans="1:3">
      <c r="A922" s="37" t="s">
        <v>5315</v>
      </c>
      <c r="B922" s="37">
        <v>40522</v>
      </c>
      <c r="C922" s="43" t="str">
        <f>"1100002,"&amp;VLOOKUP(B922-40000,[3]试练!$H:$J,3,FALSE)&amp;",1"</f>
        <v>1100002,2354,1</v>
      </c>
    </row>
    <row r="923" spans="1:3">
      <c r="A923" s="37" t="s">
        <v>5316</v>
      </c>
      <c r="B923" s="37">
        <v>40523</v>
      </c>
      <c r="C923" s="43" t="str">
        <f>"1100002,"&amp;VLOOKUP(B923-40000,[3]试练!$H:$J,3,FALSE)&amp;",1"</f>
        <v>1100002,2358,1</v>
      </c>
    </row>
    <row r="924" spans="1:3">
      <c r="A924" s="37" t="s">
        <v>5317</v>
      </c>
      <c r="B924" s="37">
        <v>40524</v>
      </c>
      <c r="C924" s="43" t="str">
        <f>"1100002,"&amp;VLOOKUP(B924-40000,[3]试练!$H:$J,3,FALSE)&amp;",1"</f>
        <v>1100002,2360,1</v>
      </c>
    </row>
    <row r="925" spans="1:3">
      <c r="A925" s="37" t="s">
        <v>5318</v>
      </c>
      <c r="B925" s="37">
        <v>40525</v>
      </c>
      <c r="C925" s="43" t="str">
        <f>"1100002,"&amp;VLOOKUP(B925-40000,[3]试练!$H:$J,3,FALSE)&amp;",1"</f>
        <v>1100002,2362,1</v>
      </c>
    </row>
    <row r="926" spans="1:3">
      <c r="A926" s="37" t="s">
        <v>5319</v>
      </c>
      <c r="B926" s="37">
        <v>40526</v>
      </c>
      <c r="C926" s="43" t="str">
        <f>"1100002,"&amp;VLOOKUP(B926-40000,[3]试练!$H:$J,3,FALSE)&amp;",1"</f>
        <v>1100002,2364,1</v>
      </c>
    </row>
    <row r="927" spans="1:3">
      <c r="A927" s="37" t="s">
        <v>5320</v>
      </c>
      <c r="B927" s="37">
        <v>40527</v>
      </c>
      <c r="C927" s="43" t="str">
        <f>"1100002,"&amp;VLOOKUP(B927-40000,[3]试练!$H:$J,3,FALSE)&amp;",1"</f>
        <v>1100002,2366,1</v>
      </c>
    </row>
    <row r="928" spans="1:3">
      <c r="A928" s="37" t="s">
        <v>5321</v>
      </c>
      <c r="B928" s="37">
        <v>40528</v>
      </c>
      <c r="C928" s="43" t="str">
        <f>"1100002,"&amp;VLOOKUP(B928-40000,[3]试练!$H:$J,3,FALSE)&amp;",1"</f>
        <v>1100002,2368,1</v>
      </c>
    </row>
    <row r="929" spans="1:3">
      <c r="A929" s="37" t="s">
        <v>5322</v>
      </c>
      <c r="B929" s="37">
        <v>40529</v>
      </c>
      <c r="C929" s="43" t="str">
        <f>"1100002,"&amp;VLOOKUP(B929-40000,[3]试练!$H:$J,3,FALSE)&amp;",1"</f>
        <v>1100002,2370,1</v>
      </c>
    </row>
    <row r="930" spans="1:3">
      <c r="A930" s="37" t="s">
        <v>5323</v>
      </c>
      <c r="B930" s="37">
        <v>40530</v>
      </c>
      <c r="C930" s="43" t="str">
        <f>"1100002,"&amp;VLOOKUP(B930-40000,[3]试练!$H:$J,3,FALSE)&amp;",1"</f>
        <v>1100002,2372,1</v>
      </c>
    </row>
    <row r="931" spans="1:3">
      <c r="A931" s="37" t="s">
        <v>5324</v>
      </c>
      <c r="B931" s="37">
        <v>40531</v>
      </c>
      <c r="C931" s="43" t="str">
        <f>"1100002,"&amp;VLOOKUP(B931-40000,[3]试练!$H:$J,3,FALSE)&amp;",1"</f>
        <v>1100002,2374,1</v>
      </c>
    </row>
    <row r="932" spans="1:3">
      <c r="A932" s="37" t="s">
        <v>5325</v>
      </c>
      <c r="B932" s="37">
        <v>40532</v>
      </c>
      <c r="C932" s="43" t="str">
        <f>"1100002,"&amp;VLOOKUP(B932-40000,[3]试练!$H:$J,3,FALSE)&amp;",1"</f>
        <v>1100002,2378,1</v>
      </c>
    </row>
    <row r="933" spans="1:3">
      <c r="A933" s="37" t="s">
        <v>5326</v>
      </c>
      <c r="B933" s="37">
        <v>40533</v>
      </c>
      <c r="C933" s="43" t="str">
        <f>"1100002,"&amp;VLOOKUP(B933-40000,[3]试练!$H:$J,3,FALSE)&amp;",1"</f>
        <v>1100002,2380,1</v>
      </c>
    </row>
    <row r="934" spans="1:3">
      <c r="A934" s="37" t="s">
        <v>5327</v>
      </c>
      <c r="B934" s="37">
        <v>40534</v>
      </c>
      <c r="C934" s="43" t="str">
        <f>"1100002,"&amp;VLOOKUP(B934-40000,[3]试练!$H:$J,3,FALSE)&amp;",1"</f>
        <v>1100002,2382,1</v>
      </c>
    </row>
    <row r="935" spans="1:3">
      <c r="A935" s="37" t="s">
        <v>5328</v>
      </c>
      <c r="B935" s="37">
        <v>40535</v>
      </c>
      <c r="C935" s="43" t="str">
        <f>"1100002,"&amp;VLOOKUP(B935-40000,[3]试练!$H:$J,3,FALSE)&amp;",1"</f>
        <v>1100002,2384,1</v>
      </c>
    </row>
    <row r="936" spans="1:3">
      <c r="A936" s="37" t="s">
        <v>5329</v>
      </c>
      <c r="B936" s="37">
        <v>40536</v>
      </c>
      <c r="C936" s="43" t="str">
        <f>"1100002,"&amp;VLOOKUP(B936-40000,[3]试练!$H:$J,3,FALSE)&amp;",1"</f>
        <v>1100002,2386,1</v>
      </c>
    </row>
    <row r="937" spans="1:3">
      <c r="A937" s="37" t="s">
        <v>5330</v>
      </c>
      <c r="B937" s="37">
        <v>40537</v>
      </c>
      <c r="C937" s="43" t="str">
        <f>"1100002,"&amp;VLOOKUP(B937-40000,[3]试练!$H:$J,3,FALSE)&amp;",1"</f>
        <v>1100002,2388,1</v>
      </c>
    </row>
    <row r="938" spans="1:3">
      <c r="A938" s="37" t="s">
        <v>5331</v>
      </c>
      <c r="B938" s="37">
        <v>40538</v>
      </c>
      <c r="C938" s="43" t="str">
        <f>"1100002,"&amp;VLOOKUP(B938-40000,[3]试练!$H:$J,3,FALSE)&amp;",1"</f>
        <v>1100002,2390,1</v>
      </c>
    </row>
    <row r="939" spans="1:3">
      <c r="A939" s="37" t="s">
        <v>5332</v>
      </c>
      <c r="B939" s="37">
        <v>40539</v>
      </c>
      <c r="C939" s="43" t="str">
        <f>"1100002,"&amp;VLOOKUP(B939-40000,[3]试练!$H:$J,3,FALSE)&amp;",1"</f>
        <v>1100002,2392,1</v>
      </c>
    </row>
    <row r="940" spans="1:3">
      <c r="A940" s="37" t="s">
        <v>5333</v>
      </c>
      <c r="B940" s="37">
        <v>40540</v>
      </c>
      <c r="C940" s="43" t="str">
        <f>"1100002,"&amp;VLOOKUP(B940-40000,[3]试练!$H:$J,3,FALSE)&amp;",1"</f>
        <v>1100002,2394,1</v>
      </c>
    </row>
    <row r="941" spans="1:3">
      <c r="A941" s="37" t="s">
        <v>5334</v>
      </c>
      <c r="B941" s="37">
        <v>40541</v>
      </c>
      <c r="C941" s="43" t="str">
        <f>"1100002,"&amp;VLOOKUP(B941-40000,[3]试练!$H:$J,3,FALSE)&amp;",1"</f>
        <v>1100002,2398,1</v>
      </c>
    </row>
    <row r="942" spans="1:3">
      <c r="A942" s="37" t="s">
        <v>5335</v>
      </c>
      <c r="B942" s="37">
        <v>40542</v>
      </c>
      <c r="C942" s="43" t="str">
        <f>"1100002,"&amp;VLOOKUP(B942-40000,[3]试练!$H:$J,3,FALSE)&amp;",1"</f>
        <v>1100002,2400,1</v>
      </c>
    </row>
    <row r="943" spans="1:3">
      <c r="A943" s="37" t="s">
        <v>5336</v>
      </c>
      <c r="B943" s="37">
        <v>40543</v>
      </c>
      <c r="C943" s="43" t="str">
        <f>"1100002,"&amp;VLOOKUP(B943-40000,[3]试练!$H:$J,3,FALSE)&amp;",1"</f>
        <v>1100002,2402,1</v>
      </c>
    </row>
    <row r="944" spans="1:3">
      <c r="A944" s="37" t="s">
        <v>5337</v>
      </c>
      <c r="B944" s="37">
        <v>40544</v>
      </c>
      <c r="C944" s="43" t="str">
        <f>"1100002,"&amp;VLOOKUP(B944-40000,[3]试练!$H:$J,3,FALSE)&amp;",1"</f>
        <v>1100002,2404,1</v>
      </c>
    </row>
    <row r="945" spans="1:3">
      <c r="A945" s="37" t="s">
        <v>5338</v>
      </c>
      <c r="B945" s="37">
        <v>40545</v>
      </c>
      <c r="C945" s="43" t="str">
        <f>"1100002,"&amp;VLOOKUP(B945-40000,[3]试练!$H:$J,3,FALSE)&amp;",1"</f>
        <v>1100002,2406,1</v>
      </c>
    </row>
    <row r="946" spans="1:3">
      <c r="A946" s="37" t="s">
        <v>5339</v>
      </c>
      <c r="B946" s="37">
        <v>40546</v>
      </c>
      <c r="C946" s="43" t="str">
        <f>"1100002,"&amp;VLOOKUP(B946-40000,[3]试练!$H:$J,3,FALSE)&amp;",1"</f>
        <v>1100002,2408,1</v>
      </c>
    </row>
    <row r="947" spans="1:3">
      <c r="A947" s="37" t="s">
        <v>5340</v>
      </c>
      <c r="B947" s="37">
        <v>40547</v>
      </c>
      <c r="C947" s="43" t="str">
        <f>"1100002,"&amp;VLOOKUP(B947-40000,[3]试练!$H:$J,3,FALSE)&amp;",1"</f>
        <v>1100002,2410,1</v>
      </c>
    </row>
    <row r="948" spans="1:3">
      <c r="A948" s="37" t="s">
        <v>5341</v>
      </c>
      <c r="B948" s="37">
        <v>40548</v>
      </c>
      <c r="C948" s="43" t="str">
        <f>"1100002,"&amp;VLOOKUP(B948-40000,[3]试练!$H:$J,3,FALSE)&amp;",1"</f>
        <v>1100002,2412,1</v>
      </c>
    </row>
    <row r="949" spans="1:3">
      <c r="A949" s="37" t="s">
        <v>5342</v>
      </c>
      <c r="B949" s="37">
        <v>40549</v>
      </c>
      <c r="C949" s="43" t="str">
        <f>"1100002,"&amp;VLOOKUP(B949-40000,[3]试练!$H:$J,3,FALSE)&amp;",1"</f>
        <v>1100002,2414,1</v>
      </c>
    </row>
    <row r="950" spans="1:3">
      <c r="A950" s="37" t="s">
        <v>5343</v>
      </c>
      <c r="B950" s="37">
        <v>40550</v>
      </c>
      <c r="C950" s="43" t="str">
        <f>"1100002,"&amp;VLOOKUP(B950-40000,[3]试练!$H:$J,3,FALSE)&amp;",1"</f>
        <v>1100002,2418,1</v>
      </c>
    </row>
    <row r="951" spans="1:3">
      <c r="A951" s="37" t="s">
        <v>5344</v>
      </c>
      <c r="B951" s="37">
        <v>40551</v>
      </c>
      <c r="C951" s="43" t="str">
        <f>"1100002,"&amp;VLOOKUP(B951-40000,[3]试练!$H:$J,3,FALSE)&amp;",1"</f>
        <v>1100002,2420,1</v>
      </c>
    </row>
    <row r="952" spans="1:3">
      <c r="A952" s="37" t="s">
        <v>5345</v>
      </c>
      <c r="B952" s="37">
        <v>40552</v>
      </c>
      <c r="C952" s="43" t="str">
        <f>"1100002,"&amp;VLOOKUP(B952-40000,[3]试练!$H:$J,3,FALSE)&amp;",1"</f>
        <v>1100002,2422,1</v>
      </c>
    </row>
    <row r="953" spans="1:3">
      <c r="A953" s="37" t="s">
        <v>5346</v>
      </c>
      <c r="B953" s="37">
        <v>40553</v>
      </c>
      <c r="C953" s="43" t="str">
        <f>"1100002,"&amp;VLOOKUP(B953-40000,[3]试练!$H:$J,3,FALSE)&amp;",1"</f>
        <v>1100002,2424,1</v>
      </c>
    </row>
    <row r="954" spans="1:3">
      <c r="A954" s="37" t="s">
        <v>5347</v>
      </c>
      <c r="B954" s="37">
        <v>40554</v>
      </c>
      <c r="C954" s="43" t="str">
        <f>"1100002,"&amp;VLOOKUP(B954-40000,[3]试练!$H:$J,3,FALSE)&amp;",1"</f>
        <v>1100002,2426,1</v>
      </c>
    </row>
    <row r="955" spans="1:3">
      <c r="A955" s="37" t="s">
        <v>5348</v>
      </c>
      <c r="B955" s="37">
        <v>40555</v>
      </c>
      <c r="C955" s="43" t="str">
        <f>"1100002,"&amp;VLOOKUP(B955-40000,[3]试练!$H:$J,3,FALSE)&amp;",1"</f>
        <v>1100002,2428,1</v>
      </c>
    </row>
    <row r="956" spans="1:3">
      <c r="A956" s="37" t="s">
        <v>5349</v>
      </c>
      <c r="B956" s="37">
        <v>40556</v>
      </c>
      <c r="C956" s="43" t="str">
        <f>"1100002,"&amp;VLOOKUP(B956-40000,[3]试练!$H:$J,3,FALSE)&amp;",1"</f>
        <v>1100002,2430,1</v>
      </c>
    </row>
    <row r="957" spans="1:3">
      <c r="A957" s="37" t="s">
        <v>5350</v>
      </c>
      <c r="B957" s="37">
        <v>40557</v>
      </c>
      <c r="C957" s="43" t="str">
        <f>"1100002,"&amp;VLOOKUP(B957-40000,[3]试练!$H:$J,3,FALSE)&amp;",1"</f>
        <v>1100002,2432,1</v>
      </c>
    </row>
    <row r="958" spans="1:3">
      <c r="A958" s="37" t="s">
        <v>5351</v>
      </c>
      <c r="B958" s="37">
        <v>40558</v>
      </c>
      <c r="C958" s="43" t="str">
        <f>"1100002,"&amp;VLOOKUP(B958-40000,[3]试练!$H:$J,3,FALSE)&amp;",1"</f>
        <v>1100002,2434,1</v>
      </c>
    </row>
    <row r="959" spans="1:3">
      <c r="A959" s="37" t="s">
        <v>5352</v>
      </c>
      <c r="B959" s="37">
        <v>40559</v>
      </c>
      <c r="C959" s="43" t="str">
        <f>"1100002,"&amp;VLOOKUP(B959-40000,[3]试练!$H:$J,3,FALSE)&amp;",1"</f>
        <v>1100002,2438,1</v>
      </c>
    </row>
    <row r="960" spans="1:3">
      <c r="A960" s="37" t="s">
        <v>5353</v>
      </c>
      <c r="B960" s="37">
        <v>40560</v>
      </c>
      <c r="C960" s="43" t="str">
        <f>"1100002,"&amp;VLOOKUP(B960-40000,[3]试练!$H:$J,3,FALSE)&amp;",1"</f>
        <v>1100002,2440,1</v>
      </c>
    </row>
    <row r="961" spans="1:3">
      <c r="A961" s="37" t="s">
        <v>5354</v>
      </c>
      <c r="B961" s="37">
        <v>40561</v>
      </c>
      <c r="C961" s="43" t="str">
        <f>"1100002,"&amp;VLOOKUP(B961-40000,[3]试练!$H:$J,3,FALSE)&amp;",1"</f>
        <v>1100002,2442,1</v>
      </c>
    </row>
    <row r="962" spans="1:3">
      <c r="A962" s="37" t="s">
        <v>5355</v>
      </c>
      <c r="B962" s="37">
        <v>40562</v>
      </c>
      <c r="C962" s="43" t="str">
        <f>"1100002,"&amp;VLOOKUP(B962-40000,[3]试练!$H:$J,3,FALSE)&amp;",1"</f>
        <v>1100002,2444,1</v>
      </c>
    </row>
    <row r="963" spans="1:3">
      <c r="A963" s="37" t="s">
        <v>5356</v>
      </c>
      <c r="B963" s="37">
        <v>40563</v>
      </c>
      <c r="C963" s="43" t="str">
        <f>"1100002,"&amp;VLOOKUP(B963-40000,[3]试练!$H:$J,3,FALSE)&amp;",1"</f>
        <v>1100002,2446,1</v>
      </c>
    </row>
    <row r="964" spans="1:3">
      <c r="A964" s="37" t="s">
        <v>5357</v>
      </c>
      <c r="B964" s="37">
        <v>40564</v>
      </c>
      <c r="C964" s="43" t="str">
        <f>"1100002,"&amp;VLOOKUP(B964-40000,[3]试练!$H:$J,3,FALSE)&amp;",1"</f>
        <v>1100002,2448,1</v>
      </c>
    </row>
    <row r="965" spans="1:3">
      <c r="A965" s="37" t="s">
        <v>5358</v>
      </c>
      <c r="B965" s="37">
        <v>40565</v>
      </c>
      <c r="C965" s="43" t="str">
        <f>"1100002,"&amp;VLOOKUP(B965-40000,[3]试练!$H:$J,3,FALSE)&amp;",1"</f>
        <v>1100002,2450,1</v>
      </c>
    </row>
    <row r="966" spans="1:3">
      <c r="A966" s="37" t="s">
        <v>5359</v>
      </c>
      <c r="B966" s="37">
        <v>40566</v>
      </c>
      <c r="C966" s="43" t="str">
        <f>"1100002,"&amp;VLOOKUP(B966-40000,[3]试练!$H:$J,3,FALSE)&amp;",1"</f>
        <v>1100002,2452,1</v>
      </c>
    </row>
    <row r="967" spans="1:3">
      <c r="A967" s="37" t="s">
        <v>5360</v>
      </c>
      <c r="B967" s="37">
        <v>40567</v>
      </c>
      <c r="C967" s="43" t="str">
        <f>"1100002,"&amp;VLOOKUP(B967-40000,[3]试练!$H:$J,3,FALSE)&amp;",1"</f>
        <v>1100002,2454,1</v>
      </c>
    </row>
    <row r="968" spans="1:3">
      <c r="A968" s="37" t="s">
        <v>5361</v>
      </c>
      <c r="B968" s="37">
        <v>40568</v>
      </c>
      <c r="C968" s="43" t="str">
        <f>"1100002,"&amp;VLOOKUP(B968-40000,[3]试练!$H:$J,3,FALSE)&amp;",1"</f>
        <v>1100002,2458,1</v>
      </c>
    </row>
    <row r="969" spans="1:3">
      <c r="A969" s="37" t="s">
        <v>5362</v>
      </c>
      <c r="B969" s="37">
        <v>40569</v>
      </c>
      <c r="C969" s="43" t="str">
        <f>"1100002,"&amp;VLOOKUP(B969-40000,[3]试练!$H:$J,3,FALSE)&amp;",1"</f>
        <v>1100002,2460,1</v>
      </c>
    </row>
    <row r="970" spans="1:3">
      <c r="A970" s="37" t="s">
        <v>5363</v>
      </c>
      <c r="B970" s="37">
        <v>40570</v>
      </c>
      <c r="C970" s="43" t="str">
        <f>"1100002,"&amp;VLOOKUP(B970-40000,[3]试练!$H:$J,3,FALSE)&amp;",1"</f>
        <v>1100002,2462,1</v>
      </c>
    </row>
    <row r="971" spans="1:3">
      <c r="A971" s="37" t="s">
        <v>5364</v>
      </c>
      <c r="B971" s="37">
        <v>40571</v>
      </c>
      <c r="C971" s="43" t="str">
        <f>"1100002,"&amp;VLOOKUP(B971-40000,[3]试练!$H:$J,3,FALSE)&amp;",1"</f>
        <v>1100002,2464,1</v>
      </c>
    </row>
    <row r="972" spans="1:3">
      <c r="A972" s="37" t="s">
        <v>5365</v>
      </c>
      <c r="B972" s="37">
        <v>40572</v>
      </c>
      <c r="C972" s="43" t="str">
        <f>"1100002,"&amp;VLOOKUP(B972-40000,[3]试练!$H:$J,3,FALSE)&amp;",1"</f>
        <v>1100002,2466,1</v>
      </c>
    </row>
    <row r="973" spans="1:3">
      <c r="A973" s="37" t="s">
        <v>5366</v>
      </c>
      <c r="B973" s="37">
        <v>40573</v>
      </c>
      <c r="C973" s="43" t="str">
        <f>"1100002,"&amp;VLOOKUP(B973-40000,[3]试练!$H:$J,3,FALSE)&amp;",1"</f>
        <v>1100002,2468,1</v>
      </c>
    </row>
    <row r="974" spans="1:3">
      <c r="A974" s="37" t="s">
        <v>5367</v>
      </c>
      <c r="B974" s="37">
        <v>40574</v>
      </c>
      <c r="C974" s="43" t="str">
        <f>"1100002,"&amp;VLOOKUP(B974-40000,[3]试练!$H:$J,3,FALSE)&amp;",1"</f>
        <v>1100002,2470,1</v>
      </c>
    </row>
    <row r="975" spans="1:3">
      <c r="A975" s="37" t="s">
        <v>5368</v>
      </c>
      <c r="B975" s="37">
        <v>40575</v>
      </c>
      <c r="C975" s="43" t="str">
        <f>"1100002,"&amp;VLOOKUP(B975-40000,[3]试练!$H:$J,3,FALSE)&amp;",1"</f>
        <v>1100002,2472,1</v>
      </c>
    </row>
    <row r="976" spans="1:3">
      <c r="A976" s="37" t="s">
        <v>5369</v>
      </c>
      <c r="B976" s="37">
        <v>40576</v>
      </c>
      <c r="C976" s="43" t="str">
        <f>"1100002,"&amp;VLOOKUP(B976-40000,[3]试练!$H:$J,3,FALSE)&amp;",1"</f>
        <v>1100002,2474,1</v>
      </c>
    </row>
    <row r="977" spans="1:3">
      <c r="A977" s="37" t="s">
        <v>5370</v>
      </c>
      <c r="B977" s="37">
        <v>40577</v>
      </c>
      <c r="C977" s="43" t="str">
        <f>"1100002,"&amp;VLOOKUP(B977-40000,[3]试练!$H:$J,3,FALSE)&amp;",1"</f>
        <v>1100002,2478,1</v>
      </c>
    </row>
    <row r="978" spans="1:3">
      <c r="A978" s="37" t="s">
        <v>5371</v>
      </c>
      <c r="B978" s="37">
        <v>40578</v>
      </c>
      <c r="C978" s="43" t="str">
        <f>"1100002,"&amp;VLOOKUP(B978-40000,[3]试练!$H:$J,3,FALSE)&amp;",1"</f>
        <v>1100002,2480,1</v>
      </c>
    </row>
    <row r="979" spans="1:3">
      <c r="A979" s="37" t="s">
        <v>5372</v>
      </c>
      <c r="B979" s="37">
        <v>40579</v>
      </c>
      <c r="C979" s="43" t="str">
        <f>"1100002,"&amp;VLOOKUP(B979-40000,[3]试练!$H:$J,3,FALSE)&amp;",1"</f>
        <v>1100002,2482,1</v>
      </c>
    </row>
    <row r="980" spans="1:3">
      <c r="A980" s="37" t="s">
        <v>5373</v>
      </c>
      <c r="B980" s="37">
        <v>40580</v>
      </c>
      <c r="C980" s="43" t="str">
        <f>"1100002,"&amp;VLOOKUP(B980-40000,[3]试练!$H:$J,3,FALSE)&amp;",1"</f>
        <v>1100002,2484,1</v>
      </c>
    </row>
    <row r="981" spans="1:3">
      <c r="A981" s="37" t="s">
        <v>5374</v>
      </c>
      <c r="B981" s="37">
        <v>40581</v>
      </c>
      <c r="C981" s="43" t="str">
        <f>"1100002,"&amp;VLOOKUP(B981-40000,[3]试练!$H:$J,3,FALSE)&amp;",1"</f>
        <v>1100002,2486,1</v>
      </c>
    </row>
    <row r="982" spans="1:3">
      <c r="A982" s="37" t="s">
        <v>5375</v>
      </c>
      <c r="B982" s="37">
        <v>40582</v>
      </c>
      <c r="C982" s="43" t="str">
        <f>"1100002,"&amp;VLOOKUP(B982-40000,[3]试练!$H:$J,3,FALSE)&amp;",1"</f>
        <v>1100002,2488,1</v>
      </c>
    </row>
    <row r="983" spans="1:3">
      <c r="A983" s="37" t="s">
        <v>5376</v>
      </c>
      <c r="B983" s="37">
        <v>40583</v>
      </c>
      <c r="C983" s="43" t="str">
        <f>"1100002,"&amp;VLOOKUP(B983-40000,[3]试练!$H:$J,3,FALSE)&amp;",1"</f>
        <v>1100002,2490,1</v>
      </c>
    </row>
    <row r="984" spans="1:3">
      <c r="A984" s="37" t="s">
        <v>5377</v>
      </c>
      <c r="B984" s="37">
        <v>40584</v>
      </c>
      <c r="C984" s="43" t="str">
        <f>"1100002,"&amp;VLOOKUP(B984-40000,[3]试练!$H:$J,3,FALSE)&amp;",1"</f>
        <v>1100002,2492,1</v>
      </c>
    </row>
    <row r="985" spans="1:3">
      <c r="A985" s="37" t="s">
        <v>5378</v>
      </c>
      <c r="B985" s="37">
        <v>40585</v>
      </c>
      <c r="C985" s="43" t="str">
        <f>"1100002,"&amp;VLOOKUP(B985-40000,[3]试练!$H:$J,3,FALSE)&amp;",1"</f>
        <v>1100002,2494,1</v>
      </c>
    </row>
    <row r="986" spans="1:3">
      <c r="A986" s="37" t="s">
        <v>5379</v>
      </c>
      <c r="B986" s="37">
        <v>40586</v>
      </c>
      <c r="C986" s="43" t="str">
        <f>"1100002,"&amp;VLOOKUP(B986-40000,[3]试练!$H:$J,3,FALSE)&amp;",1"</f>
        <v>1100002,2498,1</v>
      </c>
    </row>
    <row r="987" spans="1:3">
      <c r="A987" s="37" t="s">
        <v>5380</v>
      </c>
      <c r="B987" s="37">
        <v>40587</v>
      </c>
      <c r="C987" s="43" t="str">
        <f>"1100002,"&amp;VLOOKUP(B987-40000,[3]试练!$H:$J,3,FALSE)&amp;",1"</f>
        <v>1100002,2500,1</v>
      </c>
    </row>
    <row r="988" spans="1:3">
      <c r="A988" s="37" t="s">
        <v>5381</v>
      </c>
      <c r="B988" s="37">
        <v>40588</v>
      </c>
      <c r="C988" s="43" t="str">
        <f>"1100002,"&amp;VLOOKUP(B988-40000,[3]试练!$H:$J,3,FALSE)&amp;",1"</f>
        <v>1100002,2502,1</v>
      </c>
    </row>
    <row r="989" spans="1:3">
      <c r="A989" s="37" t="s">
        <v>5382</v>
      </c>
      <c r="B989" s="37">
        <v>40589</v>
      </c>
      <c r="C989" s="43" t="str">
        <f>"1100002,"&amp;VLOOKUP(B989-40000,[3]试练!$H:$J,3,FALSE)&amp;",1"</f>
        <v>1100002,2504,1</v>
      </c>
    </row>
    <row r="990" spans="1:3">
      <c r="A990" s="37" t="s">
        <v>5383</v>
      </c>
      <c r="B990" s="37">
        <v>40590</v>
      </c>
      <c r="C990" s="43" t="str">
        <f>"1100002,"&amp;VLOOKUP(B990-40000,[3]试练!$H:$J,3,FALSE)&amp;",1"</f>
        <v>1100002,2506,1</v>
      </c>
    </row>
    <row r="991" spans="1:3">
      <c r="A991" s="37" t="s">
        <v>5384</v>
      </c>
      <c r="B991" s="37">
        <v>40591</v>
      </c>
      <c r="C991" s="43" t="str">
        <f>"1100002,"&amp;VLOOKUP(B991-40000,[3]试练!$H:$J,3,FALSE)&amp;",1"</f>
        <v>1100002,2508,1</v>
      </c>
    </row>
    <row r="992" spans="1:3">
      <c r="A992" s="37" t="s">
        <v>5385</v>
      </c>
      <c r="B992" s="37">
        <v>40592</v>
      </c>
      <c r="C992" s="43" t="str">
        <f>"1100002,"&amp;VLOOKUP(B992-40000,[3]试练!$H:$J,3,FALSE)&amp;",1"</f>
        <v>1100002,2510,1</v>
      </c>
    </row>
    <row r="993" spans="1:3">
      <c r="A993" s="37" t="s">
        <v>5386</v>
      </c>
      <c r="B993" s="37">
        <v>40593</v>
      </c>
      <c r="C993" s="43" t="str">
        <f>"1100002,"&amp;VLOOKUP(B993-40000,[3]试练!$H:$J,3,FALSE)&amp;",1"</f>
        <v>1100002,2512,1</v>
      </c>
    </row>
    <row r="994" spans="1:3">
      <c r="A994" s="37" t="s">
        <v>5387</v>
      </c>
      <c r="B994" s="37">
        <v>40594</v>
      </c>
      <c r="C994" s="43" t="str">
        <f>"1100002,"&amp;VLOOKUP(B994-40000,[3]试练!$H:$J,3,FALSE)&amp;",1"</f>
        <v>1100002,2514,1</v>
      </c>
    </row>
    <row r="995" spans="1:3">
      <c r="A995" s="37" t="s">
        <v>5388</v>
      </c>
      <c r="B995" s="37">
        <v>40595</v>
      </c>
      <c r="C995" s="43" t="str">
        <f>"1100002,"&amp;VLOOKUP(B995-40000,[3]试练!$H:$J,3,FALSE)&amp;",1"</f>
        <v>1100002,2518,1</v>
      </c>
    </row>
    <row r="996" spans="1:3">
      <c r="A996" s="37" t="s">
        <v>5389</v>
      </c>
      <c r="B996" s="37">
        <v>40596</v>
      </c>
      <c r="C996" s="43" t="str">
        <f>"1100002,"&amp;VLOOKUP(B996-40000,[3]试练!$H:$J,3,FALSE)&amp;",1"</f>
        <v>1100002,2520,1</v>
      </c>
    </row>
    <row r="997" spans="1:3">
      <c r="A997" s="37" t="s">
        <v>5390</v>
      </c>
      <c r="B997" s="37">
        <v>40597</v>
      </c>
      <c r="C997" s="43" t="str">
        <f>"1100002,"&amp;VLOOKUP(B997-40000,[3]试练!$H:$J,3,FALSE)&amp;",1"</f>
        <v>1100002,2522,1</v>
      </c>
    </row>
    <row r="998" spans="1:3">
      <c r="A998" s="37" t="s">
        <v>5391</v>
      </c>
      <c r="B998" s="37">
        <v>40598</v>
      </c>
      <c r="C998" s="43" t="str">
        <f>"1100002,"&amp;VLOOKUP(B998-40000,[3]试练!$H:$J,3,FALSE)&amp;",1"</f>
        <v>1100002,2524,1</v>
      </c>
    </row>
    <row r="999" spans="1:3">
      <c r="A999" s="37" t="s">
        <v>5392</v>
      </c>
      <c r="B999" s="37">
        <v>40599</v>
      </c>
      <c r="C999" s="43" t="str">
        <f>"1100002,"&amp;VLOOKUP(B999-40000,[3]试练!$H:$J,3,FALSE)&amp;",1"</f>
        <v>1100002,2526,1</v>
      </c>
    </row>
    <row r="1000" spans="1:3">
      <c r="A1000" s="37" t="s">
        <v>5393</v>
      </c>
      <c r="B1000" s="37">
        <v>40600</v>
      </c>
      <c r="C1000" s="43" t="str">
        <f>"1100002,"&amp;VLOOKUP(B1000-40000,[3]试练!$H:$J,3,FALSE)&amp;",1"</f>
        <v>1100002,2528,1</v>
      </c>
    </row>
    <row r="1001" spans="1:3">
      <c r="A1001" s="37" t="s">
        <v>5394</v>
      </c>
      <c r="B1001" s="37">
        <v>40601</v>
      </c>
      <c r="C1001" s="43" t="str">
        <f>"1100002,"&amp;VLOOKUP(B1001-40000,[3]试练!$H:$J,3,FALSE)&amp;",1"</f>
        <v>1100002,2530,1</v>
      </c>
    </row>
    <row r="1002" spans="1:3">
      <c r="A1002" s="37" t="s">
        <v>5395</v>
      </c>
      <c r="B1002" s="37">
        <v>40602</v>
      </c>
      <c r="C1002" s="43" t="str">
        <f>"1100002,"&amp;VLOOKUP(B1002-40000,[3]试练!$H:$J,3,FALSE)&amp;",1"</f>
        <v>1100002,2532,1</v>
      </c>
    </row>
    <row r="1003" spans="1:3">
      <c r="A1003" s="37" t="s">
        <v>5396</v>
      </c>
      <c r="B1003" s="37">
        <v>40603</v>
      </c>
      <c r="C1003" s="43" t="str">
        <f>"1100002,"&amp;VLOOKUP(B1003-40000,[3]试练!$H:$J,3,FALSE)&amp;",1"</f>
        <v>1100002,2534,1</v>
      </c>
    </row>
    <row r="1004" spans="1:3">
      <c r="A1004" s="37" t="s">
        <v>5397</v>
      </c>
      <c r="B1004" s="37">
        <v>40604</v>
      </c>
      <c r="C1004" s="43" t="str">
        <f>"1100002,"&amp;VLOOKUP(B1004-40000,[3]试练!$H:$J,3,FALSE)&amp;",1"</f>
        <v>1100002,2538,1</v>
      </c>
    </row>
    <row r="1005" spans="1:3">
      <c r="A1005" s="37" t="s">
        <v>5398</v>
      </c>
      <c r="B1005" s="37">
        <v>40605</v>
      </c>
      <c r="C1005" s="43" t="str">
        <f>"1100002,"&amp;VLOOKUP(B1005-40000,[3]试练!$H:$J,3,FALSE)&amp;",1"</f>
        <v>1100002,2540,1</v>
      </c>
    </row>
    <row r="1006" spans="1:3">
      <c r="A1006" s="37" t="s">
        <v>5399</v>
      </c>
      <c r="B1006" s="37">
        <v>40606</v>
      </c>
      <c r="C1006" s="43" t="str">
        <f>"1100002,"&amp;VLOOKUP(B1006-40000,[3]试练!$H:$J,3,FALSE)&amp;",1"</f>
        <v>1100002,2542,1</v>
      </c>
    </row>
    <row r="1007" spans="1:3">
      <c r="A1007" s="37" t="s">
        <v>5400</v>
      </c>
      <c r="B1007" s="37">
        <v>40607</v>
      </c>
      <c r="C1007" s="43" t="str">
        <f>"1100002,"&amp;VLOOKUP(B1007-40000,[3]试练!$H:$J,3,FALSE)&amp;",1"</f>
        <v>1100002,2544,1</v>
      </c>
    </row>
    <row r="1008" spans="1:3">
      <c r="A1008" s="37" t="s">
        <v>5401</v>
      </c>
      <c r="B1008" s="37">
        <v>40608</v>
      </c>
      <c r="C1008" s="43" t="str">
        <f>"1100002,"&amp;VLOOKUP(B1008-40000,[3]试练!$H:$J,3,FALSE)&amp;",1"</f>
        <v>1100002,2546,1</v>
      </c>
    </row>
    <row r="1009" spans="1:3">
      <c r="A1009" s="37" t="s">
        <v>5402</v>
      </c>
      <c r="B1009" s="37">
        <v>40609</v>
      </c>
      <c r="C1009" s="43" t="str">
        <f>"1100002,"&amp;VLOOKUP(B1009-40000,[3]试练!$H:$J,3,FALSE)&amp;",1"</f>
        <v>1100002,2548,1</v>
      </c>
    </row>
    <row r="1010" spans="1:3">
      <c r="A1010" s="37" t="s">
        <v>5403</v>
      </c>
      <c r="B1010" s="37">
        <v>40610</v>
      </c>
      <c r="C1010" s="43" t="str">
        <f>"1100002,"&amp;VLOOKUP(B1010-40000,[3]试练!$H:$J,3,FALSE)&amp;",1"</f>
        <v>1100002,2550,1</v>
      </c>
    </row>
    <row r="1011" spans="1:3">
      <c r="A1011" s="37" t="s">
        <v>5404</v>
      </c>
      <c r="B1011" s="37">
        <v>40611</v>
      </c>
      <c r="C1011" s="43" t="str">
        <f>"1100002,"&amp;VLOOKUP(B1011-40000,[3]试练!$H:$J,3,FALSE)&amp;",1"</f>
        <v>1100002,2552,1</v>
      </c>
    </row>
    <row r="1012" spans="1:3">
      <c r="A1012" s="37" t="s">
        <v>5405</v>
      </c>
      <c r="B1012" s="37">
        <v>40612</v>
      </c>
      <c r="C1012" s="43" t="str">
        <f>"1100002,"&amp;VLOOKUP(B1012-40000,[3]试练!$H:$J,3,FALSE)&amp;",1"</f>
        <v>1100002,2554,1</v>
      </c>
    </row>
    <row r="1013" spans="1:3">
      <c r="A1013" s="37" t="s">
        <v>5406</v>
      </c>
      <c r="B1013" s="37">
        <v>40613</v>
      </c>
      <c r="C1013" s="43" t="str">
        <f>"1100002,"&amp;VLOOKUP(B1013-40000,[3]试练!$H:$J,3,FALSE)&amp;",1"</f>
        <v>1100002,2558,1</v>
      </c>
    </row>
    <row r="1014" spans="1:3">
      <c r="A1014" s="37" t="s">
        <v>5407</v>
      </c>
      <c r="B1014" s="37">
        <v>40614</v>
      </c>
      <c r="C1014" s="43" t="str">
        <f>"1100002,"&amp;VLOOKUP(B1014-40000,[3]试练!$H:$J,3,FALSE)&amp;",1"</f>
        <v>1100002,2560,1</v>
      </c>
    </row>
    <row r="1015" spans="1:3">
      <c r="A1015" s="37" t="s">
        <v>5408</v>
      </c>
      <c r="B1015" s="37">
        <v>40615</v>
      </c>
      <c r="C1015" s="43" t="str">
        <f>"1100002,"&amp;VLOOKUP(B1015-40000,[3]试练!$H:$J,3,FALSE)&amp;",1"</f>
        <v>1100002,2562,1</v>
      </c>
    </row>
    <row r="1016" spans="1:3">
      <c r="A1016" s="37" t="s">
        <v>5409</v>
      </c>
      <c r="B1016" s="37">
        <v>40616</v>
      </c>
      <c r="C1016" s="43" t="str">
        <f>"1100002,"&amp;VLOOKUP(B1016-40000,[3]试练!$H:$J,3,FALSE)&amp;",1"</f>
        <v>1100002,2564,1</v>
      </c>
    </row>
    <row r="1017" spans="1:3">
      <c r="A1017" s="37" t="s">
        <v>5410</v>
      </c>
      <c r="B1017" s="37">
        <v>40617</v>
      </c>
      <c r="C1017" s="43" t="str">
        <f>"1100002,"&amp;VLOOKUP(B1017-40000,[3]试练!$H:$J,3,FALSE)&amp;",1"</f>
        <v>1100002,2566,1</v>
      </c>
    </row>
    <row r="1018" spans="1:3">
      <c r="A1018" s="37" t="s">
        <v>5411</v>
      </c>
      <c r="B1018" s="37">
        <v>40618</v>
      </c>
      <c r="C1018" s="43" t="str">
        <f>"1100002,"&amp;VLOOKUP(B1018-40000,[3]试练!$H:$J,3,FALSE)&amp;",1"</f>
        <v>1100002,2568,1</v>
      </c>
    </row>
    <row r="1019" spans="1:3">
      <c r="A1019" s="37" t="s">
        <v>5412</v>
      </c>
      <c r="B1019" s="37">
        <v>40619</v>
      </c>
      <c r="C1019" s="43" t="str">
        <f>"1100002,"&amp;VLOOKUP(B1019-40000,[3]试练!$H:$J,3,FALSE)&amp;",1"</f>
        <v>1100002,2570,1</v>
      </c>
    </row>
    <row r="1020" spans="1:3">
      <c r="A1020" s="37" t="s">
        <v>5413</v>
      </c>
      <c r="B1020" s="37">
        <v>40620</v>
      </c>
      <c r="C1020" s="43" t="str">
        <f>"1100002,"&amp;VLOOKUP(B1020-40000,[3]试练!$H:$J,3,FALSE)&amp;",1"</f>
        <v>1100002,2572,1</v>
      </c>
    </row>
    <row r="1021" spans="1:3">
      <c r="A1021" s="37" t="s">
        <v>5414</v>
      </c>
      <c r="B1021" s="37">
        <v>40621</v>
      </c>
      <c r="C1021" s="43" t="str">
        <f>"1100002,"&amp;VLOOKUP(B1021-40000,[3]试练!$H:$J,3,FALSE)&amp;",1"</f>
        <v>1100002,2574,1</v>
      </c>
    </row>
    <row r="1022" spans="1:3">
      <c r="A1022" s="37" t="s">
        <v>5415</v>
      </c>
      <c r="B1022" s="37">
        <v>40622</v>
      </c>
      <c r="C1022" s="43" t="str">
        <f>"1100002,"&amp;VLOOKUP(B1022-40000,[3]试练!$H:$J,3,FALSE)&amp;",1"</f>
        <v>1100002,2578,1</v>
      </c>
    </row>
    <row r="1023" spans="1:3">
      <c r="A1023" s="37" t="s">
        <v>5416</v>
      </c>
      <c r="B1023" s="37">
        <v>40623</v>
      </c>
      <c r="C1023" s="43" t="str">
        <f>"1100002,"&amp;VLOOKUP(B1023-40000,[3]试练!$H:$J,3,FALSE)&amp;",1"</f>
        <v>1100002,2580,1</v>
      </c>
    </row>
    <row r="1024" spans="1:3">
      <c r="A1024" s="37" t="s">
        <v>5417</v>
      </c>
      <c r="B1024" s="37">
        <v>40624</v>
      </c>
      <c r="C1024" s="43" t="str">
        <f>"1100002,"&amp;VLOOKUP(B1024-40000,[3]试练!$H:$J,3,FALSE)&amp;",1"</f>
        <v>1100002,2582,1</v>
      </c>
    </row>
    <row r="1025" spans="1:3">
      <c r="A1025" s="37" t="s">
        <v>5418</v>
      </c>
      <c r="B1025" s="37">
        <v>40625</v>
      </c>
      <c r="C1025" s="43" t="str">
        <f>"1100002,"&amp;VLOOKUP(B1025-40000,[3]试练!$H:$J,3,FALSE)&amp;",1"</f>
        <v>1100002,2584,1</v>
      </c>
    </row>
    <row r="1026" spans="1:3">
      <c r="A1026" s="37" t="s">
        <v>5419</v>
      </c>
      <c r="B1026" s="37">
        <v>40626</v>
      </c>
      <c r="C1026" s="43" t="str">
        <f>"1100002,"&amp;VLOOKUP(B1026-40000,[3]试练!$H:$J,3,FALSE)&amp;",1"</f>
        <v>1100002,2586,1</v>
      </c>
    </row>
    <row r="1027" spans="1:3">
      <c r="A1027" s="37" t="s">
        <v>5420</v>
      </c>
      <c r="B1027" s="37">
        <v>40627</v>
      </c>
      <c r="C1027" s="43" t="str">
        <f>"1100002,"&amp;VLOOKUP(B1027-40000,[3]试练!$H:$J,3,FALSE)&amp;",1"</f>
        <v>1100002,2588,1</v>
      </c>
    </row>
    <row r="1028" spans="1:3">
      <c r="A1028" s="37" t="s">
        <v>5421</v>
      </c>
      <c r="B1028" s="37">
        <v>40628</v>
      </c>
      <c r="C1028" s="43" t="str">
        <f>"1100002,"&amp;VLOOKUP(B1028-40000,[3]试练!$H:$J,3,FALSE)&amp;",1"</f>
        <v>1100002,2590,1</v>
      </c>
    </row>
    <row r="1029" spans="1:3">
      <c r="A1029" s="37" t="s">
        <v>5422</v>
      </c>
      <c r="B1029" s="37">
        <v>40629</v>
      </c>
      <c r="C1029" s="43" t="str">
        <f>"1100002,"&amp;VLOOKUP(B1029-40000,[3]试练!$H:$J,3,FALSE)&amp;",1"</f>
        <v>1100002,2592,1</v>
      </c>
    </row>
    <row r="1030" spans="1:3">
      <c r="A1030" s="37" t="s">
        <v>5423</v>
      </c>
      <c r="B1030" s="37">
        <v>40630</v>
      </c>
      <c r="C1030" s="43" t="str">
        <f>"1100002,"&amp;VLOOKUP(B1030-40000,[3]试练!$H:$J,3,FALSE)&amp;",1"</f>
        <v>1100002,2594,1</v>
      </c>
    </row>
    <row r="1031" spans="1:3">
      <c r="A1031" s="37" t="s">
        <v>5424</v>
      </c>
      <c r="B1031" s="37">
        <v>40631</v>
      </c>
      <c r="C1031" s="43" t="str">
        <f>"1100002,"&amp;VLOOKUP(B1031-40000,[3]试练!$H:$J,3,FALSE)&amp;",1"</f>
        <v>1100002,2598,1</v>
      </c>
    </row>
    <row r="1032" spans="1:3">
      <c r="A1032" s="37" t="s">
        <v>5425</v>
      </c>
      <c r="B1032" s="37">
        <v>40632</v>
      </c>
      <c r="C1032" s="43" t="str">
        <f>"1100002,"&amp;VLOOKUP(B1032-40000,[3]试练!$H:$J,3,FALSE)&amp;",1"</f>
        <v>1100002,2600,1</v>
      </c>
    </row>
    <row r="1033" spans="1:3">
      <c r="A1033" s="37" t="s">
        <v>5426</v>
      </c>
      <c r="B1033" s="37">
        <v>40633</v>
      </c>
      <c r="C1033" s="43" t="str">
        <f>"1100002,"&amp;VLOOKUP(B1033-40000,[3]试练!$H:$J,3,FALSE)&amp;",1"</f>
        <v>1100002,2602,1</v>
      </c>
    </row>
    <row r="1034" spans="1:3">
      <c r="A1034" s="37" t="s">
        <v>5427</v>
      </c>
      <c r="B1034" s="37">
        <v>40634</v>
      </c>
      <c r="C1034" s="43" t="str">
        <f>"1100002,"&amp;VLOOKUP(B1034-40000,[3]试练!$H:$J,3,FALSE)&amp;",1"</f>
        <v>1100002,2604,1</v>
      </c>
    </row>
    <row r="1035" spans="1:3">
      <c r="A1035" s="37" t="s">
        <v>5428</v>
      </c>
      <c r="B1035" s="37">
        <v>40635</v>
      </c>
      <c r="C1035" s="43" t="str">
        <f>"1100002,"&amp;VLOOKUP(B1035-40000,[3]试练!$H:$J,3,FALSE)&amp;",1"</f>
        <v>1100002,2606,1</v>
      </c>
    </row>
    <row r="1036" spans="1:3">
      <c r="A1036" s="37" t="s">
        <v>5429</v>
      </c>
      <c r="B1036" s="37">
        <v>40636</v>
      </c>
      <c r="C1036" s="43" t="str">
        <f>"1100002,"&amp;VLOOKUP(B1036-40000,[3]试练!$H:$J,3,FALSE)&amp;",1"</f>
        <v>1100002,2608,1</v>
      </c>
    </row>
    <row r="1037" spans="1:3">
      <c r="A1037" s="37" t="s">
        <v>5430</v>
      </c>
      <c r="B1037" s="37">
        <v>40637</v>
      </c>
      <c r="C1037" s="43" t="str">
        <f>"1100002,"&amp;VLOOKUP(B1037-40000,[3]试练!$H:$J,3,FALSE)&amp;",1"</f>
        <v>1100002,2610,1</v>
      </c>
    </row>
    <row r="1038" spans="1:3">
      <c r="A1038" s="37" t="s">
        <v>5431</v>
      </c>
      <c r="B1038" s="37">
        <v>40638</v>
      </c>
      <c r="C1038" s="43" t="str">
        <f>"1100002,"&amp;VLOOKUP(B1038-40000,[3]试练!$H:$J,3,FALSE)&amp;",1"</f>
        <v>1100002,2612,1</v>
      </c>
    </row>
    <row r="1039" spans="1:3">
      <c r="A1039" s="37" t="s">
        <v>5432</v>
      </c>
      <c r="B1039" s="37">
        <v>40639</v>
      </c>
      <c r="C1039" s="43" t="str">
        <f>"1100002,"&amp;VLOOKUP(B1039-40000,[3]试练!$H:$J,3,FALSE)&amp;",1"</f>
        <v>1100002,2614,1</v>
      </c>
    </row>
    <row r="1040" spans="1:3">
      <c r="A1040" s="37" t="s">
        <v>5433</v>
      </c>
      <c r="B1040" s="37">
        <v>40640</v>
      </c>
      <c r="C1040" s="43" t="str">
        <f>"1100002,"&amp;VLOOKUP(B1040-40000,[3]试练!$H:$J,3,FALSE)&amp;",1"</f>
        <v>1100002,2618,1</v>
      </c>
    </row>
    <row r="1041" spans="1:3">
      <c r="A1041" s="37" t="s">
        <v>5434</v>
      </c>
      <c r="B1041" s="37">
        <v>40641</v>
      </c>
      <c r="C1041" s="43" t="str">
        <f>"1100002,"&amp;VLOOKUP(B1041-40000,[3]试练!$H:$J,3,FALSE)&amp;",1"</f>
        <v>1100002,2620,1</v>
      </c>
    </row>
    <row r="1042" spans="1:3">
      <c r="A1042" s="37" t="s">
        <v>5435</v>
      </c>
      <c r="B1042" s="37">
        <v>40642</v>
      </c>
      <c r="C1042" s="43" t="str">
        <f>"1100002,"&amp;VLOOKUP(B1042-40000,[3]试练!$H:$J,3,FALSE)&amp;",1"</f>
        <v>1100002,2622,1</v>
      </c>
    </row>
    <row r="1043" spans="1:3">
      <c r="A1043" s="37" t="s">
        <v>5436</v>
      </c>
      <c r="B1043" s="37">
        <v>40643</v>
      </c>
      <c r="C1043" s="43" t="str">
        <f>"1100002,"&amp;VLOOKUP(B1043-40000,[3]试练!$H:$J,3,FALSE)&amp;",1"</f>
        <v>1100002,2624,1</v>
      </c>
    </row>
    <row r="1044" spans="1:3">
      <c r="A1044" s="37" t="s">
        <v>5437</v>
      </c>
      <c r="B1044" s="37">
        <v>40644</v>
      </c>
      <c r="C1044" s="43" t="str">
        <f>"1100002,"&amp;VLOOKUP(B1044-40000,[3]试练!$H:$J,3,FALSE)&amp;",1"</f>
        <v>1100002,2626,1</v>
      </c>
    </row>
    <row r="1045" spans="1:3">
      <c r="A1045" s="37" t="s">
        <v>5438</v>
      </c>
      <c r="B1045" s="37">
        <v>40645</v>
      </c>
      <c r="C1045" s="43" t="str">
        <f>"1100002,"&amp;VLOOKUP(B1045-40000,[3]试练!$H:$J,3,FALSE)&amp;",1"</f>
        <v>1100002,2628,1</v>
      </c>
    </row>
    <row r="1046" spans="1:3">
      <c r="A1046" s="37" t="s">
        <v>5439</v>
      </c>
      <c r="B1046" s="37">
        <v>40646</v>
      </c>
      <c r="C1046" s="43" t="str">
        <f>"1100002,"&amp;VLOOKUP(B1046-40000,[3]试练!$H:$J,3,FALSE)&amp;",1"</f>
        <v>1100002,2630,1</v>
      </c>
    </row>
    <row r="1047" spans="1:3">
      <c r="A1047" s="37" t="s">
        <v>5440</v>
      </c>
      <c r="B1047" s="37">
        <v>40647</v>
      </c>
      <c r="C1047" s="43" t="str">
        <f>"1100002,"&amp;VLOOKUP(B1047-40000,[3]试练!$H:$J,3,FALSE)&amp;",1"</f>
        <v>1100002,2632,1</v>
      </c>
    </row>
    <row r="1048" spans="1:3">
      <c r="A1048" s="37" t="s">
        <v>5441</v>
      </c>
      <c r="B1048" s="37">
        <v>40648</v>
      </c>
      <c r="C1048" s="43" t="str">
        <f>"1100002,"&amp;VLOOKUP(B1048-40000,[3]试练!$H:$J,3,FALSE)&amp;",1"</f>
        <v>1100002,2634,1</v>
      </c>
    </row>
    <row r="1049" spans="1:3">
      <c r="A1049" s="37" t="s">
        <v>5442</v>
      </c>
      <c r="B1049" s="37">
        <v>40649</v>
      </c>
      <c r="C1049" s="43" t="str">
        <f>"1100002,"&amp;VLOOKUP(B1049-40000,[3]试练!$H:$J,3,FALSE)&amp;",1"</f>
        <v>1100002,2638,1</v>
      </c>
    </row>
    <row r="1050" spans="1:3">
      <c r="A1050" s="37" t="s">
        <v>5443</v>
      </c>
      <c r="B1050" s="37">
        <v>40650</v>
      </c>
      <c r="C1050" s="43" t="str">
        <f>"1100002,"&amp;VLOOKUP(B1050-40000,[3]试练!$H:$J,3,FALSE)&amp;",1"</f>
        <v>1100002,2640,1</v>
      </c>
    </row>
    <row r="1051" spans="1:3">
      <c r="A1051" s="37" t="s">
        <v>5444</v>
      </c>
      <c r="B1051" s="37">
        <v>40651</v>
      </c>
      <c r="C1051" s="43" t="str">
        <f>"1100002,"&amp;VLOOKUP(B1051-40000,[3]试练!$H:$J,3,FALSE)&amp;",1"</f>
        <v>1100002,2642,1</v>
      </c>
    </row>
    <row r="1052" spans="1:3">
      <c r="A1052" s="37" t="s">
        <v>5445</v>
      </c>
      <c r="B1052" s="37">
        <v>40652</v>
      </c>
      <c r="C1052" s="43" t="str">
        <f>"1100002,"&amp;VLOOKUP(B1052-40000,[3]试练!$H:$J,3,FALSE)&amp;",1"</f>
        <v>1100002,2644,1</v>
      </c>
    </row>
    <row r="1053" spans="1:3">
      <c r="A1053" s="37" t="s">
        <v>5446</v>
      </c>
      <c r="B1053" s="37">
        <v>40653</v>
      </c>
      <c r="C1053" s="43" t="str">
        <f>"1100002,"&amp;VLOOKUP(B1053-40000,[3]试练!$H:$J,3,FALSE)&amp;",1"</f>
        <v>1100002,2646,1</v>
      </c>
    </row>
    <row r="1054" spans="1:3">
      <c r="A1054" s="37" t="s">
        <v>5447</v>
      </c>
      <c r="B1054" s="37">
        <v>40654</v>
      </c>
      <c r="C1054" s="43" t="str">
        <f>"1100002,"&amp;VLOOKUP(B1054-40000,[3]试练!$H:$J,3,FALSE)&amp;",1"</f>
        <v>1100002,2648,1</v>
      </c>
    </row>
    <row r="1055" spans="1:3">
      <c r="A1055" s="37" t="s">
        <v>5448</v>
      </c>
      <c r="B1055" s="37">
        <v>40655</v>
      </c>
      <c r="C1055" s="43" t="str">
        <f>"1100002,"&amp;VLOOKUP(B1055-40000,[3]试练!$H:$J,3,FALSE)&amp;",1"</f>
        <v>1100002,2650,1</v>
      </c>
    </row>
    <row r="1056" spans="1:3">
      <c r="A1056" s="37" t="s">
        <v>5449</v>
      </c>
      <c r="B1056" s="37">
        <v>40656</v>
      </c>
      <c r="C1056" s="43" t="str">
        <f>"1100002,"&amp;VLOOKUP(B1056-40000,[3]试练!$H:$J,3,FALSE)&amp;",1"</f>
        <v>1100002,2652,1</v>
      </c>
    </row>
    <row r="1057" spans="1:3">
      <c r="A1057" s="37" t="s">
        <v>5450</v>
      </c>
      <c r="B1057" s="37">
        <v>40657</v>
      </c>
      <c r="C1057" s="43" t="str">
        <f>"1100002,"&amp;VLOOKUP(B1057-40000,[3]试练!$H:$J,3,FALSE)&amp;",1"</f>
        <v>1100002,2654,1</v>
      </c>
    </row>
    <row r="1058" spans="1:3">
      <c r="A1058" s="37" t="s">
        <v>5451</v>
      </c>
      <c r="B1058" s="37">
        <v>40658</v>
      </c>
      <c r="C1058" s="43" t="str">
        <f>"1100002,"&amp;VLOOKUP(B1058-40000,[3]试练!$H:$J,3,FALSE)&amp;",1"</f>
        <v>1100002,2658,1</v>
      </c>
    </row>
    <row r="1059" spans="1:3">
      <c r="A1059" s="37" t="s">
        <v>5452</v>
      </c>
      <c r="B1059" s="37">
        <v>40659</v>
      </c>
      <c r="C1059" s="43" t="str">
        <f>"1100002,"&amp;VLOOKUP(B1059-40000,[3]试练!$H:$J,3,FALSE)&amp;",1"</f>
        <v>1100002,2660,1</v>
      </c>
    </row>
    <row r="1060" spans="1:3">
      <c r="A1060" s="37" t="s">
        <v>5453</v>
      </c>
      <c r="B1060" s="37">
        <v>40660</v>
      </c>
      <c r="C1060" s="43" t="str">
        <f>"1100002,"&amp;VLOOKUP(B1060-40000,[3]试练!$H:$J,3,FALSE)&amp;",1"</f>
        <v>1100002,2662,1</v>
      </c>
    </row>
    <row r="1061" spans="1:3">
      <c r="A1061" s="37" t="s">
        <v>5454</v>
      </c>
      <c r="B1061" s="37">
        <v>40661</v>
      </c>
      <c r="C1061" s="43" t="str">
        <f>"1100002,"&amp;VLOOKUP(B1061-40000,[3]试练!$H:$J,3,FALSE)&amp;",1"</f>
        <v>1100002,2664,1</v>
      </c>
    </row>
    <row r="1062" spans="1:3">
      <c r="A1062" s="37" t="s">
        <v>5455</v>
      </c>
      <c r="B1062" s="37">
        <v>40662</v>
      </c>
      <c r="C1062" s="43" t="str">
        <f>"1100002,"&amp;VLOOKUP(B1062-40000,[3]试练!$H:$J,3,FALSE)&amp;",1"</f>
        <v>1100002,2666,1</v>
      </c>
    </row>
    <row r="1063" spans="1:3">
      <c r="A1063" s="37" t="s">
        <v>5456</v>
      </c>
      <c r="B1063" s="37">
        <v>40663</v>
      </c>
      <c r="C1063" s="43" t="str">
        <f>"1100002,"&amp;VLOOKUP(B1063-40000,[3]试练!$H:$J,3,FALSE)&amp;",1"</f>
        <v>1100002,2668,1</v>
      </c>
    </row>
    <row r="1064" spans="1:3">
      <c r="A1064" s="37" t="s">
        <v>5457</v>
      </c>
      <c r="B1064" s="37">
        <v>40664</v>
      </c>
      <c r="C1064" s="43" t="str">
        <f>"1100002,"&amp;VLOOKUP(B1064-40000,[3]试练!$H:$J,3,FALSE)&amp;",1"</f>
        <v>1100002,2670,1</v>
      </c>
    </row>
    <row r="1065" spans="1:3">
      <c r="A1065" s="37" t="s">
        <v>5458</v>
      </c>
      <c r="B1065" s="37">
        <v>40665</v>
      </c>
      <c r="C1065" s="43" t="str">
        <f>"1100002,"&amp;VLOOKUP(B1065-40000,[3]试练!$H:$J,3,FALSE)&amp;",1"</f>
        <v>1100002,2672,1</v>
      </c>
    </row>
    <row r="1066" spans="1:3">
      <c r="A1066" s="37" t="s">
        <v>5459</v>
      </c>
      <c r="B1066" s="37">
        <v>40666</v>
      </c>
      <c r="C1066" s="43" t="str">
        <f>"1100002,"&amp;VLOOKUP(B1066-40000,[3]试练!$H:$J,3,FALSE)&amp;",1"</f>
        <v>1100002,2674,1</v>
      </c>
    </row>
    <row r="1067" spans="1:3">
      <c r="A1067" s="37" t="s">
        <v>5460</v>
      </c>
      <c r="B1067" s="37">
        <v>40667</v>
      </c>
      <c r="C1067" s="43" t="str">
        <f>"1100002,"&amp;VLOOKUP(B1067-40000,[3]试练!$H:$J,3,FALSE)&amp;",1"</f>
        <v>1100002,2678,1</v>
      </c>
    </row>
    <row r="1068" spans="1:3">
      <c r="A1068" s="37" t="s">
        <v>5461</v>
      </c>
      <c r="B1068" s="37">
        <v>40668</v>
      </c>
      <c r="C1068" s="43" t="str">
        <f>"1100002,"&amp;VLOOKUP(B1068-40000,[3]试练!$H:$J,3,FALSE)&amp;",1"</f>
        <v>1100002,2680,1</v>
      </c>
    </row>
    <row r="1069" spans="1:3">
      <c r="A1069" s="37" t="s">
        <v>5462</v>
      </c>
      <c r="B1069" s="37">
        <v>40669</v>
      </c>
      <c r="C1069" s="43" t="str">
        <f>"1100002,"&amp;VLOOKUP(B1069-40000,[3]试练!$H:$J,3,FALSE)&amp;",1"</f>
        <v>1100002,2682,1</v>
      </c>
    </row>
    <row r="1070" spans="1:3">
      <c r="A1070" s="37" t="s">
        <v>5463</v>
      </c>
      <c r="B1070" s="37">
        <v>40670</v>
      </c>
      <c r="C1070" s="43" t="str">
        <f>"1100002,"&amp;VLOOKUP(B1070-40000,[3]试练!$H:$J,3,FALSE)&amp;",1"</f>
        <v>1100002,2684,1</v>
      </c>
    </row>
    <row r="1071" spans="1:3">
      <c r="A1071" s="37" t="s">
        <v>5464</v>
      </c>
      <c r="B1071" s="37">
        <v>40671</v>
      </c>
      <c r="C1071" s="43" t="str">
        <f>"1100002,"&amp;VLOOKUP(B1071-40000,[3]试练!$H:$J,3,FALSE)&amp;",1"</f>
        <v>1100002,2686,1</v>
      </c>
    </row>
    <row r="1072" spans="1:3">
      <c r="A1072" s="37" t="s">
        <v>5465</v>
      </c>
      <c r="B1072" s="37">
        <v>40672</v>
      </c>
      <c r="C1072" s="43" t="str">
        <f>"1100002,"&amp;VLOOKUP(B1072-40000,[3]试练!$H:$J,3,FALSE)&amp;",1"</f>
        <v>1100002,2688,1</v>
      </c>
    </row>
    <row r="1073" spans="1:3">
      <c r="A1073" s="37" t="s">
        <v>5466</v>
      </c>
      <c r="B1073" s="37">
        <v>40673</v>
      </c>
      <c r="C1073" s="43" t="str">
        <f>"1100002,"&amp;VLOOKUP(B1073-40000,[3]试练!$H:$J,3,FALSE)&amp;",1"</f>
        <v>1100002,2690,1</v>
      </c>
    </row>
    <row r="1074" spans="1:3">
      <c r="A1074" s="37" t="s">
        <v>5467</v>
      </c>
      <c r="B1074" s="37">
        <v>40674</v>
      </c>
      <c r="C1074" s="43" t="str">
        <f>"1100002,"&amp;VLOOKUP(B1074-40000,[3]试练!$H:$J,3,FALSE)&amp;",1"</f>
        <v>1100002,2692,1</v>
      </c>
    </row>
    <row r="1075" spans="1:3">
      <c r="A1075" s="37" t="s">
        <v>5468</v>
      </c>
      <c r="B1075" s="37">
        <v>40675</v>
      </c>
      <c r="C1075" s="43" t="str">
        <f>"1100002,"&amp;VLOOKUP(B1075-40000,[3]试练!$H:$J,3,FALSE)&amp;",1"</f>
        <v>1100002,2694,1</v>
      </c>
    </row>
    <row r="1076" spans="1:3">
      <c r="A1076" s="37" t="s">
        <v>5469</v>
      </c>
      <c r="B1076" s="37">
        <v>40676</v>
      </c>
      <c r="C1076" s="43" t="str">
        <f>"1100002,"&amp;VLOOKUP(B1076-40000,[3]试练!$H:$J,3,FALSE)&amp;",1"</f>
        <v>1100002,2698,1</v>
      </c>
    </row>
    <row r="1077" spans="1:3">
      <c r="A1077" s="37" t="s">
        <v>5470</v>
      </c>
      <c r="B1077" s="37">
        <v>40677</v>
      </c>
      <c r="C1077" s="43" t="str">
        <f>"1100002,"&amp;VLOOKUP(B1077-40000,[3]试练!$H:$J,3,FALSE)&amp;",1"</f>
        <v>1100002,2700,1</v>
      </c>
    </row>
    <row r="1078" spans="1:3">
      <c r="A1078" s="37" t="s">
        <v>5471</v>
      </c>
      <c r="B1078" s="37">
        <v>40678</v>
      </c>
      <c r="C1078" s="43" t="str">
        <f>"1100002,"&amp;VLOOKUP(B1078-40000,[3]试练!$H:$J,3,FALSE)&amp;",1"</f>
        <v>1100002,2702,1</v>
      </c>
    </row>
    <row r="1079" spans="1:3">
      <c r="A1079" s="37" t="s">
        <v>5472</v>
      </c>
      <c r="B1079" s="37">
        <v>40679</v>
      </c>
      <c r="C1079" s="43" t="str">
        <f>"1100002,"&amp;VLOOKUP(B1079-40000,[3]试练!$H:$J,3,FALSE)&amp;",1"</f>
        <v>1100002,2704,1</v>
      </c>
    </row>
    <row r="1080" spans="1:3">
      <c r="A1080" s="37" t="s">
        <v>5473</v>
      </c>
      <c r="B1080" s="37">
        <v>40680</v>
      </c>
      <c r="C1080" s="43" t="str">
        <f>"1100002,"&amp;VLOOKUP(B1080-40000,[3]试练!$H:$J,3,FALSE)&amp;",1"</f>
        <v>1100002,2706,1</v>
      </c>
    </row>
    <row r="1081" spans="1:3">
      <c r="A1081" s="37" t="s">
        <v>5474</v>
      </c>
      <c r="B1081" s="37">
        <v>40681</v>
      </c>
      <c r="C1081" s="43" t="str">
        <f>"1100002,"&amp;VLOOKUP(B1081-40000,[3]试练!$H:$J,3,FALSE)&amp;",1"</f>
        <v>1100002,2708,1</v>
      </c>
    </row>
    <row r="1082" spans="1:3">
      <c r="A1082" s="37" t="s">
        <v>5475</v>
      </c>
      <c r="B1082" s="37">
        <v>40682</v>
      </c>
      <c r="C1082" s="43" t="str">
        <f>"1100002,"&amp;VLOOKUP(B1082-40000,[3]试练!$H:$J,3,FALSE)&amp;",1"</f>
        <v>1100002,2710,1</v>
      </c>
    </row>
    <row r="1083" spans="1:3">
      <c r="A1083" s="37" t="s">
        <v>5476</v>
      </c>
      <c r="B1083" s="37">
        <v>40683</v>
      </c>
      <c r="C1083" s="43" t="str">
        <f>"1100002,"&amp;VLOOKUP(B1083-40000,[3]试练!$H:$J,3,FALSE)&amp;",1"</f>
        <v>1100002,2712,1</v>
      </c>
    </row>
    <row r="1084" spans="1:3">
      <c r="A1084" s="37" t="s">
        <v>5477</v>
      </c>
      <c r="B1084" s="37">
        <v>40684</v>
      </c>
      <c r="C1084" s="43" t="str">
        <f>"1100002,"&amp;VLOOKUP(B1084-40000,[3]试练!$H:$J,3,FALSE)&amp;",1"</f>
        <v>1100002,2714,1</v>
      </c>
    </row>
    <row r="1085" spans="1:3">
      <c r="A1085" s="37" t="s">
        <v>5478</v>
      </c>
      <c r="B1085" s="37">
        <v>40685</v>
      </c>
      <c r="C1085" s="43" t="str">
        <f>"1100002,"&amp;VLOOKUP(B1085-40000,[3]试练!$H:$J,3,FALSE)&amp;",1"</f>
        <v>1100002,2718,1</v>
      </c>
    </row>
    <row r="1086" spans="1:3">
      <c r="A1086" s="37" t="s">
        <v>5479</v>
      </c>
      <c r="B1086" s="37">
        <v>40686</v>
      </c>
      <c r="C1086" s="43" t="str">
        <f>"1100002,"&amp;VLOOKUP(B1086-40000,[3]试练!$H:$J,3,FALSE)&amp;",1"</f>
        <v>1100002,2720,1</v>
      </c>
    </row>
    <row r="1087" spans="1:3">
      <c r="A1087" s="37" t="s">
        <v>5480</v>
      </c>
      <c r="B1087" s="37">
        <v>40687</v>
      </c>
      <c r="C1087" s="43" t="str">
        <f>"1100002,"&amp;VLOOKUP(B1087-40000,[3]试练!$H:$J,3,FALSE)&amp;",1"</f>
        <v>1100002,2722,1</v>
      </c>
    </row>
    <row r="1088" spans="1:3">
      <c r="A1088" s="37" t="s">
        <v>5481</v>
      </c>
      <c r="B1088" s="37">
        <v>40688</v>
      </c>
      <c r="C1088" s="43" t="str">
        <f>"1100002,"&amp;VLOOKUP(B1088-40000,[3]试练!$H:$J,3,FALSE)&amp;",1"</f>
        <v>1100002,2724,1</v>
      </c>
    </row>
    <row r="1089" spans="1:3">
      <c r="A1089" s="37" t="s">
        <v>5482</v>
      </c>
      <c r="B1089" s="37">
        <v>40689</v>
      </c>
      <c r="C1089" s="43" t="str">
        <f>"1100002,"&amp;VLOOKUP(B1089-40000,[3]试练!$H:$J,3,FALSE)&amp;",1"</f>
        <v>1100002,2726,1</v>
      </c>
    </row>
    <row r="1090" spans="1:3">
      <c r="A1090" s="37" t="s">
        <v>5483</v>
      </c>
      <c r="B1090" s="37">
        <v>40690</v>
      </c>
      <c r="C1090" s="43" t="str">
        <f>"1100002,"&amp;VLOOKUP(B1090-40000,[3]试练!$H:$J,3,FALSE)&amp;",1"</f>
        <v>1100002,2728,1</v>
      </c>
    </row>
    <row r="1091" spans="1:3">
      <c r="A1091" s="37" t="s">
        <v>5484</v>
      </c>
      <c r="B1091" s="37">
        <v>40691</v>
      </c>
      <c r="C1091" s="43" t="str">
        <f>"1100002,"&amp;VLOOKUP(B1091-40000,[3]试练!$H:$J,3,FALSE)&amp;",1"</f>
        <v>1100002,2730,1</v>
      </c>
    </row>
    <row r="1092" spans="1:3">
      <c r="A1092" s="37" t="s">
        <v>5485</v>
      </c>
      <c r="B1092" s="37">
        <v>40692</v>
      </c>
      <c r="C1092" s="43" t="str">
        <f>"1100002,"&amp;VLOOKUP(B1092-40000,[3]试练!$H:$J,3,FALSE)&amp;",1"</f>
        <v>1100002,2732,1</v>
      </c>
    </row>
    <row r="1093" spans="1:3">
      <c r="A1093" s="37" t="s">
        <v>5486</v>
      </c>
      <c r="B1093" s="37">
        <v>40693</v>
      </c>
      <c r="C1093" s="43" t="str">
        <f>"1100002,"&amp;VLOOKUP(B1093-40000,[3]试练!$H:$J,3,FALSE)&amp;",1"</f>
        <v>1100002,2734,1</v>
      </c>
    </row>
    <row r="1094" spans="1:3">
      <c r="A1094" s="37" t="s">
        <v>5487</v>
      </c>
      <c r="B1094" s="37">
        <v>40694</v>
      </c>
      <c r="C1094" s="43" t="str">
        <f>"1100002,"&amp;VLOOKUP(B1094-40000,[3]试练!$H:$J,3,FALSE)&amp;",1"</f>
        <v>1100002,2738,1</v>
      </c>
    </row>
    <row r="1095" spans="1:3">
      <c r="A1095" s="37" t="s">
        <v>5488</v>
      </c>
      <c r="B1095" s="37">
        <v>40695</v>
      </c>
      <c r="C1095" s="43" t="str">
        <f>"1100002,"&amp;VLOOKUP(B1095-40000,[3]试练!$H:$J,3,FALSE)&amp;",1"</f>
        <v>1100002,2740,1</v>
      </c>
    </row>
    <row r="1096" spans="1:3">
      <c r="A1096" s="37" t="s">
        <v>5489</v>
      </c>
      <c r="B1096" s="37">
        <v>40696</v>
      </c>
      <c r="C1096" s="43" t="str">
        <f>"1100002,"&amp;VLOOKUP(B1096-40000,[3]试练!$H:$J,3,FALSE)&amp;",1"</f>
        <v>1100002,2742,1</v>
      </c>
    </row>
    <row r="1097" spans="1:3">
      <c r="A1097" s="37" t="s">
        <v>5490</v>
      </c>
      <c r="B1097" s="37">
        <v>40697</v>
      </c>
      <c r="C1097" s="43" t="str">
        <f>"1100002,"&amp;VLOOKUP(B1097-40000,[3]试练!$H:$J,3,FALSE)&amp;",1"</f>
        <v>1100002,2744,1</v>
      </c>
    </row>
    <row r="1098" spans="1:3">
      <c r="A1098" s="37" t="s">
        <v>5491</v>
      </c>
      <c r="B1098" s="37">
        <v>40698</v>
      </c>
      <c r="C1098" s="43" t="str">
        <f>"1100002,"&amp;VLOOKUP(B1098-40000,[3]试练!$H:$J,3,FALSE)&amp;",1"</f>
        <v>1100002,2746,1</v>
      </c>
    </row>
    <row r="1099" spans="1:3">
      <c r="A1099" s="37" t="s">
        <v>5492</v>
      </c>
      <c r="B1099" s="37">
        <v>40699</v>
      </c>
      <c r="C1099" s="43" t="str">
        <f>"1100002,"&amp;VLOOKUP(B1099-40000,[3]试练!$H:$J,3,FALSE)&amp;",1"</f>
        <v>1100002,2748,1</v>
      </c>
    </row>
    <row r="1100" spans="1:3">
      <c r="A1100" s="37" t="s">
        <v>5493</v>
      </c>
      <c r="B1100" s="37">
        <v>40700</v>
      </c>
      <c r="C1100" s="43" t="str">
        <f>"1100002,"&amp;VLOOKUP(B1100-40000,[3]试练!$H:$J,3,FALSE)&amp;",1"</f>
        <v>1100002,2750,1</v>
      </c>
    </row>
    <row r="1101" spans="1:3">
      <c r="A1101" s="37" t="s">
        <v>5494</v>
      </c>
      <c r="B1101" s="37">
        <v>40701</v>
      </c>
      <c r="C1101" s="43" t="str">
        <f>"1100002,"&amp;VLOOKUP(B1101-40000,[3]试练!$H:$J,3,FALSE)&amp;",1"</f>
        <v>1100002,2752,1</v>
      </c>
    </row>
    <row r="1102" spans="1:3">
      <c r="A1102" s="37" t="s">
        <v>5495</v>
      </c>
      <c r="B1102" s="37">
        <v>40702</v>
      </c>
      <c r="C1102" s="43" t="str">
        <f>"1100002,"&amp;VLOOKUP(B1102-40000,[3]试练!$H:$J,3,FALSE)&amp;",1"</f>
        <v>1100002,2754,1</v>
      </c>
    </row>
    <row r="1103" spans="1:3">
      <c r="A1103" s="37" t="s">
        <v>5496</v>
      </c>
      <c r="B1103" s="37">
        <v>40703</v>
      </c>
      <c r="C1103" s="43" t="str">
        <f>"1100002,"&amp;VLOOKUP(B1103-40000,[3]试练!$H:$J,3,FALSE)&amp;",1"</f>
        <v>1100002,2758,1</v>
      </c>
    </row>
    <row r="1104" spans="1:3">
      <c r="A1104" s="37" t="s">
        <v>5497</v>
      </c>
      <c r="B1104" s="37">
        <v>40704</v>
      </c>
      <c r="C1104" s="43" t="str">
        <f>"1100002,"&amp;VLOOKUP(B1104-40000,[3]试练!$H:$J,3,FALSE)&amp;",1"</f>
        <v>1100002,2760,1</v>
      </c>
    </row>
    <row r="1105" spans="1:3">
      <c r="A1105" s="37" t="s">
        <v>5498</v>
      </c>
      <c r="B1105" s="37">
        <v>40705</v>
      </c>
      <c r="C1105" s="43" t="str">
        <f>"1100002,"&amp;VLOOKUP(B1105-40000,[3]试练!$H:$J,3,FALSE)&amp;",1"</f>
        <v>1100002,2762,1</v>
      </c>
    </row>
    <row r="1106" spans="1:3">
      <c r="A1106" s="37" t="s">
        <v>5499</v>
      </c>
      <c r="B1106" s="37">
        <v>40706</v>
      </c>
      <c r="C1106" s="43" t="str">
        <f>"1100002,"&amp;VLOOKUP(B1106-40000,[3]试练!$H:$J,3,FALSE)&amp;",1"</f>
        <v>1100002,2764,1</v>
      </c>
    </row>
    <row r="1107" spans="1:3">
      <c r="A1107" s="37" t="s">
        <v>5500</v>
      </c>
      <c r="B1107" s="37">
        <v>40707</v>
      </c>
      <c r="C1107" s="43" t="str">
        <f>"1100002,"&amp;VLOOKUP(B1107-40000,[3]试练!$H:$J,3,FALSE)&amp;",1"</f>
        <v>1100002,2766,1</v>
      </c>
    </row>
    <row r="1108" spans="1:3">
      <c r="A1108" s="37" t="s">
        <v>5501</v>
      </c>
      <c r="B1108" s="37">
        <v>40708</v>
      </c>
      <c r="C1108" s="43" t="str">
        <f>"1100002,"&amp;VLOOKUP(B1108-40000,[3]试练!$H:$J,3,FALSE)&amp;",1"</f>
        <v>1100002,2768,1</v>
      </c>
    </row>
    <row r="1109" spans="1:3">
      <c r="A1109" s="37" t="s">
        <v>5502</v>
      </c>
      <c r="B1109" s="37">
        <v>40709</v>
      </c>
      <c r="C1109" s="43" t="str">
        <f>"1100002,"&amp;VLOOKUP(B1109-40000,[3]试练!$H:$J,3,FALSE)&amp;",1"</f>
        <v>1100002,2770,1</v>
      </c>
    </row>
    <row r="1110" spans="1:3">
      <c r="A1110" s="37" t="s">
        <v>5503</v>
      </c>
      <c r="B1110" s="37">
        <v>40710</v>
      </c>
      <c r="C1110" s="43" t="str">
        <f>"1100002,"&amp;VLOOKUP(B1110-40000,[3]试练!$H:$J,3,FALSE)&amp;",1"</f>
        <v>1100002,2772,1</v>
      </c>
    </row>
    <row r="1111" spans="1:3">
      <c r="A1111" s="37" t="s">
        <v>5504</v>
      </c>
      <c r="B1111" s="37">
        <v>40711</v>
      </c>
      <c r="C1111" s="43" t="str">
        <f>"1100002,"&amp;VLOOKUP(B1111-40000,[3]试练!$H:$J,3,FALSE)&amp;",1"</f>
        <v>1100002,2774,1</v>
      </c>
    </row>
    <row r="1112" spans="1:3">
      <c r="A1112" s="37" t="s">
        <v>5505</v>
      </c>
      <c r="B1112" s="37">
        <v>40712</v>
      </c>
      <c r="C1112" s="43" t="str">
        <f>"1100002,"&amp;VLOOKUP(B1112-40000,[3]试练!$H:$J,3,FALSE)&amp;",1"</f>
        <v>1100002,2778,1</v>
      </c>
    </row>
    <row r="1113" spans="1:3">
      <c r="A1113" s="37" t="s">
        <v>5506</v>
      </c>
      <c r="B1113" s="37">
        <v>40713</v>
      </c>
      <c r="C1113" s="43" t="str">
        <f>"1100002,"&amp;VLOOKUP(B1113-40000,[3]试练!$H:$J,3,FALSE)&amp;",1"</f>
        <v>1100002,2780,1</v>
      </c>
    </row>
    <row r="1114" spans="1:3">
      <c r="A1114" s="37" t="s">
        <v>5507</v>
      </c>
      <c r="B1114" s="37">
        <v>40714</v>
      </c>
      <c r="C1114" s="43" t="str">
        <f>"1100002,"&amp;VLOOKUP(B1114-40000,[3]试练!$H:$J,3,FALSE)&amp;",1"</f>
        <v>1100002,2782,1</v>
      </c>
    </row>
    <row r="1115" spans="1:3">
      <c r="A1115" s="37" t="s">
        <v>5508</v>
      </c>
      <c r="B1115" s="37">
        <v>40715</v>
      </c>
      <c r="C1115" s="43" t="str">
        <f>"1100002,"&amp;VLOOKUP(B1115-40000,[3]试练!$H:$J,3,FALSE)&amp;",1"</f>
        <v>1100002,2784,1</v>
      </c>
    </row>
    <row r="1116" spans="1:3">
      <c r="A1116" s="37" t="s">
        <v>5509</v>
      </c>
      <c r="B1116" s="37">
        <v>40716</v>
      </c>
      <c r="C1116" s="43" t="str">
        <f>"1100002,"&amp;VLOOKUP(B1116-40000,[3]试练!$H:$J,3,FALSE)&amp;",1"</f>
        <v>1100002,2786,1</v>
      </c>
    </row>
    <row r="1117" spans="1:3">
      <c r="A1117" s="37" t="s">
        <v>5510</v>
      </c>
      <c r="B1117" s="37">
        <v>40717</v>
      </c>
      <c r="C1117" s="43" t="str">
        <f>"1100002,"&amp;VLOOKUP(B1117-40000,[3]试练!$H:$J,3,FALSE)&amp;",1"</f>
        <v>1100002,2788,1</v>
      </c>
    </row>
    <row r="1118" spans="1:3">
      <c r="A1118" s="37" t="s">
        <v>5511</v>
      </c>
      <c r="B1118" s="37">
        <v>40718</v>
      </c>
      <c r="C1118" s="43" t="str">
        <f>"1100002,"&amp;VLOOKUP(B1118-40000,[3]试练!$H:$J,3,FALSE)&amp;",1"</f>
        <v>1100002,2790,1</v>
      </c>
    </row>
    <row r="1119" spans="1:3">
      <c r="A1119" s="37" t="s">
        <v>5512</v>
      </c>
      <c r="B1119" s="37">
        <v>40719</v>
      </c>
      <c r="C1119" s="43" t="str">
        <f>"1100002,"&amp;VLOOKUP(B1119-40000,[3]试练!$H:$J,3,FALSE)&amp;",1"</f>
        <v>1100002,2792,1</v>
      </c>
    </row>
    <row r="1120" spans="1:3">
      <c r="A1120" s="37" t="s">
        <v>5513</v>
      </c>
      <c r="B1120" s="37">
        <v>40720</v>
      </c>
      <c r="C1120" s="43" t="str">
        <f>"1100002,"&amp;VLOOKUP(B1120-40000,[3]试练!$H:$J,3,FALSE)&amp;",1"</f>
        <v>1100002,2794,1</v>
      </c>
    </row>
    <row r="1121" spans="1:3">
      <c r="A1121" s="37" t="s">
        <v>5514</v>
      </c>
      <c r="B1121" s="37">
        <v>40721</v>
      </c>
      <c r="C1121" s="43" t="str">
        <f>"1100002,"&amp;VLOOKUP(B1121-40000,[3]试练!$H:$J,3,FALSE)&amp;",1"</f>
        <v>1100002,2798,1</v>
      </c>
    </row>
    <row r="1122" spans="1:3">
      <c r="A1122" s="37" t="s">
        <v>5515</v>
      </c>
      <c r="B1122" s="37">
        <v>40722</v>
      </c>
      <c r="C1122" s="43" t="str">
        <f>"1100002,"&amp;VLOOKUP(B1122-40000,[3]试练!$H:$J,3,FALSE)&amp;",1"</f>
        <v>1100002,2800,1</v>
      </c>
    </row>
    <row r="1123" spans="1:3">
      <c r="A1123" s="37" t="s">
        <v>5516</v>
      </c>
      <c r="B1123" s="37">
        <v>40723</v>
      </c>
      <c r="C1123" s="43" t="str">
        <f>"1100002,"&amp;VLOOKUP(B1123-40000,[3]试练!$H:$J,3,FALSE)&amp;",1"</f>
        <v>1100002,2802,1</v>
      </c>
    </row>
    <row r="1124" spans="1:3">
      <c r="A1124" s="37" t="s">
        <v>5517</v>
      </c>
      <c r="B1124" s="37">
        <v>40724</v>
      </c>
      <c r="C1124" s="43" t="str">
        <f>"1100002,"&amp;VLOOKUP(B1124-40000,[3]试练!$H:$J,3,FALSE)&amp;",1"</f>
        <v>1100002,2804,1</v>
      </c>
    </row>
    <row r="1125" spans="1:3">
      <c r="A1125" s="37" t="s">
        <v>5518</v>
      </c>
      <c r="B1125" s="37">
        <v>40725</v>
      </c>
      <c r="C1125" s="43" t="str">
        <f>"1100002,"&amp;VLOOKUP(B1125-40000,[3]试练!$H:$J,3,FALSE)&amp;",1"</f>
        <v>1100002,2806,1</v>
      </c>
    </row>
    <row r="1126" spans="1:3">
      <c r="A1126" s="37" t="s">
        <v>5519</v>
      </c>
      <c r="B1126" s="37">
        <v>40726</v>
      </c>
      <c r="C1126" s="43" t="str">
        <f>"1100002,"&amp;VLOOKUP(B1126-40000,[3]试练!$H:$J,3,FALSE)&amp;",1"</f>
        <v>1100002,2808,1</v>
      </c>
    </row>
    <row r="1127" spans="1:3">
      <c r="A1127" s="37" t="s">
        <v>5520</v>
      </c>
      <c r="B1127" s="37">
        <v>40727</v>
      </c>
      <c r="C1127" s="43" t="str">
        <f>"1100002,"&amp;VLOOKUP(B1127-40000,[3]试练!$H:$J,3,FALSE)&amp;",1"</f>
        <v>1100002,2810,1</v>
      </c>
    </row>
    <row r="1128" spans="1:3">
      <c r="A1128" s="37" t="s">
        <v>5521</v>
      </c>
      <c r="B1128" s="37">
        <v>40728</v>
      </c>
      <c r="C1128" s="43" t="str">
        <f>"1100002,"&amp;VLOOKUP(B1128-40000,[3]试练!$H:$J,3,FALSE)&amp;",1"</f>
        <v>1100002,2812,1</v>
      </c>
    </row>
    <row r="1129" spans="1:3">
      <c r="A1129" s="37" t="s">
        <v>5522</v>
      </c>
      <c r="B1129" s="37">
        <v>40729</v>
      </c>
      <c r="C1129" s="43" t="str">
        <f>"1100002,"&amp;VLOOKUP(B1129-40000,[3]试练!$H:$J,3,FALSE)&amp;",1"</f>
        <v>1100002,2814,1</v>
      </c>
    </row>
    <row r="1130" spans="1:3">
      <c r="A1130" s="37" t="s">
        <v>5523</v>
      </c>
      <c r="B1130" s="37">
        <v>40730</v>
      </c>
      <c r="C1130" s="43" t="str">
        <f>"1100002,"&amp;VLOOKUP(B1130-40000,[3]试练!$H:$J,3,FALSE)&amp;",1"</f>
        <v>1100002,2818,1</v>
      </c>
    </row>
    <row r="1131" spans="1:3">
      <c r="A1131" s="37" t="s">
        <v>5524</v>
      </c>
      <c r="B1131" s="37">
        <v>40731</v>
      </c>
      <c r="C1131" s="43" t="str">
        <f>"1100002,"&amp;VLOOKUP(B1131-40000,[3]试练!$H:$J,3,FALSE)&amp;",1"</f>
        <v>1100002,2820,1</v>
      </c>
    </row>
    <row r="1132" spans="1:3">
      <c r="A1132" s="37" t="s">
        <v>5525</v>
      </c>
      <c r="B1132" s="37">
        <v>40732</v>
      </c>
      <c r="C1132" s="43" t="str">
        <f>"1100002,"&amp;VLOOKUP(B1132-40000,[3]试练!$H:$J,3,FALSE)&amp;",1"</f>
        <v>1100002,2822,1</v>
      </c>
    </row>
    <row r="1133" spans="1:3">
      <c r="A1133" s="37" t="s">
        <v>5526</v>
      </c>
      <c r="B1133" s="37">
        <v>40733</v>
      </c>
      <c r="C1133" s="43" t="str">
        <f>"1100002,"&amp;VLOOKUP(B1133-40000,[3]试练!$H:$J,3,FALSE)&amp;",1"</f>
        <v>1100002,2824,1</v>
      </c>
    </row>
    <row r="1134" spans="1:3">
      <c r="A1134" s="37" t="s">
        <v>5527</v>
      </c>
      <c r="B1134" s="37">
        <v>40734</v>
      </c>
      <c r="C1134" s="43" t="str">
        <f>"1100002,"&amp;VLOOKUP(B1134-40000,[3]试练!$H:$J,3,FALSE)&amp;",1"</f>
        <v>1100002,2826,1</v>
      </c>
    </row>
    <row r="1135" spans="1:3">
      <c r="A1135" s="37" t="s">
        <v>5528</v>
      </c>
      <c r="B1135" s="37">
        <v>40735</v>
      </c>
      <c r="C1135" s="43" t="str">
        <f>"1100002,"&amp;VLOOKUP(B1135-40000,[3]试练!$H:$J,3,FALSE)&amp;",1"</f>
        <v>1100002,2828,1</v>
      </c>
    </row>
    <row r="1136" spans="1:3">
      <c r="A1136" s="37" t="s">
        <v>5529</v>
      </c>
      <c r="B1136" s="37">
        <v>40736</v>
      </c>
      <c r="C1136" s="43" t="str">
        <f>"1100002,"&amp;VLOOKUP(B1136-40000,[3]试练!$H:$J,3,FALSE)&amp;",1"</f>
        <v>1100002,2830,1</v>
      </c>
    </row>
    <row r="1137" spans="1:3">
      <c r="A1137" s="37" t="s">
        <v>5530</v>
      </c>
      <c r="B1137" s="37">
        <v>40737</v>
      </c>
      <c r="C1137" s="43" t="str">
        <f>"1100002,"&amp;VLOOKUP(B1137-40000,[3]试练!$H:$J,3,FALSE)&amp;",1"</f>
        <v>1100002,2832,1</v>
      </c>
    </row>
    <row r="1138" spans="1:3">
      <c r="A1138" s="37" t="s">
        <v>5531</v>
      </c>
      <c r="B1138" s="37">
        <v>40738</v>
      </c>
      <c r="C1138" s="43" t="str">
        <f>"1100002,"&amp;VLOOKUP(B1138-40000,[3]试练!$H:$J,3,FALSE)&amp;",1"</f>
        <v>1100002,2834,1</v>
      </c>
    </row>
    <row r="1139" spans="1:3">
      <c r="A1139" s="37" t="s">
        <v>5532</v>
      </c>
      <c r="B1139" s="37">
        <v>40739</v>
      </c>
      <c r="C1139" s="43" t="str">
        <f>"1100002,"&amp;VLOOKUP(B1139-40000,[3]试练!$H:$J,3,FALSE)&amp;",1"</f>
        <v>1100002,2838,1</v>
      </c>
    </row>
    <row r="1140" spans="1:3">
      <c r="A1140" s="37" t="s">
        <v>5533</v>
      </c>
      <c r="B1140" s="37">
        <v>40740</v>
      </c>
      <c r="C1140" s="43" t="str">
        <f>"1100002,"&amp;VLOOKUP(B1140-40000,[3]试练!$H:$J,3,FALSE)&amp;",1"</f>
        <v>1100002,2840,1</v>
      </c>
    </row>
    <row r="1141" spans="1:3">
      <c r="A1141" s="37" t="s">
        <v>5534</v>
      </c>
      <c r="B1141" s="37">
        <v>40741</v>
      </c>
      <c r="C1141" s="43" t="str">
        <f>"1100002,"&amp;VLOOKUP(B1141-40000,[3]试练!$H:$J,3,FALSE)&amp;",1"</f>
        <v>1100002,2842,1</v>
      </c>
    </row>
    <row r="1142" spans="1:3">
      <c r="A1142" s="37" t="s">
        <v>5535</v>
      </c>
      <c r="B1142" s="37">
        <v>40742</v>
      </c>
      <c r="C1142" s="43" t="str">
        <f>"1100002,"&amp;VLOOKUP(B1142-40000,[3]试练!$H:$J,3,FALSE)&amp;",1"</f>
        <v>1100002,2844,1</v>
      </c>
    </row>
    <row r="1143" spans="1:3">
      <c r="A1143" s="37" t="s">
        <v>5536</v>
      </c>
      <c r="B1143" s="37">
        <v>40743</v>
      </c>
      <c r="C1143" s="43" t="str">
        <f>"1100002,"&amp;VLOOKUP(B1143-40000,[3]试练!$H:$J,3,FALSE)&amp;",1"</f>
        <v>1100002,2846,1</v>
      </c>
    </row>
    <row r="1144" spans="1:3">
      <c r="A1144" s="37" t="s">
        <v>5537</v>
      </c>
      <c r="B1144" s="37">
        <v>40744</v>
      </c>
      <c r="C1144" s="43" t="str">
        <f>"1100002,"&amp;VLOOKUP(B1144-40000,[3]试练!$H:$J,3,FALSE)&amp;",1"</f>
        <v>1100002,2848,1</v>
      </c>
    </row>
    <row r="1145" spans="1:3">
      <c r="A1145" s="37" t="s">
        <v>5538</v>
      </c>
      <c r="B1145" s="37">
        <v>40745</v>
      </c>
      <c r="C1145" s="43" t="str">
        <f>"1100002,"&amp;VLOOKUP(B1145-40000,[3]试练!$H:$J,3,FALSE)&amp;",1"</f>
        <v>1100002,2850,1</v>
      </c>
    </row>
    <row r="1146" spans="1:3">
      <c r="A1146" s="37" t="s">
        <v>5539</v>
      </c>
      <c r="B1146" s="37">
        <v>40746</v>
      </c>
      <c r="C1146" s="43" t="str">
        <f>"1100002,"&amp;VLOOKUP(B1146-40000,[3]试练!$H:$J,3,FALSE)&amp;",1"</f>
        <v>1100002,2852,1</v>
      </c>
    </row>
    <row r="1147" spans="1:3">
      <c r="A1147" s="37" t="s">
        <v>5540</v>
      </c>
      <c r="B1147" s="37">
        <v>40747</v>
      </c>
      <c r="C1147" s="43" t="str">
        <f>"1100002,"&amp;VLOOKUP(B1147-40000,[3]试练!$H:$J,3,FALSE)&amp;",1"</f>
        <v>1100002,2854,1</v>
      </c>
    </row>
    <row r="1148" spans="1:3">
      <c r="A1148" s="37" t="s">
        <v>5541</v>
      </c>
      <c r="B1148" s="37">
        <v>40748</v>
      </c>
      <c r="C1148" s="43" t="str">
        <f>"1100002,"&amp;VLOOKUP(B1148-40000,[3]试练!$H:$J,3,FALSE)&amp;",1"</f>
        <v>1100002,2858,1</v>
      </c>
    </row>
    <row r="1149" spans="1:3">
      <c r="A1149" s="37" t="s">
        <v>5542</v>
      </c>
      <c r="B1149" s="37">
        <v>40749</v>
      </c>
      <c r="C1149" s="43" t="str">
        <f>"1100002,"&amp;VLOOKUP(B1149-40000,[3]试练!$H:$J,3,FALSE)&amp;",1"</f>
        <v>1100002,2860,1</v>
      </c>
    </row>
    <row r="1150" spans="1:3">
      <c r="A1150" s="37" t="s">
        <v>5543</v>
      </c>
      <c r="B1150" s="37">
        <v>40750</v>
      </c>
      <c r="C1150" s="43" t="str">
        <f>"1100002,"&amp;VLOOKUP(B1150-40000,[3]试练!$H:$J,3,FALSE)&amp;",1"</f>
        <v>1100002,2862,1</v>
      </c>
    </row>
    <row r="1151" spans="1:3">
      <c r="A1151" s="37" t="s">
        <v>5544</v>
      </c>
      <c r="B1151" s="37">
        <v>40751</v>
      </c>
      <c r="C1151" s="43" t="str">
        <f>"1100002,"&amp;VLOOKUP(B1151-40000,[3]试练!$H:$J,3,FALSE)&amp;",1"</f>
        <v>1100002,2864,1</v>
      </c>
    </row>
    <row r="1152" spans="1:3">
      <c r="A1152" s="37" t="s">
        <v>5545</v>
      </c>
      <c r="B1152" s="37">
        <v>40752</v>
      </c>
      <c r="C1152" s="43" t="str">
        <f>"1100002,"&amp;VLOOKUP(B1152-40000,[3]试练!$H:$J,3,FALSE)&amp;",1"</f>
        <v>1100002,2866,1</v>
      </c>
    </row>
    <row r="1153" spans="1:3">
      <c r="A1153" s="37" t="s">
        <v>5546</v>
      </c>
      <c r="B1153" s="37">
        <v>40753</v>
      </c>
      <c r="C1153" s="43" t="str">
        <f>"1100002,"&amp;VLOOKUP(B1153-40000,[3]试练!$H:$J,3,FALSE)&amp;",1"</f>
        <v>1100002,2868,1</v>
      </c>
    </row>
    <row r="1154" spans="1:3">
      <c r="A1154" s="37" t="s">
        <v>5547</v>
      </c>
      <c r="B1154" s="37">
        <v>40754</v>
      </c>
      <c r="C1154" s="43" t="str">
        <f>"1100002,"&amp;VLOOKUP(B1154-40000,[3]试练!$H:$J,3,FALSE)&amp;",1"</f>
        <v>1100002,2870,1</v>
      </c>
    </row>
    <row r="1155" spans="1:3">
      <c r="A1155" s="37" t="s">
        <v>5548</v>
      </c>
      <c r="B1155" s="37">
        <v>40755</v>
      </c>
      <c r="C1155" s="43" t="str">
        <f>"1100002,"&amp;VLOOKUP(B1155-40000,[3]试练!$H:$J,3,FALSE)&amp;",1"</f>
        <v>1100002,2872,1</v>
      </c>
    </row>
    <row r="1156" spans="1:3">
      <c r="A1156" s="37" t="s">
        <v>5549</v>
      </c>
      <c r="B1156" s="37">
        <v>40756</v>
      </c>
      <c r="C1156" s="43" t="str">
        <f>"1100002,"&amp;VLOOKUP(B1156-40000,[3]试练!$H:$J,3,FALSE)&amp;",1"</f>
        <v>1100002,2874,1</v>
      </c>
    </row>
    <row r="1157" spans="1:3">
      <c r="A1157" s="37" t="s">
        <v>5550</v>
      </c>
      <c r="B1157" s="37">
        <v>40757</v>
      </c>
      <c r="C1157" s="43" t="str">
        <f>"1100002,"&amp;VLOOKUP(B1157-40000,[3]试练!$H:$J,3,FALSE)&amp;",1"</f>
        <v>1100002,2878,1</v>
      </c>
    </row>
    <row r="1158" spans="1:3">
      <c r="A1158" s="37" t="s">
        <v>5551</v>
      </c>
      <c r="B1158" s="37">
        <v>40758</v>
      </c>
      <c r="C1158" s="43" t="str">
        <f>"1100002,"&amp;VLOOKUP(B1158-40000,[3]试练!$H:$J,3,FALSE)&amp;",1"</f>
        <v>1100002,2880,1</v>
      </c>
    </row>
    <row r="1159" spans="1:3">
      <c r="A1159" s="37" t="s">
        <v>5552</v>
      </c>
      <c r="B1159" s="37">
        <v>40759</v>
      </c>
      <c r="C1159" s="43" t="str">
        <f>"1100002,"&amp;VLOOKUP(B1159-40000,[3]试练!$H:$J,3,FALSE)&amp;",1"</f>
        <v>1100002,2882,1</v>
      </c>
    </row>
    <row r="1160" spans="1:3">
      <c r="A1160" s="37" t="s">
        <v>5553</v>
      </c>
      <c r="B1160" s="37">
        <v>40760</v>
      </c>
      <c r="C1160" s="43" t="str">
        <f>"1100002,"&amp;VLOOKUP(B1160-40000,[3]试练!$H:$J,3,FALSE)&amp;",1"</f>
        <v>1100002,2884,1</v>
      </c>
    </row>
    <row r="1161" spans="1:3">
      <c r="A1161" s="37" t="s">
        <v>5554</v>
      </c>
      <c r="B1161" s="37">
        <v>40761</v>
      </c>
      <c r="C1161" s="43" t="str">
        <f>"1100002,"&amp;VLOOKUP(B1161-40000,[3]试练!$H:$J,3,FALSE)&amp;",1"</f>
        <v>1100002,2886,1</v>
      </c>
    </row>
    <row r="1162" spans="1:3">
      <c r="A1162" s="37" t="s">
        <v>5555</v>
      </c>
      <c r="B1162" s="37">
        <v>40762</v>
      </c>
      <c r="C1162" s="43" t="str">
        <f>"1100002,"&amp;VLOOKUP(B1162-40000,[3]试练!$H:$J,3,FALSE)&amp;",1"</f>
        <v>1100002,2888,1</v>
      </c>
    </row>
    <row r="1163" spans="1:3">
      <c r="A1163" s="37" t="s">
        <v>5556</v>
      </c>
      <c r="B1163" s="37">
        <v>40763</v>
      </c>
      <c r="C1163" s="43" t="str">
        <f>"1100002,"&amp;VLOOKUP(B1163-40000,[3]试练!$H:$J,3,FALSE)&amp;",1"</f>
        <v>1100002,2890,1</v>
      </c>
    </row>
    <row r="1164" spans="1:3">
      <c r="A1164" s="37" t="s">
        <v>5557</v>
      </c>
      <c r="B1164" s="37">
        <v>40764</v>
      </c>
      <c r="C1164" s="43" t="str">
        <f>"1100002,"&amp;VLOOKUP(B1164-40000,[3]试练!$H:$J,3,FALSE)&amp;",1"</f>
        <v>1100002,2892,1</v>
      </c>
    </row>
    <row r="1165" spans="1:3">
      <c r="A1165" s="37" t="s">
        <v>5558</v>
      </c>
      <c r="B1165" s="37">
        <v>40765</v>
      </c>
      <c r="C1165" s="43" t="str">
        <f>"1100002,"&amp;VLOOKUP(B1165-40000,[3]试练!$H:$J,3,FALSE)&amp;",1"</f>
        <v>1100002,2894,1</v>
      </c>
    </row>
    <row r="1166" spans="1:3">
      <c r="A1166" s="37" t="s">
        <v>5559</v>
      </c>
      <c r="B1166" s="37">
        <v>40766</v>
      </c>
      <c r="C1166" s="43" t="str">
        <f>"1100002,"&amp;VLOOKUP(B1166-40000,[3]试练!$H:$J,3,FALSE)&amp;",1"</f>
        <v>1100002,2898,1</v>
      </c>
    </row>
    <row r="1167" spans="1:3">
      <c r="A1167" s="37" t="s">
        <v>5560</v>
      </c>
      <c r="B1167" s="37">
        <v>40767</v>
      </c>
      <c r="C1167" s="43" t="str">
        <f>"1100002,"&amp;VLOOKUP(B1167-40000,[3]试练!$H:$J,3,FALSE)&amp;",1"</f>
        <v>1100002,2900,1</v>
      </c>
    </row>
    <row r="1168" spans="1:3">
      <c r="A1168" s="37" t="s">
        <v>5561</v>
      </c>
      <c r="B1168" s="37">
        <v>40768</v>
      </c>
      <c r="C1168" s="43" t="str">
        <f>"1100002,"&amp;VLOOKUP(B1168-40000,[3]试练!$H:$J,3,FALSE)&amp;",1"</f>
        <v>1100002,2902,1</v>
      </c>
    </row>
    <row r="1169" spans="1:3">
      <c r="A1169" s="37" t="s">
        <v>5562</v>
      </c>
      <c r="B1169" s="37">
        <v>40769</v>
      </c>
      <c r="C1169" s="43" t="str">
        <f>"1100002,"&amp;VLOOKUP(B1169-40000,[3]试练!$H:$J,3,FALSE)&amp;",1"</f>
        <v>1100002,2904,1</v>
      </c>
    </row>
    <row r="1170" spans="1:3">
      <c r="A1170" s="37" t="s">
        <v>5563</v>
      </c>
      <c r="B1170" s="37">
        <v>40770</v>
      </c>
      <c r="C1170" s="43" t="str">
        <f>"1100002,"&amp;VLOOKUP(B1170-40000,[3]试练!$H:$J,3,FALSE)&amp;",1"</f>
        <v>1100002,2906,1</v>
      </c>
    </row>
    <row r="1171" spans="1:3">
      <c r="A1171" s="37" t="s">
        <v>5564</v>
      </c>
      <c r="B1171" s="37">
        <v>40771</v>
      </c>
      <c r="C1171" s="43" t="str">
        <f>"1100002,"&amp;VLOOKUP(B1171-40000,[3]试练!$H:$J,3,FALSE)&amp;",1"</f>
        <v>1100002,2908,1</v>
      </c>
    </row>
    <row r="1172" spans="1:3">
      <c r="A1172" s="37" t="s">
        <v>5565</v>
      </c>
      <c r="B1172" s="37">
        <v>40772</v>
      </c>
      <c r="C1172" s="43" t="str">
        <f>"1100002,"&amp;VLOOKUP(B1172-40000,[3]试练!$H:$J,3,FALSE)&amp;",1"</f>
        <v>1100002,2910,1</v>
      </c>
    </row>
    <row r="1173" spans="1:3">
      <c r="A1173" s="37" t="s">
        <v>5566</v>
      </c>
      <c r="B1173" s="37">
        <v>40773</v>
      </c>
      <c r="C1173" s="43" t="str">
        <f>"1100002,"&amp;VLOOKUP(B1173-40000,[3]试练!$H:$J,3,FALSE)&amp;",1"</f>
        <v>1100002,2912,1</v>
      </c>
    </row>
    <row r="1174" spans="1:3">
      <c r="A1174" s="37" t="s">
        <v>5567</v>
      </c>
      <c r="B1174" s="37">
        <v>40774</v>
      </c>
      <c r="C1174" s="43" t="str">
        <f>"1100002,"&amp;VLOOKUP(B1174-40000,[3]试练!$H:$J,3,FALSE)&amp;",1"</f>
        <v>1100002,2914,1</v>
      </c>
    </row>
    <row r="1175" spans="1:3">
      <c r="A1175" s="37" t="s">
        <v>5568</v>
      </c>
      <c r="B1175" s="37">
        <v>40775</v>
      </c>
      <c r="C1175" s="43" t="str">
        <f>"1100002,"&amp;VLOOKUP(B1175-40000,[3]试练!$H:$J,3,FALSE)&amp;",1"</f>
        <v>1100002,2918,1</v>
      </c>
    </row>
    <row r="1176" spans="1:3">
      <c r="A1176" s="37" t="s">
        <v>5569</v>
      </c>
      <c r="B1176" s="37">
        <v>40776</v>
      </c>
      <c r="C1176" s="43" t="str">
        <f>"1100002,"&amp;VLOOKUP(B1176-40000,[3]试练!$H:$J,3,FALSE)&amp;",1"</f>
        <v>1100002,2920,1</v>
      </c>
    </row>
    <row r="1177" spans="1:3">
      <c r="A1177" s="37" t="s">
        <v>5570</v>
      </c>
      <c r="B1177" s="37">
        <v>40777</v>
      </c>
      <c r="C1177" s="43" t="str">
        <f>"1100002,"&amp;VLOOKUP(B1177-40000,[3]试练!$H:$J,3,FALSE)&amp;",1"</f>
        <v>1100002,2922,1</v>
      </c>
    </row>
    <row r="1178" spans="1:3">
      <c r="A1178" s="37" t="s">
        <v>5571</v>
      </c>
      <c r="B1178" s="37">
        <v>40778</v>
      </c>
      <c r="C1178" s="43" t="str">
        <f>"1100002,"&amp;VLOOKUP(B1178-40000,[3]试练!$H:$J,3,FALSE)&amp;",1"</f>
        <v>1100002,2924,1</v>
      </c>
    </row>
    <row r="1179" spans="1:3">
      <c r="A1179" s="37" t="s">
        <v>5572</v>
      </c>
      <c r="B1179" s="37">
        <v>40779</v>
      </c>
      <c r="C1179" s="43" t="str">
        <f>"1100002,"&amp;VLOOKUP(B1179-40000,[3]试练!$H:$J,3,FALSE)&amp;",1"</f>
        <v>1100002,2926,1</v>
      </c>
    </row>
    <row r="1180" spans="1:3">
      <c r="A1180" s="37" t="s">
        <v>5573</v>
      </c>
      <c r="B1180" s="37">
        <v>40780</v>
      </c>
      <c r="C1180" s="43" t="str">
        <f>"1100002,"&amp;VLOOKUP(B1180-40000,[3]试练!$H:$J,3,FALSE)&amp;",1"</f>
        <v>1100002,2928,1</v>
      </c>
    </row>
    <row r="1181" spans="1:3">
      <c r="A1181" s="37" t="s">
        <v>5574</v>
      </c>
      <c r="B1181" s="37">
        <v>40781</v>
      </c>
      <c r="C1181" s="43" t="str">
        <f>"1100002,"&amp;VLOOKUP(B1181-40000,[3]试练!$H:$J,3,FALSE)&amp;",1"</f>
        <v>1100002,2930,1</v>
      </c>
    </row>
    <row r="1182" spans="1:3">
      <c r="A1182" s="37" t="s">
        <v>5575</v>
      </c>
      <c r="B1182" s="37">
        <v>40782</v>
      </c>
      <c r="C1182" s="43" t="str">
        <f>"1100002,"&amp;VLOOKUP(B1182-40000,[3]试练!$H:$J,3,FALSE)&amp;",1"</f>
        <v>1100002,2932,1</v>
      </c>
    </row>
    <row r="1183" spans="1:3">
      <c r="A1183" s="37" t="s">
        <v>5576</v>
      </c>
      <c r="B1183" s="37">
        <v>40783</v>
      </c>
      <c r="C1183" s="43" t="str">
        <f>"1100002,"&amp;VLOOKUP(B1183-40000,[3]试练!$H:$J,3,FALSE)&amp;",1"</f>
        <v>1100002,2934,1</v>
      </c>
    </row>
    <row r="1184" spans="1:3">
      <c r="A1184" s="37" t="s">
        <v>5577</v>
      </c>
      <c r="B1184" s="37">
        <v>40784</v>
      </c>
      <c r="C1184" s="43" t="str">
        <f>"1100002,"&amp;VLOOKUP(B1184-40000,[3]试练!$H:$J,3,FALSE)&amp;",1"</f>
        <v>1100002,2938,1</v>
      </c>
    </row>
    <row r="1185" spans="1:3">
      <c r="A1185" s="37" t="s">
        <v>5578</v>
      </c>
      <c r="B1185" s="37">
        <v>40785</v>
      </c>
      <c r="C1185" s="43" t="str">
        <f>"1100002,"&amp;VLOOKUP(B1185-40000,[3]试练!$H:$J,3,FALSE)&amp;",1"</f>
        <v>1100002,2940,1</v>
      </c>
    </row>
    <row r="1186" spans="1:3">
      <c r="A1186" s="37" t="s">
        <v>5579</v>
      </c>
      <c r="B1186" s="37">
        <v>40786</v>
      </c>
      <c r="C1186" s="43" t="str">
        <f>"1100002,"&amp;VLOOKUP(B1186-40000,[3]试练!$H:$J,3,FALSE)&amp;",1"</f>
        <v>1100002,2942,1</v>
      </c>
    </row>
    <row r="1187" spans="1:3">
      <c r="A1187" s="37" t="s">
        <v>5580</v>
      </c>
      <c r="B1187" s="37">
        <v>40787</v>
      </c>
      <c r="C1187" s="43" t="str">
        <f>"1100002,"&amp;VLOOKUP(B1187-40000,[3]试练!$H:$J,3,FALSE)&amp;",1"</f>
        <v>1100002,2944,1</v>
      </c>
    </row>
    <row r="1188" spans="1:3">
      <c r="A1188" s="37" t="s">
        <v>5581</v>
      </c>
      <c r="B1188" s="37">
        <v>40788</v>
      </c>
      <c r="C1188" s="43" t="str">
        <f>"1100002,"&amp;VLOOKUP(B1188-40000,[3]试练!$H:$J,3,FALSE)&amp;",1"</f>
        <v>1100002,2946,1</v>
      </c>
    </row>
    <row r="1189" spans="1:3">
      <c r="A1189" s="37" t="s">
        <v>5582</v>
      </c>
      <c r="B1189" s="37">
        <v>40789</v>
      </c>
      <c r="C1189" s="43" t="str">
        <f>"1100002,"&amp;VLOOKUP(B1189-40000,[3]试练!$H:$J,3,FALSE)&amp;",1"</f>
        <v>1100002,2948,1</v>
      </c>
    </row>
    <row r="1190" spans="1:3">
      <c r="A1190" s="37" t="s">
        <v>5583</v>
      </c>
      <c r="B1190" s="37">
        <v>40790</v>
      </c>
      <c r="C1190" s="43" t="str">
        <f>"1100002,"&amp;VLOOKUP(B1190-40000,[3]试练!$H:$J,3,FALSE)&amp;",1"</f>
        <v>1100002,2950,1</v>
      </c>
    </row>
    <row r="1191" spans="1:3">
      <c r="A1191" s="37" t="s">
        <v>5584</v>
      </c>
      <c r="B1191" s="37">
        <v>40791</v>
      </c>
      <c r="C1191" s="43" t="str">
        <f>"1100002,"&amp;VLOOKUP(B1191-40000,[3]试练!$H:$J,3,FALSE)&amp;",1"</f>
        <v>1100002,2952,1</v>
      </c>
    </row>
    <row r="1192" spans="1:3">
      <c r="A1192" s="37" t="s">
        <v>5585</v>
      </c>
      <c r="B1192" s="37">
        <v>40792</v>
      </c>
      <c r="C1192" s="43" t="str">
        <f>"1100002,"&amp;VLOOKUP(B1192-40000,[3]试练!$H:$J,3,FALSE)&amp;",1"</f>
        <v>1100002,2954,1</v>
      </c>
    </row>
    <row r="1193" spans="1:3">
      <c r="A1193" s="37" t="s">
        <v>5586</v>
      </c>
      <c r="B1193" s="37">
        <v>40793</v>
      </c>
      <c r="C1193" s="43" t="str">
        <f>"1100002,"&amp;VLOOKUP(B1193-40000,[3]试练!$H:$J,3,FALSE)&amp;",1"</f>
        <v>1100002,2958,1</v>
      </c>
    </row>
    <row r="1194" spans="1:3">
      <c r="A1194" s="37" t="s">
        <v>5587</v>
      </c>
      <c r="B1194" s="37">
        <v>40794</v>
      </c>
      <c r="C1194" s="43" t="str">
        <f>"1100002,"&amp;VLOOKUP(B1194-40000,[3]试练!$H:$J,3,FALSE)&amp;",1"</f>
        <v>1100002,2960,1</v>
      </c>
    </row>
    <row r="1195" spans="1:3">
      <c r="A1195" s="37" t="s">
        <v>5588</v>
      </c>
      <c r="B1195" s="37">
        <v>40795</v>
      </c>
      <c r="C1195" s="43" t="str">
        <f>"1100002,"&amp;VLOOKUP(B1195-40000,[3]试练!$H:$J,3,FALSE)&amp;",1"</f>
        <v>1100002,2962,1</v>
      </c>
    </row>
    <row r="1196" spans="1:3">
      <c r="A1196" s="37" t="s">
        <v>5589</v>
      </c>
      <c r="B1196" s="37">
        <v>40796</v>
      </c>
      <c r="C1196" s="43" t="str">
        <f>"1100002,"&amp;VLOOKUP(B1196-40000,[3]试练!$H:$J,3,FALSE)&amp;",1"</f>
        <v>1100002,2964,1</v>
      </c>
    </row>
    <row r="1197" spans="1:3">
      <c r="A1197" s="37" t="s">
        <v>5590</v>
      </c>
      <c r="B1197" s="37">
        <v>40797</v>
      </c>
      <c r="C1197" s="43" t="str">
        <f>"1100002,"&amp;VLOOKUP(B1197-40000,[3]试练!$H:$J,3,FALSE)&amp;",1"</f>
        <v>1100002,2966,1</v>
      </c>
    </row>
    <row r="1198" spans="1:3">
      <c r="A1198" s="37" t="s">
        <v>5591</v>
      </c>
      <c r="B1198" s="37">
        <v>40798</v>
      </c>
      <c r="C1198" s="43" t="str">
        <f>"1100002,"&amp;VLOOKUP(B1198-40000,[3]试练!$H:$J,3,FALSE)&amp;",1"</f>
        <v>1100002,2968,1</v>
      </c>
    </row>
    <row r="1199" spans="1:3">
      <c r="A1199" s="37" t="s">
        <v>5592</v>
      </c>
      <c r="B1199" s="37">
        <v>40799</v>
      </c>
      <c r="C1199" s="43" t="str">
        <f>"1100002,"&amp;VLOOKUP(B1199-40000,[3]试练!$H:$J,3,FALSE)&amp;",1"</f>
        <v>1100002,2970,1</v>
      </c>
    </row>
    <row r="1200" spans="1:3">
      <c r="A1200" s="37" t="s">
        <v>5593</v>
      </c>
      <c r="B1200" s="37">
        <v>40800</v>
      </c>
      <c r="C1200" s="43" t="str">
        <f>"1100002,"&amp;VLOOKUP(B1200-40000,[3]试练!$H:$J,3,FALSE)&amp;",1"</f>
        <v>1100002,2972,1</v>
      </c>
    </row>
    <row r="1201" spans="1:3">
      <c r="A1201" s="37" t="s">
        <v>5594</v>
      </c>
      <c r="B1201" s="37">
        <v>40801</v>
      </c>
      <c r="C1201" s="43" t="str">
        <f>"1100002,"&amp;VLOOKUP(B1201-40000,[3]试练!$H:$J,3,FALSE)&amp;",1"</f>
        <v>1100002,2974,1</v>
      </c>
    </row>
    <row r="1202" spans="1:3">
      <c r="A1202" s="37" t="s">
        <v>5595</v>
      </c>
      <c r="B1202" s="37">
        <v>40802</v>
      </c>
      <c r="C1202" s="43" t="str">
        <f>"1100002,"&amp;VLOOKUP(B1202-40000,[3]试练!$H:$J,3,FALSE)&amp;",1"</f>
        <v>1100002,2978,1</v>
      </c>
    </row>
    <row r="1203" spans="1:3">
      <c r="A1203" s="37" t="s">
        <v>5596</v>
      </c>
      <c r="B1203" s="37">
        <v>40803</v>
      </c>
      <c r="C1203" s="43" t="str">
        <f>"1100002,"&amp;VLOOKUP(B1203-40000,[3]试练!$H:$J,3,FALSE)&amp;",1"</f>
        <v>1100002,2980,1</v>
      </c>
    </row>
    <row r="1204" spans="1:3">
      <c r="A1204" s="37" t="s">
        <v>5597</v>
      </c>
      <c r="B1204" s="37">
        <v>40804</v>
      </c>
      <c r="C1204" s="43" t="str">
        <f>"1100002,"&amp;VLOOKUP(B1204-40000,[3]试练!$H:$J,3,FALSE)&amp;",1"</f>
        <v>1100002,2982,1</v>
      </c>
    </row>
    <row r="1205" spans="1:3">
      <c r="A1205" s="37" t="s">
        <v>5598</v>
      </c>
      <c r="B1205" s="37">
        <v>40805</v>
      </c>
      <c r="C1205" s="43" t="str">
        <f>"1100002,"&amp;VLOOKUP(B1205-40000,[3]试练!$H:$J,3,FALSE)&amp;",1"</f>
        <v>1100002,2984,1</v>
      </c>
    </row>
    <row r="1206" spans="1:3">
      <c r="A1206" s="37" t="s">
        <v>5599</v>
      </c>
      <c r="B1206" s="37">
        <v>40806</v>
      </c>
      <c r="C1206" s="43" t="str">
        <f>"1100002,"&amp;VLOOKUP(B1206-40000,[3]试练!$H:$J,3,FALSE)&amp;",1"</f>
        <v>1100002,2986,1</v>
      </c>
    </row>
    <row r="1207" spans="1:3">
      <c r="A1207" s="37" t="s">
        <v>5600</v>
      </c>
      <c r="B1207" s="37">
        <v>40807</v>
      </c>
      <c r="C1207" s="43" t="str">
        <f>"1100002,"&amp;VLOOKUP(B1207-40000,[3]试练!$H:$J,3,FALSE)&amp;",1"</f>
        <v>1100002,2988,1</v>
      </c>
    </row>
    <row r="1208" spans="1:3">
      <c r="A1208" s="37" t="s">
        <v>5601</v>
      </c>
      <c r="B1208" s="37">
        <v>40808</v>
      </c>
      <c r="C1208" s="43" t="str">
        <f>"1100002,"&amp;VLOOKUP(B1208-40000,[3]试练!$H:$J,3,FALSE)&amp;",1"</f>
        <v>1100002,2990,1</v>
      </c>
    </row>
    <row r="1209" spans="1:3">
      <c r="A1209" s="37" t="s">
        <v>5602</v>
      </c>
      <c r="B1209" s="37">
        <v>40809</v>
      </c>
      <c r="C1209" s="43" t="str">
        <f>"1100002,"&amp;VLOOKUP(B1209-40000,[3]试练!$H:$J,3,FALSE)&amp;",1"</f>
        <v>1100002,2992,1</v>
      </c>
    </row>
    <row r="1210" spans="1:3">
      <c r="A1210" s="37" t="s">
        <v>5603</v>
      </c>
      <c r="B1210" s="37">
        <v>40810</v>
      </c>
      <c r="C1210" s="43" t="str">
        <f>"1100002,"&amp;VLOOKUP(B1210-40000,[3]试练!$H:$J,3,FALSE)&amp;",1"</f>
        <v>1100002,2994,1</v>
      </c>
    </row>
    <row r="1211" spans="1:3">
      <c r="A1211" s="37" t="s">
        <v>5604</v>
      </c>
      <c r="B1211" s="37">
        <v>40811</v>
      </c>
      <c r="C1211" s="43" t="str">
        <f>"1100002,"&amp;VLOOKUP(B1211-40000,[3]试练!$H:$J,3,FALSE)&amp;",1"</f>
        <v>1100002,2998,1</v>
      </c>
    </row>
    <row r="1212" spans="1:3">
      <c r="A1212" s="37" t="s">
        <v>5605</v>
      </c>
      <c r="B1212" s="37">
        <v>40812</v>
      </c>
      <c r="C1212" s="43" t="str">
        <f>"1100002,"&amp;VLOOKUP(B1212-40000,[3]试练!$H:$J,3,FALSE)&amp;",1"</f>
        <v>1100002,3000,1</v>
      </c>
    </row>
    <row r="1213" spans="1:3">
      <c r="A1213" s="37" t="s">
        <v>5606</v>
      </c>
      <c r="B1213" s="37">
        <v>40813</v>
      </c>
      <c r="C1213" s="43" t="str">
        <f>"1100002,"&amp;VLOOKUP(B1213-40000,[3]试练!$H:$J,3,FALSE)&amp;",1"</f>
        <v>1100002,3002,1</v>
      </c>
    </row>
    <row r="1214" spans="1:3">
      <c r="A1214" s="37" t="s">
        <v>5607</v>
      </c>
      <c r="B1214" s="37">
        <v>40814</v>
      </c>
      <c r="C1214" s="43" t="str">
        <f>"1100002,"&amp;VLOOKUP(B1214-40000,[3]试练!$H:$J,3,FALSE)&amp;",1"</f>
        <v>1100002,3004,1</v>
      </c>
    </row>
    <row r="1215" spans="1:3">
      <c r="A1215" s="37" t="s">
        <v>5608</v>
      </c>
      <c r="B1215" s="37">
        <v>40815</v>
      </c>
      <c r="C1215" s="43" t="str">
        <f>"1100002,"&amp;VLOOKUP(B1215-40000,[3]试练!$H:$J,3,FALSE)&amp;",1"</f>
        <v>1100002,3006,1</v>
      </c>
    </row>
    <row r="1216" spans="1:3">
      <c r="A1216" s="37" t="s">
        <v>5609</v>
      </c>
      <c r="B1216" s="37">
        <v>40816</v>
      </c>
      <c r="C1216" s="43" t="str">
        <f>"1100002,"&amp;VLOOKUP(B1216-40000,[3]试练!$H:$J,3,FALSE)&amp;",1"</f>
        <v>1100002,3008,1</v>
      </c>
    </row>
    <row r="1217" spans="1:3">
      <c r="A1217" s="37" t="s">
        <v>5610</v>
      </c>
      <c r="B1217" s="37">
        <v>40817</v>
      </c>
      <c r="C1217" s="43" t="str">
        <f>"1100002,"&amp;VLOOKUP(B1217-40000,[3]试练!$H:$J,3,FALSE)&amp;",1"</f>
        <v>1100002,3010,1</v>
      </c>
    </row>
    <row r="1218" spans="1:3">
      <c r="A1218" s="37" t="s">
        <v>5611</v>
      </c>
      <c r="B1218" s="37">
        <v>40818</v>
      </c>
      <c r="C1218" s="43" t="str">
        <f>"1100002,"&amp;VLOOKUP(B1218-40000,[3]试练!$H:$J,3,FALSE)&amp;",1"</f>
        <v>1100002,3012,1</v>
      </c>
    </row>
    <row r="1219" spans="1:3">
      <c r="A1219" s="37" t="s">
        <v>5612</v>
      </c>
      <c r="B1219" s="37">
        <v>40819</v>
      </c>
      <c r="C1219" s="43" t="str">
        <f>"1100002,"&amp;VLOOKUP(B1219-40000,[3]试练!$H:$J,3,FALSE)&amp;",1"</f>
        <v>1100002,3014,1</v>
      </c>
    </row>
    <row r="1220" spans="1:3">
      <c r="A1220" s="37" t="s">
        <v>5613</v>
      </c>
      <c r="B1220" s="37">
        <v>40820</v>
      </c>
      <c r="C1220" s="43" t="str">
        <f>"1100002,"&amp;VLOOKUP(B1220-40000,[3]试练!$H:$J,3,FALSE)&amp;",1"</f>
        <v>1100002,3018,1</v>
      </c>
    </row>
    <row r="1221" spans="1:3">
      <c r="A1221" s="37" t="s">
        <v>5614</v>
      </c>
      <c r="B1221" s="37">
        <v>40821</v>
      </c>
      <c r="C1221" s="43" t="str">
        <f>"1100002,"&amp;VLOOKUP(B1221-40000,[3]试练!$H:$J,3,FALSE)&amp;",1"</f>
        <v>1100002,3020,1</v>
      </c>
    </row>
    <row r="1222" spans="1:3">
      <c r="A1222" s="37" t="s">
        <v>5615</v>
      </c>
      <c r="B1222" s="37">
        <v>40822</v>
      </c>
      <c r="C1222" s="43" t="str">
        <f>"1100002,"&amp;VLOOKUP(B1222-40000,[3]试练!$H:$J,3,FALSE)&amp;",1"</f>
        <v>1100002,3022,1</v>
      </c>
    </row>
    <row r="1223" spans="1:3">
      <c r="A1223" s="37" t="s">
        <v>5616</v>
      </c>
      <c r="B1223" s="37">
        <v>40823</v>
      </c>
      <c r="C1223" s="43" t="str">
        <f>"1100002,"&amp;VLOOKUP(B1223-40000,[3]试练!$H:$J,3,FALSE)&amp;",1"</f>
        <v>1100002,3024,1</v>
      </c>
    </row>
    <row r="1224" spans="1:3">
      <c r="A1224" s="37" t="s">
        <v>5617</v>
      </c>
      <c r="B1224" s="37">
        <v>40824</v>
      </c>
      <c r="C1224" s="43" t="str">
        <f>"1100002,"&amp;VLOOKUP(B1224-40000,[3]试练!$H:$J,3,FALSE)&amp;",1"</f>
        <v>1100002,3026,1</v>
      </c>
    </row>
    <row r="1225" spans="1:3">
      <c r="A1225" s="37" t="s">
        <v>5618</v>
      </c>
      <c r="B1225" s="37">
        <v>40825</v>
      </c>
      <c r="C1225" s="43" t="str">
        <f>"1100002,"&amp;VLOOKUP(B1225-40000,[3]试练!$H:$J,3,FALSE)&amp;",1"</f>
        <v>1100002,3028,1</v>
      </c>
    </row>
    <row r="1226" spans="1:3">
      <c r="A1226" s="37" t="s">
        <v>5619</v>
      </c>
      <c r="B1226" s="37">
        <v>40826</v>
      </c>
      <c r="C1226" s="43" t="str">
        <f>"1100002,"&amp;VLOOKUP(B1226-40000,[3]试练!$H:$J,3,FALSE)&amp;",1"</f>
        <v>1100002,3030,1</v>
      </c>
    </row>
    <row r="1227" spans="1:3">
      <c r="A1227" s="37" t="s">
        <v>5620</v>
      </c>
      <c r="B1227" s="37">
        <v>40827</v>
      </c>
      <c r="C1227" s="43" t="str">
        <f>"1100002,"&amp;VLOOKUP(B1227-40000,[3]试练!$H:$J,3,FALSE)&amp;",1"</f>
        <v>1100002,3032,1</v>
      </c>
    </row>
    <row r="1228" spans="1:3">
      <c r="A1228" s="37" t="s">
        <v>5621</v>
      </c>
      <c r="B1228" s="37">
        <v>40828</v>
      </c>
      <c r="C1228" s="43" t="str">
        <f>"1100002,"&amp;VLOOKUP(B1228-40000,[3]试练!$H:$J,3,FALSE)&amp;",1"</f>
        <v>1100002,3034,1</v>
      </c>
    </row>
    <row r="1229" spans="1:3">
      <c r="A1229" s="37" t="s">
        <v>5622</v>
      </c>
      <c r="B1229" s="37">
        <v>40829</v>
      </c>
      <c r="C1229" s="43" t="str">
        <f>"1100002,"&amp;VLOOKUP(B1229-40000,[3]试练!$H:$J,3,FALSE)&amp;",1"</f>
        <v>1100002,3038,1</v>
      </c>
    </row>
    <row r="1230" spans="1:3">
      <c r="A1230" s="37" t="s">
        <v>5623</v>
      </c>
      <c r="B1230" s="37">
        <v>40830</v>
      </c>
      <c r="C1230" s="43" t="str">
        <f>"1100002,"&amp;VLOOKUP(B1230-40000,[3]试练!$H:$J,3,FALSE)&amp;",1"</f>
        <v>1100002,3040,1</v>
      </c>
    </row>
    <row r="1231" spans="1:3">
      <c r="A1231" s="37" t="s">
        <v>5624</v>
      </c>
      <c r="B1231" s="37">
        <v>40831</v>
      </c>
      <c r="C1231" s="43" t="str">
        <f>"1100002,"&amp;VLOOKUP(B1231-40000,[3]试练!$H:$J,3,FALSE)&amp;",1"</f>
        <v>1100002,3042,1</v>
      </c>
    </row>
    <row r="1232" spans="1:3">
      <c r="A1232" s="37" t="s">
        <v>5625</v>
      </c>
      <c r="B1232" s="37">
        <v>40832</v>
      </c>
      <c r="C1232" s="43" t="str">
        <f>"1100002,"&amp;VLOOKUP(B1232-40000,[3]试练!$H:$J,3,FALSE)&amp;",1"</f>
        <v>1100002,3044,1</v>
      </c>
    </row>
    <row r="1233" spans="1:3">
      <c r="A1233" s="37" t="s">
        <v>5626</v>
      </c>
      <c r="B1233" s="37">
        <v>40833</v>
      </c>
      <c r="C1233" s="43" t="str">
        <f>"1100002,"&amp;VLOOKUP(B1233-40000,[3]试练!$H:$J,3,FALSE)&amp;",1"</f>
        <v>1100002,3046,1</v>
      </c>
    </row>
    <row r="1234" spans="1:3">
      <c r="A1234" s="37" t="s">
        <v>5627</v>
      </c>
      <c r="B1234" s="37">
        <v>40834</v>
      </c>
      <c r="C1234" s="43" t="str">
        <f>"1100002,"&amp;VLOOKUP(B1234-40000,[3]试练!$H:$J,3,FALSE)&amp;",1"</f>
        <v>1100002,3048,1</v>
      </c>
    </row>
    <row r="1235" spans="1:3">
      <c r="A1235" s="37" t="s">
        <v>5628</v>
      </c>
      <c r="B1235" s="37">
        <v>40835</v>
      </c>
      <c r="C1235" s="43" t="str">
        <f>"1100002,"&amp;VLOOKUP(B1235-40000,[3]试练!$H:$J,3,FALSE)&amp;",1"</f>
        <v>1100002,3050,1</v>
      </c>
    </row>
    <row r="1236" spans="1:3">
      <c r="A1236" s="37" t="s">
        <v>5629</v>
      </c>
      <c r="B1236" s="37">
        <v>40836</v>
      </c>
      <c r="C1236" s="43" t="str">
        <f>"1100002,"&amp;VLOOKUP(B1236-40000,[3]试练!$H:$J,3,FALSE)&amp;",1"</f>
        <v>1100002,3052,1</v>
      </c>
    </row>
    <row r="1237" spans="1:3">
      <c r="A1237" s="37" t="s">
        <v>5630</v>
      </c>
      <c r="B1237" s="37">
        <v>40837</v>
      </c>
      <c r="C1237" s="43" t="str">
        <f>"1100002,"&amp;VLOOKUP(B1237-40000,[3]试练!$H:$J,3,FALSE)&amp;",1"</f>
        <v>1100002,3054,1</v>
      </c>
    </row>
    <row r="1238" spans="1:3">
      <c r="A1238" s="37" t="s">
        <v>5631</v>
      </c>
      <c r="B1238" s="37">
        <v>40838</v>
      </c>
      <c r="C1238" s="43" t="str">
        <f>"1100002,"&amp;VLOOKUP(B1238-40000,[3]试练!$H:$J,3,FALSE)&amp;",1"</f>
        <v>1100002,3058,1</v>
      </c>
    </row>
    <row r="1239" spans="1:3">
      <c r="A1239" s="37" t="s">
        <v>5632</v>
      </c>
      <c r="B1239" s="37">
        <v>40839</v>
      </c>
      <c r="C1239" s="43" t="str">
        <f>"1100002,"&amp;VLOOKUP(B1239-40000,[3]试练!$H:$J,3,FALSE)&amp;",1"</f>
        <v>1100002,3060,1</v>
      </c>
    </row>
    <row r="1240" spans="1:3">
      <c r="A1240" s="37" t="s">
        <v>5633</v>
      </c>
      <c r="B1240" s="37">
        <v>40840</v>
      </c>
      <c r="C1240" s="43" t="str">
        <f>"1100002,"&amp;VLOOKUP(B1240-40000,[3]试练!$H:$J,3,FALSE)&amp;",1"</f>
        <v>1100002,3062,1</v>
      </c>
    </row>
    <row r="1241" spans="1:3">
      <c r="A1241" s="37" t="s">
        <v>5634</v>
      </c>
      <c r="B1241" s="37">
        <v>40841</v>
      </c>
      <c r="C1241" s="43" t="str">
        <f>"1100002,"&amp;VLOOKUP(B1241-40000,[3]试练!$H:$J,3,FALSE)&amp;",1"</f>
        <v>1100002,3064,1</v>
      </c>
    </row>
    <row r="1242" spans="1:3">
      <c r="A1242" s="37" t="s">
        <v>5635</v>
      </c>
      <c r="B1242" s="37">
        <v>40842</v>
      </c>
      <c r="C1242" s="43" t="str">
        <f>"1100002,"&amp;VLOOKUP(B1242-40000,[3]试练!$H:$J,3,FALSE)&amp;",1"</f>
        <v>1100002,3066,1</v>
      </c>
    </row>
    <row r="1243" spans="1:3">
      <c r="A1243" s="37" t="s">
        <v>5636</v>
      </c>
      <c r="B1243" s="37">
        <v>40843</v>
      </c>
      <c r="C1243" s="43" t="str">
        <f>"1100002,"&amp;VLOOKUP(B1243-40000,[3]试练!$H:$J,3,FALSE)&amp;",1"</f>
        <v>1100002,3068,1</v>
      </c>
    </row>
    <row r="1244" spans="1:3">
      <c r="A1244" s="37" t="s">
        <v>5637</v>
      </c>
      <c r="B1244" s="37">
        <v>40844</v>
      </c>
      <c r="C1244" s="43" t="str">
        <f>"1100002,"&amp;VLOOKUP(B1244-40000,[3]试练!$H:$J,3,FALSE)&amp;",1"</f>
        <v>1100002,3070,1</v>
      </c>
    </row>
    <row r="1245" spans="1:3">
      <c r="A1245" s="37" t="s">
        <v>5638</v>
      </c>
      <c r="B1245" s="37">
        <v>40845</v>
      </c>
      <c r="C1245" s="43" t="str">
        <f>"1100002,"&amp;VLOOKUP(B1245-40000,[3]试练!$H:$J,3,FALSE)&amp;",1"</f>
        <v>1100002,3072,1</v>
      </c>
    </row>
    <row r="1246" spans="1:3">
      <c r="A1246" s="37" t="s">
        <v>5639</v>
      </c>
      <c r="B1246" s="37">
        <v>40846</v>
      </c>
      <c r="C1246" s="43" t="str">
        <f>"1100002,"&amp;VLOOKUP(B1246-40000,[3]试练!$H:$J,3,FALSE)&amp;",1"</f>
        <v>1100002,3074,1</v>
      </c>
    </row>
    <row r="1247" spans="1:3">
      <c r="A1247" s="37" t="s">
        <v>5640</v>
      </c>
      <c r="B1247" s="37">
        <v>40847</v>
      </c>
      <c r="C1247" s="43" t="str">
        <f>"1100002,"&amp;VLOOKUP(B1247-40000,[3]试练!$H:$J,3,FALSE)&amp;",1"</f>
        <v>1100002,3078,1</v>
      </c>
    </row>
    <row r="1248" spans="1:3">
      <c r="A1248" s="37" t="s">
        <v>5641</v>
      </c>
      <c r="B1248" s="37">
        <v>40848</v>
      </c>
      <c r="C1248" s="43" t="str">
        <f>"1100002,"&amp;VLOOKUP(B1248-40000,[3]试练!$H:$J,3,FALSE)&amp;",1"</f>
        <v>1100002,3080,1</v>
      </c>
    </row>
    <row r="1249" spans="1:3">
      <c r="A1249" s="37" t="s">
        <v>5642</v>
      </c>
      <c r="B1249" s="37">
        <v>40849</v>
      </c>
      <c r="C1249" s="43" t="str">
        <f>"1100002,"&amp;VLOOKUP(B1249-40000,[3]试练!$H:$J,3,FALSE)&amp;",1"</f>
        <v>1100002,3082,1</v>
      </c>
    </row>
    <row r="1250" spans="1:3">
      <c r="A1250" s="37" t="s">
        <v>5643</v>
      </c>
      <c r="B1250" s="37">
        <v>40850</v>
      </c>
      <c r="C1250" s="43" t="str">
        <f>"1100002,"&amp;VLOOKUP(B1250-40000,[3]试练!$H:$J,3,FALSE)&amp;",1"</f>
        <v>1100002,3084,1</v>
      </c>
    </row>
    <row r="1251" spans="1:3">
      <c r="A1251" s="37" t="s">
        <v>5644</v>
      </c>
      <c r="B1251" s="37">
        <v>40851</v>
      </c>
      <c r="C1251" s="43" t="str">
        <f>"1100002,"&amp;VLOOKUP(B1251-40000,[3]试练!$H:$J,3,FALSE)&amp;",1"</f>
        <v>1100002,3086,1</v>
      </c>
    </row>
    <row r="1252" spans="1:3">
      <c r="A1252" s="37" t="s">
        <v>5645</v>
      </c>
      <c r="B1252" s="37">
        <v>40852</v>
      </c>
      <c r="C1252" s="43" t="str">
        <f>"1100002,"&amp;VLOOKUP(B1252-40000,[3]试练!$H:$J,3,FALSE)&amp;",1"</f>
        <v>1100002,3088,1</v>
      </c>
    </row>
    <row r="1253" spans="1:3">
      <c r="A1253" s="37" t="s">
        <v>5646</v>
      </c>
      <c r="B1253" s="37">
        <v>40853</v>
      </c>
      <c r="C1253" s="43" t="str">
        <f>"1100002,"&amp;VLOOKUP(B1253-40000,[3]试练!$H:$J,3,FALSE)&amp;",1"</f>
        <v>1100002,3090,1</v>
      </c>
    </row>
    <row r="1254" spans="1:3">
      <c r="A1254" s="37" t="s">
        <v>5647</v>
      </c>
      <c r="B1254" s="37">
        <v>40854</v>
      </c>
      <c r="C1254" s="43" t="str">
        <f>"1100002,"&amp;VLOOKUP(B1254-40000,[3]试练!$H:$J,3,FALSE)&amp;",1"</f>
        <v>1100002,3092,1</v>
      </c>
    </row>
    <row r="1255" spans="1:3">
      <c r="A1255" s="37" t="s">
        <v>5648</v>
      </c>
      <c r="B1255" s="37">
        <v>40855</v>
      </c>
      <c r="C1255" s="43" t="str">
        <f>"1100002,"&amp;VLOOKUP(B1255-40000,[3]试练!$H:$J,3,FALSE)&amp;",1"</f>
        <v>1100002,3094,1</v>
      </c>
    </row>
    <row r="1256" spans="1:3">
      <c r="A1256" s="37" t="s">
        <v>5649</v>
      </c>
      <c r="B1256" s="37">
        <v>40856</v>
      </c>
      <c r="C1256" s="43" t="str">
        <f>"1100002,"&amp;VLOOKUP(B1256-40000,[3]试练!$H:$J,3,FALSE)&amp;",1"</f>
        <v>1100002,3098,1</v>
      </c>
    </row>
    <row r="1257" spans="1:3">
      <c r="A1257" s="37" t="s">
        <v>5650</v>
      </c>
      <c r="B1257" s="37">
        <v>40857</v>
      </c>
      <c r="C1257" s="43" t="str">
        <f>"1100002,"&amp;VLOOKUP(B1257-40000,[3]试练!$H:$J,3,FALSE)&amp;",1"</f>
        <v>1100002,3100,1</v>
      </c>
    </row>
    <row r="1258" spans="1:3">
      <c r="A1258" s="37" t="s">
        <v>5651</v>
      </c>
      <c r="B1258" s="37">
        <v>40858</v>
      </c>
      <c r="C1258" s="43" t="str">
        <f>"1100002,"&amp;VLOOKUP(B1258-40000,[3]试练!$H:$J,3,FALSE)&amp;",1"</f>
        <v>1100002,3102,1</v>
      </c>
    </row>
    <row r="1259" spans="1:3">
      <c r="A1259" s="37" t="s">
        <v>5652</v>
      </c>
      <c r="B1259" s="37">
        <v>40859</v>
      </c>
      <c r="C1259" s="43" t="str">
        <f>"1100002,"&amp;VLOOKUP(B1259-40000,[3]试练!$H:$J,3,FALSE)&amp;",1"</f>
        <v>1100002,3104,1</v>
      </c>
    </row>
    <row r="1260" spans="1:3">
      <c r="A1260" s="37" t="s">
        <v>5653</v>
      </c>
      <c r="B1260" s="37">
        <v>40860</v>
      </c>
      <c r="C1260" s="43" t="str">
        <f>"1100002,"&amp;VLOOKUP(B1260-40000,[3]试练!$H:$J,3,FALSE)&amp;",1"</f>
        <v>1100002,3106,1</v>
      </c>
    </row>
    <row r="1261" spans="1:3">
      <c r="A1261" s="37" t="s">
        <v>5654</v>
      </c>
      <c r="B1261" s="37">
        <v>40861</v>
      </c>
      <c r="C1261" s="43" t="str">
        <f>"1100002,"&amp;VLOOKUP(B1261-40000,[3]试练!$H:$J,3,FALSE)&amp;",1"</f>
        <v>1100002,3108,1</v>
      </c>
    </row>
    <row r="1262" spans="1:3">
      <c r="A1262" s="37" t="s">
        <v>5655</v>
      </c>
      <c r="B1262" s="37">
        <v>40862</v>
      </c>
      <c r="C1262" s="43" t="str">
        <f>"1100002,"&amp;VLOOKUP(B1262-40000,[3]试练!$H:$J,3,FALSE)&amp;",1"</f>
        <v>1100002,3110,1</v>
      </c>
    </row>
    <row r="1263" spans="1:3">
      <c r="A1263" s="37" t="s">
        <v>5656</v>
      </c>
      <c r="B1263" s="37">
        <v>40863</v>
      </c>
      <c r="C1263" s="43" t="str">
        <f>"1100002,"&amp;VLOOKUP(B1263-40000,[3]试练!$H:$J,3,FALSE)&amp;",1"</f>
        <v>1100002,3112,1</v>
      </c>
    </row>
    <row r="1264" spans="1:3">
      <c r="A1264" s="37" t="s">
        <v>5657</v>
      </c>
      <c r="B1264" s="37">
        <v>40864</v>
      </c>
      <c r="C1264" s="43" t="str">
        <f>"1100002,"&amp;VLOOKUP(B1264-40000,[3]试练!$H:$J,3,FALSE)&amp;",1"</f>
        <v>1100002,3114,1</v>
      </c>
    </row>
    <row r="1265" spans="1:3">
      <c r="A1265" s="37" t="s">
        <v>5658</v>
      </c>
      <c r="B1265" s="37">
        <v>40865</v>
      </c>
      <c r="C1265" s="43" t="str">
        <f>"1100002,"&amp;VLOOKUP(B1265-40000,[3]试练!$H:$J,3,FALSE)&amp;",1"</f>
        <v>1100002,3118,1</v>
      </c>
    </row>
    <row r="1266" spans="1:3">
      <c r="A1266" s="37" t="s">
        <v>5659</v>
      </c>
      <c r="B1266" s="37">
        <v>40866</v>
      </c>
      <c r="C1266" s="43" t="str">
        <f>"1100002,"&amp;VLOOKUP(B1266-40000,[3]试练!$H:$J,3,FALSE)&amp;",1"</f>
        <v>1100002,3120,1</v>
      </c>
    </row>
    <row r="1267" spans="1:3">
      <c r="A1267" s="37" t="s">
        <v>5660</v>
      </c>
      <c r="B1267" s="37">
        <v>40867</v>
      </c>
      <c r="C1267" s="43" t="str">
        <f>"1100002,"&amp;VLOOKUP(B1267-40000,[3]试练!$H:$J,3,FALSE)&amp;",1"</f>
        <v>1100002,3122,1</v>
      </c>
    </row>
    <row r="1268" spans="1:3">
      <c r="A1268" s="37" t="s">
        <v>5661</v>
      </c>
      <c r="B1268" s="37">
        <v>40868</v>
      </c>
      <c r="C1268" s="43" t="str">
        <f>"1100002,"&amp;VLOOKUP(B1268-40000,[3]试练!$H:$J,3,FALSE)&amp;",1"</f>
        <v>1100002,3124,1</v>
      </c>
    </row>
    <row r="1269" spans="1:3">
      <c r="A1269" s="37" t="s">
        <v>5662</v>
      </c>
      <c r="B1269" s="37">
        <v>40869</v>
      </c>
      <c r="C1269" s="43" t="str">
        <f>"1100002,"&amp;VLOOKUP(B1269-40000,[3]试练!$H:$J,3,FALSE)&amp;",1"</f>
        <v>1100002,3126,1</v>
      </c>
    </row>
    <row r="1270" spans="1:3">
      <c r="A1270" s="37" t="s">
        <v>5663</v>
      </c>
      <c r="B1270" s="37">
        <v>40870</v>
      </c>
      <c r="C1270" s="43" t="str">
        <f>"1100002,"&amp;VLOOKUP(B1270-40000,[3]试练!$H:$J,3,FALSE)&amp;",1"</f>
        <v>1100002,3128,1</v>
      </c>
    </row>
    <row r="1271" spans="1:3">
      <c r="A1271" s="37" t="s">
        <v>5664</v>
      </c>
      <c r="B1271" s="37">
        <v>40871</v>
      </c>
      <c r="C1271" s="43" t="str">
        <f>"1100002,"&amp;VLOOKUP(B1271-40000,[3]试练!$H:$J,3,FALSE)&amp;",1"</f>
        <v>1100002,3130,1</v>
      </c>
    </row>
    <row r="1272" spans="1:3">
      <c r="A1272" s="37" t="s">
        <v>5665</v>
      </c>
      <c r="B1272" s="37">
        <v>40872</v>
      </c>
      <c r="C1272" s="43" t="str">
        <f>"1100002,"&amp;VLOOKUP(B1272-40000,[3]试练!$H:$J,3,FALSE)&amp;",1"</f>
        <v>1100002,3132,1</v>
      </c>
    </row>
    <row r="1273" spans="1:3">
      <c r="A1273" s="37" t="s">
        <v>5666</v>
      </c>
      <c r="B1273" s="37">
        <v>40873</v>
      </c>
      <c r="C1273" s="43" t="str">
        <f>"1100002,"&amp;VLOOKUP(B1273-40000,[3]试练!$H:$J,3,FALSE)&amp;",1"</f>
        <v>1100002,3134,1</v>
      </c>
    </row>
    <row r="1274" spans="1:3">
      <c r="A1274" s="37" t="s">
        <v>5667</v>
      </c>
      <c r="B1274" s="37">
        <v>40874</v>
      </c>
      <c r="C1274" s="43" t="str">
        <f>"1100002,"&amp;VLOOKUP(B1274-40000,[3]试练!$H:$J,3,FALSE)&amp;",1"</f>
        <v>1100002,3138,1</v>
      </c>
    </row>
    <row r="1275" spans="1:3">
      <c r="A1275" s="37" t="s">
        <v>5668</v>
      </c>
      <c r="B1275" s="37">
        <v>40875</v>
      </c>
      <c r="C1275" s="43" t="str">
        <f>"1100002,"&amp;VLOOKUP(B1275-40000,[3]试练!$H:$J,3,FALSE)&amp;",1"</f>
        <v>1100002,3140,1</v>
      </c>
    </row>
    <row r="1276" spans="1:3">
      <c r="A1276" s="37" t="s">
        <v>5669</v>
      </c>
      <c r="B1276" s="37">
        <v>40876</v>
      </c>
      <c r="C1276" s="43" t="str">
        <f>"1100002,"&amp;VLOOKUP(B1276-40000,[3]试练!$H:$J,3,FALSE)&amp;",1"</f>
        <v>1100002,3142,1</v>
      </c>
    </row>
    <row r="1277" spans="1:3">
      <c r="A1277" s="37" t="s">
        <v>5670</v>
      </c>
      <c r="B1277" s="37">
        <v>40877</v>
      </c>
      <c r="C1277" s="43" t="str">
        <f>"1100002,"&amp;VLOOKUP(B1277-40000,[3]试练!$H:$J,3,FALSE)&amp;",1"</f>
        <v>1100002,3144,1</v>
      </c>
    </row>
    <row r="1278" spans="1:3">
      <c r="A1278" s="37" t="s">
        <v>5671</v>
      </c>
      <c r="B1278" s="37">
        <v>40878</v>
      </c>
      <c r="C1278" s="43" t="str">
        <f>"1100002,"&amp;VLOOKUP(B1278-40000,[3]试练!$H:$J,3,FALSE)&amp;",1"</f>
        <v>1100002,3146,1</v>
      </c>
    </row>
    <row r="1279" spans="1:3">
      <c r="A1279" s="37" t="s">
        <v>5672</v>
      </c>
      <c r="B1279" s="37">
        <v>40879</v>
      </c>
      <c r="C1279" s="43" t="str">
        <f>"1100002,"&amp;VLOOKUP(B1279-40000,[3]试练!$H:$J,3,FALSE)&amp;",1"</f>
        <v>1100002,3148,1</v>
      </c>
    </row>
    <row r="1280" spans="1:3">
      <c r="A1280" s="37" t="s">
        <v>5673</v>
      </c>
      <c r="B1280" s="37">
        <v>40880</v>
      </c>
      <c r="C1280" s="43" t="str">
        <f>"1100002,"&amp;VLOOKUP(B1280-40000,[3]试练!$H:$J,3,FALSE)&amp;",1"</f>
        <v>1100002,3150,1</v>
      </c>
    </row>
    <row r="1281" spans="1:3">
      <c r="A1281" s="37" t="s">
        <v>5674</v>
      </c>
      <c r="B1281" s="37">
        <v>40881</v>
      </c>
      <c r="C1281" s="43" t="str">
        <f>"1100002,"&amp;VLOOKUP(B1281-40000,[3]试练!$H:$J,3,FALSE)&amp;",1"</f>
        <v>1100002,3152,1</v>
      </c>
    </row>
    <row r="1282" spans="1:3">
      <c r="A1282" s="37" t="s">
        <v>5675</v>
      </c>
      <c r="B1282" s="37">
        <v>40882</v>
      </c>
      <c r="C1282" s="43" t="str">
        <f>"1100002,"&amp;VLOOKUP(B1282-40000,[3]试练!$H:$J,3,FALSE)&amp;",1"</f>
        <v>1100002,3154,1</v>
      </c>
    </row>
    <row r="1283" spans="1:3">
      <c r="A1283" s="37" t="s">
        <v>5676</v>
      </c>
      <c r="B1283" s="37">
        <v>40883</v>
      </c>
      <c r="C1283" s="43" t="str">
        <f>"1100002,"&amp;VLOOKUP(B1283-40000,[3]试练!$H:$J,3,FALSE)&amp;",1"</f>
        <v>1100002,3158,1</v>
      </c>
    </row>
    <row r="1284" spans="1:3">
      <c r="A1284" s="37" t="s">
        <v>5677</v>
      </c>
      <c r="B1284" s="37">
        <v>40884</v>
      </c>
      <c r="C1284" s="43" t="str">
        <f>"1100002,"&amp;VLOOKUP(B1284-40000,[3]试练!$H:$J,3,FALSE)&amp;",1"</f>
        <v>1100002,3160,1</v>
      </c>
    </row>
    <row r="1285" spans="1:3">
      <c r="A1285" s="37" t="s">
        <v>5678</v>
      </c>
      <c r="B1285" s="37">
        <v>40885</v>
      </c>
      <c r="C1285" s="43" t="str">
        <f>"1100002,"&amp;VLOOKUP(B1285-40000,[3]试练!$H:$J,3,FALSE)&amp;",1"</f>
        <v>1100002,3162,1</v>
      </c>
    </row>
    <row r="1286" spans="1:3">
      <c r="A1286" s="37" t="s">
        <v>5679</v>
      </c>
      <c r="B1286" s="37">
        <v>40886</v>
      </c>
      <c r="C1286" s="43" t="str">
        <f>"1100002,"&amp;VLOOKUP(B1286-40000,[3]试练!$H:$J,3,FALSE)&amp;",1"</f>
        <v>1100002,3164,1</v>
      </c>
    </row>
    <row r="1287" spans="1:3">
      <c r="A1287" s="37" t="s">
        <v>5680</v>
      </c>
      <c r="B1287" s="37">
        <v>40887</v>
      </c>
      <c r="C1287" s="43" t="str">
        <f>"1100002,"&amp;VLOOKUP(B1287-40000,[3]试练!$H:$J,3,FALSE)&amp;",1"</f>
        <v>1100002,3166,1</v>
      </c>
    </row>
    <row r="1288" spans="1:3">
      <c r="A1288" s="37" t="s">
        <v>5681</v>
      </c>
      <c r="B1288" s="37">
        <v>40888</v>
      </c>
      <c r="C1288" s="43" t="str">
        <f>"1100002,"&amp;VLOOKUP(B1288-40000,[3]试练!$H:$J,3,FALSE)&amp;",1"</f>
        <v>1100002,3168,1</v>
      </c>
    </row>
    <row r="1289" spans="1:3">
      <c r="A1289" s="37" t="s">
        <v>5682</v>
      </c>
      <c r="B1289" s="37">
        <v>40889</v>
      </c>
      <c r="C1289" s="43" t="str">
        <f>"1100002,"&amp;VLOOKUP(B1289-40000,[3]试练!$H:$J,3,FALSE)&amp;",1"</f>
        <v>1100002,3170,1</v>
      </c>
    </row>
    <row r="1290" spans="1:3">
      <c r="A1290" s="37" t="s">
        <v>5683</v>
      </c>
      <c r="B1290" s="37">
        <v>40890</v>
      </c>
      <c r="C1290" s="43" t="str">
        <f>"1100002,"&amp;VLOOKUP(B1290-40000,[3]试练!$H:$J,3,FALSE)&amp;",1"</f>
        <v>1100002,3172,1</v>
      </c>
    </row>
    <row r="1291" spans="1:3">
      <c r="A1291" s="37" t="s">
        <v>5684</v>
      </c>
      <c r="B1291" s="37">
        <v>40891</v>
      </c>
      <c r="C1291" s="43" t="str">
        <f>"1100002,"&amp;VLOOKUP(B1291-40000,[3]试练!$H:$J,3,FALSE)&amp;",1"</f>
        <v>1100002,3174,1</v>
      </c>
    </row>
    <row r="1292" spans="1:3">
      <c r="A1292" s="37" t="s">
        <v>5685</v>
      </c>
      <c r="B1292" s="37">
        <v>40892</v>
      </c>
      <c r="C1292" s="43" t="str">
        <f>"1100002,"&amp;VLOOKUP(B1292-40000,[3]试练!$H:$J,3,FALSE)&amp;",1"</f>
        <v>1100002,3178,1</v>
      </c>
    </row>
    <row r="1293" spans="1:3">
      <c r="A1293" s="37" t="s">
        <v>5686</v>
      </c>
      <c r="B1293" s="37">
        <v>40893</v>
      </c>
      <c r="C1293" s="43" t="str">
        <f>"1100002,"&amp;VLOOKUP(B1293-40000,[3]试练!$H:$J,3,FALSE)&amp;",1"</f>
        <v>1100002,3180,1</v>
      </c>
    </row>
    <row r="1294" spans="1:3">
      <c r="A1294" s="37" t="s">
        <v>5687</v>
      </c>
      <c r="B1294" s="37">
        <v>40894</v>
      </c>
      <c r="C1294" s="43" t="str">
        <f>"1100002,"&amp;VLOOKUP(B1294-40000,[3]试练!$H:$J,3,FALSE)&amp;",1"</f>
        <v>1100002,3182,1</v>
      </c>
    </row>
    <row r="1295" spans="1:3">
      <c r="A1295" s="37" t="s">
        <v>5688</v>
      </c>
      <c r="B1295" s="37">
        <v>40895</v>
      </c>
      <c r="C1295" s="43" t="str">
        <f>"1100002,"&amp;VLOOKUP(B1295-40000,[3]试练!$H:$J,3,FALSE)&amp;",1"</f>
        <v>1100002,3184,1</v>
      </c>
    </row>
    <row r="1296" spans="1:3">
      <c r="A1296" s="37" t="s">
        <v>5689</v>
      </c>
      <c r="B1296" s="37">
        <v>40896</v>
      </c>
      <c r="C1296" s="43" t="str">
        <f>"1100002,"&amp;VLOOKUP(B1296-40000,[3]试练!$H:$J,3,FALSE)&amp;",1"</f>
        <v>1100002,3186,1</v>
      </c>
    </row>
    <row r="1297" spans="1:3">
      <c r="A1297" s="37" t="s">
        <v>5690</v>
      </c>
      <c r="B1297" s="37">
        <v>40897</v>
      </c>
      <c r="C1297" s="43" t="str">
        <f>"1100002,"&amp;VLOOKUP(B1297-40000,[3]试练!$H:$J,3,FALSE)&amp;",1"</f>
        <v>1100002,3188,1</v>
      </c>
    </row>
    <row r="1298" spans="1:3">
      <c r="A1298" s="37" t="s">
        <v>5691</v>
      </c>
      <c r="B1298" s="37">
        <v>40898</v>
      </c>
      <c r="C1298" s="43" t="str">
        <f>"1100002,"&amp;VLOOKUP(B1298-40000,[3]试练!$H:$J,3,FALSE)&amp;",1"</f>
        <v>1100002,3190,1</v>
      </c>
    </row>
    <row r="1299" spans="1:3">
      <c r="A1299" s="37" t="s">
        <v>5692</v>
      </c>
      <c r="B1299" s="37">
        <v>40899</v>
      </c>
      <c r="C1299" s="43" t="str">
        <f>"1100002,"&amp;VLOOKUP(B1299-40000,[3]试练!$H:$J,3,FALSE)&amp;",1"</f>
        <v>1100002,3192,1</v>
      </c>
    </row>
    <row r="1300" spans="1:3">
      <c r="A1300" s="37" t="s">
        <v>5693</v>
      </c>
      <c r="B1300" s="37">
        <v>40900</v>
      </c>
      <c r="C1300" s="43" t="str">
        <f>"1100002,"&amp;VLOOKUP(B1300-40000,[3]试练!$H:$J,3,FALSE)&amp;",1"</f>
        <v>1100002,3194,1</v>
      </c>
    </row>
    <row r="1301" spans="1:3">
      <c r="A1301" s="37" t="s">
        <v>5694</v>
      </c>
      <c r="B1301" s="37">
        <v>40901</v>
      </c>
      <c r="C1301" s="43" t="str">
        <f>"1100002,"&amp;VLOOKUP(B1301-40000,[3]试练!$H:$J,3,FALSE)&amp;",1"</f>
        <v>1100002,3198,1</v>
      </c>
    </row>
    <row r="1302" spans="1:3">
      <c r="A1302" s="37" t="s">
        <v>5695</v>
      </c>
      <c r="B1302" s="37">
        <v>40902</v>
      </c>
      <c r="C1302" s="43" t="str">
        <f>"1100002,"&amp;VLOOKUP(B1302-40000,[3]试练!$H:$J,3,FALSE)&amp;",1"</f>
        <v>1100002,3200,1</v>
      </c>
    </row>
    <row r="1303" spans="1:3">
      <c r="A1303" s="37" t="s">
        <v>5696</v>
      </c>
      <c r="B1303" s="37">
        <v>40903</v>
      </c>
      <c r="C1303" s="43" t="str">
        <f>"1100002,"&amp;VLOOKUP(B1303-40000,[3]试练!$H:$J,3,FALSE)&amp;",1"</f>
        <v>1100002,3202,1</v>
      </c>
    </row>
    <row r="1304" spans="1:3">
      <c r="A1304" s="37" t="s">
        <v>5697</v>
      </c>
      <c r="B1304" s="37">
        <v>40904</v>
      </c>
      <c r="C1304" s="43" t="str">
        <f>"1100002,"&amp;VLOOKUP(B1304-40000,[3]试练!$H:$J,3,FALSE)&amp;",1"</f>
        <v>1100002,3204,1</v>
      </c>
    </row>
    <row r="1305" spans="1:3">
      <c r="A1305" s="37" t="s">
        <v>5698</v>
      </c>
      <c r="B1305" s="37">
        <v>40905</v>
      </c>
      <c r="C1305" s="43" t="str">
        <f>"1100002,"&amp;VLOOKUP(B1305-40000,[3]试练!$H:$J,3,FALSE)&amp;",1"</f>
        <v>1100002,3206,1</v>
      </c>
    </row>
    <row r="1306" spans="1:3">
      <c r="A1306" s="37" t="s">
        <v>5699</v>
      </c>
      <c r="B1306" s="37">
        <v>40906</v>
      </c>
      <c r="C1306" s="43" t="str">
        <f>"1100002,"&amp;VLOOKUP(B1306-40000,[3]试练!$H:$J,3,FALSE)&amp;",1"</f>
        <v>1100002,3208,1</v>
      </c>
    </row>
    <row r="1307" spans="1:3">
      <c r="A1307" s="37" t="s">
        <v>5700</v>
      </c>
      <c r="B1307" s="37">
        <v>40907</v>
      </c>
      <c r="C1307" s="43" t="str">
        <f>"1100002,"&amp;VLOOKUP(B1307-40000,[3]试练!$H:$J,3,FALSE)&amp;",1"</f>
        <v>1100002,3210,1</v>
      </c>
    </row>
    <row r="1308" spans="1:3">
      <c r="A1308" s="37" t="s">
        <v>5701</v>
      </c>
      <c r="B1308" s="37">
        <v>40908</v>
      </c>
      <c r="C1308" s="43" t="str">
        <f>"1100002,"&amp;VLOOKUP(B1308-40000,[3]试练!$H:$J,3,FALSE)&amp;",1"</f>
        <v>1100002,3212,1</v>
      </c>
    </row>
    <row r="1309" spans="1:3">
      <c r="A1309" s="37" t="s">
        <v>5702</v>
      </c>
      <c r="B1309" s="37">
        <v>40909</v>
      </c>
      <c r="C1309" s="43" t="str">
        <f>"1100002,"&amp;VLOOKUP(B1309-40000,[3]试练!$H:$J,3,FALSE)&amp;",1"</f>
        <v>1100002,3214,1</v>
      </c>
    </row>
    <row r="1310" spans="1:3">
      <c r="A1310" s="37" t="s">
        <v>5703</v>
      </c>
      <c r="B1310" s="37">
        <v>40910</v>
      </c>
      <c r="C1310" s="43" t="str">
        <f>"1100002,"&amp;VLOOKUP(B1310-40000,[3]试练!$H:$J,3,FALSE)&amp;",1"</f>
        <v>1100002,3218,1</v>
      </c>
    </row>
    <row r="1311" spans="1:3">
      <c r="A1311" s="37" t="s">
        <v>5704</v>
      </c>
      <c r="B1311" s="37">
        <v>40911</v>
      </c>
      <c r="C1311" s="43" t="str">
        <f>"1100002,"&amp;VLOOKUP(B1311-40000,[3]试练!$H:$J,3,FALSE)&amp;",1"</f>
        <v>1100002,3220,1</v>
      </c>
    </row>
    <row r="1312" spans="1:3">
      <c r="A1312" s="37" t="s">
        <v>5705</v>
      </c>
      <c r="B1312" s="37">
        <v>40912</v>
      </c>
      <c r="C1312" s="43" t="str">
        <f>"1100002,"&amp;VLOOKUP(B1312-40000,[3]试练!$H:$J,3,FALSE)&amp;",1"</f>
        <v>1100002,3222,1</v>
      </c>
    </row>
    <row r="1313" spans="1:3">
      <c r="A1313" s="37" t="s">
        <v>5706</v>
      </c>
      <c r="B1313" s="37">
        <v>40913</v>
      </c>
      <c r="C1313" s="43" t="str">
        <f>"1100002,"&amp;VLOOKUP(B1313-40000,[3]试练!$H:$J,3,FALSE)&amp;",1"</f>
        <v>1100002,3224,1</v>
      </c>
    </row>
    <row r="1314" spans="1:3">
      <c r="A1314" s="37" t="s">
        <v>5707</v>
      </c>
      <c r="B1314" s="37">
        <v>40914</v>
      </c>
      <c r="C1314" s="43" t="str">
        <f>"1100002,"&amp;VLOOKUP(B1314-40000,[3]试练!$H:$J,3,FALSE)&amp;",1"</f>
        <v>1100002,3226,1</v>
      </c>
    </row>
    <row r="1315" spans="1:3">
      <c r="A1315" s="37" t="s">
        <v>5708</v>
      </c>
      <c r="B1315" s="37">
        <v>40915</v>
      </c>
      <c r="C1315" s="43" t="str">
        <f>"1100002,"&amp;VLOOKUP(B1315-40000,[3]试练!$H:$J,3,FALSE)&amp;",1"</f>
        <v>1100002,3228,1</v>
      </c>
    </row>
    <row r="1316" spans="1:3">
      <c r="A1316" s="37" t="s">
        <v>5709</v>
      </c>
      <c r="B1316" s="37">
        <v>40916</v>
      </c>
      <c r="C1316" s="43" t="str">
        <f>"1100002,"&amp;VLOOKUP(B1316-40000,[3]试练!$H:$J,3,FALSE)&amp;",1"</f>
        <v>1100002,3230,1</v>
      </c>
    </row>
    <row r="1317" spans="1:3">
      <c r="A1317" s="37" t="s">
        <v>5710</v>
      </c>
      <c r="B1317" s="37">
        <v>40917</v>
      </c>
      <c r="C1317" s="43" t="str">
        <f>"1100002,"&amp;VLOOKUP(B1317-40000,[3]试练!$H:$J,3,FALSE)&amp;",1"</f>
        <v>1100002,3232,1</v>
      </c>
    </row>
    <row r="1318" spans="1:3">
      <c r="A1318" s="37" t="s">
        <v>5711</v>
      </c>
      <c r="B1318" s="37">
        <v>40918</v>
      </c>
      <c r="C1318" s="43" t="str">
        <f>"1100002,"&amp;VLOOKUP(B1318-40000,[3]试练!$H:$J,3,FALSE)&amp;",1"</f>
        <v>1100002,3234,1</v>
      </c>
    </row>
    <row r="1319" spans="1:3">
      <c r="A1319" s="37" t="s">
        <v>5712</v>
      </c>
      <c r="B1319" s="37">
        <v>40919</v>
      </c>
      <c r="C1319" s="43" t="str">
        <f>"1100002,"&amp;VLOOKUP(B1319-40000,[3]试练!$H:$J,3,FALSE)&amp;",1"</f>
        <v>1100002,3238,1</v>
      </c>
    </row>
    <row r="1320" spans="1:3">
      <c r="A1320" s="37" t="s">
        <v>5713</v>
      </c>
      <c r="B1320" s="37">
        <v>40920</v>
      </c>
      <c r="C1320" s="43" t="str">
        <f>"1100002,"&amp;VLOOKUP(B1320-40000,[3]试练!$H:$J,3,FALSE)&amp;",1"</f>
        <v>1100002,3240,1</v>
      </c>
    </row>
    <row r="1321" spans="1:3">
      <c r="A1321" s="37" t="s">
        <v>5714</v>
      </c>
      <c r="B1321" s="37">
        <v>40921</v>
      </c>
      <c r="C1321" s="43" t="str">
        <f>"1100002,"&amp;VLOOKUP(B1321-40000,[3]试练!$H:$J,3,FALSE)&amp;",1"</f>
        <v>1100002,3242,1</v>
      </c>
    </row>
    <row r="1322" spans="1:3">
      <c r="A1322" s="37" t="s">
        <v>5715</v>
      </c>
      <c r="B1322" s="37">
        <v>40922</v>
      </c>
      <c r="C1322" s="43" t="str">
        <f>"1100002,"&amp;VLOOKUP(B1322-40000,[3]试练!$H:$J,3,FALSE)&amp;",1"</f>
        <v>1100002,3244,1</v>
      </c>
    </row>
    <row r="1323" spans="1:3">
      <c r="A1323" s="37" t="s">
        <v>5716</v>
      </c>
      <c r="B1323" s="37">
        <v>40923</v>
      </c>
      <c r="C1323" s="43" t="str">
        <f>"1100002,"&amp;VLOOKUP(B1323-40000,[3]试练!$H:$J,3,FALSE)&amp;",1"</f>
        <v>1100002,3246,1</v>
      </c>
    </row>
    <row r="1324" spans="1:3">
      <c r="A1324" s="37" t="s">
        <v>5717</v>
      </c>
      <c r="B1324" s="37">
        <v>40924</v>
      </c>
      <c r="C1324" s="43" t="str">
        <f>"1100002,"&amp;VLOOKUP(B1324-40000,[3]试练!$H:$J,3,FALSE)&amp;",1"</f>
        <v>1100002,3248,1</v>
      </c>
    </row>
    <row r="1325" spans="1:3">
      <c r="A1325" s="37" t="s">
        <v>5718</v>
      </c>
      <c r="B1325" s="37">
        <v>40925</v>
      </c>
      <c r="C1325" s="43" t="str">
        <f>"1100002,"&amp;VLOOKUP(B1325-40000,[3]试练!$H:$J,3,FALSE)&amp;",1"</f>
        <v>1100002,3250,1</v>
      </c>
    </row>
    <row r="1326" spans="1:3">
      <c r="A1326" s="37" t="s">
        <v>5719</v>
      </c>
      <c r="B1326" s="37">
        <v>40926</v>
      </c>
      <c r="C1326" s="43" t="str">
        <f>"1100002,"&amp;VLOOKUP(B1326-40000,[3]试练!$H:$J,3,FALSE)&amp;",1"</f>
        <v>1100002,3252,1</v>
      </c>
    </row>
    <row r="1327" spans="1:3">
      <c r="A1327" s="37" t="s">
        <v>5720</v>
      </c>
      <c r="B1327" s="37">
        <v>40927</v>
      </c>
      <c r="C1327" s="43" t="str">
        <f>"1100002,"&amp;VLOOKUP(B1327-40000,[3]试练!$H:$J,3,FALSE)&amp;",1"</f>
        <v>1100002,3254,1</v>
      </c>
    </row>
    <row r="1328" spans="1:3">
      <c r="A1328" s="37" t="s">
        <v>5721</v>
      </c>
      <c r="B1328" s="37">
        <v>40928</v>
      </c>
      <c r="C1328" s="43" t="str">
        <f>"1100002,"&amp;VLOOKUP(B1328-40000,[3]试练!$H:$J,3,FALSE)&amp;",1"</f>
        <v>1100002,3258,1</v>
      </c>
    </row>
    <row r="1329" spans="1:3">
      <c r="A1329" s="37" t="s">
        <v>5722</v>
      </c>
      <c r="B1329" s="37">
        <v>40929</v>
      </c>
      <c r="C1329" s="43" t="str">
        <f>"1100002,"&amp;VLOOKUP(B1329-40000,[3]试练!$H:$J,3,FALSE)&amp;",1"</f>
        <v>1100002,3260,1</v>
      </c>
    </row>
    <row r="1330" spans="1:3">
      <c r="A1330" s="37" t="s">
        <v>5723</v>
      </c>
      <c r="B1330" s="37">
        <v>40930</v>
      </c>
      <c r="C1330" s="43" t="str">
        <f>"1100002,"&amp;VLOOKUP(B1330-40000,[3]试练!$H:$J,3,FALSE)&amp;",1"</f>
        <v>1100002,3262,1</v>
      </c>
    </row>
    <row r="1331" spans="1:3">
      <c r="A1331" s="37" t="s">
        <v>5724</v>
      </c>
      <c r="B1331" s="37">
        <v>40931</v>
      </c>
      <c r="C1331" s="43" t="str">
        <f>"1100002,"&amp;VLOOKUP(B1331-40000,[3]试练!$H:$J,3,FALSE)&amp;",1"</f>
        <v>1100002,3264,1</v>
      </c>
    </row>
    <row r="1332" spans="1:3">
      <c r="A1332" s="37" t="s">
        <v>5725</v>
      </c>
      <c r="B1332" s="37">
        <v>40932</v>
      </c>
      <c r="C1332" s="43" t="str">
        <f>"1100002,"&amp;VLOOKUP(B1332-40000,[3]试练!$H:$J,3,FALSE)&amp;",1"</f>
        <v>1100002,3266,1</v>
      </c>
    </row>
    <row r="1333" spans="1:3">
      <c r="A1333" s="37" t="s">
        <v>5726</v>
      </c>
      <c r="B1333" s="37">
        <v>40933</v>
      </c>
      <c r="C1333" s="43" t="str">
        <f>"1100002,"&amp;VLOOKUP(B1333-40000,[3]试练!$H:$J,3,FALSE)&amp;",1"</f>
        <v>1100002,3268,1</v>
      </c>
    </row>
    <row r="1334" spans="1:3">
      <c r="A1334" s="37" t="s">
        <v>5727</v>
      </c>
      <c r="B1334" s="37">
        <v>40934</v>
      </c>
      <c r="C1334" s="43" t="str">
        <f>"1100002,"&amp;VLOOKUP(B1334-40000,[3]试练!$H:$J,3,FALSE)&amp;",1"</f>
        <v>1100002,3270,1</v>
      </c>
    </row>
    <row r="1335" spans="1:3">
      <c r="A1335" s="37" t="s">
        <v>5728</v>
      </c>
      <c r="B1335" s="37">
        <v>40935</v>
      </c>
      <c r="C1335" s="43" t="str">
        <f>"1100002,"&amp;VLOOKUP(B1335-40000,[3]试练!$H:$J,3,FALSE)&amp;",1"</f>
        <v>1100002,3272,1</v>
      </c>
    </row>
    <row r="1336" spans="1:3">
      <c r="A1336" s="37" t="s">
        <v>5729</v>
      </c>
      <c r="B1336" s="37">
        <v>40936</v>
      </c>
      <c r="C1336" s="43" t="str">
        <f>"1100002,"&amp;VLOOKUP(B1336-40000,[3]试练!$H:$J,3,FALSE)&amp;",1"</f>
        <v>1100002,3274,1</v>
      </c>
    </row>
    <row r="1337" spans="1:3">
      <c r="A1337" s="37" t="s">
        <v>5730</v>
      </c>
      <c r="B1337" s="37">
        <v>40937</v>
      </c>
      <c r="C1337" s="43" t="str">
        <f>"1100002,"&amp;VLOOKUP(B1337-40000,[3]试练!$H:$J,3,FALSE)&amp;",1"</f>
        <v>1100002,3278,1</v>
      </c>
    </row>
    <row r="1338" spans="1:3">
      <c r="A1338" s="37" t="s">
        <v>5731</v>
      </c>
      <c r="B1338" s="37">
        <v>40938</v>
      </c>
      <c r="C1338" s="43" t="str">
        <f>"1100002,"&amp;VLOOKUP(B1338-40000,[3]试练!$H:$J,3,FALSE)&amp;",1"</f>
        <v>1100002,3280,1</v>
      </c>
    </row>
    <row r="1339" spans="1:3">
      <c r="A1339" s="37" t="s">
        <v>5732</v>
      </c>
      <c r="B1339" s="37">
        <v>40939</v>
      </c>
      <c r="C1339" s="43" t="str">
        <f>"1100002,"&amp;VLOOKUP(B1339-40000,[3]试练!$H:$J,3,FALSE)&amp;",1"</f>
        <v>1100002,3282,1</v>
      </c>
    </row>
    <row r="1340" spans="1:3">
      <c r="A1340" s="37" t="s">
        <v>5733</v>
      </c>
      <c r="B1340" s="37">
        <v>40940</v>
      </c>
      <c r="C1340" s="43" t="str">
        <f>"1100002,"&amp;VLOOKUP(B1340-40000,[3]试练!$H:$J,3,FALSE)&amp;",1"</f>
        <v>1100002,3284,1</v>
      </c>
    </row>
    <row r="1341" spans="1:3">
      <c r="A1341" s="37" t="s">
        <v>5734</v>
      </c>
      <c r="B1341" s="37">
        <v>40941</v>
      </c>
      <c r="C1341" s="43" t="str">
        <f>"1100002,"&amp;VLOOKUP(B1341-40000,[3]试练!$H:$J,3,FALSE)&amp;",1"</f>
        <v>1100002,3286,1</v>
      </c>
    </row>
    <row r="1342" spans="1:3">
      <c r="A1342" s="37" t="s">
        <v>5735</v>
      </c>
      <c r="B1342" s="37">
        <v>40942</v>
      </c>
      <c r="C1342" s="43" t="str">
        <f>"1100002,"&amp;VLOOKUP(B1342-40000,[3]试练!$H:$J,3,FALSE)&amp;",1"</f>
        <v>1100002,3288,1</v>
      </c>
    </row>
    <row r="1343" spans="1:3">
      <c r="A1343" s="37" t="s">
        <v>5736</v>
      </c>
      <c r="B1343" s="37">
        <v>40943</v>
      </c>
      <c r="C1343" s="43" t="str">
        <f>"1100002,"&amp;VLOOKUP(B1343-40000,[3]试练!$H:$J,3,FALSE)&amp;",1"</f>
        <v>1100002,3290,1</v>
      </c>
    </row>
    <row r="1344" spans="1:3">
      <c r="A1344" s="37" t="s">
        <v>5737</v>
      </c>
      <c r="B1344" s="37">
        <v>40944</v>
      </c>
      <c r="C1344" s="43" t="str">
        <f>"1100002,"&amp;VLOOKUP(B1344-40000,[3]试练!$H:$J,3,FALSE)&amp;",1"</f>
        <v>1100002,3292,1</v>
      </c>
    </row>
    <row r="1345" spans="1:3">
      <c r="A1345" s="37" t="s">
        <v>5738</v>
      </c>
      <c r="B1345" s="37">
        <v>40945</v>
      </c>
      <c r="C1345" s="43" t="str">
        <f>"1100002,"&amp;VLOOKUP(B1345-40000,[3]试练!$H:$J,3,FALSE)&amp;",1"</f>
        <v>1100002,3294,1</v>
      </c>
    </row>
    <row r="1346" spans="1:3">
      <c r="A1346" s="37" t="s">
        <v>5739</v>
      </c>
      <c r="B1346" s="37">
        <v>40946</v>
      </c>
      <c r="C1346" s="43" t="str">
        <f>"1100002,"&amp;VLOOKUP(B1346-40000,[3]试练!$H:$J,3,FALSE)&amp;",1"</f>
        <v>1100002,3298,1</v>
      </c>
    </row>
    <row r="1347" spans="1:3">
      <c r="A1347" s="37" t="s">
        <v>5740</v>
      </c>
      <c r="B1347" s="37">
        <v>40947</v>
      </c>
      <c r="C1347" s="43" t="str">
        <f>"1100002,"&amp;VLOOKUP(B1347-40000,[3]试练!$H:$J,3,FALSE)&amp;",1"</f>
        <v>1100002,3300,1</v>
      </c>
    </row>
    <row r="1348" spans="1:3">
      <c r="A1348" s="37" t="s">
        <v>5741</v>
      </c>
      <c r="B1348" s="37">
        <v>40948</v>
      </c>
      <c r="C1348" s="43" t="str">
        <f>"1100002,"&amp;VLOOKUP(B1348-40000,[3]试练!$H:$J,3,FALSE)&amp;",1"</f>
        <v>1100002,3302,1</v>
      </c>
    </row>
    <row r="1349" spans="1:3">
      <c r="A1349" s="37" t="s">
        <v>5742</v>
      </c>
      <c r="B1349" s="37">
        <v>40949</v>
      </c>
      <c r="C1349" s="43" t="str">
        <f>"1100002,"&amp;VLOOKUP(B1349-40000,[3]试练!$H:$J,3,FALSE)&amp;",1"</f>
        <v>1100002,3304,1</v>
      </c>
    </row>
    <row r="1350" spans="1:3">
      <c r="A1350" s="37" t="s">
        <v>5743</v>
      </c>
      <c r="B1350" s="37">
        <v>40950</v>
      </c>
      <c r="C1350" s="43" t="str">
        <f>"1100002,"&amp;VLOOKUP(B1350-40000,[3]试练!$H:$J,3,FALSE)&amp;",1"</f>
        <v>1100002,3306,1</v>
      </c>
    </row>
    <row r="1351" spans="1:3">
      <c r="A1351" s="37" t="s">
        <v>5744</v>
      </c>
      <c r="B1351" s="37">
        <v>40951</v>
      </c>
      <c r="C1351" s="43" t="str">
        <f>"1100002,"&amp;VLOOKUP(B1351-40000,[3]试练!$H:$J,3,FALSE)&amp;",1"</f>
        <v>1100002,3308,1</v>
      </c>
    </row>
    <row r="1352" spans="1:3">
      <c r="A1352" s="37" t="s">
        <v>5745</v>
      </c>
      <c r="B1352" s="37">
        <v>40952</v>
      </c>
      <c r="C1352" s="43" t="str">
        <f>"1100002,"&amp;VLOOKUP(B1352-40000,[3]试练!$H:$J,3,FALSE)&amp;",1"</f>
        <v>1100002,3310,1</v>
      </c>
    </row>
    <row r="1353" spans="1:3">
      <c r="A1353" s="37" t="s">
        <v>5746</v>
      </c>
      <c r="B1353" s="37">
        <v>40953</v>
      </c>
      <c r="C1353" s="43" t="str">
        <f>"1100002,"&amp;VLOOKUP(B1353-40000,[3]试练!$H:$J,3,FALSE)&amp;",1"</f>
        <v>1100002,3312,1</v>
      </c>
    </row>
    <row r="1354" spans="1:3">
      <c r="A1354" s="37" t="s">
        <v>5747</v>
      </c>
      <c r="B1354" s="37">
        <v>40954</v>
      </c>
      <c r="C1354" s="43" t="str">
        <f>"1100002,"&amp;VLOOKUP(B1354-40000,[3]试练!$H:$J,3,FALSE)&amp;",1"</f>
        <v>1100002,3314,1</v>
      </c>
    </row>
    <row r="1355" spans="1:3">
      <c r="A1355" s="37" t="s">
        <v>5748</v>
      </c>
      <c r="B1355" s="37">
        <v>40955</v>
      </c>
      <c r="C1355" s="43" t="str">
        <f>"1100002,"&amp;VLOOKUP(B1355-40000,[3]试练!$H:$J,3,FALSE)&amp;",1"</f>
        <v>1100002,3318,1</v>
      </c>
    </row>
    <row r="1356" spans="1:3">
      <c r="A1356" s="37" t="s">
        <v>5749</v>
      </c>
      <c r="B1356" s="37">
        <v>40956</v>
      </c>
      <c r="C1356" s="43" t="str">
        <f>"1100002,"&amp;VLOOKUP(B1356-40000,[3]试练!$H:$J,3,FALSE)&amp;",1"</f>
        <v>1100002,3320,1</v>
      </c>
    </row>
    <row r="1357" spans="1:3">
      <c r="A1357" s="37" t="s">
        <v>5750</v>
      </c>
      <c r="B1357" s="37">
        <v>40957</v>
      </c>
      <c r="C1357" s="43" t="str">
        <f>"1100002,"&amp;VLOOKUP(B1357-40000,[3]试练!$H:$J,3,FALSE)&amp;",1"</f>
        <v>1100002,3322,1</v>
      </c>
    </row>
    <row r="1358" spans="1:3">
      <c r="A1358" s="37" t="s">
        <v>5751</v>
      </c>
      <c r="B1358" s="37">
        <v>40958</v>
      </c>
      <c r="C1358" s="43" t="str">
        <f>"1100002,"&amp;VLOOKUP(B1358-40000,[3]试练!$H:$J,3,FALSE)&amp;",1"</f>
        <v>1100002,3324,1</v>
      </c>
    </row>
    <row r="1359" spans="1:3">
      <c r="A1359" s="37" t="s">
        <v>5752</v>
      </c>
      <c r="B1359" s="37">
        <v>40959</v>
      </c>
      <c r="C1359" s="43" t="str">
        <f>"1100002,"&amp;VLOOKUP(B1359-40000,[3]试练!$H:$J,3,FALSE)&amp;",1"</f>
        <v>1100002,3326,1</v>
      </c>
    </row>
    <row r="1360" spans="1:3">
      <c r="A1360" s="37" t="s">
        <v>5753</v>
      </c>
      <c r="B1360" s="37">
        <v>40960</v>
      </c>
      <c r="C1360" s="43" t="str">
        <f>"1100002,"&amp;VLOOKUP(B1360-40000,[3]试练!$H:$J,3,FALSE)&amp;",1"</f>
        <v>1100002,3328,1</v>
      </c>
    </row>
    <row r="1361" spans="1:3">
      <c r="A1361" s="37" t="s">
        <v>5754</v>
      </c>
      <c r="B1361" s="37">
        <v>40961</v>
      </c>
      <c r="C1361" s="43" t="str">
        <f>"1100002,"&amp;VLOOKUP(B1361-40000,[3]试练!$H:$J,3,FALSE)&amp;",1"</f>
        <v>1100002,3330,1</v>
      </c>
    </row>
    <row r="1362" spans="1:3">
      <c r="A1362" s="37" t="s">
        <v>5755</v>
      </c>
      <c r="B1362" s="37">
        <v>40962</v>
      </c>
      <c r="C1362" s="43" t="str">
        <f>"1100002,"&amp;VLOOKUP(B1362-40000,[3]试练!$H:$J,3,FALSE)&amp;",1"</f>
        <v>1100002,3332,1</v>
      </c>
    </row>
    <row r="1363" spans="1:3">
      <c r="A1363" s="37" t="s">
        <v>5756</v>
      </c>
      <c r="B1363" s="37">
        <v>40963</v>
      </c>
      <c r="C1363" s="43" t="str">
        <f>"1100002,"&amp;VLOOKUP(B1363-40000,[3]试练!$H:$J,3,FALSE)&amp;",1"</f>
        <v>1100002,3334,1</v>
      </c>
    </row>
    <row r="1364" spans="1:3">
      <c r="A1364" s="37" t="s">
        <v>5757</v>
      </c>
      <c r="B1364" s="37">
        <v>40964</v>
      </c>
      <c r="C1364" s="43" t="str">
        <f>"1100002,"&amp;VLOOKUP(B1364-40000,[3]试练!$H:$J,3,FALSE)&amp;",1"</f>
        <v>1100002,3338,1</v>
      </c>
    </row>
    <row r="1365" spans="1:3">
      <c r="A1365" s="37" t="s">
        <v>5758</v>
      </c>
      <c r="B1365" s="37">
        <v>40965</v>
      </c>
      <c r="C1365" s="43" t="str">
        <f>"1100002,"&amp;VLOOKUP(B1365-40000,[3]试练!$H:$J,3,FALSE)&amp;",1"</f>
        <v>1100002,3340,1</v>
      </c>
    </row>
    <row r="1366" spans="1:3">
      <c r="A1366" s="37" t="s">
        <v>5759</v>
      </c>
      <c r="B1366" s="37">
        <v>40966</v>
      </c>
      <c r="C1366" s="43" t="str">
        <f>"1100002,"&amp;VLOOKUP(B1366-40000,[3]试练!$H:$J,3,FALSE)&amp;",1"</f>
        <v>1100002,3342,1</v>
      </c>
    </row>
    <row r="1367" spans="1:3">
      <c r="A1367" s="37" t="s">
        <v>5760</v>
      </c>
      <c r="B1367" s="37">
        <v>40967</v>
      </c>
      <c r="C1367" s="43" t="str">
        <f>"1100002,"&amp;VLOOKUP(B1367-40000,[3]试练!$H:$J,3,FALSE)&amp;",1"</f>
        <v>1100002,3344,1</v>
      </c>
    </row>
    <row r="1368" spans="1:3">
      <c r="A1368" s="37" t="s">
        <v>5761</v>
      </c>
      <c r="B1368" s="37">
        <v>40968</v>
      </c>
      <c r="C1368" s="43" t="str">
        <f>"1100002,"&amp;VLOOKUP(B1368-40000,[3]试练!$H:$J,3,FALSE)&amp;",1"</f>
        <v>1100002,3346,1</v>
      </c>
    </row>
    <row r="1369" spans="1:3">
      <c r="A1369" s="37" t="s">
        <v>5762</v>
      </c>
      <c r="B1369" s="37">
        <v>40969</v>
      </c>
      <c r="C1369" s="43" t="str">
        <f>"1100002,"&amp;VLOOKUP(B1369-40000,[3]试练!$H:$J,3,FALSE)&amp;",1"</f>
        <v>1100002,3348,1</v>
      </c>
    </row>
    <row r="1370" spans="1:3">
      <c r="A1370" s="37" t="s">
        <v>5763</v>
      </c>
      <c r="B1370" s="37">
        <v>40970</v>
      </c>
      <c r="C1370" s="43" t="str">
        <f>"1100002,"&amp;VLOOKUP(B1370-40000,[3]试练!$H:$J,3,FALSE)&amp;",1"</f>
        <v>1100002,3350,1</v>
      </c>
    </row>
    <row r="1371" spans="1:3">
      <c r="A1371" s="37" t="s">
        <v>5764</v>
      </c>
      <c r="B1371" s="37">
        <v>40971</v>
      </c>
      <c r="C1371" s="43" t="str">
        <f>"1100002,"&amp;VLOOKUP(B1371-40000,[3]试练!$H:$J,3,FALSE)&amp;",1"</f>
        <v>1100002,3352,1</v>
      </c>
    </row>
    <row r="1372" spans="1:3">
      <c r="A1372" s="37" t="s">
        <v>5765</v>
      </c>
      <c r="B1372" s="37">
        <v>40972</v>
      </c>
      <c r="C1372" s="43" t="str">
        <f>"1100002,"&amp;VLOOKUP(B1372-40000,[3]试练!$H:$J,3,FALSE)&amp;",1"</f>
        <v>1100002,3354,1</v>
      </c>
    </row>
    <row r="1373" spans="1:3">
      <c r="A1373" s="37" t="s">
        <v>5766</v>
      </c>
      <c r="B1373" s="37">
        <v>40973</v>
      </c>
      <c r="C1373" s="43" t="str">
        <f>"1100002,"&amp;VLOOKUP(B1373-40000,[3]试练!$H:$J,3,FALSE)&amp;",1"</f>
        <v>1100002,3358,1</v>
      </c>
    </row>
    <row r="1374" spans="1:3">
      <c r="A1374" s="37" t="s">
        <v>5767</v>
      </c>
      <c r="B1374" s="37">
        <v>40974</v>
      </c>
      <c r="C1374" s="43" t="str">
        <f>"1100002,"&amp;VLOOKUP(B1374-40000,[3]试练!$H:$J,3,FALSE)&amp;",1"</f>
        <v>1100002,3360,1</v>
      </c>
    </row>
    <row r="1375" spans="1:3">
      <c r="A1375" s="37" t="s">
        <v>5768</v>
      </c>
      <c r="B1375" s="37">
        <v>40975</v>
      </c>
      <c r="C1375" s="43" t="str">
        <f>"1100002,"&amp;VLOOKUP(B1375-40000,[3]试练!$H:$J,3,FALSE)&amp;",1"</f>
        <v>1100002,3362,1</v>
      </c>
    </row>
    <row r="1376" spans="1:3">
      <c r="A1376" s="37" t="s">
        <v>5769</v>
      </c>
      <c r="B1376" s="37">
        <v>40976</v>
      </c>
      <c r="C1376" s="43" t="str">
        <f>"1100002,"&amp;VLOOKUP(B1376-40000,[3]试练!$H:$J,3,FALSE)&amp;",1"</f>
        <v>1100002,3364,1</v>
      </c>
    </row>
    <row r="1377" spans="1:3">
      <c r="A1377" s="37" t="s">
        <v>5770</v>
      </c>
      <c r="B1377" s="37">
        <v>40977</v>
      </c>
      <c r="C1377" s="43" t="str">
        <f>"1100002,"&amp;VLOOKUP(B1377-40000,[3]试练!$H:$J,3,FALSE)&amp;",1"</f>
        <v>1100002,3366,1</v>
      </c>
    </row>
    <row r="1378" spans="1:3">
      <c r="A1378" s="37" t="s">
        <v>5771</v>
      </c>
      <c r="B1378" s="37">
        <v>40978</v>
      </c>
      <c r="C1378" s="43" t="str">
        <f>"1100002,"&amp;VLOOKUP(B1378-40000,[3]试练!$H:$J,3,FALSE)&amp;",1"</f>
        <v>1100002,3368,1</v>
      </c>
    </row>
    <row r="1379" spans="1:3">
      <c r="A1379" s="37" t="s">
        <v>5772</v>
      </c>
      <c r="B1379" s="37">
        <v>40979</v>
      </c>
      <c r="C1379" s="43" t="str">
        <f>"1100002,"&amp;VLOOKUP(B1379-40000,[3]试练!$H:$J,3,FALSE)&amp;",1"</f>
        <v>1100002,3370,1</v>
      </c>
    </row>
    <row r="1380" spans="1:3">
      <c r="A1380" s="37" t="s">
        <v>5773</v>
      </c>
      <c r="B1380" s="37">
        <v>40980</v>
      </c>
      <c r="C1380" s="43" t="str">
        <f>"1100002,"&amp;VLOOKUP(B1380-40000,[3]试练!$H:$J,3,FALSE)&amp;",1"</f>
        <v>1100002,3372,1</v>
      </c>
    </row>
    <row r="1381" spans="1:3">
      <c r="A1381" s="37" t="s">
        <v>5774</v>
      </c>
      <c r="B1381" s="37">
        <v>40981</v>
      </c>
      <c r="C1381" s="43" t="str">
        <f>"1100002,"&amp;VLOOKUP(B1381-40000,[3]试练!$H:$J,3,FALSE)&amp;",1"</f>
        <v>1100002,3374,1</v>
      </c>
    </row>
    <row r="1382" spans="1:3">
      <c r="A1382" s="37" t="s">
        <v>5775</v>
      </c>
      <c r="B1382" s="37">
        <v>40982</v>
      </c>
      <c r="C1382" s="43" t="str">
        <f>"1100002,"&amp;VLOOKUP(B1382-40000,[3]试练!$H:$J,3,FALSE)&amp;",1"</f>
        <v>1100002,3378,1</v>
      </c>
    </row>
    <row r="1383" spans="1:3">
      <c r="A1383" s="37" t="s">
        <v>5776</v>
      </c>
      <c r="B1383" s="37">
        <v>40983</v>
      </c>
      <c r="C1383" s="43" t="str">
        <f>"1100002,"&amp;VLOOKUP(B1383-40000,[3]试练!$H:$J,3,FALSE)&amp;",1"</f>
        <v>1100002,3380,1</v>
      </c>
    </row>
    <row r="1384" spans="1:3">
      <c r="A1384" s="37" t="s">
        <v>5777</v>
      </c>
      <c r="B1384" s="37">
        <v>40984</v>
      </c>
      <c r="C1384" s="43" t="str">
        <f>"1100002,"&amp;VLOOKUP(B1384-40000,[3]试练!$H:$J,3,FALSE)&amp;",1"</f>
        <v>1100002,3382,1</v>
      </c>
    </row>
    <row r="1385" spans="1:3">
      <c r="A1385" s="37" t="s">
        <v>5778</v>
      </c>
      <c r="B1385" s="37">
        <v>40985</v>
      </c>
      <c r="C1385" s="43" t="str">
        <f>"1100002,"&amp;VLOOKUP(B1385-40000,[3]试练!$H:$J,3,FALSE)&amp;",1"</f>
        <v>1100002,3384,1</v>
      </c>
    </row>
    <row r="1386" spans="1:3">
      <c r="A1386" s="37" t="s">
        <v>5779</v>
      </c>
      <c r="B1386" s="37">
        <v>40986</v>
      </c>
      <c r="C1386" s="43" t="str">
        <f>"1100002,"&amp;VLOOKUP(B1386-40000,[3]试练!$H:$J,3,FALSE)&amp;",1"</f>
        <v>1100002,3386,1</v>
      </c>
    </row>
    <row r="1387" spans="1:3">
      <c r="A1387" s="37" t="s">
        <v>5780</v>
      </c>
      <c r="B1387" s="37">
        <v>40987</v>
      </c>
      <c r="C1387" s="43" t="str">
        <f>"1100002,"&amp;VLOOKUP(B1387-40000,[3]试练!$H:$J,3,FALSE)&amp;",1"</f>
        <v>1100002,3388,1</v>
      </c>
    </row>
    <row r="1388" spans="1:3">
      <c r="A1388" s="37" t="s">
        <v>5781</v>
      </c>
      <c r="B1388" s="37">
        <v>40988</v>
      </c>
      <c r="C1388" s="43" t="str">
        <f>"1100002,"&amp;VLOOKUP(B1388-40000,[3]试练!$H:$J,3,FALSE)&amp;",1"</f>
        <v>1100002,3390,1</v>
      </c>
    </row>
    <row r="1389" spans="1:3">
      <c r="A1389" s="37" t="s">
        <v>5782</v>
      </c>
      <c r="B1389" s="37">
        <v>40989</v>
      </c>
      <c r="C1389" s="43" t="str">
        <f>"1100002,"&amp;VLOOKUP(B1389-40000,[3]试练!$H:$J,3,FALSE)&amp;",1"</f>
        <v>1100002,3392,1</v>
      </c>
    </row>
    <row r="1390" spans="1:3">
      <c r="A1390" s="37" t="s">
        <v>5783</v>
      </c>
      <c r="B1390" s="37">
        <v>40990</v>
      </c>
      <c r="C1390" s="43" t="str">
        <f>"1100002,"&amp;VLOOKUP(B1390-40000,[3]试练!$H:$J,3,FALSE)&amp;",1"</f>
        <v>1100002,3394,1</v>
      </c>
    </row>
    <row r="1391" spans="1:3">
      <c r="A1391" s="37" t="s">
        <v>5784</v>
      </c>
      <c r="B1391" s="37">
        <v>40991</v>
      </c>
      <c r="C1391" s="43" t="str">
        <f>"1100002,"&amp;VLOOKUP(B1391-40000,[3]试练!$H:$J,3,FALSE)&amp;",1"</f>
        <v>1100002,3398,1</v>
      </c>
    </row>
    <row r="1392" spans="1:3">
      <c r="A1392" s="37" t="s">
        <v>5785</v>
      </c>
      <c r="B1392" s="37">
        <v>40992</v>
      </c>
      <c r="C1392" s="43" t="str">
        <f>"1100002,"&amp;VLOOKUP(B1392-40000,[3]试练!$H:$J,3,FALSE)&amp;",1"</f>
        <v>1100002,3400,1</v>
      </c>
    </row>
    <row r="1393" spans="1:3">
      <c r="A1393" s="37" t="s">
        <v>5786</v>
      </c>
      <c r="B1393" s="37">
        <v>40993</v>
      </c>
      <c r="C1393" s="43" t="str">
        <f>"1100002,"&amp;VLOOKUP(B1393-40000,[3]试练!$H:$J,3,FALSE)&amp;",1"</f>
        <v>1100002,3402,1</v>
      </c>
    </row>
    <row r="1394" spans="1:3">
      <c r="A1394" s="37" t="s">
        <v>5787</v>
      </c>
      <c r="B1394" s="37">
        <v>40994</v>
      </c>
      <c r="C1394" s="43" t="str">
        <f>"1100002,"&amp;VLOOKUP(B1394-40000,[3]试练!$H:$J,3,FALSE)&amp;",1"</f>
        <v>1100002,3404,1</v>
      </c>
    </row>
    <row r="1395" spans="1:3">
      <c r="A1395" s="37" t="s">
        <v>5788</v>
      </c>
      <c r="B1395" s="37">
        <v>40995</v>
      </c>
      <c r="C1395" s="43" t="str">
        <f>"1100002,"&amp;VLOOKUP(B1395-40000,[3]试练!$H:$J,3,FALSE)&amp;",1"</f>
        <v>1100002,3406,1</v>
      </c>
    </row>
    <row r="1396" spans="1:3">
      <c r="A1396" s="37" t="s">
        <v>5789</v>
      </c>
      <c r="B1396" s="37">
        <v>40996</v>
      </c>
      <c r="C1396" s="43" t="str">
        <f>"1100002,"&amp;VLOOKUP(B1396-40000,[3]试练!$H:$J,3,FALSE)&amp;",1"</f>
        <v>1100002,3408,1</v>
      </c>
    </row>
    <row r="1397" spans="1:3">
      <c r="A1397" s="37" t="s">
        <v>5790</v>
      </c>
      <c r="B1397" s="37">
        <v>40997</v>
      </c>
      <c r="C1397" s="43" t="str">
        <f>"1100002,"&amp;VLOOKUP(B1397-40000,[3]试练!$H:$J,3,FALSE)&amp;",1"</f>
        <v>1100002,3410,1</v>
      </c>
    </row>
    <row r="1398" spans="1:3">
      <c r="A1398" s="37" t="s">
        <v>5791</v>
      </c>
      <c r="B1398" s="37">
        <v>40998</v>
      </c>
      <c r="C1398" s="43" t="str">
        <f>"1100002,"&amp;VLOOKUP(B1398-40000,[3]试练!$H:$J,3,FALSE)&amp;",1"</f>
        <v>1100002,3412,1</v>
      </c>
    </row>
    <row r="1399" spans="1:3">
      <c r="A1399" s="37" t="s">
        <v>5792</v>
      </c>
      <c r="B1399" s="37">
        <v>40999</v>
      </c>
      <c r="C1399" s="43" t="str">
        <f>"1100002,"&amp;VLOOKUP(B1399-40000,[3]试练!$H:$J,3,FALSE)&amp;",1"</f>
        <v>1100002,3414,1</v>
      </c>
    </row>
    <row r="1400" spans="1:3">
      <c r="A1400" s="37" t="s">
        <v>5793</v>
      </c>
      <c r="B1400" s="37">
        <v>41000</v>
      </c>
      <c r="C1400" s="43" t="str">
        <f>"1100002,"&amp;VLOOKUP(B1400-40000,[3]试练!$H:$J,3,FALSE)&amp;",1"</f>
        <v>1100002,3418,1</v>
      </c>
    </row>
    <row r="1401" spans="1:3">
      <c r="A1401" s="37" t="s">
        <v>5794</v>
      </c>
      <c r="B1401" s="37">
        <v>41001</v>
      </c>
      <c r="C1401" s="43" t="str">
        <f>"1100002,"&amp;VLOOKUP(B1401-40000,[3]试练!$H:$J,3,FALSE)&amp;",1"</f>
        <v>1100002,3420,1</v>
      </c>
    </row>
    <row r="1402" spans="1:3">
      <c r="A1402" s="37" t="s">
        <v>5795</v>
      </c>
      <c r="B1402" s="37">
        <v>41002</v>
      </c>
      <c r="C1402" s="43" t="str">
        <f>"1100002,"&amp;VLOOKUP(B1402-40000,[3]试练!$H:$J,3,FALSE)&amp;",1"</f>
        <v>1100002,3422,1</v>
      </c>
    </row>
    <row r="1403" spans="1:3">
      <c r="A1403" s="37" t="s">
        <v>5796</v>
      </c>
      <c r="B1403" s="37">
        <v>41003</v>
      </c>
      <c r="C1403" s="43" t="str">
        <f>"1100002,"&amp;VLOOKUP(B1403-40000,[3]试练!$H:$J,3,FALSE)&amp;",1"</f>
        <v>1100002,3424,1</v>
      </c>
    </row>
    <row r="1404" spans="1:3">
      <c r="A1404" s="37" t="s">
        <v>5797</v>
      </c>
      <c r="B1404" s="37">
        <v>41004</v>
      </c>
      <c r="C1404" s="43" t="str">
        <f>"1100002,"&amp;VLOOKUP(B1404-40000,[3]试练!$H:$J,3,FALSE)&amp;",1"</f>
        <v>1100002,3426,1</v>
      </c>
    </row>
    <row r="1405" spans="1:3">
      <c r="A1405" s="37" t="s">
        <v>5798</v>
      </c>
      <c r="B1405" s="37">
        <v>41005</v>
      </c>
      <c r="C1405" s="43" t="str">
        <f>"1100002,"&amp;VLOOKUP(B1405-40000,[3]试练!$H:$J,3,FALSE)&amp;",1"</f>
        <v>1100002,3428,1</v>
      </c>
    </row>
    <row r="1406" spans="1:3">
      <c r="A1406" s="37" t="s">
        <v>5799</v>
      </c>
      <c r="B1406" s="37">
        <v>41006</v>
      </c>
      <c r="C1406" s="43" t="str">
        <f>"1100002,"&amp;VLOOKUP(B1406-40000,[3]试练!$H:$J,3,FALSE)&amp;",1"</f>
        <v>1100002,3430,1</v>
      </c>
    </row>
    <row r="1407" spans="1:3">
      <c r="A1407" s="37" t="s">
        <v>5800</v>
      </c>
      <c r="B1407" s="37">
        <v>41007</v>
      </c>
      <c r="C1407" s="43" t="str">
        <f>"1100002,"&amp;VLOOKUP(B1407-40000,[3]试练!$H:$J,3,FALSE)&amp;",1"</f>
        <v>1100002,3432,1</v>
      </c>
    </row>
    <row r="1408" spans="1:3">
      <c r="A1408" s="37" t="s">
        <v>5801</v>
      </c>
      <c r="B1408" s="37">
        <v>41008</v>
      </c>
      <c r="C1408" s="43" t="str">
        <f>"1100002,"&amp;VLOOKUP(B1408-40000,[3]试练!$H:$J,3,FALSE)&amp;",1"</f>
        <v>1100002,3434,1</v>
      </c>
    </row>
    <row r="1409" spans="1:3">
      <c r="A1409" s="37" t="s">
        <v>5802</v>
      </c>
      <c r="B1409" s="37">
        <v>41009</v>
      </c>
      <c r="C1409" s="43" t="str">
        <f>"1100002,"&amp;VLOOKUP(B1409-40000,[3]试练!$H:$J,3,FALSE)&amp;",1"</f>
        <v>1100002,3438,1</v>
      </c>
    </row>
    <row r="1410" spans="1:3">
      <c r="A1410" s="37" t="s">
        <v>5803</v>
      </c>
      <c r="B1410" s="37">
        <v>41010</v>
      </c>
      <c r="C1410" s="43" t="str">
        <f>"1100002,"&amp;VLOOKUP(B1410-40000,[3]试练!$H:$J,3,FALSE)&amp;",1"</f>
        <v>1100002,3440,1</v>
      </c>
    </row>
    <row r="1411" spans="1:3">
      <c r="A1411" s="37" t="s">
        <v>5804</v>
      </c>
      <c r="B1411" s="37">
        <v>41011</v>
      </c>
      <c r="C1411" s="43" t="str">
        <f>"1100002,"&amp;VLOOKUP(B1411-40000,[3]试练!$H:$J,3,FALSE)&amp;",1"</f>
        <v>1100002,3442,1</v>
      </c>
    </row>
    <row r="1412" spans="1:3">
      <c r="A1412" s="37" t="s">
        <v>5805</v>
      </c>
      <c r="B1412" s="37">
        <v>41012</v>
      </c>
      <c r="C1412" s="43" t="str">
        <f>"1100002,"&amp;VLOOKUP(B1412-40000,[3]试练!$H:$J,3,FALSE)&amp;",1"</f>
        <v>1100002,3444,1</v>
      </c>
    </row>
    <row r="1413" spans="1:3">
      <c r="A1413" s="37" t="s">
        <v>5806</v>
      </c>
      <c r="B1413" s="37">
        <v>41013</v>
      </c>
      <c r="C1413" s="43" t="str">
        <f>"1100002,"&amp;VLOOKUP(B1413-40000,[3]试练!$H:$J,3,FALSE)&amp;",1"</f>
        <v>1100002,3446,1</v>
      </c>
    </row>
    <row r="1414" spans="1:3">
      <c r="A1414" s="37" t="s">
        <v>5807</v>
      </c>
      <c r="B1414" s="37">
        <v>41014</v>
      </c>
      <c r="C1414" s="43" t="str">
        <f>"1100002,"&amp;VLOOKUP(B1414-40000,[3]试练!$H:$J,3,FALSE)&amp;",1"</f>
        <v>1100002,3448,1</v>
      </c>
    </row>
    <row r="1415" spans="1:3">
      <c r="A1415" s="37" t="s">
        <v>5808</v>
      </c>
      <c r="B1415" s="37">
        <v>41015</v>
      </c>
      <c r="C1415" s="43" t="str">
        <f>"1100002,"&amp;VLOOKUP(B1415-40000,[3]试练!$H:$J,3,FALSE)&amp;",1"</f>
        <v>1100002,3450,1</v>
      </c>
    </row>
    <row r="1416" spans="1:3">
      <c r="A1416" s="37" t="s">
        <v>5809</v>
      </c>
      <c r="B1416" s="37">
        <v>41016</v>
      </c>
      <c r="C1416" s="43" t="str">
        <f>"1100002,"&amp;VLOOKUP(B1416-40000,[3]试练!$H:$J,3,FALSE)&amp;",1"</f>
        <v>1100002,3452,1</v>
      </c>
    </row>
    <row r="1417" spans="1:3">
      <c r="A1417" s="37" t="s">
        <v>5810</v>
      </c>
      <c r="B1417" s="37">
        <v>41017</v>
      </c>
      <c r="C1417" s="43" t="str">
        <f>"1100002,"&amp;VLOOKUP(B1417-40000,[3]试练!$H:$J,3,FALSE)&amp;",1"</f>
        <v>1100002,3454,1</v>
      </c>
    </row>
    <row r="1418" spans="1:3">
      <c r="A1418" s="37" t="s">
        <v>5811</v>
      </c>
      <c r="B1418" s="37">
        <v>41018</v>
      </c>
      <c r="C1418" s="43" t="str">
        <f>"1100002,"&amp;VLOOKUP(B1418-40000,[3]试练!$H:$J,3,FALSE)&amp;",1"</f>
        <v>1100002,3458,1</v>
      </c>
    </row>
    <row r="1419" spans="1:3">
      <c r="A1419" s="37" t="s">
        <v>5812</v>
      </c>
      <c r="B1419" s="37">
        <v>41019</v>
      </c>
      <c r="C1419" s="43" t="str">
        <f>"1100002,"&amp;VLOOKUP(B1419-40000,[3]试练!$H:$J,3,FALSE)&amp;",1"</f>
        <v>1100002,3460,1</v>
      </c>
    </row>
    <row r="1420" spans="1:3">
      <c r="A1420" s="37" t="s">
        <v>5813</v>
      </c>
      <c r="B1420" s="37">
        <v>41020</v>
      </c>
      <c r="C1420" s="43" t="str">
        <f>"1100002,"&amp;VLOOKUP(B1420-40000,[3]试练!$H:$J,3,FALSE)&amp;",1"</f>
        <v>1100002,3462,1</v>
      </c>
    </row>
    <row r="1421" spans="1:3">
      <c r="A1421" s="37" t="s">
        <v>5814</v>
      </c>
      <c r="B1421" s="37">
        <v>41021</v>
      </c>
      <c r="C1421" s="43" t="str">
        <f>"1100002,"&amp;VLOOKUP(B1421-40000,[3]试练!$H:$J,3,FALSE)&amp;",1"</f>
        <v>1100002,3464,1</v>
      </c>
    </row>
    <row r="1422" spans="1:3">
      <c r="A1422" s="37" t="s">
        <v>5815</v>
      </c>
      <c r="B1422" s="37">
        <v>41022</v>
      </c>
      <c r="C1422" s="43" t="str">
        <f>"1100002,"&amp;VLOOKUP(B1422-40000,[3]试练!$H:$J,3,FALSE)&amp;",1"</f>
        <v>1100002,3466,1</v>
      </c>
    </row>
    <row r="1423" spans="1:3">
      <c r="A1423" s="37" t="s">
        <v>5816</v>
      </c>
      <c r="B1423" s="37">
        <v>41023</v>
      </c>
      <c r="C1423" s="43" t="str">
        <f>"1100002,"&amp;VLOOKUP(B1423-40000,[3]试练!$H:$J,3,FALSE)&amp;",1"</f>
        <v>1100002,3468,1</v>
      </c>
    </row>
    <row r="1424" spans="1:3">
      <c r="A1424" s="37" t="s">
        <v>5817</v>
      </c>
      <c r="B1424" s="37">
        <v>41024</v>
      </c>
      <c r="C1424" s="43" t="str">
        <f>"1100002,"&amp;VLOOKUP(B1424-40000,[3]试练!$H:$J,3,FALSE)&amp;",1"</f>
        <v>1100002,3470,1</v>
      </c>
    </row>
    <row r="1425" spans="1:3">
      <c r="A1425" s="37" t="s">
        <v>5818</v>
      </c>
      <c r="B1425" s="37">
        <v>41025</v>
      </c>
      <c r="C1425" s="43" t="str">
        <f>"1100002,"&amp;VLOOKUP(B1425-40000,[3]试练!$H:$J,3,FALSE)&amp;",1"</f>
        <v>1100002,3472,1</v>
      </c>
    </row>
    <row r="1426" spans="1:3">
      <c r="A1426" s="37" t="s">
        <v>5819</v>
      </c>
      <c r="B1426" s="37">
        <v>41026</v>
      </c>
      <c r="C1426" s="43" t="str">
        <f>"1100002,"&amp;VLOOKUP(B1426-40000,[3]试练!$H:$J,3,FALSE)&amp;",1"</f>
        <v>1100002,3474,1</v>
      </c>
    </row>
    <row r="1427" spans="1:3">
      <c r="A1427" s="37" t="s">
        <v>5820</v>
      </c>
      <c r="B1427" s="37">
        <v>41027</v>
      </c>
      <c r="C1427" s="43" t="str">
        <f>"1100002,"&amp;VLOOKUP(B1427-40000,[3]试练!$H:$J,3,FALSE)&amp;",1"</f>
        <v>1100002,3478,1</v>
      </c>
    </row>
    <row r="1428" spans="1:3">
      <c r="A1428" s="37" t="s">
        <v>5821</v>
      </c>
      <c r="B1428" s="37">
        <v>41028</v>
      </c>
      <c r="C1428" s="43" t="str">
        <f>"1100002,"&amp;VLOOKUP(B1428-40000,[3]试练!$H:$J,3,FALSE)&amp;",1"</f>
        <v>1100002,3480,1</v>
      </c>
    </row>
    <row r="1429" spans="1:3">
      <c r="A1429" s="37" t="s">
        <v>5822</v>
      </c>
      <c r="B1429" s="37">
        <v>41029</v>
      </c>
      <c r="C1429" s="43" t="str">
        <f>"1100002,"&amp;VLOOKUP(B1429-40000,[3]试练!$H:$J,3,FALSE)&amp;",1"</f>
        <v>1100002,3482,1</v>
      </c>
    </row>
    <row r="1430" spans="1:3">
      <c r="A1430" s="37" t="s">
        <v>5823</v>
      </c>
      <c r="B1430" s="37">
        <v>41030</v>
      </c>
      <c r="C1430" s="43" t="str">
        <f>"1100002,"&amp;VLOOKUP(B1430-40000,[3]试练!$H:$J,3,FALSE)&amp;",1"</f>
        <v>1100002,3484,1</v>
      </c>
    </row>
    <row r="1431" spans="1:3">
      <c r="A1431" s="37" t="s">
        <v>5824</v>
      </c>
      <c r="B1431" s="37">
        <v>41031</v>
      </c>
      <c r="C1431" s="43" t="str">
        <f>"1100002,"&amp;VLOOKUP(B1431-40000,[3]试练!$H:$J,3,FALSE)&amp;",1"</f>
        <v>1100002,3486,1</v>
      </c>
    </row>
    <row r="1432" spans="1:3">
      <c r="A1432" s="37" t="s">
        <v>5825</v>
      </c>
      <c r="B1432" s="37">
        <v>41032</v>
      </c>
      <c r="C1432" s="43" t="str">
        <f>"1100002,"&amp;VLOOKUP(B1432-40000,[3]试练!$H:$J,3,FALSE)&amp;",1"</f>
        <v>1100002,3488,1</v>
      </c>
    </row>
    <row r="1433" spans="1:3">
      <c r="A1433" s="37" t="s">
        <v>5826</v>
      </c>
      <c r="B1433" s="37">
        <v>41033</v>
      </c>
      <c r="C1433" s="43" t="str">
        <f>"1100002,"&amp;VLOOKUP(B1433-40000,[3]试练!$H:$J,3,FALSE)&amp;",1"</f>
        <v>1100002,3490,1</v>
      </c>
    </row>
    <row r="1434" spans="1:3">
      <c r="A1434" s="37" t="s">
        <v>5827</v>
      </c>
      <c r="B1434" s="37">
        <v>41034</v>
      </c>
      <c r="C1434" s="43" t="str">
        <f>"1100002,"&amp;VLOOKUP(B1434-40000,[3]试练!$H:$J,3,FALSE)&amp;",1"</f>
        <v>1100002,3492,1</v>
      </c>
    </row>
    <row r="1435" spans="1:3">
      <c r="A1435" s="37" t="s">
        <v>5828</v>
      </c>
      <c r="B1435" s="37">
        <v>41035</v>
      </c>
      <c r="C1435" s="43" t="str">
        <f>"1100002,"&amp;VLOOKUP(B1435-40000,[3]试练!$H:$J,3,FALSE)&amp;",1"</f>
        <v>1100002,3494,1</v>
      </c>
    </row>
    <row r="1436" spans="1:3">
      <c r="A1436" s="37" t="s">
        <v>5829</v>
      </c>
      <c r="B1436" s="37">
        <v>41036</v>
      </c>
      <c r="C1436" s="43" t="str">
        <f>"1100002,"&amp;VLOOKUP(B1436-40000,[3]试练!$H:$J,3,FALSE)&amp;",1"</f>
        <v>1100002,3498,1</v>
      </c>
    </row>
    <row r="1437" spans="1:3">
      <c r="A1437" s="37" t="s">
        <v>5830</v>
      </c>
      <c r="B1437" s="37">
        <v>41037</v>
      </c>
      <c r="C1437" s="43" t="str">
        <f>"1100002,"&amp;VLOOKUP(B1437-40000,[3]试练!$H:$J,3,FALSE)&amp;",1"</f>
        <v>1100002,3500,1</v>
      </c>
    </row>
    <row r="1438" spans="1:3">
      <c r="A1438" s="37" t="s">
        <v>5831</v>
      </c>
      <c r="B1438" s="37">
        <v>41038</v>
      </c>
      <c r="C1438" s="43" t="str">
        <f>"1100002,"&amp;VLOOKUP(B1438-40000,[3]试练!$H:$J,3,FALSE)&amp;",1"</f>
        <v>1100002,3502,1</v>
      </c>
    </row>
    <row r="1439" spans="1:3">
      <c r="A1439" s="37" t="s">
        <v>5832</v>
      </c>
      <c r="B1439" s="37">
        <v>41039</v>
      </c>
      <c r="C1439" s="43" t="str">
        <f>"1100002,"&amp;VLOOKUP(B1439-40000,[3]试练!$H:$J,3,FALSE)&amp;",1"</f>
        <v>1100002,3504,1</v>
      </c>
    </row>
    <row r="1440" spans="1:3">
      <c r="A1440" s="37" t="s">
        <v>5833</v>
      </c>
      <c r="B1440" s="37">
        <v>41040</v>
      </c>
      <c r="C1440" s="43" t="str">
        <f>"1100002,"&amp;VLOOKUP(B1440-40000,[3]试练!$H:$J,3,FALSE)&amp;",1"</f>
        <v>1100002,3506,1</v>
      </c>
    </row>
    <row r="1441" spans="1:3">
      <c r="A1441" s="37" t="s">
        <v>5834</v>
      </c>
      <c r="B1441" s="37">
        <v>41041</v>
      </c>
      <c r="C1441" s="43" t="str">
        <f>"1100002,"&amp;VLOOKUP(B1441-40000,[3]试练!$H:$J,3,FALSE)&amp;",1"</f>
        <v>1100002,3508,1</v>
      </c>
    </row>
    <row r="1442" spans="1:3">
      <c r="A1442" s="37" t="s">
        <v>5835</v>
      </c>
      <c r="B1442" s="37">
        <v>41042</v>
      </c>
      <c r="C1442" s="43" t="str">
        <f>"1100002,"&amp;VLOOKUP(B1442-40000,[3]试练!$H:$J,3,FALSE)&amp;",1"</f>
        <v>1100002,3510,1</v>
      </c>
    </row>
    <row r="1443" spans="1:3">
      <c r="A1443" s="37" t="s">
        <v>5836</v>
      </c>
      <c r="B1443" s="37">
        <v>41043</v>
      </c>
      <c r="C1443" s="43" t="str">
        <f>"1100002,"&amp;VLOOKUP(B1443-40000,[3]试练!$H:$J,3,FALSE)&amp;",1"</f>
        <v>1100002,3512,1</v>
      </c>
    </row>
    <row r="1444" spans="1:3">
      <c r="A1444" s="37" t="s">
        <v>5837</v>
      </c>
      <c r="B1444" s="37">
        <v>41044</v>
      </c>
      <c r="C1444" s="43" t="str">
        <f>"1100002,"&amp;VLOOKUP(B1444-40000,[3]试练!$H:$J,3,FALSE)&amp;",1"</f>
        <v>1100002,3514,1</v>
      </c>
    </row>
    <row r="1445" spans="1:3">
      <c r="A1445" s="37" t="s">
        <v>5838</v>
      </c>
      <c r="B1445" s="37">
        <v>41045</v>
      </c>
      <c r="C1445" s="43" t="str">
        <f>"1100002,"&amp;VLOOKUP(B1445-40000,[3]试练!$H:$J,3,FALSE)&amp;",1"</f>
        <v>1100002,3518,1</v>
      </c>
    </row>
    <row r="1446" spans="1:3">
      <c r="A1446" s="37" t="s">
        <v>5839</v>
      </c>
      <c r="B1446" s="37">
        <v>41046</v>
      </c>
      <c r="C1446" s="43" t="str">
        <f>"1100002,"&amp;VLOOKUP(B1446-40000,[3]试练!$H:$J,3,FALSE)&amp;",1"</f>
        <v>1100002,3520,1</v>
      </c>
    </row>
    <row r="1447" spans="1:3">
      <c r="A1447" s="37" t="s">
        <v>5840</v>
      </c>
      <c r="B1447" s="37">
        <v>41047</v>
      </c>
      <c r="C1447" s="43" t="str">
        <f>"1100002,"&amp;VLOOKUP(B1447-40000,[3]试练!$H:$J,3,FALSE)&amp;",1"</f>
        <v>1100002,3522,1</v>
      </c>
    </row>
    <row r="1448" spans="1:3">
      <c r="A1448" s="37" t="s">
        <v>5841</v>
      </c>
      <c r="B1448" s="37">
        <v>41048</v>
      </c>
      <c r="C1448" s="43" t="str">
        <f>"1100002,"&amp;VLOOKUP(B1448-40000,[3]试练!$H:$J,3,FALSE)&amp;",1"</f>
        <v>1100002,3524,1</v>
      </c>
    </row>
    <row r="1449" spans="1:3">
      <c r="A1449" s="37" t="s">
        <v>5842</v>
      </c>
      <c r="B1449" s="37">
        <v>41049</v>
      </c>
      <c r="C1449" s="43" t="str">
        <f>"1100002,"&amp;VLOOKUP(B1449-40000,[3]试练!$H:$J,3,FALSE)&amp;",1"</f>
        <v>1100002,3526,1</v>
      </c>
    </row>
    <row r="1450" spans="1:3">
      <c r="A1450" s="37" t="s">
        <v>5843</v>
      </c>
      <c r="B1450" s="37">
        <v>41050</v>
      </c>
      <c r="C1450" s="43" t="str">
        <f>"1100002,"&amp;VLOOKUP(B1450-40000,[3]试练!$H:$J,3,FALSE)&amp;",1"</f>
        <v>1100002,3528,1</v>
      </c>
    </row>
    <row r="1451" spans="1:3">
      <c r="A1451" s="37" t="s">
        <v>5844</v>
      </c>
      <c r="B1451" s="37">
        <v>41051</v>
      </c>
      <c r="C1451" s="43" t="str">
        <f>"1100002,"&amp;VLOOKUP(B1451-40000,[3]试练!$H:$J,3,FALSE)&amp;",1"</f>
        <v>1100002,3530,1</v>
      </c>
    </row>
    <row r="1452" spans="1:3">
      <c r="A1452" s="37" t="s">
        <v>5845</v>
      </c>
      <c r="B1452" s="37">
        <v>41052</v>
      </c>
      <c r="C1452" s="43" t="str">
        <f>"1100002,"&amp;VLOOKUP(B1452-40000,[3]试练!$H:$J,3,FALSE)&amp;",1"</f>
        <v>1100002,3532,1</v>
      </c>
    </row>
    <row r="1453" spans="1:3">
      <c r="A1453" s="37" t="s">
        <v>5846</v>
      </c>
      <c r="B1453" s="37">
        <v>41053</v>
      </c>
      <c r="C1453" s="43" t="str">
        <f>"1100002,"&amp;VLOOKUP(B1453-40000,[3]试练!$H:$J,3,FALSE)&amp;",1"</f>
        <v>1100002,3534,1</v>
      </c>
    </row>
    <row r="1454" spans="1:3">
      <c r="A1454" s="37" t="s">
        <v>5847</v>
      </c>
      <c r="B1454" s="37">
        <v>41054</v>
      </c>
      <c r="C1454" s="43" t="str">
        <f>"1100002,"&amp;VLOOKUP(B1454-40000,[3]试练!$H:$J,3,FALSE)&amp;",1"</f>
        <v>1100002,3538,1</v>
      </c>
    </row>
    <row r="1455" spans="1:3">
      <c r="A1455" s="37" t="s">
        <v>5848</v>
      </c>
      <c r="B1455" s="37">
        <v>41055</v>
      </c>
      <c r="C1455" s="43" t="str">
        <f>"1100002,"&amp;VLOOKUP(B1455-40000,[3]试练!$H:$J,3,FALSE)&amp;",1"</f>
        <v>1100002,3540,1</v>
      </c>
    </row>
    <row r="1456" spans="1:3">
      <c r="A1456" s="37" t="s">
        <v>5849</v>
      </c>
      <c r="B1456" s="37">
        <v>41056</v>
      </c>
      <c r="C1456" s="43" t="str">
        <f>"1100002,"&amp;VLOOKUP(B1456-40000,[3]试练!$H:$J,3,FALSE)&amp;",1"</f>
        <v>1100002,3542,1</v>
      </c>
    </row>
    <row r="1457" spans="1:3">
      <c r="A1457" s="37" t="s">
        <v>5850</v>
      </c>
      <c r="B1457" s="37">
        <v>41057</v>
      </c>
      <c r="C1457" s="43" t="str">
        <f>"1100002,"&amp;VLOOKUP(B1457-40000,[3]试练!$H:$J,3,FALSE)&amp;",1"</f>
        <v>1100002,3544,1</v>
      </c>
    </row>
    <row r="1458" spans="1:3">
      <c r="A1458" s="37" t="s">
        <v>5851</v>
      </c>
      <c r="B1458" s="37">
        <v>41058</v>
      </c>
      <c r="C1458" s="43" t="str">
        <f>"1100002,"&amp;VLOOKUP(B1458-40000,[3]试练!$H:$J,3,FALSE)&amp;",1"</f>
        <v>1100002,3546,1</v>
      </c>
    </row>
    <row r="1459" spans="1:3">
      <c r="A1459" s="37" t="s">
        <v>5852</v>
      </c>
      <c r="B1459" s="37">
        <v>41059</v>
      </c>
      <c r="C1459" s="43" t="str">
        <f>"1100002,"&amp;VLOOKUP(B1459-40000,[3]试练!$H:$J,3,FALSE)&amp;",1"</f>
        <v>1100002,3548,1</v>
      </c>
    </row>
    <row r="1460" spans="1:3">
      <c r="A1460" s="37" t="s">
        <v>5853</v>
      </c>
      <c r="B1460" s="37">
        <v>41060</v>
      </c>
      <c r="C1460" s="43" t="str">
        <f>"1100002,"&amp;VLOOKUP(B1460-40000,[3]试练!$H:$J,3,FALSE)&amp;",1"</f>
        <v>1100002,3550,1</v>
      </c>
    </row>
    <row r="1461" spans="1:3">
      <c r="A1461" s="37" t="s">
        <v>5854</v>
      </c>
      <c r="B1461" s="37">
        <v>41061</v>
      </c>
      <c r="C1461" s="43" t="str">
        <f>"1100002,"&amp;VLOOKUP(B1461-40000,[3]试练!$H:$J,3,FALSE)&amp;",1"</f>
        <v>1100002,3552,1</v>
      </c>
    </row>
    <row r="1462" spans="1:3">
      <c r="A1462" s="37" t="s">
        <v>5855</v>
      </c>
      <c r="B1462" s="37">
        <v>41062</v>
      </c>
      <c r="C1462" s="43" t="str">
        <f>"1100002,"&amp;VLOOKUP(B1462-40000,[3]试练!$H:$J,3,FALSE)&amp;",1"</f>
        <v>1100002,3554,1</v>
      </c>
    </row>
    <row r="1463" spans="1:3">
      <c r="A1463" s="37" t="s">
        <v>5856</v>
      </c>
      <c r="B1463" s="37">
        <v>41063</v>
      </c>
      <c r="C1463" s="43" t="str">
        <f>"1100002,"&amp;VLOOKUP(B1463-40000,[3]试练!$H:$J,3,FALSE)&amp;",1"</f>
        <v>1100002,3558,1</v>
      </c>
    </row>
    <row r="1464" spans="1:3">
      <c r="A1464" s="37" t="s">
        <v>5857</v>
      </c>
      <c r="B1464" s="37">
        <v>41064</v>
      </c>
      <c r="C1464" s="43" t="str">
        <f>"1100002,"&amp;VLOOKUP(B1464-40000,[3]试练!$H:$J,3,FALSE)&amp;",1"</f>
        <v>1100002,3560,1</v>
      </c>
    </row>
    <row r="1465" spans="1:3">
      <c r="A1465" s="37" t="s">
        <v>5858</v>
      </c>
      <c r="B1465" s="37">
        <v>41065</v>
      </c>
      <c r="C1465" s="43" t="str">
        <f>"1100002,"&amp;VLOOKUP(B1465-40000,[3]试练!$H:$J,3,FALSE)&amp;",1"</f>
        <v>1100002,3562,1</v>
      </c>
    </row>
    <row r="1466" spans="1:3">
      <c r="A1466" s="37" t="s">
        <v>5859</v>
      </c>
      <c r="B1466" s="37">
        <v>41066</v>
      </c>
      <c r="C1466" s="43" t="str">
        <f>"1100002,"&amp;VLOOKUP(B1466-40000,[3]试练!$H:$J,3,FALSE)&amp;",1"</f>
        <v>1100002,3564,1</v>
      </c>
    </row>
    <row r="1467" spans="1:3">
      <c r="A1467" s="37" t="s">
        <v>5860</v>
      </c>
      <c r="B1467" s="37">
        <v>41067</v>
      </c>
      <c r="C1467" s="43" t="str">
        <f>"1100002,"&amp;VLOOKUP(B1467-40000,[3]试练!$H:$J,3,FALSE)&amp;",1"</f>
        <v>1100002,3566,1</v>
      </c>
    </row>
    <row r="1468" spans="1:3">
      <c r="A1468" s="37" t="s">
        <v>5861</v>
      </c>
      <c r="B1468" s="37">
        <v>41068</v>
      </c>
      <c r="C1468" s="43" t="str">
        <f>"1100002,"&amp;VLOOKUP(B1468-40000,[3]试练!$H:$J,3,FALSE)&amp;",1"</f>
        <v>1100002,3568,1</v>
      </c>
    </row>
    <row r="1469" spans="1:3">
      <c r="A1469" s="37" t="s">
        <v>5862</v>
      </c>
      <c r="B1469" s="37">
        <v>41069</v>
      </c>
      <c r="C1469" s="43" t="str">
        <f>"1100002,"&amp;VLOOKUP(B1469-40000,[3]试练!$H:$J,3,FALSE)&amp;",1"</f>
        <v>1100002,3570,1</v>
      </c>
    </row>
    <row r="1470" spans="1:3">
      <c r="A1470" s="37" t="s">
        <v>5863</v>
      </c>
      <c r="B1470" s="37">
        <v>41070</v>
      </c>
      <c r="C1470" s="43" t="str">
        <f>"1100002,"&amp;VLOOKUP(B1470-40000,[3]试练!$H:$J,3,FALSE)&amp;",1"</f>
        <v>1100002,3572,1</v>
      </c>
    </row>
    <row r="1471" spans="1:3">
      <c r="A1471" s="37" t="s">
        <v>5864</v>
      </c>
      <c r="B1471" s="37">
        <v>41071</v>
      </c>
      <c r="C1471" s="43" t="str">
        <f>"1100002,"&amp;VLOOKUP(B1471-40000,[3]试练!$H:$J,3,FALSE)&amp;",1"</f>
        <v>1100002,3574,1</v>
      </c>
    </row>
    <row r="1472" spans="1:3">
      <c r="A1472" s="37" t="s">
        <v>5865</v>
      </c>
      <c r="B1472" s="37">
        <v>41072</v>
      </c>
      <c r="C1472" s="43" t="str">
        <f>"1100002,"&amp;VLOOKUP(B1472-40000,[3]试练!$H:$J,3,FALSE)&amp;",1"</f>
        <v>1100002,3578,1</v>
      </c>
    </row>
    <row r="1473" spans="1:3">
      <c r="A1473" s="37" t="s">
        <v>5866</v>
      </c>
      <c r="B1473" s="37">
        <v>41073</v>
      </c>
      <c r="C1473" s="43" t="str">
        <f>"1100002,"&amp;VLOOKUP(B1473-40000,[3]试练!$H:$J,3,FALSE)&amp;",1"</f>
        <v>1100002,3580,1</v>
      </c>
    </row>
    <row r="1474" spans="1:3">
      <c r="A1474" s="37" t="s">
        <v>5867</v>
      </c>
      <c r="B1474" s="37">
        <v>41074</v>
      </c>
      <c r="C1474" s="43" t="str">
        <f>"1100002,"&amp;VLOOKUP(B1474-40000,[3]试练!$H:$J,3,FALSE)&amp;",1"</f>
        <v>1100002,3582,1</v>
      </c>
    </row>
    <row r="1475" spans="1:3">
      <c r="A1475" s="37" t="s">
        <v>5868</v>
      </c>
      <c r="B1475" s="37">
        <v>41075</v>
      </c>
      <c r="C1475" s="43" t="str">
        <f>"1100002,"&amp;VLOOKUP(B1475-40000,[3]试练!$H:$J,3,FALSE)&amp;",1"</f>
        <v>1100002,3584,1</v>
      </c>
    </row>
    <row r="1476" spans="1:3">
      <c r="A1476" s="37" t="s">
        <v>5869</v>
      </c>
      <c r="B1476" s="37">
        <v>41076</v>
      </c>
      <c r="C1476" s="43" t="str">
        <f>"1100002,"&amp;VLOOKUP(B1476-40000,[3]试练!$H:$J,3,FALSE)&amp;",1"</f>
        <v>1100002,3586,1</v>
      </c>
    </row>
    <row r="1477" spans="1:3">
      <c r="A1477" s="37" t="s">
        <v>5870</v>
      </c>
      <c r="B1477" s="37">
        <v>41077</v>
      </c>
      <c r="C1477" s="43" t="str">
        <f>"1100002,"&amp;VLOOKUP(B1477-40000,[3]试练!$H:$J,3,FALSE)&amp;",1"</f>
        <v>1100002,3588,1</v>
      </c>
    </row>
    <row r="1478" spans="1:3">
      <c r="A1478" s="37" t="s">
        <v>5871</v>
      </c>
      <c r="B1478" s="37">
        <v>41078</v>
      </c>
      <c r="C1478" s="43" t="str">
        <f>"1100002,"&amp;VLOOKUP(B1478-40000,[3]试练!$H:$J,3,FALSE)&amp;",1"</f>
        <v>1100002,3590,1</v>
      </c>
    </row>
    <row r="1479" spans="1:3">
      <c r="A1479" s="37" t="s">
        <v>5872</v>
      </c>
      <c r="B1479" s="37">
        <v>41079</v>
      </c>
      <c r="C1479" s="43" t="str">
        <f>"1100002,"&amp;VLOOKUP(B1479-40000,[3]试练!$H:$J,3,FALSE)&amp;",1"</f>
        <v>1100002,3592,1</v>
      </c>
    </row>
    <row r="1480" spans="1:3">
      <c r="A1480" s="37" t="s">
        <v>5873</v>
      </c>
      <c r="B1480" s="37">
        <v>41080</v>
      </c>
      <c r="C1480" s="43" t="str">
        <f>"1100002,"&amp;VLOOKUP(B1480-40000,[3]试练!$H:$J,3,FALSE)&amp;",1"</f>
        <v>1100002,3594,1</v>
      </c>
    </row>
    <row r="1481" spans="1:3">
      <c r="A1481" s="37" t="s">
        <v>5874</v>
      </c>
      <c r="B1481" s="37">
        <v>41081</v>
      </c>
      <c r="C1481" s="43" t="str">
        <f>"1100002,"&amp;VLOOKUP(B1481-40000,[3]试练!$H:$J,3,FALSE)&amp;",1"</f>
        <v>1100002,3598,1</v>
      </c>
    </row>
    <row r="1482" spans="1:3">
      <c r="A1482" s="37" t="s">
        <v>5875</v>
      </c>
      <c r="B1482" s="37">
        <v>41082</v>
      </c>
      <c r="C1482" s="43" t="str">
        <f>"1100002,"&amp;VLOOKUP(B1482-40000,[3]试练!$H:$J,3,FALSE)&amp;",1"</f>
        <v>1100002,3600,1</v>
      </c>
    </row>
    <row r="1483" spans="1:3">
      <c r="A1483" s="37" t="s">
        <v>5876</v>
      </c>
      <c r="B1483" s="37">
        <v>41083</v>
      </c>
      <c r="C1483" s="43" t="str">
        <f>"1100002,"&amp;VLOOKUP(B1483-40000,[3]试练!$H:$J,3,FALSE)&amp;",1"</f>
        <v>1100002,3602,1</v>
      </c>
    </row>
    <row r="1484" spans="1:3">
      <c r="A1484" s="37" t="s">
        <v>5877</v>
      </c>
      <c r="B1484" s="37">
        <v>41084</v>
      </c>
      <c r="C1484" s="43" t="str">
        <f>"1100002,"&amp;VLOOKUP(B1484-40000,[3]试练!$H:$J,3,FALSE)&amp;",1"</f>
        <v>1100002,3604,1</v>
      </c>
    </row>
    <row r="1485" spans="1:3">
      <c r="A1485" s="37" t="s">
        <v>5878</v>
      </c>
      <c r="B1485" s="37">
        <v>41085</v>
      </c>
      <c r="C1485" s="43" t="str">
        <f>"1100002,"&amp;VLOOKUP(B1485-40000,[3]试练!$H:$J,3,FALSE)&amp;",1"</f>
        <v>1100002,3606,1</v>
      </c>
    </row>
    <row r="1486" spans="1:3">
      <c r="A1486" s="37" t="s">
        <v>5879</v>
      </c>
      <c r="B1486" s="37">
        <v>41086</v>
      </c>
      <c r="C1486" s="43" t="str">
        <f>"1100002,"&amp;VLOOKUP(B1486-40000,[3]试练!$H:$J,3,FALSE)&amp;",1"</f>
        <v>1100002,3608,1</v>
      </c>
    </row>
    <row r="1487" spans="1:3">
      <c r="A1487" s="37" t="s">
        <v>5880</v>
      </c>
      <c r="B1487" s="37">
        <v>41087</v>
      </c>
      <c r="C1487" s="43" t="str">
        <f>"1100002,"&amp;VLOOKUP(B1487-40000,[3]试练!$H:$J,3,FALSE)&amp;",1"</f>
        <v>1100002,3610,1</v>
      </c>
    </row>
    <row r="1488" spans="1:3">
      <c r="A1488" s="37" t="s">
        <v>5881</v>
      </c>
      <c r="B1488" s="37">
        <v>41088</v>
      </c>
      <c r="C1488" s="43" t="str">
        <f>"1100002,"&amp;VLOOKUP(B1488-40000,[3]试练!$H:$J,3,FALSE)&amp;",1"</f>
        <v>1100002,3612,1</v>
      </c>
    </row>
    <row r="1489" spans="1:3">
      <c r="A1489" s="37" t="s">
        <v>5882</v>
      </c>
      <c r="B1489" s="37">
        <v>41089</v>
      </c>
      <c r="C1489" s="43" t="str">
        <f>"1100002,"&amp;VLOOKUP(B1489-40000,[3]试练!$H:$J,3,FALSE)&amp;",1"</f>
        <v>1100002,3614,1</v>
      </c>
    </row>
    <row r="1490" spans="1:3">
      <c r="A1490" s="37" t="s">
        <v>5883</v>
      </c>
      <c r="B1490" s="37">
        <v>41090</v>
      </c>
      <c r="C1490" s="43" t="str">
        <f>"1100002,"&amp;VLOOKUP(B1490-40000,[3]试练!$H:$J,3,FALSE)&amp;",1"</f>
        <v>1100002,3618,1</v>
      </c>
    </row>
    <row r="1491" spans="1:3">
      <c r="A1491" s="37" t="s">
        <v>5884</v>
      </c>
      <c r="B1491" s="37">
        <v>41091</v>
      </c>
      <c r="C1491" s="43" t="str">
        <f>"1100002,"&amp;VLOOKUP(B1491-40000,[3]试练!$H:$J,3,FALSE)&amp;",1"</f>
        <v>1100002,3620,1</v>
      </c>
    </row>
    <row r="1492" spans="1:3">
      <c r="A1492" s="37" t="s">
        <v>5885</v>
      </c>
      <c r="B1492" s="37">
        <v>41092</v>
      </c>
      <c r="C1492" s="43" t="str">
        <f>"1100002,"&amp;VLOOKUP(B1492-40000,[3]试练!$H:$J,3,FALSE)&amp;",1"</f>
        <v>1100002,3622,1</v>
      </c>
    </row>
    <row r="1493" spans="1:3">
      <c r="A1493" s="37" t="s">
        <v>5886</v>
      </c>
      <c r="B1493" s="37">
        <v>41093</v>
      </c>
      <c r="C1493" s="43" t="str">
        <f>"1100002,"&amp;VLOOKUP(B1493-40000,[3]试练!$H:$J,3,FALSE)&amp;",1"</f>
        <v>1100002,3624,1</v>
      </c>
    </row>
    <row r="1494" spans="1:3">
      <c r="A1494" s="37" t="s">
        <v>5887</v>
      </c>
      <c r="B1494" s="37">
        <v>41094</v>
      </c>
      <c r="C1494" s="43" t="str">
        <f>"1100002,"&amp;VLOOKUP(B1494-40000,[3]试练!$H:$J,3,FALSE)&amp;",1"</f>
        <v>1100002,3626,1</v>
      </c>
    </row>
    <row r="1495" spans="1:3">
      <c r="A1495" s="37" t="s">
        <v>5888</v>
      </c>
      <c r="B1495" s="37">
        <v>41095</v>
      </c>
      <c r="C1495" s="43" t="str">
        <f>"1100002,"&amp;VLOOKUP(B1495-40000,[3]试练!$H:$J,3,FALSE)&amp;",1"</f>
        <v>1100002,3628,1</v>
      </c>
    </row>
    <row r="1496" spans="1:3">
      <c r="A1496" s="37" t="s">
        <v>5889</v>
      </c>
      <c r="B1496" s="37">
        <v>41096</v>
      </c>
      <c r="C1496" s="43" t="str">
        <f>"1100002,"&amp;VLOOKUP(B1496-40000,[3]试练!$H:$J,3,FALSE)&amp;",1"</f>
        <v>1100002,3630,1</v>
      </c>
    </row>
    <row r="1497" spans="1:3">
      <c r="A1497" s="37" t="s">
        <v>5890</v>
      </c>
      <c r="B1497" s="37">
        <v>41097</v>
      </c>
      <c r="C1497" s="43" t="str">
        <f>"1100002,"&amp;VLOOKUP(B1497-40000,[3]试练!$H:$J,3,FALSE)&amp;",1"</f>
        <v>1100002,3632,1</v>
      </c>
    </row>
    <row r="1498" spans="1:3">
      <c r="A1498" s="37" t="s">
        <v>5891</v>
      </c>
      <c r="B1498" s="37">
        <v>41098</v>
      </c>
      <c r="C1498" s="43" t="str">
        <f>"1100002,"&amp;VLOOKUP(B1498-40000,[3]试练!$H:$J,3,FALSE)&amp;",1"</f>
        <v>1100002,3634,1</v>
      </c>
    </row>
    <row r="1499" spans="1:3">
      <c r="A1499" s="37" t="s">
        <v>5892</v>
      </c>
      <c r="B1499" s="37">
        <v>41099</v>
      </c>
      <c r="C1499" s="43" t="str">
        <f>"1100002,"&amp;VLOOKUP(B1499-40000,[3]试练!$H:$J,3,FALSE)&amp;",1"</f>
        <v>1100002,3638,1</v>
      </c>
    </row>
    <row r="1500" spans="1:3">
      <c r="A1500" s="37" t="s">
        <v>5893</v>
      </c>
      <c r="B1500" s="37">
        <v>41100</v>
      </c>
      <c r="C1500" s="43" t="str">
        <f>"1100002,"&amp;VLOOKUP(B1500-40000,[3]试练!$H:$J,3,FALSE)&amp;",1"</f>
        <v>1100002,3640,1</v>
      </c>
    </row>
    <row r="1501" spans="1:3">
      <c r="A1501" s="37" t="s">
        <v>5894</v>
      </c>
      <c r="B1501" s="37">
        <v>41101</v>
      </c>
      <c r="C1501" s="43" t="str">
        <f>"1100002,"&amp;VLOOKUP(B1501-40000,[3]试练!$H:$J,3,FALSE)&amp;",1"</f>
        <v>1100002,3642,1</v>
      </c>
    </row>
    <row r="1502" spans="1:3">
      <c r="A1502" s="37" t="s">
        <v>5895</v>
      </c>
      <c r="B1502" s="37">
        <v>41102</v>
      </c>
      <c r="C1502" s="43" t="str">
        <f>"1100002,"&amp;VLOOKUP(B1502-40000,[3]试练!$H:$J,3,FALSE)&amp;",1"</f>
        <v>1100002,3644,1</v>
      </c>
    </row>
    <row r="1503" spans="1:3">
      <c r="A1503" s="37" t="s">
        <v>5896</v>
      </c>
      <c r="B1503" s="37">
        <v>41103</v>
      </c>
      <c r="C1503" s="43" t="str">
        <f>"1100002,"&amp;VLOOKUP(B1503-40000,[3]试练!$H:$J,3,FALSE)&amp;",1"</f>
        <v>1100002,3646,1</v>
      </c>
    </row>
    <row r="1504" spans="1:3">
      <c r="A1504" s="37" t="s">
        <v>5897</v>
      </c>
      <c r="B1504" s="37">
        <v>41104</v>
      </c>
      <c r="C1504" s="43" t="str">
        <f>"1100002,"&amp;VLOOKUP(B1504-40000,[3]试练!$H:$J,3,FALSE)&amp;",1"</f>
        <v>1100002,3648,1</v>
      </c>
    </row>
    <row r="1505" spans="1:3">
      <c r="A1505" s="37" t="s">
        <v>5898</v>
      </c>
      <c r="B1505" s="37">
        <v>41105</v>
      </c>
      <c r="C1505" s="43" t="str">
        <f>"1100002,"&amp;VLOOKUP(B1505-40000,[3]试练!$H:$J,3,FALSE)&amp;",1"</f>
        <v>1100002,3650,1</v>
      </c>
    </row>
    <row r="1506" spans="1:3">
      <c r="A1506" s="37" t="s">
        <v>5899</v>
      </c>
      <c r="B1506" s="37">
        <v>41106</v>
      </c>
      <c r="C1506" s="43" t="str">
        <f>"1100002,"&amp;VLOOKUP(B1506-40000,[3]试练!$H:$J,3,FALSE)&amp;",1"</f>
        <v>1100002,3652,1</v>
      </c>
    </row>
    <row r="1507" spans="1:3">
      <c r="A1507" s="37" t="s">
        <v>5900</v>
      </c>
      <c r="B1507" s="37">
        <v>41107</v>
      </c>
      <c r="C1507" s="43" t="str">
        <f>"1100002,"&amp;VLOOKUP(B1507-40000,[3]试练!$H:$J,3,FALSE)&amp;",1"</f>
        <v>1100002,3654,1</v>
      </c>
    </row>
    <row r="1508" spans="1:3">
      <c r="A1508" s="37" t="s">
        <v>5901</v>
      </c>
      <c r="B1508" s="37">
        <v>41108</v>
      </c>
      <c r="C1508" s="43" t="str">
        <f>"1100002,"&amp;VLOOKUP(B1508-40000,[3]试练!$H:$J,3,FALSE)&amp;",1"</f>
        <v>1100002,3658,1</v>
      </c>
    </row>
    <row r="1509" spans="1:3">
      <c r="A1509" s="37" t="s">
        <v>5902</v>
      </c>
      <c r="B1509" s="37">
        <v>41109</v>
      </c>
      <c r="C1509" s="43" t="str">
        <f>"1100002,"&amp;VLOOKUP(B1509-40000,[3]试练!$H:$J,3,FALSE)&amp;",1"</f>
        <v>1100002,3660,1</v>
      </c>
    </row>
    <row r="1510" spans="1:3">
      <c r="A1510" s="37" t="s">
        <v>5903</v>
      </c>
      <c r="B1510" s="37">
        <v>41110</v>
      </c>
      <c r="C1510" s="43" t="str">
        <f>"1100002,"&amp;VLOOKUP(B1510-40000,[3]试练!$H:$J,3,FALSE)&amp;",1"</f>
        <v>1100002,3662,1</v>
      </c>
    </row>
    <row r="1511" spans="1:3">
      <c r="A1511" s="37" t="s">
        <v>5904</v>
      </c>
      <c r="B1511" s="37">
        <v>41111</v>
      </c>
      <c r="C1511" s="43" t="str">
        <f>"1100002,"&amp;VLOOKUP(B1511-40000,[3]试练!$H:$J,3,FALSE)&amp;",1"</f>
        <v>1100002,3664,1</v>
      </c>
    </row>
    <row r="1512" spans="1:3">
      <c r="A1512" s="37" t="s">
        <v>5905</v>
      </c>
      <c r="B1512" s="37">
        <v>41112</v>
      </c>
      <c r="C1512" s="43" t="str">
        <f>"1100002,"&amp;VLOOKUP(B1512-40000,[3]试练!$H:$J,3,FALSE)&amp;",1"</f>
        <v>1100002,3666,1</v>
      </c>
    </row>
    <row r="1513" spans="1:3">
      <c r="A1513" s="37" t="s">
        <v>5906</v>
      </c>
      <c r="B1513" s="37">
        <v>41113</v>
      </c>
      <c r="C1513" s="43" t="str">
        <f>"1100002,"&amp;VLOOKUP(B1513-40000,[3]试练!$H:$J,3,FALSE)&amp;",1"</f>
        <v>1100002,3668,1</v>
      </c>
    </row>
    <row r="1514" spans="1:3">
      <c r="A1514" s="37" t="s">
        <v>5907</v>
      </c>
      <c r="B1514" s="37">
        <v>41114</v>
      </c>
      <c r="C1514" s="43" t="str">
        <f>"1100002,"&amp;VLOOKUP(B1514-40000,[3]试练!$H:$J,3,FALSE)&amp;",1"</f>
        <v>1100002,3670,1</v>
      </c>
    </row>
    <row r="1515" spans="1:3">
      <c r="A1515" s="37" t="s">
        <v>5908</v>
      </c>
      <c r="B1515" s="37">
        <v>41115</v>
      </c>
      <c r="C1515" s="43" t="str">
        <f>"1100002,"&amp;VLOOKUP(B1515-40000,[3]试练!$H:$J,3,FALSE)&amp;",1"</f>
        <v>1100002,3672,1</v>
      </c>
    </row>
    <row r="1516" spans="1:3">
      <c r="A1516" s="37" t="s">
        <v>5909</v>
      </c>
      <c r="B1516" s="37">
        <v>41116</v>
      </c>
      <c r="C1516" s="43" t="str">
        <f>"1100002,"&amp;VLOOKUP(B1516-40000,[3]试练!$H:$J,3,FALSE)&amp;",1"</f>
        <v>1100002,3674,1</v>
      </c>
    </row>
    <row r="1517" spans="1:3">
      <c r="A1517" s="37" t="s">
        <v>5910</v>
      </c>
      <c r="B1517" s="37">
        <v>41117</v>
      </c>
      <c r="C1517" s="43" t="str">
        <f>"1100002,"&amp;VLOOKUP(B1517-40000,[3]试练!$H:$J,3,FALSE)&amp;",1"</f>
        <v>1100002,3678,1</v>
      </c>
    </row>
    <row r="1518" spans="1:3">
      <c r="A1518" s="37" t="s">
        <v>5911</v>
      </c>
      <c r="B1518" s="37">
        <v>41118</v>
      </c>
      <c r="C1518" s="43" t="str">
        <f>"1100002,"&amp;VLOOKUP(B1518-40000,[3]试练!$H:$J,3,FALSE)&amp;",1"</f>
        <v>1100002,3680,1</v>
      </c>
    </row>
    <row r="1519" spans="1:3">
      <c r="A1519" s="37" t="s">
        <v>5912</v>
      </c>
      <c r="B1519" s="37">
        <v>41119</v>
      </c>
      <c r="C1519" s="43" t="str">
        <f>"1100002,"&amp;VLOOKUP(B1519-40000,[3]试练!$H:$J,3,FALSE)&amp;",1"</f>
        <v>1100002,3682,1</v>
      </c>
    </row>
    <row r="1520" spans="1:3">
      <c r="A1520" s="37" t="s">
        <v>5913</v>
      </c>
      <c r="B1520" s="37">
        <v>41120</v>
      </c>
      <c r="C1520" s="43" t="str">
        <f>"1100002,"&amp;VLOOKUP(B1520-40000,[3]试练!$H:$J,3,FALSE)&amp;",1"</f>
        <v>1100002,3684,1</v>
      </c>
    </row>
    <row r="1521" spans="1:3">
      <c r="A1521" s="37" t="s">
        <v>5914</v>
      </c>
      <c r="B1521" s="37">
        <v>41121</v>
      </c>
      <c r="C1521" s="43" t="str">
        <f>"1100002,"&amp;VLOOKUP(B1521-40000,[3]试练!$H:$J,3,FALSE)&amp;",1"</f>
        <v>1100002,3686,1</v>
      </c>
    </row>
    <row r="1522" spans="1:3">
      <c r="A1522" s="37" t="s">
        <v>5915</v>
      </c>
      <c r="B1522" s="37">
        <v>41122</v>
      </c>
      <c r="C1522" s="43" t="str">
        <f>"1100002,"&amp;VLOOKUP(B1522-40000,[3]试练!$H:$J,3,FALSE)&amp;",1"</f>
        <v>1100002,3688,1</v>
      </c>
    </row>
    <row r="1523" spans="1:3">
      <c r="A1523" s="37" t="s">
        <v>5916</v>
      </c>
      <c r="B1523" s="37">
        <v>41123</v>
      </c>
      <c r="C1523" s="43" t="str">
        <f>"1100002,"&amp;VLOOKUP(B1523-40000,[3]试练!$H:$J,3,FALSE)&amp;",1"</f>
        <v>1100002,3690,1</v>
      </c>
    </row>
    <row r="1524" spans="1:3">
      <c r="A1524" s="37" t="s">
        <v>5917</v>
      </c>
      <c r="B1524" s="37">
        <v>41124</v>
      </c>
      <c r="C1524" s="43" t="str">
        <f>"1100002,"&amp;VLOOKUP(B1524-40000,[3]试练!$H:$J,3,FALSE)&amp;",1"</f>
        <v>1100002,3692,1</v>
      </c>
    </row>
    <row r="1525" spans="1:3">
      <c r="A1525" s="37" t="s">
        <v>5918</v>
      </c>
      <c r="B1525" s="37">
        <v>41125</v>
      </c>
      <c r="C1525" s="43" t="str">
        <f>"1100002,"&amp;VLOOKUP(B1525-40000,[3]试练!$H:$J,3,FALSE)&amp;",1"</f>
        <v>1100002,3694,1</v>
      </c>
    </row>
    <row r="1526" spans="1:3">
      <c r="A1526" s="37" t="s">
        <v>5919</v>
      </c>
      <c r="B1526" s="37">
        <v>41126</v>
      </c>
      <c r="C1526" s="43" t="str">
        <f>"1100002,"&amp;VLOOKUP(B1526-40000,[3]试练!$H:$J,3,FALSE)&amp;",1"</f>
        <v>1100002,3698,1</v>
      </c>
    </row>
    <row r="1527" spans="1:3">
      <c r="A1527" s="37" t="s">
        <v>5920</v>
      </c>
      <c r="B1527" s="37">
        <v>41127</v>
      </c>
      <c r="C1527" s="43" t="str">
        <f>"1100002,"&amp;VLOOKUP(B1527-40000,[3]试练!$H:$J,3,FALSE)&amp;",1"</f>
        <v>1100002,3700,1</v>
      </c>
    </row>
    <row r="1528" spans="1:3">
      <c r="A1528" s="37" t="s">
        <v>5921</v>
      </c>
      <c r="B1528" s="37">
        <v>41128</v>
      </c>
      <c r="C1528" s="43" t="str">
        <f>"1100002,"&amp;VLOOKUP(B1528-40000,[3]试练!$H:$J,3,FALSE)&amp;",1"</f>
        <v>1100002,3702,1</v>
      </c>
    </row>
    <row r="1529" spans="1:3">
      <c r="A1529" s="37" t="s">
        <v>5922</v>
      </c>
      <c r="B1529" s="37">
        <v>41129</v>
      </c>
      <c r="C1529" s="43" t="str">
        <f>"1100002,"&amp;VLOOKUP(B1529-40000,[3]试练!$H:$J,3,FALSE)&amp;",1"</f>
        <v>1100002,3704,1</v>
      </c>
    </row>
    <row r="1530" spans="1:3">
      <c r="A1530" s="37" t="s">
        <v>5923</v>
      </c>
      <c r="B1530" s="37">
        <v>41130</v>
      </c>
      <c r="C1530" s="43" t="str">
        <f>"1100002,"&amp;VLOOKUP(B1530-40000,[3]试练!$H:$J,3,FALSE)&amp;",1"</f>
        <v>1100002,3706,1</v>
      </c>
    </row>
    <row r="1531" spans="1:3">
      <c r="A1531" s="37" t="s">
        <v>5924</v>
      </c>
      <c r="B1531" s="37">
        <v>41131</v>
      </c>
      <c r="C1531" s="43" t="str">
        <f>"1100002,"&amp;VLOOKUP(B1531-40000,[3]试练!$H:$J,3,FALSE)&amp;",1"</f>
        <v>1100002,3708,1</v>
      </c>
    </row>
    <row r="1532" spans="1:3">
      <c r="A1532" s="37" t="s">
        <v>5925</v>
      </c>
      <c r="B1532" s="37">
        <v>41132</v>
      </c>
      <c r="C1532" s="43" t="str">
        <f>"1100002,"&amp;VLOOKUP(B1532-40000,[3]试练!$H:$J,3,FALSE)&amp;",1"</f>
        <v>1100002,3710,1</v>
      </c>
    </row>
    <row r="1533" spans="1:3">
      <c r="A1533" s="37" t="s">
        <v>5926</v>
      </c>
      <c r="B1533" s="37">
        <v>41133</v>
      </c>
      <c r="C1533" s="43" t="str">
        <f>"1100002,"&amp;VLOOKUP(B1533-40000,[3]试练!$H:$J,3,FALSE)&amp;",1"</f>
        <v>1100002,3712,1</v>
      </c>
    </row>
    <row r="1534" spans="1:3">
      <c r="A1534" s="37" t="s">
        <v>5927</v>
      </c>
      <c r="B1534" s="37">
        <v>41134</v>
      </c>
      <c r="C1534" s="43" t="str">
        <f>"1100002,"&amp;VLOOKUP(B1534-40000,[3]试练!$H:$J,3,FALSE)&amp;",1"</f>
        <v>1100002,3714,1</v>
      </c>
    </row>
    <row r="1535" spans="1:3">
      <c r="A1535" s="37" t="s">
        <v>5928</v>
      </c>
      <c r="B1535" s="37">
        <v>41135</v>
      </c>
      <c r="C1535" s="43" t="str">
        <f>"1100002,"&amp;VLOOKUP(B1535-40000,[3]试练!$H:$J,3,FALSE)&amp;",1"</f>
        <v>1100002,3718,1</v>
      </c>
    </row>
    <row r="1536" spans="1:3">
      <c r="A1536" s="37" t="s">
        <v>5929</v>
      </c>
      <c r="B1536" s="37">
        <v>41136</v>
      </c>
      <c r="C1536" s="43" t="str">
        <f>"1100002,"&amp;VLOOKUP(B1536-40000,[3]试练!$H:$J,3,FALSE)&amp;",1"</f>
        <v>1100002,3720,1</v>
      </c>
    </row>
    <row r="1537" spans="1:3">
      <c r="A1537" s="37" t="s">
        <v>5930</v>
      </c>
      <c r="B1537" s="37">
        <v>41137</v>
      </c>
      <c r="C1537" s="43" t="str">
        <f>"1100002,"&amp;VLOOKUP(B1537-40000,[3]试练!$H:$J,3,FALSE)&amp;",1"</f>
        <v>1100002,3722,1</v>
      </c>
    </row>
    <row r="1538" spans="1:3">
      <c r="A1538" s="37" t="s">
        <v>5931</v>
      </c>
      <c r="B1538" s="37">
        <v>41138</v>
      </c>
      <c r="C1538" s="43" t="str">
        <f>"1100002,"&amp;VLOOKUP(B1538-40000,[3]试练!$H:$J,3,FALSE)&amp;",1"</f>
        <v>1100002,3724,1</v>
      </c>
    </row>
    <row r="1539" spans="1:3">
      <c r="A1539" s="37" t="s">
        <v>5932</v>
      </c>
      <c r="B1539" s="37">
        <v>41139</v>
      </c>
      <c r="C1539" s="43" t="str">
        <f>"1100002,"&amp;VLOOKUP(B1539-40000,[3]试练!$H:$J,3,FALSE)&amp;",1"</f>
        <v>1100002,3726,1</v>
      </c>
    </row>
    <row r="1540" spans="1:3">
      <c r="A1540" s="37" t="s">
        <v>5933</v>
      </c>
      <c r="B1540" s="37">
        <v>41140</v>
      </c>
      <c r="C1540" s="43" t="str">
        <f>"1100002,"&amp;VLOOKUP(B1540-40000,[3]试练!$H:$J,3,FALSE)&amp;",1"</f>
        <v>1100002,3728,1</v>
      </c>
    </row>
    <row r="1541" spans="1:3">
      <c r="A1541" s="37" t="s">
        <v>5934</v>
      </c>
      <c r="B1541" s="37">
        <v>41141</v>
      </c>
      <c r="C1541" s="43" t="str">
        <f>"1100002,"&amp;VLOOKUP(B1541-40000,[3]试练!$H:$J,3,FALSE)&amp;",1"</f>
        <v>1100002,3730,1</v>
      </c>
    </row>
    <row r="1542" spans="1:3">
      <c r="A1542" s="37" t="s">
        <v>5935</v>
      </c>
      <c r="B1542" s="37">
        <v>41142</v>
      </c>
      <c r="C1542" s="43" t="str">
        <f>"1100002,"&amp;VLOOKUP(B1542-40000,[3]试练!$H:$J,3,FALSE)&amp;",1"</f>
        <v>1100002,3732,1</v>
      </c>
    </row>
    <row r="1543" spans="1:3">
      <c r="A1543" s="37" t="s">
        <v>5936</v>
      </c>
      <c r="B1543" s="37">
        <v>41143</v>
      </c>
      <c r="C1543" s="43" t="str">
        <f>"1100002,"&amp;VLOOKUP(B1543-40000,[3]试练!$H:$J,3,FALSE)&amp;",1"</f>
        <v>1100002,3734,1</v>
      </c>
    </row>
    <row r="1544" spans="1:3">
      <c r="A1544" s="37" t="s">
        <v>5937</v>
      </c>
      <c r="B1544" s="37">
        <v>41144</v>
      </c>
      <c r="C1544" s="43" t="str">
        <f>"1100002,"&amp;VLOOKUP(B1544-40000,[3]试练!$H:$J,3,FALSE)&amp;",1"</f>
        <v>1100002,3738,1</v>
      </c>
    </row>
    <row r="1545" spans="1:3">
      <c r="A1545" s="37" t="s">
        <v>5938</v>
      </c>
      <c r="B1545" s="37">
        <v>41145</v>
      </c>
      <c r="C1545" s="43" t="str">
        <f>"1100002,"&amp;VLOOKUP(B1545-40000,[3]试练!$H:$J,3,FALSE)&amp;",1"</f>
        <v>1100002,3740,1</v>
      </c>
    </row>
    <row r="1546" spans="1:3">
      <c r="A1546" s="37" t="s">
        <v>5939</v>
      </c>
      <c r="B1546" s="37">
        <v>41146</v>
      </c>
      <c r="C1546" s="43" t="str">
        <f>"1100002,"&amp;VLOOKUP(B1546-40000,[3]试练!$H:$J,3,FALSE)&amp;",1"</f>
        <v>1100002,3742,1</v>
      </c>
    </row>
    <row r="1547" spans="1:3">
      <c r="A1547" s="37" t="s">
        <v>5940</v>
      </c>
      <c r="B1547" s="37">
        <v>41147</v>
      </c>
      <c r="C1547" s="43" t="str">
        <f>"1100002,"&amp;VLOOKUP(B1547-40000,[3]试练!$H:$J,3,FALSE)&amp;",1"</f>
        <v>1100002,3744,1</v>
      </c>
    </row>
    <row r="1548" spans="1:3">
      <c r="A1548" s="37" t="s">
        <v>5941</v>
      </c>
      <c r="B1548" s="37">
        <v>41148</v>
      </c>
      <c r="C1548" s="43" t="str">
        <f>"1100002,"&amp;VLOOKUP(B1548-40000,[3]试练!$H:$J,3,FALSE)&amp;",1"</f>
        <v>1100002,3746,1</v>
      </c>
    </row>
    <row r="1549" spans="1:3">
      <c r="A1549" s="37" t="s">
        <v>5942</v>
      </c>
      <c r="B1549" s="37">
        <v>41149</v>
      </c>
      <c r="C1549" s="43" t="str">
        <f>"1100002,"&amp;VLOOKUP(B1549-40000,[3]试练!$H:$J,3,FALSE)&amp;",1"</f>
        <v>1100002,3748,1</v>
      </c>
    </row>
    <row r="1550" spans="1:3">
      <c r="A1550" s="37" t="s">
        <v>5943</v>
      </c>
      <c r="B1550" s="37">
        <v>41150</v>
      </c>
      <c r="C1550" s="43" t="str">
        <f>"1100002,"&amp;VLOOKUP(B1550-40000,[3]试练!$H:$J,3,FALSE)&amp;",1"</f>
        <v>1100002,3750,1</v>
      </c>
    </row>
    <row r="1551" spans="1:3">
      <c r="A1551" s="37" t="s">
        <v>5944</v>
      </c>
      <c r="B1551" s="37">
        <v>41151</v>
      </c>
      <c r="C1551" s="43" t="str">
        <f>"1100002,"&amp;VLOOKUP(B1551-40000,[3]试练!$H:$J,3,FALSE)&amp;",1"</f>
        <v>1100002,3752,1</v>
      </c>
    </row>
    <row r="1552" spans="1:3">
      <c r="A1552" s="37" t="s">
        <v>5945</v>
      </c>
      <c r="B1552" s="37">
        <v>41152</v>
      </c>
      <c r="C1552" s="43" t="str">
        <f>"1100002,"&amp;VLOOKUP(B1552-40000,[3]试练!$H:$J,3,FALSE)&amp;",1"</f>
        <v>1100002,3754,1</v>
      </c>
    </row>
    <row r="1553" spans="1:3">
      <c r="A1553" s="37" t="s">
        <v>5946</v>
      </c>
      <c r="B1553" s="37">
        <v>41153</v>
      </c>
      <c r="C1553" s="43" t="str">
        <f>"1100002,"&amp;VLOOKUP(B1553-40000,[3]试练!$H:$J,3,FALSE)&amp;",1"</f>
        <v>1100002,3758,1</v>
      </c>
    </row>
    <row r="1554" spans="1:3">
      <c r="A1554" s="37" t="s">
        <v>5947</v>
      </c>
      <c r="B1554" s="37">
        <v>41154</v>
      </c>
      <c r="C1554" s="43" t="str">
        <f>"1100002,"&amp;VLOOKUP(B1554-40000,[3]试练!$H:$J,3,FALSE)&amp;",1"</f>
        <v>1100002,3760,1</v>
      </c>
    </row>
    <row r="1555" spans="1:3">
      <c r="A1555" s="37" t="s">
        <v>5948</v>
      </c>
      <c r="B1555" s="37">
        <v>41155</v>
      </c>
      <c r="C1555" s="43" t="str">
        <f>"1100002,"&amp;VLOOKUP(B1555-40000,[3]试练!$H:$J,3,FALSE)&amp;",1"</f>
        <v>1100002,3762,1</v>
      </c>
    </row>
    <row r="1556" spans="1:3">
      <c r="A1556" s="37" t="s">
        <v>5949</v>
      </c>
      <c r="B1556" s="37">
        <v>41156</v>
      </c>
      <c r="C1556" s="43" t="str">
        <f>"1100002,"&amp;VLOOKUP(B1556-40000,[3]试练!$H:$J,3,FALSE)&amp;",1"</f>
        <v>1100002,3764,1</v>
      </c>
    </row>
    <row r="1557" spans="1:3">
      <c r="A1557" s="37" t="s">
        <v>5950</v>
      </c>
      <c r="B1557" s="37">
        <v>41157</v>
      </c>
      <c r="C1557" s="43" t="str">
        <f>"1100002,"&amp;VLOOKUP(B1557-40000,[3]试练!$H:$J,3,FALSE)&amp;",1"</f>
        <v>1100002,3766,1</v>
      </c>
    </row>
    <row r="1558" spans="1:3">
      <c r="A1558" s="37" t="s">
        <v>5951</v>
      </c>
      <c r="B1558" s="37">
        <v>41158</v>
      </c>
      <c r="C1558" s="43" t="str">
        <f>"1100002,"&amp;VLOOKUP(B1558-40000,[3]试练!$H:$J,3,FALSE)&amp;",1"</f>
        <v>1100002,3768,1</v>
      </c>
    </row>
    <row r="1559" spans="1:3">
      <c r="A1559" s="37" t="s">
        <v>5952</v>
      </c>
      <c r="B1559" s="37">
        <v>41159</v>
      </c>
      <c r="C1559" s="43" t="str">
        <f>"1100002,"&amp;VLOOKUP(B1559-40000,[3]试练!$H:$J,3,FALSE)&amp;",1"</f>
        <v>1100002,3770,1</v>
      </c>
    </row>
    <row r="1560" spans="1:3">
      <c r="A1560" s="37" t="s">
        <v>5953</v>
      </c>
      <c r="B1560" s="37">
        <v>41160</v>
      </c>
      <c r="C1560" s="43" t="str">
        <f>"1100002,"&amp;VLOOKUP(B1560-40000,[3]试练!$H:$J,3,FALSE)&amp;",1"</f>
        <v>1100002,3772,1</v>
      </c>
    </row>
    <row r="1561" spans="1:3">
      <c r="A1561" s="37" t="s">
        <v>5954</v>
      </c>
      <c r="B1561" s="37">
        <v>41161</v>
      </c>
      <c r="C1561" s="43" t="str">
        <f>"1100002,"&amp;VLOOKUP(B1561-40000,[3]试练!$H:$J,3,FALSE)&amp;",1"</f>
        <v>1100002,3774,1</v>
      </c>
    </row>
    <row r="1562" spans="1:3">
      <c r="A1562" s="37" t="s">
        <v>5955</v>
      </c>
      <c r="B1562" s="37">
        <v>41162</v>
      </c>
      <c r="C1562" s="43" t="str">
        <f>"1100002,"&amp;VLOOKUP(B1562-40000,[3]试练!$H:$J,3,FALSE)&amp;",1"</f>
        <v>1100002,3778,1</v>
      </c>
    </row>
    <row r="1563" spans="1:3">
      <c r="A1563" s="37" t="s">
        <v>5956</v>
      </c>
      <c r="B1563" s="37">
        <v>41163</v>
      </c>
      <c r="C1563" s="43" t="str">
        <f>"1100002,"&amp;VLOOKUP(B1563-40000,[3]试练!$H:$J,3,FALSE)&amp;",1"</f>
        <v>1100002,3780,1</v>
      </c>
    </row>
    <row r="1564" spans="1:3">
      <c r="A1564" s="37" t="s">
        <v>5957</v>
      </c>
      <c r="B1564" s="37">
        <v>41164</v>
      </c>
      <c r="C1564" s="43" t="str">
        <f>"1100002,"&amp;VLOOKUP(B1564-40000,[3]试练!$H:$J,3,FALSE)&amp;",1"</f>
        <v>1100002,3782,1</v>
      </c>
    </row>
    <row r="1565" spans="1:3">
      <c r="A1565" s="37" t="s">
        <v>5958</v>
      </c>
      <c r="B1565" s="37">
        <v>41165</v>
      </c>
      <c r="C1565" s="43" t="str">
        <f>"1100002,"&amp;VLOOKUP(B1565-40000,[3]试练!$H:$J,3,FALSE)&amp;",1"</f>
        <v>1100002,3784,1</v>
      </c>
    </row>
    <row r="1566" spans="1:3">
      <c r="A1566" s="37" t="s">
        <v>5959</v>
      </c>
      <c r="B1566" s="37">
        <v>41166</v>
      </c>
      <c r="C1566" s="43" t="str">
        <f>"1100002,"&amp;VLOOKUP(B1566-40000,[3]试练!$H:$J,3,FALSE)&amp;",1"</f>
        <v>1100002,3786,1</v>
      </c>
    </row>
    <row r="1567" spans="1:3">
      <c r="A1567" s="37" t="s">
        <v>5960</v>
      </c>
      <c r="B1567" s="37">
        <v>41167</v>
      </c>
      <c r="C1567" s="43" t="str">
        <f>"1100002,"&amp;VLOOKUP(B1567-40000,[3]试练!$H:$J,3,FALSE)&amp;",1"</f>
        <v>1100002,3788,1</v>
      </c>
    </row>
    <row r="1568" spans="1:3">
      <c r="A1568" s="37" t="s">
        <v>5961</v>
      </c>
      <c r="B1568" s="37">
        <v>41168</v>
      </c>
      <c r="C1568" s="43" t="str">
        <f>"1100002,"&amp;VLOOKUP(B1568-40000,[3]试练!$H:$J,3,FALSE)&amp;",1"</f>
        <v>1100002,3790,1</v>
      </c>
    </row>
    <row r="1569" spans="1:3">
      <c r="A1569" s="37" t="s">
        <v>5962</v>
      </c>
      <c r="B1569" s="37">
        <v>41169</v>
      </c>
      <c r="C1569" s="43" t="str">
        <f>"1100002,"&amp;VLOOKUP(B1569-40000,[3]试练!$H:$J,3,FALSE)&amp;",1"</f>
        <v>1100002,3792,1</v>
      </c>
    </row>
    <row r="1570" spans="1:3">
      <c r="A1570" s="37" t="s">
        <v>5963</v>
      </c>
      <c r="B1570" s="37">
        <v>41170</v>
      </c>
      <c r="C1570" s="43" t="str">
        <f>"1100002,"&amp;VLOOKUP(B1570-40000,[3]试练!$H:$J,3,FALSE)&amp;",1"</f>
        <v>1100002,3794,1</v>
      </c>
    </row>
    <row r="1571" spans="1:3">
      <c r="A1571" s="37" t="s">
        <v>5964</v>
      </c>
      <c r="B1571" s="37">
        <v>41171</v>
      </c>
      <c r="C1571" s="43" t="str">
        <f>"1100002,"&amp;VLOOKUP(B1571-40000,[3]试练!$H:$J,3,FALSE)&amp;",1"</f>
        <v>1100002,3798,1</v>
      </c>
    </row>
    <row r="1572" spans="1:3">
      <c r="A1572" s="37" t="s">
        <v>5965</v>
      </c>
      <c r="B1572" s="37">
        <v>41172</v>
      </c>
      <c r="C1572" s="43" t="str">
        <f>"1100002,"&amp;VLOOKUP(B1572-40000,[3]试练!$H:$J,3,FALSE)&amp;",1"</f>
        <v>1100002,3800,1</v>
      </c>
    </row>
    <row r="1573" spans="1:3">
      <c r="A1573" s="37" t="s">
        <v>5966</v>
      </c>
      <c r="B1573" s="37">
        <v>41173</v>
      </c>
      <c r="C1573" s="43" t="str">
        <f>"1100002,"&amp;VLOOKUP(B1573-40000,[3]试练!$H:$J,3,FALSE)&amp;",1"</f>
        <v>1100002,3802,1</v>
      </c>
    </row>
    <row r="1574" spans="1:3">
      <c r="A1574" s="37" t="s">
        <v>5967</v>
      </c>
      <c r="B1574" s="37">
        <v>41174</v>
      </c>
      <c r="C1574" s="43" t="str">
        <f>"1100002,"&amp;VLOOKUP(B1574-40000,[3]试练!$H:$J,3,FALSE)&amp;",1"</f>
        <v>1100002,3804,1</v>
      </c>
    </row>
    <row r="1575" spans="1:3">
      <c r="A1575" s="37" t="s">
        <v>5968</v>
      </c>
      <c r="B1575" s="37">
        <v>41175</v>
      </c>
      <c r="C1575" s="43" t="str">
        <f>"1100002,"&amp;VLOOKUP(B1575-40000,[3]试练!$H:$J,3,FALSE)&amp;",1"</f>
        <v>1100002,3806,1</v>
      </c>
    </row>
    <row r="1576" spans="1:3">
      <c r="A1576" s="37" t="s">
        <v>5969</v>
      </c>
      <c r="B1576" s="37">
        <v>41176</v>
      </c>
      <c r="C1576" s="43" t="str">
        <f>"1100002,"&amp;VLOOKUP(B1576-40000,[3]试练!$H:$J,3,FALSE)&amp;",1"</f>
        <v>1100002,3808,1</v>
      </c>
    </row>
    <row r="1577" spans="1:3">
      <c r="A1577" s="37" t="s">
        <v>5970</v>
      </c>
      <c r="B1577" s="37">
        <v>41177</v>
      </c>
      <c r="C1577" s="43" t="str">
        <f>"1100002,"&amp;VLOOKUP(B1577-40000,[3]试练!$H:$J,3,FALSE)&amp;",1"</f>
        <v>1100002,3810,1</v>
      </c>
    </row>
    <row r="1578" spans="1:3">
      <c r="A1578" s="37" t="s">
        <v>5971</v>
      </c>
      <c r="B1578" s="37">
        <v>41178</v>
      </c>
      <c r="C1578" s="43" t="str">
        <f>"1100002,"&amp;VLOOKUP(B1578-40000,[3]试练!$H:$J,3,FALSE)&amp;",1"</f>
        <v>1100002,3812,1</v>
      </c>
    </row>
    <row r="1579" spans="1:3">
      <c r="A1579" s="37" t="s">
        <v>5972</v>
      </c>
      <c r="B1579" s="37">
        <v>41179</v>
      </c>
      <c r="C1579" s="43" t="str">
        <f>"1100002,"&amp;VLOOKUP(B1579-40000,[3]试练!$H:$J,3,FALSE)&amp;",1"</f>
        <v>1100002,3814,1</v>
      </c>
    </row>
    <row r="1580" spans="1:3">
      <c r="A1580" s="37" t="s">
        <v>5973</v>
      </c>
      <c r="B1580" s="37">
        <v>41180</v>
      </c>
      <c r="C1580" s="43" t="str">
        <f>"1100002,"&amp;VLOOKUP(B1580-40000,[3]试练!$H:$J,3,FALSE)&amp;",1"</f>
        <v>1100002,3818,1</v>
      </c>
    </row>
    <row r="1581" spans="1:3">
      <c r="A1581" s="37" t="s">
        <v>5974</v>
      </c>
      <c r="B1581" s="37">
        <v>41181</v>
      </c>
      <c r="C1581" s="43" t="str">
        <f>"1100002,"&amp;VLOOKUP(B1581-40000,[3]试练!$H:$J,3,FALSE)&amp;",1"</f>
        <v>1100002,3820,1</v>
      </c>
    </row>
    <row r="1582" spans="1:3">
      <c r="A1582" s="37" t="s">
        <v>5975</v>
      </c>
      <c r="B1582" s="37">
        <v>41182</v>
      </c>
      <c r="C1582" s="43" t="str">
        <f>"1100002,"&amp;VLOOKUP(B1582-40000,[3]试练!$H:$J,3,FALSE)&amp;",1"</f>
        <v>1100002,3822,1</v>
      </c>
    </row>
    <row r="1583" spans="1:3">
      <c r="A1583" s="37" t="s">
        <v>5976</v>
      </c>
      <c r="B1583" s="37">
        <v>41183</v>
      </c>
      <c r="C1583" s="43" t="str">
        <f>"1100002,"&amp;VLOOKUP(B1583-40000,[3]试练!$H:$J,3,FALSE)&amp;",1"</f>
        <v>1100002,3824,1</v>
      </c>
    </row>
    <row r="1584" spans="1:3">
      <c r="A1584" s="37" t="s">
        <v>5977</v>
      </c>
      <c r="B1584" s="37">
        <v>41184</v>
      </c>
      <c r="C1584" s="43" t="str">
        <f>"1100002,"&amp;VLOOKUP(B1584-40000,[3]试练!$H:$J,3,FALSE)&amp;",1"</f>
        <v>1100002,3826,1</v>
      </c>
    </row>
    <row r="1585" spans="1:3">
      <c r="A1585" s="37" t="s">
        <v>5978</v>
      </c>
      <c r="B1585" s="37">
        <v>41185</v>
      </c>
      <c r="C1585" s="43" t="str">
        <f>"1100002,"&amp;VLOOKUP(B1585-40000,[3]试练!$H:$J,3,FALSE)&amp;",1"</f>
        <v>1100002,3828,1</v>
      </c>
    </row>
    <row r="1586" spans="1:3">
      <c r="A1586" s="37" t="s">
        <v>5979</v>
      </c>
      <c r="B1586" s="37">
        <v>41186</v>
      </c>
      <c r="C1586" s="43" t="str">
        <f>"1100002,"&amp;VLOOKUP(B1586-40000,[3]试练!$H:$J,3,FALSE)&amp;",1"</f>
        <v>1100002,3830,1</v>
      </c>
    </row>
    <row r="1587" spans="1:3">
      <c r="A1587" s="37" t="s">
        <v>5980</v>
      </c>
      <c r="B1587" s="37">
        <v>41187</v>
      </c>
      <c r="C1587" s="43" t="str">
        <f>"1100002,"&amp;VLOOKUP(B1587-40000,[3]试练!$H:$J,3,FALSE)&amp;",1"</f>
        <v>1100002,3832,1</v>
      </c>
    </row>
    <row r="1588" spans="1:3">
      <c r="A1588" s="37" t="s">
        <v>5981</v>
      </c>
      <c r="B1588" s="37">
        <v>41188</v>
      </c>
      <c r="C1588" s="43" t="str">
        <f>"1100002,"&amp;VLOOKUP(B1588-40000,[3]试练!$H:$J,3,FALSE)&amp;",1"</f>
        <v>1100002,3834,1</v>
      </c>
    </row>
    <row r="1589" spans="1:3">
      <c r="A1589" s="37" t="s">
        <v>5982</v>
      </c>
      <c r="B1589" s="37">
        <v>41189</v>
      </c>
      <c r="C1589" s="43" t="str">
        <f>"1100002,"&amp;VLOOKUP(B1589-40000,[3]试练!$H:$J,3,FALSE)&amp;",1"</f>
        <v>1100002,3838,1</v>
      </c>
    </row>
    <row r="1590" spans="1:3">
      <c r="A1590" s="37" t="s">
        <v>5983</v>
      </c>
      <c r="B1590" s="37">
        <v>41190</v>
      </c>
      <c r="C1590" s="43" t="str">
        <f>"1100002,"&amp;VLOOKUP(B1590-40000,[3]试练!$H:$J,3,FALSE)&amp;",1"</f>
        <v>1100002,3840,1</v>
      </c>
    </row>
    <row r="1591" spans="1:3">
      <c r="A1591" s="37" t="s">
        <v>5984</v>
      </c>
      <c r="B1591" s="37">
        <v>41191</v>
      </c>
      <c r="C1591" s="43" t="str">
        <f>"1100002,"&amp;VLOOKUP(B1591-40000,[3]试练!$H:$J,3,FALSE)&amp;",1"</f>
        <v>1100002,3842,1</v>
      </c>
    </row>
    <row r="1592" spans="1:3">
      <c r="A1592" s="37" t="s">
        <v>5985</v>
      </c>
      <c r="B1592" s="37">
        <v>41192</v>
      </c>
      <c r="C1592" s="43" t="str">
        <f>"1100002,"&amp;VLOOKUP(B1592-40000,[3]试练!$H:$J,3,FALSE)&amp;",1"</f>
        <v>1100002,3844,1</v>
      </c>
    </row>
    <row r="1593" spans="1:3">
      <c r="A1593" s="37" t="s">
        <v>5986</v>
      </c>
      <c r="B1593" s="37">
        <v>41193</v>
      </c>
      <c r="C1593" s="43" t="str">
        <f>"1100002,"&amp;VLOOKUP(B1593-40000,[3]试练!$H:$J,3,FALSE)&amp;",1"</f>
        <v>1100002,3846,1</v>
      </c>
    </row>
    <row r="1594" spans="1:3">
      <c r="A1594" s="37" t="s">
        <v>5987</v>
      </c>
      <c r="B1594" s="37">
        <v>41194</v>
      </c>
      <c r="C1594" s="43" t="str">
        <f>"1100002,"&amp;VLOOKUP(B1594-40000,[3]试练!$H:$J,3,FALSE)&amp;",1"</f>
        <v>1100002,3848,1</v>
      </c>
    </row>
    <row r="1595" spans="1:3">
      <c r="A1595" s="37" t="s">
        <v>5988</v>
      </c>
      <c r="B1595" s="37">
        <v>41195</v>
      </c>
      <c r="C1595" s="43" t="str">
        <f>"1100002,"&amp;VLOOKUP(B1595-40000,[3]试练!$H:$J,3,FALSE)&amp;",1"</f>
        <v>1100002,3850,1</v>
      </c>
    </row>
    <row r="1596" spans="1:3">
      <c r="A1596" s="37" t="s">
        <v>5989</v>
      </c>
      <c r="B1596" s="37">
        <v>41196</v>
      </c>
      <c r="C1596" s="43" t="str">
        <f>"1100002,"&amp;VLOOKUP(B1596-40000,[3]试练!$H:$J,3,FALSE)&amp;",1"</f>
        <v>1100002,3852,1</v>
      </c>
    </row>
    <row r="1597" spans="1:3">
      <c r="A1597" s="37" t="s">
        <v>5990</v>
      </c>
      <c r="B1597" s="37">
        <v>41197</v>
      </c>
      <c r="C1597" s="43" t="str">
        <f>"1100002,"&amp;VLOOKUP(B1597-40000,[3]试练!$H:$J,3,FALSE)&amp;",1"</f>
        <v>1100002,3854,1</v>
      </c>
    </row>
    <row r="1598" spans="1:3">
      <c r="A1598" s="37" t="s">
        <v>5991</v>
      </c>
      <c r="B1598" s="37">
        <v>41198</v>
      </c>
      <c r="C1598" s="43" t="str">
        <f>"1100002,"&amp;VLOOKUP(B1598-40000,[3]试练!$H:$J,3,FALSE)&amp;",1"</f>
        <v>1100002,3858,1</v>
      </c>
    </row>
    <row r="1599" spans="1:3">
      <c r="A1599" s="37" t="s">
        <v>5992</v>
      </c>
      <c r="B1599" s="37">
        <v>41199</v>
      </c>
      <c r="C1599" s="43" t="str">
        <f>"1100002,"&amp;VLOOKUP(B1599-40000,[3]试练!$H:$J,3,FALSE)&amp;",1"</f>
        <v>1100002,3860,1</v>
      </c>
    </row>
    <row r="1600" spans="1:3">
      <c r="A1600" s="37" t="s">
        <v>5993</v>
      </c>
      <c r="B1600" s="37">
        <v>41200</v>
      </c>
      <c r="C1600" s="43" t="str">
        <f>"1100002,"&amp;VLOOKUP(B1600-40000,[3]试练!$H:$J,3,FALSE)&amp;",1"</f>
        <v>1100002,3862,1</v>
      </c>
    </row>
    <row r="1601" spans="1:3">
      <c r="A1601" s="37" t="s">
        <v>5994</v>
      </c>
      <c r="B1601" s="37">
        <v>41201</v>
      </c>
      <c r="C1601" s="43" t="str">
        <f>"1100002,"&amp;VLOOKUP(B1601-40000,[3]试练!$H:$J,3,FALSE)&amp;",1"</f>
        <v>1100002,3864,1</v>
      </c>
    </row>
    <row r="1602" spans="1:3">
      <c r="A1602" s="37" t="s">
        <v>5995</v>
      </c>
      <c r="B1602" s="37">
        <v>41202</v>
      </c>
      <c r="C1602" s="43" t="str">
        <f>"1100002,"&amp;VLOOKUP(B1602-40000,[3]试练!$H:$J,3,FALSE)&amp;",1"</f>
        <v>1100002,3866,1</v>
      </c>
    </row>
    <row r="1603" spans="1:3">
      <c r="A1603" s="37" t="s">
        <v>5996</v>
      </c>
      <c r="B1603" s="37">
        <v>41203</v>
      </c>
      <c r="C1603" s="43" t="str">
        <f>"1100002,"&amp;VLOOKUP(B1603-40000,[3]试练!$H:$J,3,FALSE)&amp;",1"</f>
        <v>1100002,3868,1</v>
      </c>
    </row>
    <row r="1604" spans="1:3">
      <c r="A1604" s="37" t="s">
        <v>5997</v>
      </c>
      <c r="B1604" s="37">
        <v>41204</v>
      </c>
      <c r="C1604" s="43" t="str">
        <f>"1100002,"&amp;VLOOKUP(B1604-40000,[3]试练!$H:$J,3,FALSE)&amp;",1"</f>
        <v>1100002,3870,1</v>
      </c>
    </row>
    <row r="1605" spans="1:3">
      <c r="A1605" s="37" t="s">
        <v>5998</v>
      </c>
      <c r="B1605" s="37">
        <v>41205</v>
      </c>
      <c r="C1605" s="43" t="str">
        <f>"1100002,"&amp;VLOOKUP(B1605-40000,[3]试练!$H:$J,3,FALSE)&amp;",1"</f>
        <v>1100002,3872,1</v>
      </c>
    </row>
    <row r="1606" spans="1:3">
      <c r="A1606" s="37" t="s">
        <v>5999</v>
      </c>
      <c r="B1606" s="37">
        <v>41206</v>
      </c>
      <c r="C1606" s="43" t="str">
        <f>"1100002,"&amp;VLOOKUP(B1606-40000,[3]试练!$H:$J,3,FALSE)&amp;",1"</f>
        <v>1100002,3874,1</v>
      </c>
    </row>
    <row r="1607" spans="1:3">
      <c r="A1607" s="37" t="s">
        <v>6000</v>
      </c>
      <c r="B1607" s="37">
        <v>41207</v>
      </c>
      <c r="C1607" s="43" t="str">
        <f>"1100002,"&amp;VLOOKUP(B1607-40000,[3]试练!$H:$J,3,FALSE)&amp;",1"</f>
        <v>1100002,3878,1</v>
      </c>
    </row>
    <row r="1608" spans="1:3">
      <c r="A1608" s="37" t="s">
        <v>6001</v>
      </c>
      <c r="B1608" s="37">
        <v>41208</v>
      </c>
      <c r="C1608" s="43" t="str">
        <f>"1100002,"&amp;VLOOKUP(B1608-40000,[3]试练!$H:$J,3,FALSE)&amp;",1"</f>
        <v>1100002,3880,1</v>
      </c>
    </row>
    <row r="1609" spans="1:3">
      <c r="A1609" s="37" t="s">
        <v>6002</v>
      </c>
      <c r="B1609" s="37">
        <v>41209</v>
      </c>
      <c r="C1609" s="43" t="str">
        <f>"1100002,"&amp;VLOOKUP(B1609-40000,[3]试练!$H:$J,3,FALSE)&amp;",1"</f>
        <v>1100002,3882,1</v>
      </c>
    </row>
    <row r="1610" spans="1:3">
      <c r="A1610" s="37" t="s">
        <v>6003</v>
      </c>
      <c r="B1610" s="37">
        <v>41210</v>
      </c>
      <c r="C1610" s="43" t="str">
        <f>"1100002,"&amp;VLOOKUP(B1610-40000,[3]试练!$H:$J,3,FALSE)&amp;",1"</f>
        <v>1100002,3884,1</v>
      </c>
    </row>
    <row r="1611" spans="1:3">
      <c r="A1611" s="37" t="s">
        <v>6004</v>
      </c>
      <c r="B1611" s="37">
        <v>41211</v>
      </c>
      <c r="C1611" s="43" t="str">
        <f>"1100002,"&amp;VLOOKUP(B1611-40000,[3]试练!$H:$J,3,FALSE)&amp;",1"</f>
        <v>1100002,3886,1</v>
      </c>
    </row>
    <row r="1612" spans="1:3">
      <c r="A1612" s="37" t="s">
        <v>6005</v>
      </c>
      <c r="B1612" s="37">
        <v>41212</v>
      </c>
      <c r="C1612" s="43" t="str">
        <f>"1100002,"&amp;VLOOKUP(B1612-40000,[3]试练!$H:$J,3,FALSE)&amp;",1"</f>
        <v>1100002,3888,1</v>
      </c>
    </row>
    <row r="1613" spans="1:3">
      <c r="A1613" s="37" t="s">
        <v>6006</v>
      </c>
      <c r="B1613" s="37">
        <v>41213</v>
      </c>
      <c r="C1613" s="43" t="str">
        <f>"1100002,"&amp;VLOOKUP(B1613-40000,[3]试练!$H:$J,3,FALSE)&amp;",1"</f>
        <v>1100002,3890,1</v>
      </c>
    </row>
    <row r="1614" spans="1:3">
      <c r="A1614" s="37" t="s">
        <v>6007</v>
      </c>
      <c r="B1614" s="37">
        <v>41214</v>
      </c>
      <c r="C1614" s="43" t="str">
        <f>"1100002,"&amp;VLOOKUP(B1614-40000,[3]试练!$H:$J,3,FALSE)&amp;",1"</f>
        <v>1100002,3892,1</v>
      </c>
    </row>
    <row r="1615" spans="1:3">
      <c r="A1615" s="37" t="s">
        <v>6008</v>
      </c>
      <c r="B1615" s="37">
        <v>41215</v>
      </c>
      <c r="C1615" s="43" t="str">
        <f>"1100002,"&amp;VLOOKUP(B1615-40000,[3]试练!$H:$J,3,FALSE)&amp;",1"</f>
        <v>1100002,3894,1</v>
      </c>
    </row>
    <row r="1616" spans="1:3">
      <c r="A1616" s="37" t="s">
        <v>6009</v>
      </c>
      <c r="B1616" s="37">
        <v>41216</v>
      </c>
      <c r="C1616" s="43" t="str">
        <f>"1100002,"&amp;VLOOKUP(B1616-40000,[3]试练!$H:$J,3,FALSE)&amp;",1"</f>
        <v>1100002,3898,1</v>
      </c>
    </row>
    <row r="1617" spans="1:3">
      <c r="A1617" s="37" t="s">
        <v>6010</v>
      </c>
      <c r="B1617" s="37">
        <v>41217</v>
      </c>
      <c r="C1617" s="43" t="str">
        <f>"1100002,"&amp;VLOOKUP(B1617-40000,[3]试练!$H:$J,3,FALSE)&amp;",1"</f>
        <v>1100002,3900,1</v>
      </c>
    </row>
    <row r="1618" spans="1:3">
      <c r="A1618" s="37" t="s">
        <v>6011</v>
      </c>
      <c r="B1618" s="37">
        <v>41218</v>
      </c>
      <c r="C1618" s="43" t="str">
        <f>"1100002,"&amp;VLOOKUP(B1618-40000,[3]试练!$H:$J,3,FALSE)&amp;",1"</f>
        <v>1100002,3902,1</v>
      </c>
    </row>
    <row r="1619" spans="1:3">
      <c r="A1619" s="37" t="s">
        <v>6012</v>
      </c>
      <c r="B1619" s="37">
        <v>41219</v>
      </c>
      <c r="C1619" s="43" t="str">
        <f>"1100002,"&amp;VLOOKUP(B1619-40000,[3]试练!$H:$J,3,FALSE)&amp;",1"</f>
        <v>1100002,3904,1</v>
      </c>
    </row>
    <row r="1620" spans="1:3">
      <c r="A1620" s="37" t="s">
        <v>6013</v>
      </c>
      <c r="B1620" s="37">
        <v>41220</v>
      </c>
      <c r="C1620" s="43" t="str">
        <f>"1100002,"&amp;VLOOKUP(B1620-40000,[3]试练!$H:$J,3,FALSE)&amp;",1"</f>
        <v>1100002,3906,1</v>
      </c>
    </row>
    <row r="1621" spans="1:3">
      <c r="A1621" s="37" t="s">
        <v>6014</v>
      </c>
      <c r="B1621" s="37">
        <v>41221</v>
      </c>
      <c r="C1621" s="43" t="str">
        <f>"1100002,"&amp;VLOOKUP(B1621-40000,[3]试练!$H:$J,3,FALSE)&amp;",1"</f>
        <v>1100002,3908,1</v>
      </c>
    </row>
    <row r="1622" spans="1:3">
      <c r="A1622" s="37" t="s">
        <v>6015</v>
      </c>
      <c r="B1622" s="37">
        <v>41222</v>
      </c>
      <c r="C1622" s="43" t="str">
        <f>"1100002,"&amp;VLOOKUP(B1622-40000,[3]试练!$H:$J,3,FALSE)&amp;",1"</f>
        <v>1100002,3910,1</v>
      </c>
    </row>
    <row r="1623" spans="1:3">
      <c r="A1623" s="37" t="s">
        <v>6016</v>
      </c>
      <c r="B1623" s="37">
        <v>41223</v>
      </c>
      <c r="C1623" s="43" t="str">
        <f>"1100002,"&amp;VLOOKUP(B1623-40000,[3]试练!$H:$J,3,FALSE)&amp;",1"</f>
        <v>1100002,3912,1</v>
      </c>
    </row>
    <row r="1624" spans="1:3">
      <c r="A1624" s="37" t="s">
        <v>6017</v>
      </c>
      <c r="B1624" s="37">
        <v>41224</v>
      </c>
      <c r="C1624" s="43" t="str">
        <f>"1100002,"&amp;VLOOKUP(B1624-40000,[3]试练!$H:$J,3,FALSE)&amp;",1"</f>
        <v>1100002,3914,1</v>
      </c>
    </row>
    <row r="1625" spans="1:3">
      <c r="A1625" s="37" t="s">
        <v>6018</v>
      </c>
      <c r="B1625" s="37">
        <v>41225</v>
      </c>
      <c r="C1625" s="43" t="str">
        <f>"1100002,"&amp;VLOOKUP(B1625-40000,[3]试练!$H:$J,3,FALSE)&amp;",1"</f>
        <v>1100002,3918,1</v>
      </c>
    </row>
    <row r="1626" spans="1:3">
      <c r="A1626" s="37" t="s">
        <v>6019</v>
      </c>
      <c r="B1626" s="37">
        <v>41226</v>
      </c>
      <c r="C1626" s="43" t="str">
        <f>"1100002,"&amp;VLOOKUP(B1626-40000,[3]试练!$H:$J,3,FALSE)&amp;",1"</f>
        <v>1100002,3920,1</v>
      </c>
    </row>
    <row r="1627" spans="1:3">
      <c r="A1627" s="37" t="s">
        <v>6020</v>
      </c>
      <c r="B1627" s="37">
        <v>41227</v>
      </c>
      <c r="C1627" s="43" t="str">
        <f>"1100002,"&amp;VLOOKUP(B1627-40000,[3]试练!$H:$J,3,FALSE)&amp;",1"</f>
        <v>1100002,3922,1</v>
      </c>
    </row>
    <row r="1628" spans="1:3">
      <c r="A1628" s="37" t="s">
        <v>6021</v>
      </c>
      <c r="B1628" s="37">
        <v>41228</v>
      </c>
      <c r="C1628" s="43" t="str">
        <f>"1100002,"&amp;VLOOKUP(B1628-40000,[3]试练!$H:$J,3,FALSE)&amp;",1"</f>
        <v>1100002,3924,1</v>
      </c>
    </row>
    <row r="1629" spans="1:3">
      <c r="A1629" s="37" t="s">
        <v>6022</v>
      </c>
      <c r="B1629" s="37">
        <v>41229</v>
      </c>
      <c r="C1629" s="43" t="str">
        <f>"1100002,"&amp;VLOOKUP(B1629-40000,[3]试练!$H:$J,3,FALSE)&amp;",1"</f>
        <v>1100002,3926,1</v>
      </c>
    </row>
    <row r="1630" spans="1:3">
      <c r="A1630" s="37" t="s">
        <v>6023</v>
      </c>
      <c r="B1630" s="37">
        <v>41230</v>
      </c>
      <c r="C1630" s="43" t="str">
        <f>"1100002,"&amp;VLOOKUP(B1630-40000,[3]试练!$H:$J,3,FALSE)&amp;",1"</f>
        <v>1100002,3928,1</v>
      </c>
    </row>
    <row r="1631" spans="1:3">
      <c r="A1631" s="37" t="s">
        <v>6024</v>
      </c>
      <c r="B1631" s="37">
        <v>41231</v>
      </c>
      <c r="C1631" s="43" t="str">
        <f>"1100002,"&amp;VLOOKUP(B1631-40000,[3]试练!$H:$J,3,FALSE)&amp;",1"</f>
        <v>1100002,3930,1</v>
      </c>
    </row>
    <row r="1632" spans="1:3">
      <c r="A1632" s="37" t="s">
        <v>6025</v>
      </c>
      <c r="B1632" s="37">
        <v>41232</v>
      </c>
      <c r="C1632" s="43" t="str">
        <f>"1100002,"&amp;VLOOKUP(B1632-40000,[3]试练!$H:$J,3,FALSE)&amp;",1"</f>
        <v>1100002,3932,1</v>
      </c>
    </row>
    <row r="1633" spans="1:3">
      <c r="A1633" s="37" t="s">
        <v>6026</v>
      </c>
      <c r="B1633" s="37">
        <v>41233</v>
      </c>
      <c r="C1633" s="43" t="str">
        <f>"1100002,"&amp;VLOOKUP(B1633-40000,[3]试练!$H:$J,3,FALSE)&amp;",1"</f>
        <v>1100002,3934,1</v>
      </c>
    </row>
    <row r="1634" spans="1:3">
      <c r="A1634" s="37" t="s">
        <v>6027</v>
      </c>
      <c r="B1634" s="37">
        <v>41234</v>
      </c>
      <c r="C1634" s="43" t="str">
        <f>"1100002,"&amp;VLOOKUP(B1634-40000,[3]试练!$H:$J,3,FALSE)&amp;",1"</f>
        <v>1100002,3938,1</v>
      </c>
    </row>
    <row r="1635" spans="1:3">
      <c r="A1635" s="37" t="s">
        <v>6028</v>
      </c>
      <c r="B1635" s="37">
        <v>41235</v>
      </c>
      <c r="C1635" s="43" t="str">
        <f>"1100002,"&amp;VLOOKUP(B1635-40000,[3]试练!$H:$J,3,FALSE)&amp;",1"</f>
        <v>1100002,3940,1</v>
      </c>
    </row>
    <row r="1636" spans="1:3">
      <c r="A1636" s="37" t="s">
        <v>6029</v>
      </c>
      <c r="B1636" s="37">
        <v>41236</v>
      </c>
      <c r="C1636" s="43" t="str">
        <f>"1100002,"&amp;VLOOKUP(B1636-40000,[3]试练!$H:$J,3,FALSE)&amp;",1"</f>
        <v>1100002,3942,1</v>
      </c>
    </row>
    <row r="1637" spans="1:3">
      <c r="A1637" s="37" t="s">
        <v>6030</v>
      </c>
      <c r="B1637" s="37">
        <v>41237</v>
      </c>
      <c r="C1637" s="43" t="str">
        <f>"1100002,"&amp;VLOOKUP(B1637-40000,[3]试练!$H:$J,3,FALSE)&amp;",1"</f>
        <v>1100002,3944,1</v>
      </c>
    </row>
    <row r="1638" spans="1:3">
      <c r="A1638" s="37" t="s">
        <v>6031</v>
      </c>
      <c r="B1638" s="37">
        <v>41238</v>
      </c>
      <c r="C1638" s="43" t="str">
        <f>"1100002,"&amp;VLOOKUP(B1638-40000,[3]试练!$H:$J,3,FALSE)&amp;",1"</f>
        <v>1100002,3946,1</v>
      </c>
    </row>
    <row r="1639" spans="1:3">
      <c r="A1639" s="37" t="s">
        <v>6032</v>
      </c>
      <c r="B1639" s="37">
        <v>41239</v>
      </c>
      <c r="C1639" s="43" t="str">
        <f>"1100002,"&amp;VLOOKUP(B1639-40000,[3]试练!$H:$J,3,FALSE)&amp;",1"</f>
        <v>1100002,3948,1</v>
      </c>
    </row>
    <row r="1640" spans="1:3">
      <c r="A1640" s="37" t="s">
        <v>6033</v>
      </c>
      <c r="B1640" s="37">
        <v>41240</v>
      </c>
      <c r="C1640" s="43" t="str">
        <f>"1100002,"&amp;VLOOKUP(B1640-40000,[3]试练!$H:$J,3,FALSE)&amp;",1"</f>
        <v>1100002,3950,1</v>
      </c>
    </row>
    <row r="1641" spans="1:3">
      <c r="A1641" s="37" t="s">
        <v>6034</v>
      </c>
      <c r="B1641" s="37">
        <v>41241</v>
      </c>
      <c r="C1641" s="43" t="str">
        <f>"1100002,"&amp;VLOOKUP(B1641-40000,[3]试练!$H:$J,3,FALSE)&amp;",1"</f>
        <v>1100002,3952,1</v>
      </c>
    </row>
    <row r="1642" spans="1:3">
      <c r="A1642" s="37" t="s">
        <v>6035</v>
      </c>
      <c r="B1642" s="37">
        <v>41242</v>
      </c>
      <c r="C1642" s="43" t="str">
        <f>"1100002,"&amp;VLOOKUP(B1642-40000,[3]试练!$H:$J,3,FALSE)&amp;",1"</f>
        <v>1100002,3954,1</v>
      </c>
    </row>
    <row r="1643" spans="1:3">
      <c r="A1643" s="37" t="s">
        <v>6036</v>
      </c>
      <c r="B1643" s="37">
        <v>41243</v>
      </c>
      <c r="C1643" s="43" t="str">
        <f>"1100002,"&amp;VLOOKUP(B1643-40000,[3]试练!$H:$J,3,FALSE)&amp;",1"</f>
        <v>1100002,3958,1</v>
      </c>
    </row>
    <row r="1644" spans="1:3">
      <c r="A1644" s="37" t="s">
        <v>6037</v>
      </c>
      <c r="B1644" s="37">
        <v>41244</v>
      </c>
      <c r="C1644" s="43" t="str">
        <f>"1100002,"&amp;VLOOKUP(B1644-40000,[3]试练!$H:$J,3,FALSE)&amp;",1"</f>
        <v>1100002,3960,1</v>
      </c>
    </row>
    <row r="1645" spans="1:3">
      <c r="A1645" s="37" t="s">
        <v>6038</v>
      </c>
      <c r="B1645" s="37">
        <v>41245</v>
      </c>
      <c r="C1645" s="43" t="str">
        <f>"1100002,"&amp;VLOOKUP(B1645-40000,[3]试练!$H:$J,3,FALSE)&amp;",1"</f>
        <v>1100002,3962,1</v>
      </c>
    </row>
    <row r="1646" spans="1:3">
      <c r="A1646" s="37" t="s">
        <v>6039</v>
      </c>
      <c r="B1646" s="37">
        <v>41246</v>
      </c>
      <c r="C1646" s="43" t="str">
        <f>"1100002,"&amp;VLOOKUP(B1646-40000,[3]试练!$H:$J,3,FALSE)&amp;",1"</f>
        <v>1100002,3964,1</v>
      </c>
    </row>
    <row r="1647" spans="1:3">
      <c r="A1647" s="37" t="s">
        <v>6040</v>
      </c>
      <c r="B1647" s="37">
        <v>41247</v>
      </c>
      <c r="C1647" s="43" t="str">
        <f>"1100002,"&amp;VLOOKUP(B1647-40000,[3]试练!$H:$J,3,FALSE)&amp;",1"</f>
        <v>1100002,3966,1</v>
      </c>
    </row>
    <row r="1648" spans="1:3">
      <c r="A1648" s="37" t="s">
        <v>6041</v>
      </c>
      <c r="B1648" s="37">
        <v>41248</v>
      </c>
      <c r="C1648" s="43" t="str">
        <f>"1100002,"&amp;VLOOKUP(B1648-40000,[3]试练!$H:$J,3,FALSE)&amp;",1"</f>
        <v>1100002,3968,1</v>
      </c>
    </row>
    <row r="1649" spans="1:3">
      <c r="A1649" s="37" t="s">
        <v>6042</v>
      </c>
      <c r="B1649" s="37">
        <v>41249</v>
      </c>
      <c r="C1649" s="43" t="str">
        <f>"1100002,"&amp;VLOOKUP(B1649-40000,[3]试练!$H:$J,3,FALSE)&amp;",1"</f>
        <v>1100002,3970,1</v>
      </c>
    </row>
    <row r="1650" spans="1:3">
      <c r="A1650" s="37" t="s">
        <v>6043</v>
      </c>
      <c r="B1650" s="37">
        <v>41250</v>
      </c>
      <c r="C1650" s="43" t="str">
        <f>"1100002,"&amp;VLOOKUP(B1650-40000,[3]试练!$H:$J,3,FALSE)&amp;",1"</f>
        <v>1100002,3972,1</v>
      </c>
    </row>
    <row r="1651" spans="1:3">
      <c r="A1651" s="37" t="s">
        <v>6044</v>
      </c>
      <c r="B1651" s="37">
        <v>41251</v>
      </c>
      <c r="C1651" s="43" t="str">
        <f>"1100002,"&amp;VLOOKUP(B1651-40000,[3]试练!$H:$J,3,FALSE)&amp;",1"</f>
        <v>1100002,3974,1</v>
      </c>
    </row>
    <row r="1652" spans="1:3">
      <c r="A1652" s="37" t="s">
        <v>6045</v>
      </c>
      <c r="B1652" s="37">
        <v>41252</v>
      </c>
      <c r="C1652" s="43" t="str">
        <f>"1100002,"&amp;VLOOKUP(B1652-40000,[3]试练!$H:$J,3,FALSE)&amp;",1"</f>
        <v>1100002,3978,1</v>
      </c>
    </row>
    <row r="1653" spans="1:3">
      <c r="A1653" s="37" t="s">
        <v>6046</v>
      </c>
      <c r="B1653" s="37">
        <v>41253</v>
      </c>
      <c r="C1653" s="43" t="str">
        <f>"1100002,"&amp;VLOOKUP(B1653-40000,[3]试练!$H:$J,3,FALSE)&amp;",1"</f>
        <v>1100002,3980,1</v>
      </c>
    </row>
    <row r="1654" spans="1:3">
      <c r="A1654" s="37" t="s">
        <v>6047</v>
      </c>
      <c r="B1654" s="37">
        <v>41254</v>
      </c>
      <c r="C1654" s="43" t="str">
        <f>"1100002,"&amp;VLOOKUP(B1654-40000,[3]试练!$H:$J,3,FALSE)&amp;",1"</f>
        <v>1100002,3982,1</v>
      </c>
    </row>
    <row r="1655" spans="1:3">
      <c r="A1655" s="37" t="s">
        <v>6048</v>
      </c>
      <c r="B1655" s="37">
        <v>41255</v>
      </c>
      <c r="C1655" s="43" t="str">
        <f>"1100002,"&amp;VLOOKUP(B1655-40000,[3]试练!$H:$J,3,FALSE)&amp;",1"</f>
        <v>1100002,3984,1</v>
      </c>
    </row>
    <row r="1656" spans="1:3">
      <c r="A1656" s="37" t="s">
        <v>6049</v>
      </c>
      <c r="B1656" s="37">
        <v>41256</v>
      </c>
      <c r="C1656" s="43" t="str">
        <f>"1100002,"&amp;VLOOKUP(B1656-40000,[3]试练!$H:$J,3,FALSE)&amp;",1"</f>
        <v>1100002,3986,1</v>
      </c>
    </row>
    <row r="1657" spans="1:3">
      <c r="A1657" s="37" t="s">
        <v>6050</v>
      </c>
      <c r="B1657" s="37">
        <v>41257</v>
      </c>
      <c r="C1657" s="43" t="str">
        <f>"1100002,"&amp;VLOOKUP(B1657-40000,[3]试练!$H:$J,3,FALSE)&amp;",1"</f>
        <v>1100002,3988,1</v>
      </c>
    </row>
    <row r="1658" spans="1:3">
      <c r="A1658" s="37" t="s">
        <v>6051</v>
      </c>
      <c r="B1658" s="37">
        <v>41258</v>
      </c>
      <c r="C1658" s="43" t="str">
        <f>"1100002,"&amp;VLOOKUP(B1658-40000,[3]试练!$H:$J,3,FALSE)&amp;",1"</f>
        <v>1100002,3990,1</v>
      </c>
    </row>
    <row r="1659" spans="1:3">
      <c r="A1659" s="37" t="s">
        <v>6052</v>
      </c>
      <c r="B1659" s="37">
        <v>41259</v>
      </c>
      <c r="C1659" s="43" t="str">
        <f>"1100002,"&amp;VLOOKUP(B1659-40000,[3]试练!$H:$J,3,FALSE)&amp;",1"</f>
        <v>1100002,3992,1</v>
      </c>
    </row>
    <row r="1660" spans="1:3">
      <c r="A1660" s="37" t="s">
        <v>6053</v>
      </c>
      <c r="B1660" s="37">
        <v>41260</v>
      </c>
      <c r="C1660" s="43" t="str">
        <f>"1100002,"&amp;VLOOKUP(B1660-40000,[3]试练!$H:$J,3,FALSE)&amp;",1"</f>
        <v>1100002,3994,1</v>
      </c>
    </row>
    <row r="1661" spans="1:3">
      <c r="A1661" s="37" t="s">
        <v>6054</v>
      </c>
      <c r="B1661" s="37">
        <v>41261</v>
      </c>
      <c r="C1661" s="43" t="str">
        <f>"1100002,"&amp;VLOOKUP(B1661-40000,[3]试练!$H:$J,3,FALSE)&amp;",1"</f>
        <v>1100002,3998,1</v>
      </c>
    </row>
    <row r="1662" spans="1:3">
      <c r="A1662" s="37" t="s">
        <v>6055</v>
      </c>
      <c r="B1662" s="37">
        <v>41262</v>
      </c>
      <c r="C1662" s="43" t="str">
        <f>"1100002,"&amp;VLOOKUP(B1662-40000,[3]试练!$H:$J,3,FALSE)&amp;",1"</f>
        <v>1100002,4000,1</v>
      </c>
    </row>
    <row r="1663" spans="1:3">
      <c r="A1663" s="37" t="s">
        <v>6056</v>
      </c>
      <c r="B1663" s="37">
        <v>41263</v>
      </c>
      <c r="C1663" s="43" t="str">
        <f>"1100002,"&amp;VLOOKUP(B1663-40000,[3]试练!$H:$J,3,FALSE)&amp;",1"</f>
        <v>1100002,4002,1</v>
      </c>
    </row>
    <row r="1664" spans="1:3">
      <c r="A1664" s="37" t="s">
        <v>6057</v>
      </c>
      <c r="B1664" s="37">
        <v>41264</v>
      </c>
      <c r="C1664" s="43" t="str">
        <f>"1100002,"&amp;VLOOKUP(B1664-40000,[3]试练!$H:$J,3,FALSE)&amp;",1"</f>
        <v>1100002,4004,1</v>
      </c>
    </row>
    <row r="1665" spans="1:3">
      <c r="A1665" s="37" t="s">
        <v>6058</v>
      </c>
      <c r="B1665" s="37">
        <v>41265</v>
      </c>
      <c r="C1665" s="43" t="str">
        <f>"1100002,"&amp;VLOOKUP(B1665-40000,[3]试练!$H:$J,3,FALSE)&amp;",1"</f>
        <v>1100002,4006,1</v>
      </c>
    </row>
    <row r="1666" spans="1:3">
      <c r="A1666" s="37" t="s">
        <v>6059</v>
      </c>
      <c r="B1666" s="37">
        <v>41266</v>
      </c>
      <c r="C1666" s="43" t="str">
        <f>"1100002,"&amp;VLOOKUP(B1666-40000,[3]试练!$H:$J,3,FALSE)&amp;",1"</f>
        <v>1100002,4008,1</v>
      </c>
    </row>
    <row r="1667" spans="1:3">
      <c r="A1667" s="37" t="s">
        <v>6060</v>
      </c>
      <c r="B1667" s="37">
        <v>41267</v>
      </c>
      <c r="C1667" s="43" t="str">
        <f>"1100002,"&amp;VLOOKUP(B1667-40000,[3]试练!$H:$J,3,FALSE)&amp;",1"</f>
        <v>1100002,4010,1</v>
      </c>
    </row>
    <row r="1668" spans="1:3">
      <c r="A1668" s="37" t="s">
        <v>6061</v>
      </c>
      <c r="B1668" s="37">
        <v>41268</v>
      </c>
      <c r="C1668" s="43" t="str">
        <f>"1100002,"&amp;VLOOKUP(B1668-40000,[3]试练!$H:$J,3,FALSE)&amp;",1"</f>
        <v>1100002,4012,1</v>
      </c>
    </row>
    <row r="1669" spans="1:3">
      <c r="A1669" s="37" t="s">
        <v>6062</v>
      </c>
      <c r="B1669" s="37">
        <v>41269</v>
      </c>
      <c r="C1669" s="43" t="str">
        <f>"1100002,"&amp;VLOOKUP(B1669-40000,[3]试练!$H:$J,3,FALSE)&amp;",1"</f>
        <v>1100002,4014,1</v>
      </c>
    </row>
    <row r="1670" spans="1:3">
      <c r="A1670" s="37" t="s">
        <v>6063</v>
      </c>
      <c r="B1670" s="37">
        <v>41270</v>
      </c>
      <c r="C1670" s="43" t="str">
        <f>"1100002,"&amp;VLOOKUP(B1670-40000,[3]试练!$H:$J,3,FALSE)&amp;",1"</f>
        <v>1100002,4018,1</v>
      </c>
    </row>
    <row r="1671" spans="1:3">
      <c r="A1671" s="37" t="s">
        <v>6064</v>
      </c>
      <c r="B1671" s="37">
        <v>41271</v>
      </c>
      <c r="C1671" s="43" t="str">
        <f>"1100002,"&amp;VLOOKUP(B1671-40000,[3]试练!$H:$J,3,FALSE)&amp;",1"</f>
        <v>1100002,4020,1</v>
      </c>
    </row>
    <row r="1672" spans="1:3">
      <c r="A1672" s="37" t="s">
        <v>6065</v>
      </c>
      <c r="B1672" s="37">
        <v>41272</v>
      </c>
      <c r="C1672" s="43" t="str">
        <f>"1100002,"&amp;VLOOKUP(B1672-40000,[3]试练!$H:$J,3,FALSE)&amp;",1"</f>
        <v>1100002,4022,1</v>
      </c>
    </row>
    <row r="1673" spans="1:3">
      <c r="A1673" s="37" t="s">
        <v>6066</v>
      </c>
      <c r="B1673" s="37">
        <v>41273</v>
      </c>
      <c r="C1673" s="43" t="str">
        <f>"1100002,"&amp;VLOOKUP(B1673-40000,[3]试练!$H:$J,3,FALSE)&amp;",1"</f>
        <v>1100002,4024,1</v>
      </c>
    </row>
    <row r="1674" spans="1:3">
      <c r="A1674" s="37" t="s">
        <v>6067</v>
      </c>
      <c r="B1674" s="37">
        <v>41274</v>
      </c>
      <c r="C1674" s="43" t="str">
        <f>"1100002,"&amp;VLOOKUP(B1674-40000,[3]试练!$H:$J,3,FALSE)&amp;",1"</f>
        <v>1100002,4026,1</v>
      </c>
    </row>
    <row r="1675" spans="1:3">
      <c r="A1675" s="37" t="s">
        <v>6068</v>
      </c>
      <c r="B1675" s="37">
        <v>41275</v>
      </c>
      <c r="C1675" s="43" t="str">
        <f>"1100002,"&amp;VLOOKUP(B1675-40000,[3]试练!$H:$J,3,FALSE)&amp;",1"</f>
        <v>1100002,4028,1</v>
      </c>
    </row>
    <row r="1676" spans="1:3">
      <c r="A1676" s="37" t="s">
        <v>6069</v>
      </c>
      <c r="B1676" s="37">
        <v>41276</v>
      </c>
      <c r="C1676" s="43" t="str">
        <f>"1100002,"&amp;VLOOKUP(B1676-40000,[3]试练!$H:$J,3,FALSE)&amp;",1"</f>
        <v>1100002,4030,1</v>
      </c>
    </row>
    <row r="1677" spans="1:3">
      <c r="A1677" s="37" t="s">
        <v>6070</v>
      </c>
      <c r="B1677" s="37">
        <v>41277</v>
      </c>
      <c r="C1677" s="43" t="str">
        <f>"1100002,"&amp;VLOOKUP(B1677-40000,[3]试练!$H:$J,3,FALSE)&amp;",1"</f>
        <v>1100002,4032,1</v>
      </c>
    </row>
    <row r="1678" spans="1:3">
      <c r="A1678" s="37" t="s">
        <v>6071</v>
      </c>
      <c r="B1678" s="37">
        <v>41278</v>
      </c>
      <c r="C1678" s="43" t="str">
        <f>"1100002,"&amp;VLOOKUP(B1678-40000,[3]试练!$H:$J,3,FALSE)&amp;",1"</f>
        <v>1100002,4034,1</v>
      </c>
    </row>
    <row r="1679" spans="1:3">
      <c r="A1679" s="37" t="s">
        <v>6072</v>
      </c>
      <c r="B1679" s="37">
        <v>41279</v>
      </c>
      <c r="C1679" s="43" t="str">
        <f>"1100002,"&amp;VLOOKUP(B1679-40000,[3]试练!$H:$J,3,FALSE)&amp;",1"</f>
        <v>1100002,4038,1</v>
      </c>
    </row>
    <row r="1680" spans="1:3">
      <c r="A1680" s="37" t="s">
        <v>6073</v>
      </c>
      <c r="B1680" s="37">
        <v>41280</v>
      </c>
      <c r="C1680" s="43" t="str">
        <f>"1100002,"&amp;VLOOKUP(B1680-40000,[3]试练!$H:$J,3,FALSE)&amp;",1"</f>
        <v>1100002,4040,1</v>
      </c>
    </row>
    <row r="1681" spans="1:3">
      <c r="A1681" s="37" t="s">
        <v>6074</v>
      </c>
      <c r="B1681" s="37">
        <v>41281</v>
      </c>
      <c r="C1681" s="43" t="str">
        <f>"1100002,"&amp;VLOOKUP(B1681-40000,[3]试练!$H:$J,3,FALSE)&amp;",1"</f>
        <v>1100002,4042,1</v>
      </c>
    </row>
    <row r="1682" spans="1:3">
      <c r="A1682" s="37" t="s">
        <v>6075</v>
      </c>
      <c r="B1682" s="37">
        <v>41282</v>
      </c>
      <c r="C1682" s="43" t="str">
        <f>"1100002,"&amp;VLOOKUP(B1682-40000,[3]试练!$H:$J,3,FALSE)&amp;",1"</f>
        <v>1100002,4044,1</v>
      </c>
    </row>
    <row r="1683" spans="1:3">
      <c r="A1683" s="37" t="s">
        <v>6076</v>
      </c>
      <c r="B1683" s="37">
        <v>41283</v>
      </c>
      <c r="C1683" s="43" t="str">
        <f>"1100002,"&amp;VLOOKUP(B1683-40000,[3]试练!$H:$J,3,FALSE)&amp;",1"</f>
        <v>1100002,4046,1</v>
      </c>
    </row>
    <row r="1684" spans="1:3">
      <c r="A1684" s="37" t="s">
        <v>6077</v>
      </c>
      <c r="B1684" s="37">
        <v>41284</v>
      </c>
      <c r="C1684" s="43" t="str">
        <f>"1100002,"&amp;VLOOKUP(B1684-40000,[3]试练!$H:$J,3,FALSE)&amp;",1"</f>
        <v>1100002,4048,1</v>
      </c>
    </row>
    <row r="1685" spans="1:3">
      <c r="A1685" s="37" t="s">
        <v>6078</v>
      </c>
      <c r="B1685" s="37">
        <v>41285</v>
      </c>
      <c r="C1685" s="43" t="str">
        <f>"1100002,"&amp;VLOOKUP(B1685-40000,[3]试练!$H:$J,3,FALSE)&amp;",1"</f>
        <v>1100002,4050,1</v>
      </c>
    </row>
    <row r="1686" spans="1:3">
      <c r="A1686" s="37" t="s">
        <v>6079</v>
      </c>
      <c r="B1686" s="37">
        <v>41286</v>
      </c>
      <c r="C1686" s="43" t="str">
        <f>"1100002,"&amp;VLOOKUP(B1686-40000,[3]试练!$H:$J,3,FALSE)&amp;",1"</f>
        <v>1100002,4052,1</v>
      </c>
    </row>
    <row r="1687" spans="1:3">
      <c r="A1687" s="37" t="s">
        <v>6080</v>
      </c>
      <c r="B1687" s="37">
        <v>41287</v>
      </c>
      <c r="C1687" s="43" t="str">
        <f>"1100002,"&amp;VLOOKUP(B1687-40000,[3]试练!$H:$J,3,FALSE)&amp;",1"</f>
        <v>1100002,4054,1</v>
      </c>
    </row>
    <row r="1688" spans="1:3">
      <c r="A1688" s="37" t="s">
        <v>6081</v>
      </c>
      <c r="B1688" s="37">
        <v>41288</v>
      </c>
      <c r="C1688" s="43" t="str">
        <f>"1100002,"&amp;VLOOKUP(B1688-40000,[3]试练!$H:$J,3,FALSE)&amp;",1"</f>
        <v>1100002,4058,1</v>
      </c>
    </row>
    <row r="1689" spans="1:3">
      <c r="A1689" s="37" t="s">
        <v>6082</v>
      </c>
      <c r="B1689" s="37">
        <v>41289</v>
      </c>
      <c r="C1689" s="43" t="str">
        <f>"1100002,"&amp;VLOOKUP(B1689-40000,[3]试练!$H:$J,3,FALSE)&amp;",1"</f>
        <v>1100002,4060,1</v>
      </c>
    </row>
    <row r="1690" spans="1:3">
      <c r="A1690" s="37" t="s">
        <v>6083</v>
      </c>
      <c r="B1690" s="37">
        <v>41290</v>
      </c>
      <c r="C1690" s="43" t="str">
        <f>"1100002,"&amp;VLOOKUP(B1690-40000,[3]试练!$H:$J,3,FALSE)&amp;",1"</f>
        <v>1100002,4062,1</v>
      </c>
    </row>
    <row r="1691" spans="1:3">
      <c r="A1691" s="37" t="s">
        <v>6084</v>
      </c>
      <c r="B1691" s="37">
        <v>41291</v>
      </c>
      <c r="C1691" s="43" t="str">
        <f>"1100002,"&amp;VLOOKUP(B1691-40000,[3]试练!$H:$J,3,FALSE)&amp;",1"</f>
        <v>1100002,4064,1</v>
      </c>
    </row>
    <row r="1692" spans="1:3">
      <c r="A1692" s="37" t="s">
        <v>6085</v>
      </c>
      <c r="B1692" s="37">
        <v>41292</v>
      </c>
      <c r="C1692" s="43" t="str">
        <f>"1100002,"&amp;VLOOKUP(B1692-40000,[3]试练!$H:$J,3,FALSE)&amp;",1"</f>
        <v>1100002,4066,1</v>
      </c>
    </row>
    <row r="1693" spans="1:3">
      <c r="A1693" s="37" t="s">
        <v>6086</v>
      </c>
      <c r="B1693" s="37">
        <v>41293</v>
      </c>
      <c r="C1693" s="43" t="str">
        <f>"1100002,"&amp;VLOOKUP(B1693-40000,[3]试练!$H:$J,3,FALSE)&amp;",1"</f>
        <v>1100002,4068,1</v>
      </c>
    </row>
    <row r="1694" spans="1:3">
      <c r="A1694" s="37" t="s">
        <v>6087</v>
      </c>
      <c r="B1694" s="37">
        <v>41294</v>
      </c>
      <c r="C1694" s="43" t="str">
        <f>"1100002,"&amp;VLOOKUP(B1694-40000,[3]试练!$H:$J,3,FALSE)&amp;",1"</f>
        <v>1100002,4070,1</v>
      </c>
    </row>
    <row r="1695" spans="1:3">
      <c r="A1695" s="37" t="s">
        <v>6088</v>
      </c>
      <c r="B1695" s="37">
        <v>41295</v>
      </c>
      <c r="C1695" s="43" t="str">
        <f>"1100002,"&amp;VLOOKUP(B1695-40000,[3]试练!$H:$J,3,FALSE)&amp;",1"</f>
        <v>1100002,4072,1</v>
      </c>
    </row>
    <row r="1696" spans="1:3">
      <c r="A1696" s="37" t="s">
        <v>6089</v>
      </c>
      <c r="B1696" s="37">
        <v>41296</v>
      </c>
      <c r="C1696" s="43" t="str">
        <f>"1100002,"&amp;VLOOKUP(B1696-40000,[3]试练!$H:$J,3,FALSE)&amp;",1"</f>
        <v>1100002,4074,1</v>
      </c>
    </row>
    <row r="1697" spans="1:3">
      <c r="A1697" s="37" t="s">
        <v>6090</v>
      </c>
      <c r="B1697" s="37">
        <v>41297</v>
      </c>
      <c r="C1697" s="43" t="str">
        <f>"1100002,"&amp;VLOOKUP(B1697-40000,[3]试练!$H:$J,3,FALSE)&amp;",1"</f>
        <v>1100002,4078,1</v>
      </c>
    </row>
    <row r="1698" spans="1:3">
      <c r="A1698" s="37" t="s">
        <v>6091</v>
      </c>
      <c r="B1698" s="37">
        <v>41298</v>
      </c>
      <c r="C1698" s="43" t="str">
        <f>"1100002,"&amp;VLOOKUP(B1698-40000,[3]试练!$H:$J,3,FALSE)&amp;",1"</f>
        <v>1100002,4080,1</v>
      </c>
    </row>
    <row r="1699" spans="1:3">
      <c r="A1699" s="37" t="s">
        <v>6092</v>
      </c>
      <c r="B1699" s="37">
        <v>41299</v>
      </c>
      <c r="C1699" s="43" t="str">
        <f>"1100002,"&amp;VLOOKUP(B1699-40000,[3]试练!$H:$J,3,FALSE)&amp;",1"</f>
        <v>1100002,4082,1</v>
      </c>
    </row>
    <row r="1700" spans="1:3">
      <c r="A1700" s="37" t="s">
        <v>6093</v>
      </c>
      <c r="B1700" s="37">
        <v>41300</v>
      </c>
      <c r="C1700" s="43" t="str">
        <f>"1100002,"&amp;VLOOKUP(B1700-40000,[3]试练!$H:$J,3,FALSE)&amp;",1"</f>
        <v>1100002,4084,1</v>
      </c>
    </row>
    <row r="1701" spans="1:3">
      <c r="A1701" s="37" t="s">
        <v>6094</v>
      </c>
      <c r="B1701" s="37">
        <v>41301</v>
      </c>
      <c r="C1701" s="43" t="str">
        <f>"1100002,"&amp;VLOOKUP(B1701-40000,[3]试练!$H:$J,3,FALSE)&amp;",1"</f>
        <v>1100002,4086,1</v>
      </c>
    </row>
    <row r="1702" spans="1:3">
      <c r="A1702" s="37" t="s">
        <v>6095</v>
      </c>
      <c r="B1702" s="37">
        <v>41302</v>
      </c>
      <c r="C1702" s="43" t="str">
        <f>"1100002,"&amp;VLOOKUP(B1702-40000,[3]试练!$H:$J,3,FALSE)&amp;",1"</f>
        <v>1100002,4088,1</v>
      </c>
    </row>
    <row r="1703" spans="1:3">
      <c r="A1703" s="37" t="s">
        <v>6096</v>
      </c>
      <c r="B1703" s="37">
        <v>41303</v>
      </c>
      <c r="C1703" s="43" t="str">
        <f>"1100002,"&amp;VLOOKUP(B1703-40000,[3]试练!$H:$J,3,FALSE)&amp;",1"</f>
        <v>1100002,4090,1</v>
      </c>
    </row>
    <row r="1704" spans="1:3">
      <c r="A1704" s="37" t="s">
        <v>6097</v>
      </c>
      <c r="B1704" s="37">
        <v>41304</v>
      </c>
      <c r="C1704" s="43" t="str">
        <f>"1100002,"&amp;VLOOKUP(B1704-40000,[3]试练!$H:$J,3,FALSE)&amp;",1"</f>
        <v>1100002,4092,1</v>
      </c>
    </row>
    <row r="1705" spans="1:3">
      <c r="A1705" s="37" t="s">
        <v>6098</v>
      </c>
      <c r="B1705" s="37">
        <v>41305</v>
      </c>
      <c r="C1705" s="43" t="str">
        <f>"1100002,"&amp;VLOOKUP(B1705-40000,[3]试练!$H:$J,3,FALSE)&amp;",1"</f>
        <v>1100002,4094,1</v>
      </c>
    </row>
    <row r="1706" spans="1:3">
      <c r="A1706" s="37" t="s">
        <v>6099</v>
      </c>
      <c r="B1706" s="37">
        <v>41306</v>
      </c>
      <c r="C1706" s="43" t="str">
        <f>"1100002,"&amp;VLOOKUP(B1706-40000,[3]试练!$H:$J,3,FALSE)&amp;",1"</f>
        <v>1100002,4098,1</v>
      </c>
    </row>
    <row r="1707" spans="1:3">
      <c r="A1707" s="37" t="s">
        <v>6100</v>
      </c>
      <c r="B1707" s="37">
        <v>41307</v>
      </c>
      <c r="C1707" s="43" t="str">
        <f>"1100002,"&amp;VLOOKUP(B1707-40000,[3]试练!$H:$J,3,FALSE)&amp;",1"</f>
        <v>1100002,4100,1</v>
      </c>
    </row>
    <row r="1708" spans="1:3">
      <c r="A1708" s="37" t="s">
        <v>6101</v>
      </c>
      <c r="B1708" s="37">
        <v>41308</v>
      </c>
      <c r="C1708" s="43" t="str">
        <f>"1100002,"&amp;VLOOKUP(B1708-40000,[3]试练!$H:$J,3,FALSE)&amp;",1"</f>
        <v>1100002,4102,1</v>
      </c>
    </row>
    <row r="1709" spans="1:3">
      <c r="A1709" s="37" t="s">
        <v>6102</v>
      </c>
      <c r="B1709" s="37">
        <v>41309</v>
      </c>
      <c r="C1709" s="43" t="str">
        <f>"1100002,"&amp;VLOOKUP(B1709-40000,[3]试练!$H:$J,3,FALSE)&amp;",1"</f>
        <v>1100002,4104,1</v>
      </c>
    </row>
    <row r="1710" spans="1:3">
      <c r="A1710" s="37" t="s">
        <v>6103</v>
      </c>
      <c r="B1710" s="37">
        <v>41310</v>
      </c>
      <c r="C1710" s="43" t="str">
        <f>"1100002,"&amp;VLOOKUP(B1710-40000,[3]试练!$H:$J,3,FALSE)&amp;",1"</f>
        <v>1100002,4106,1</v>
      </c>
    </row>
    <row r="1711" spans="1:3">
      <c r="A1711" s="37" t="s">
        <v>6104</v>
      </c>
      <c r="B1711" s="37">
        <v>41311</v>
      </c>
      <c r="C1711" s="43" t="str">
        <f>"1100002,"&amp;VLOOKUP(B1711-40000,[3]试练!$H:$J,3,FALSE)&amp;",1"</f>
        <v>1100002,4108,1</v>
      </c>
    </row>
    <row r="1712" spans="1:3">
      <c r="A1712" s="37" t="s">
        <v>6105</v>
      </c>
      <c r="B1712" s="37">
        <v>41312</v>
      </c>
      <c r="C1712" s="43" t="str">
        <f>"1100002,"&amp;VLOOKUP(B1712-40000,[3]试练!$H:$J,3,FALSE)&amp;",1"</f>
        <v>1100002,4110,1</v>
      </c>
    </row>
    <row r="1713" spans="1:3">
      <c r="A1713" s="37" t="s">
        <v>6106</v>
      </c>
      <c r="B1713" s="37">
        <v>41313</v>
      </c>
      <c r="C1713" s="43" t="str">
        <f>"1100002,"&amp;VLOOKUP(B1713-40000,[3]试练!$H:$J,3,FALSE)&amp;",1"</f>
        <v>1100002,4112,1</v>
      </c>
    </row>
    <row r="1714" spans="1:3">
      <c r="A1714" s="37" t="s">
        <v>6107</v>
      </c>
      <c r="B1714" s="37">
        <v>41314</v>
      </c>
      <c r="C1714" s="43" t="str">
        <f>"1100002,"&amp;VLOOKUP(B1714-40000,[3]试练!$H:$J,3,FALSE)&amp;",1"</f>
        <v>1100002,4114,1</v>
      </c>
    </row>
    <row r="1715" spans="1:3">
      <c r="A1715" s="37" t="s">
        <v>6108</v>
      </c>
      <c r="B1715" s="37">
        <v>41315</v>
      </c>
      <c r="C1715" s="43" t="str">
        <f>"1100002,"&amp;VLOOKUP(B1715-40000,[3]试练!$H:$J,3,FALSE)&amp;",1"</f>
        <v>1100002,4118,1</v>
      </c>
    </row>
    <row r="1716" spans="1:3">
      <c r="A1716" s="37" t="s">
        <v>6109</v>
      </c>
      <c r="B1716" s="37">
        <v>41316</v>
      </c>
      <c r="C1716" s="43" t="str">
        <f>"1100002,"&amp;VLOOKUP(B1716-40000,[3]试练!$H:$J,3,FALSE)&amp;",1"</f>
        <v>1100002,4120,1</v>
      </c>
    </row>
    <row r="1717" spans="1:3">
      <c r="A1717" s="37" t="s">
        <v>6110</v>
      </c>
      <c r="B1717" s="37">
        <v>41317</v>
      </c>
      <c r="C1717" s="43" t="str">
        <f>"1100002,"&amp;VLOOKUP(B1717-40000,[3]试练!$H:$J,3,FALSE)&amp;",1"</f>
        <v>1100002,4122,1</v>
      </c>
    </row>
    <row r="1718" spans="1:3">
      <c r="A1718" s="37" t="s">
        <v>6111</v>
      </c>
      <c r="B1718" s="37">
        <v>41318</v>
      </c>
      <c r="C1718" s="43" t="str">
        <f>"1100002,"&amp;VLOOKUP(B1718-40000,[3]试练!$H:$J,3,FALSE)&amp;",1"</f>
        <v>1100002,4124,1</v>
      </c>
    </row>
    <row r="1719" spans="1:3">
      <c r="A1719" s="37" t="s">
        <v>6112</v>
      </c>
      <c r="B1719" s="37">
        <v>41319</v>
      </c>
      <c r="C1719" s="43" t="str">
        <f>"1100002,"&amp;VLOOKUP(B1719-40000,[3]试练!$H:$J,3,FALSE)&amp;",1"</f>
        <v>1100002,4126,1</v>
      </c>
    </row>
    <row r="1720" spans="1:3">
      <c r="A1720" s="37" t="s">
        <v>6113</v>
      </c>
      <c r="B1720" s="37">
        <v>41320</v>
      </c>
      <c r="C1720" s="43" t="str">
        <f>"1100002,"&amp;VLOOKUP(B1720-40000,[3]试练!$H:$J,3,FALSE)&amp;",1"</f>
        <v>1100002,4128,1</v>
      </c>
    </row>
    <row r="1721" spans="1:3">
      <c r="A1721" s="37" t="s">
        <v>6114</v>
      </c>
      <c r="B1721" s="37">
        <v>41321</v>
      </c>
      <c r="C1721" s="43" t="str">
        <f>"1100002,"&amp;VLOOKUP(B1721-40000,[3]试练!$H:$J,3,FALSE)&amp;",1"</f>
        <v>1100002,4130,1</v>
      </c>
    </row>
    <row r="1722" spans="1:3">
      <c r="A1722" s="37" t="s">
        <v>6115</v>
      </c>
      <c r="B1722" s="37">
        <v>41322</v>
      </c>
      <c r="C1722" s="43" t="str">
        <f>"1100002,"&amp;VLOOKUP(B1722-40000,[3]试练!$H:$J,3,FALSE)&amp;",1"</f>
        <v>1100002,4132,1</v>
      </c>
    </row>
    <row r="1723" spans="1:3">
      <c r="A1723" s="37" t="s">
        <v>6116</v>
      </c>
      <c r="B1723" s="37">
        <v>41323</v>
      </c>
      <c r="C1723" s="43" t="str">
        <f>"1100002,"&amp;VLOOKUP(B1723-40000,[3]试练!$H:$J,3,FALSE)&amp;",1"</f>
        <v>1100002,4134,1</v>
      </c>
    </row>
    <row r="1724" spans="1:3">
      <c r="A1724" s="37" t="s">
        <v>6117</v>
      </c>
      <c r="B1724" s="37">
        <v>41324</v>
      </c>
      <c r="C1724" s="43" t="str">
        <f>"1100002,"&amp;VLOOKUP(B1724-40000,[3]试练!$H:$J,3,FALSE)&amp;",1"</f>
        <v>1100002,4138,1</v>
      </c>
    </row>
    <row r="1725" spans="1:3">
      <c r="A1725" s="37" t="s">
        <v>6118</v>
      </c>
      <c r="B1725" s="37">
        <v>41325</v>
      </c>
      <c r="C1725" s="43" t="str">
        <f>"1100002,"&amp;VLOOKUP(B1725-40000,[3]试练!$H:$J,3,FALSE)&amp;",1"</f>
        <v>1100002,4140,1</v>
      </c>
    </row>
    <row r="1726" spans="1:3">
      <c r="A1726" s="37" t="s">
        <v>6119</v>
      </c>
      <c r="B1726" s="37">
        <v>41326</v>
      </c>
      <c r="C1726" s="43" t="str">
        <f>"1100002,"&amp;VLOOKUP(B1726-40000,[3]试练!$H:$J,3,FALSE)&amp;",1"</f>
        <v>1100002,4142,1</v>
      </c>
    </row>
    <row r="1727" spans="1:3">
      <c r="A1727" s="37" t="s">
        <v>6120</v>
      </c>
      <c r="B1727" s="37">
        <v>41327</v>
      </c>
      <c r="C1727" s="43" t="str">
        <f>"1100002,"&amp;VLOOKUP(B1727-40000,[3]试练!$H:$J,3,FALSE)&amp;",1"</f>
        <v>1100002,4144,1</v>
      </c>
    </row>
    <row r="1728" spans="1:3">
      <c r="A1728" s="37" t="s">
        <v>6121</v>
      </c>
      <c r="B1728" s="37">
        <v>41328</v>
      </c>
      <c r="C1728" s="43" t="str">
        <f>"1100002,"&amp;VLOOKUP(B1728-40000,[3]试练!$H:$J,3,FALSE)&amp;",1"</f>
        <v>1100002,4146,1</v>
      </c>
    </row>
    <row r="1729" spans="1:3">
      <c r="A1729" s="37" t="s">
        <v>6122</v>
      </c>
      <c r="B1729" s="37">
        <v>41329</v>
      </c>
      <c r="C1729" s="43" t="str">
        <f>"1100002,"&amp;VLOOKUP(B1729-40000,[3]试练!$H:$J,3,FALSE)&amp;",1"</f>
        <v>1100002,4148,1</v>
      </c>
    </row>
    <row r="1730" spans="1:3">
      <c r="A1730" s="37" t="s">
        <v>6123</v>
      </c>
      <c r="B1730" s="37">
        <v>41330</v>
      </c>
      <c r="C1730" s="43" t="str">
        <f>"1100002,"&amp;VLOOKUP(B1730-40000,[3]试练!$H:$J,3,FALSE)&amp;",1"</f>
        <v>1100002,4150,1</v>
      </c>
    </row>
    <row r="1731" spans="1:3">
      <c r="A1731" s="37" t="s">
        <v>6124</v>
      </c>
      <c r="B1731" s="37">
        <v>41331</v>
      </c>
      <c r="C1731" s="43" t="str">
        <f>"1100002,"&amp;VLOOKUP(B1731-40000,[3]试练!$H:$J,3,FALSE)&amp;",1"</f>
        <v>1100002,4152,1</v>
      </c>
    </row>
    <row r="1732" spans="1:3">
      <c r="A1732" s="37" t="s">
        <v>6125</v>
      </c>
      <c r="B1732" s="37">
        <v>41332</v>
      </c>
      <c r="C1732" s="43" t="str">
        <f>"1100002,"&amp;VLOOKUP(B1732-40000,[3]试练!$H:$J,3,FALSE)&amp;",1"</f>
        <v>1100002,4154,1</v>
      </c>
    </row>
    <row r="1733" spans="1:3">
      <c r="A1733" s="37" t="s">
        <v>6126</v>
      </c>
      <c r="B1733" s="37">
        <v>41333</v>
      </c>
      <c r="C1733" s="43" t="str">
        <f>"1100002,"&amp;VLOOKUP(B1733-40000,[3]试练!$H:$J,3,FALSE)&amp;",1"</f>
        <v>1100002,4158,1</v>
      </c>
    </row>
    <row r="1734" spans="1:3">
      <c r="A1734" s="37" t="s">
        <v>6127</v>
      </c>
      <c r="B1734" s="37">
        <v>41334</v>
      </c>
      <c r="C1734" s="43" t="str">
        <f>"1100002,"&amp;VLOOKUP(B1734-40000,[3]试练!$H:$J,3,FALSE)&amp;",1"</f>
        <v>1100002,4160,1</v>
      </c>
    </row>
    <row r="1735" spans="1:3">
      <c r="A1735" s="37" t="s">
        <v>6128</v>
      </c>
      <c r="B1735" s="37">
        <v>41335</v>
      </c>
      <c r="C1735" s="43" t="str">
        <f>"1100002,"&amp;VLOOKUP(B1735-40000,[3]试练!$H:$J,3,FALSE)&amp;",1"</f>
        <v>1100002,4162,1</v>
      </c>
    </row>
    <row r="1736" spans="1:3">
      <c r="A1736" s="37" t="s">
        <v>6129</v>
      </c>
      <c r="B1736" s="37">
        <v>41336</v>
      </c>
      <c r="C1736" s="43" t="str">
        <f>"1100002,"&amp;VLOOKUP(B1736-40000,[3]试练!$H:$J,3,FALSE)&amp;",1"</f>
        <v>1100002,4164,1</v>
      </c>
    </row>
    <row r="1737" spans="1:3">
      <c r="A1737" s="37" t="s">
        <v>6130</v>
      </c>
      <c r="B1737" s="37">
        <v>41337</v>
      </c>
      <c r="C1737" s="43" t="str">
        <f>"1100002,"&amp;VLOOKUP(B1737-40000,[3]试练!$H:$J,3,FALSE)&amp;",1"</f>
        <v>1100002,4166,1</v>
      </c>
    </row>
    <row r="1738" spans="1:3">
      <c r="A1738" s="37" t="s">
        <v>6131</v>
      </c>
      <c r="B1738" s="37">
        <v>41338</v>
      </c>
      <c r="C1738" s="43" t="str">
        <f>"1100002,"&amp;VLOOKUP(B1738-40000,[3]试练!$H:$J,3,FALSE)&amp;",1"</f>
        <v>1100002,4168,1</v>
      </c>
    </row>
    <row r="1739" spans="1:3">
      <c r="A1739" s="37" t="s">
        <v>6132</v>
      </c>
      <c r="B1739" s="37">
        <v>41339</v>
      </c>
      <c r="C1739" s="43" t="str">
        <f>"1100002,"&amp;VLOOKUP(B1739-40000,[3]试练!$H:$J,3,FALSE)&amp;",1"</f>
        <v>1100002,4170,1</v>
      </c>
    </row>
    <row r="1740" spans="1:3">
      <c r="A1740" s="37" t="s">
        <v>6133</v>
      </c>
      <c r="B1740" s="37">
        <v>41340</v>
      </c>
      <c r="C1740" s="43" t="str">
        <f>"1100002,"&amp;VLOOKUP(B1740-40000,[3]试练!$H:$J,3,FALSE)&amp;",1"</f>
        <v>1100002,4172,1</v>
      </c>
    </row>
    <row r="1741" spans="1:3">
      <c r="A1741" s="37" t="s">
        <v>6134</v>
      </c>
      <c r="B1741" s="37">
        <v>41341</v>
      </c>
      <c r="C1741" s="43" t="str">
        <f>"1100002,"&amp;VLOOKUP(B1741-40000,[3]试练!$H:$J,3,FALSE)&amp;",1"</f>
        <v>1100002,4174,1</v>
      </c>
    </row>
    <row r="1742" spans="1:3">
      <c r="A1742" s="37" t="s">
        <v>6135</v>
      </c>
      <c r="B1742" s="37">
        <v>41342</v>
      </c>
      <c r="C1742" s="43" t="str">
        <f>"1100002,"&amp;VLOOKUP(B1742-40000,[3]试练!$H:$J,3,FALSE)&amp;",1"</f>
        <v>1100002,4178,1</v>
      </c>
    </row>
    <row r="1743" spans="1:3">
      <c r="A1743" s="37" t="s">
        <v>6136</v>
      </c>
      <c r="B1743" s="37">
        <v>41343</v>
      </c>
      <c r="C1743" s="43" t="str">
        <f>"1100002,"&amp;VLOOKUP(B1743-40000,[3]试练!$H:$J,3,FALSE)&amp;",1"</f>
        <v>1100002,4180,1</v>
      </c>
    </row>
    <row r="1744" spans="1:3">
      <c r="A1744" s="37" t="s">
        <v>6137</v>
      </c>
      <c r="B1744" s="37">
        <v>41344</v>
      </c>
      <c r="C1744" s="43" t="str">
        <f>"1100002,"&amp;VLOOKUP(B1744-40000,[3]试练!$H:$J,3,FALSE)&amp;",1"</f>
        <v>1100002,4182,1</v>
      </c>
    </row>
    <row r="1745" spans="1:3">
      <c r="A1745" s="37" t="s">
        <v>6138</v>
      </c>
      <c r="B1745" s="37">
        <v>41345</v>
      </c>
      <c r="C1745" s="43" t="str">
        <f>"1100002,"&amp;VLOOKUP(B1745-40000,[3]试练!$H:$J,3,FALSE)&amp;",1"</f>
        <v>1100002,4184,1</v>
      </c>
    </row>
    <row r="1746" spans="1:3">
      <c r="A1746" s="37" t="s">
        <v>6139</v>
      </c>
      <c r="B1746" s="37">
        <v>41346</v>
      </c>
      <c r="C1746" s="43" t="str">
        <f>"1100002,"&amp;VLOOKUP(B1746-40000,[3]试练!$H:$J,3,FALSE)&amp;",1"</f>
        <v>1100002,4186,1</v>
      </c>
    </row>
    <row r="1747" spans="1:3">
      <c r="A1747" s="37" t="s">
        <v>6140</v>
      </c>
      <c r="B1747" s="37">
        <v>41347</v>
      </c>
      <c r="C1747" s="43" t="str">
        <f>"1100002,"&amp;VLOOKUP(B1747-40000,[3]试练!$H:$J,3,FALSE)&amp;",1"</f>
        <v>1100002,4188,1</v>
      </c>
    </row>
    <row r="1748" spans="1:3">
      <c r="A1748" s="37" t="s">
        <v>6141</v>
      </c>
      <c r="B1748" s="37">
        <v>41348</v>
      </c>
      <c r="C1748" s="43" t="str">
        <f>"1100002,"&amp;VLOOKUP(B1748-40000,[3]试练!$H:$J,3,FALSE)&amp;",1"</f>
        <v>1100002,4190,1</v>
      </c>
    </row>
    <row r="1749" spans="1:3">
      <c r="A1749" s="37" t="s">
        <v>6142</v>
      </c>
      <c r="B1749" s="37">
        <v>41349</v>
      </c>
      <c r="C1749" s="43" t="str">
        <f>"1100002,"&amp;VLOOKUP(B1749-40000,[3]试练!$H:$J,3,FALSE)&amp;",1"</f>
        <v>1100002,4192,1</v>
      </c>
    </row>
    <row r="1750" spans="1:3">
      <c r="A1750" s="37" t="s">
        <v>6143</v>
      </c>
      <c r="B1750" s="37">
        <v>41350</v>
      </c>
      <c r="C1750" s="43" t="str">
        <f>"1100002,"&amp;VLOOKUP(B1750-40000,[3]试练!$H:$J,3,FALSE)&amp;",1"</f>
        <v>1100002,4194,1</v>
      </c>
    </row>
    <row r="1751" spans="1:3">
      <c r="A1751" s="37" t="s">
        <v>6144</v>
      </c>
      <c r="B1751" s="37">
        <v>41351</v>
      </c>
      <c r="C1751" s="43" t="str">
        <f>"1100002,"&amp;VLOOKUP(B1751-40000,[3]试练!$H:$J,3,FALSE)&amp;",1"</f>
        <v>1100002,4198,1</v>
      </c>
    </row>
    <row r="1752" spans="1:3">
      <c r="A1752" s="37" t="s">
        <v>6145</v>
      </c>
      <c r="B1752" s="37">
        <v>41352</v>
      </c>
      <c r="C1752" s="43" t="str">
        <f>"1100002,"&amp;VLOOKUP(B1752-40000,[3]试练!$H:$J,3,FALSE)&amp;",1"</f>
        <v>1100002,4200,1</v>
      </c>
    </row>
    <row r="1753" spans="1:3">
      <c r="A1753" s="37" t="s">
        <v>6146</v>
      </c>
      <c r="B1753" s="37">
        <v>41353</v>
      </c>
      <c r="C1753" s="43" t="str">
        <f>"1100002,"&amp;VLOOKUP(B1753-40000,[3]试练!$H:$J,3,FALSE)&amp;",1"</f>
        <v>1100002,4202,1</v>
      </c>
    </row>
    <row r="1754" spans="1:3">
      <c r="A1754" s="37" t="s">
        <v>6147</v>
      </c>
      <c r="B1754" s="37">
        <v>41354</v>
      </c>
      <c r="C1754" s="43" t="str">
        <f>"1100002,"&amp;VLOOKUP(B1754-40000,[3]试练!$H:$J,3,FALSE)&amp;",1"</f>
        <v>1100002,4204,1</v>
      </c>
    </row>
    <row r="1755" spans="1:3">
      <c r="A1755" s="37" t="s">
        <v>6148</v>
      </c>
      <c r="B1755" s="37">
        <v>41355</v>
      </c>
      <c r="C1755" s="43" t="str">
        <f>"1100002,"&amp;VLOOKUP(B1755-40000,[3]试练!$H:$J,3,FALSE)&amp;",1"</f>
        <v>1100002,4206,1</v>
      </c>
    </row>
    <row r="1756" spans="1:3">
      <c r="A1756" s="37" t="s">
        <v>6149</v>
      </c>
      <c r="B1756" s="37">
        <v>41356</v>
      </c>
      <c r="C1756" s="43" t="str">
        <f>"1100002,"&amp;VLOOKUP(B1756-40000,[3]试练!$H:$J,3,FALSE)&amp;",1"</f>
        <v>1100002,4208,1</v>
      </c>
    </row>
    <row r="1757" spans="1:3">
      <c r="A1757" s="37" t="s">
        <v>6150</v>
      </c>
      <c r="B1757" s="37">
        <v>41357</v>
      </c>
      <c r="C1757" s="43" t="str">
        <f>"1100002,"&amp;VLOOKUP(B1757-40000,[3]试练!$H:$J,3,FALSE)&amp;",1"</f>
        <v>1100002,4210,1</v>
      </c>
    </row>
    <row r="1758" spans="1:3">
      <c r="A1758" s="37" t="s">
        <v>6151</v>
      </c>
      <c r="B1758" s="37">
        <v>41358</v>
      </c>
      <c r="C1758" s="43" t="str">
        <f>"1100002,"&amp;VLOOKUP(B1758-40000,[3]试练!$H:$J,3,FALSE)&amp;",1"</f>
        <v>1100002,4212,1</v>
      </c>
    </row>
    <row r="1759" spans="1:3">
      <c r="A1759" s="37" t="s">
        <v>6152</v>
      </c>
      <c r="B1759" s="37">
        <v>41359</v>
      </c>
      <c r="C1759" s="43" t="str">
        <f>"1100002,"&amp;VLOOKUP(B1759-40000,[3]试练!$H:$J,3,FALSE)&amp;",1"</f>
        <v>1100002,4214,1</v>
      </c>
    </row>
    <row r="1760" spans="1:3">
      <c r="A1760" s="37" t="s">
        <v>6153</v>
      </c>
      <c r="B1760" s="37">
        <v>41360</v>
      </c>
      <c r="C1760" s="43" t="str">
        <f>"1100002,"&amp;VLOOKUP(B1760-40000,[3]试练!$H:$J,3,FALSE)&amp;",1"</f>
        <v>1100002,4218,1</v>
      </c>
    </row>
    <row r="1761" spans="1:3">
      <c r="A1761" s="37" t="s">
        <v>6154</v>
      </c>
      <c r="B1761" s="37">
        <v>41361</v>
      </c>
      <c r="C1761" s="43" t="str">
        <f>"1100002,"&amp;VLOOKUP(B1761-40000,[3]试练!$H:$J,3,FALSE)&amp;",1"</f>
        <v>1100002,4220,1</v>
      </c>
    </row>
    <row r="1762" spans="1:3">
      <c r="A1762" s="37" t="s">
        <v>6155</v>
      </c>
      <c r="B1762" s="37">
        <v>41362</v>
      </c>
      <c r="C1762" s="43" t="str">
        <f>"1100002,"&amp;VLOOKUP(B1762-40000,[3]试练!$H:$J,3,FALSE)&amp;",1"</f>
        <v>1100002,4222,1</v>
      </c>
    </row>
    <row r="1763" spans="1:3">
      <c r="A1763" s="37" t="s">
        <v>6156</v>
      </c>
      <c r="B1763" s="37">
        <v>41363</v>
      </c>
      <c r="C1763" s="43" t="str">
        <f>"1100002,"&amp;VLOOKUP(B1763-40000,[3]试练!$H:$J,3,FALSE)&amp;",1"</f>
        <v>1100002,4224,1</v>
      </c>
    </row>
    <row r="1764" spans="1:3">
      <c r="A1764" s="37" t="s">
        <v>6157</v>
      </c>
      <c r="B1764" s="37">
        <v>41364</v>
      </c>
      <c r="C1764" s="43" t="str">
        <f>"1100002,"&amp;VLOOKUP(B1764-40000,[3]试练!$H:$J,3,FALSE)&amp;",1"</f>
        <v>1100002,4226,1</v>
      </c>
    </row>
    <row r="1765" spans="1:3">
      <c r="A1765" s="37" t="s">
        <v>6158</v>
      </c>
      <c r="B1765" s="37">
        <v>41365</v>
      </c>
      <c r="C1765" s="43" t="str">
        <f>"1100002,"&amp;VLOOKUP(B1765-40000,[3]试练!$H:$J,3,FALSE)&amp;",1"</f>
        <v>1100002,4228,1</v>
      </c>
    </row>
    <row r="1766" spans="1:3">
      <c r="A1766" s="37" t="s">
        <v>6159</v>
      </c>
      <c r="B1766" s="37">
        <v>41366</v>
      </c>
      <c r="C1766" s="43" t="str">
        <f>"1100002,"&amp;VLOOKUP(B1766-40000,[3]试练!$H:$J,3,FALSE)&amp;",1"</f>
        <v>1100002,4230,1</v>
      </c>
    </row>
    <row r="1767" spans="1:3">
      <c r="A1767" s="37" t="s">
        <v>6160</v>
      </c>
      <c r="B1767" s="37">
        <v>41367</v>
      </c>
      <c r="C1767" s="43" t="str">
        <f>"1100002,"&amp;VLOOKUP(B1767-40000,[3]试练!$H:$J,3,FALSE)&amp;",1"</f>
        <v>1100002,4232,1</v>
      </c>
    </row>
    <row r="1768" spans="1:3">
      <c r="A1768" s="37" t="s">
        <v>6161</v>
      </c>
      <c r="B1768" s="37">
        <v>41368</v>
      </c>
      <c r="C1768" s="43" t="str">
        <f>"1100002,"&amp;VLOOKUP(B1768-40000,[3]试练!$H:$J,3,FALSE)&amp;",1"</f>
        <v>1100002,4234,1</v>
      </c>
    </row>
    <row r="1769" spans="1:3">
      <c r="A1769" s="37" t="s">
        <v>6162</v>
      </c>
      <c r="B1769" s="37">
        <v>41369</v>
      </c>
      <c r="C1769" s="43" t="str">
        <f>"1100002,"&amp;VLOOKUP(B1769-40000,[3]试练!$H:$J,3,FALSE)&amp;",1"</f>
        <v>1100002,4238,1</v>
      </c>
    </row>
    <row r="1770" spans="1:3">
      <c r="A1770" s="37" t="s">
        <v>6163</v>
      </c>
      <c r="B1770" s="37">
        <v>41370</v>
      </c>
      <c r="C1770" s="43" t="str">
        <f>"1100002,"&amp;VLOOKUP(B1770-40000,[3]试练!$H:$J,3,FALSE)&amp;",1"</f>
        <v>1100002,4240,1</v>
      </c>
    </row>
    <row r="1771" spans="1:3">
      <c r="A1771" s="37" t="s">
        <v>6164</v>
      </c>
      <c r="B1771" s="37">
        <v>41371</v>
      </c>
      <c r="C1771" s="43" t="str">
        <f>"1100002,"&amp;VLOOKUP(B1771-40000,[3]试练!$H:$J,3,FALSE)&amp;",1"</f>
        <v>1100002,4242,1</v>
      </c>
    </row>
    <row r="1772" spans="1:3">
      <c r="A1772" s="37" t="s">
        <v>6165</v>
      </c>
      <c r="B1772" s="37">
        <v>41372</v>
      </c>
      <c r="C1772" s="43" t="str">
        <f>"1100002,"&amp;VLOOKUP(B1772-40000,[3]试练!$H:$J,3,FALSE)&amp;",1"</f>
        <v>1100002,4244,1</v>
      </c>
    </row>
    <row r="1773" spans="1:3">
      <c r="A1773" s="37" t="s">
        <v>6166</v>
      </c>
      <c r="B1773" s="37">
        <v>41373</v>
      </c>
      <c r="C1773" s="43" t="str">
        <f>"1100002,"&amp;VLOOKUP(B1773-40000,[3]试练!$H:$J,3,FALSE)&amp;",1"</f>
        <v>1100002,4246,1</v>
      </c>
    </row>
    <row r="1774" spans="1:3">
      <c r="A1774" s="37" t="s">
        <v>6167</v>
      </c>
      <c r="B1774" s="37">
        <v>41374</v>
      </c>
      <c r="C1774" s="43" t="str">
        <f>"1100002,"&amp;VLOOKUP(B1774-40000,[3]试练!$H:$J,3,FALSE)&amp;",1"</f>
        <v>1100002,4248,1</v>
      </c>
    </row>
    <row r="1775" spans="1:3">
      <c r="A1775" s="37" t="s">
        <v>6168</v>
      </c>
      <c r="B1775" s="37">
        <v>41375</v>
      </c>
      <c r="C1775" s="43" t="str">
        <f>"1100002,"&amp;VLOOKUP(B1775-40000,[3]试练!$H:$J,3,FALSE)&amp;",1"</f>
        <v>1100002,4250,1</v>
      </c>
    </row>
    <row r="1776" spans="1:3">
      <c r="A1776" s="37" t="s">
        <v>6169</v>
      </c>
      <c r="B1776" s="37">
        <v>41376</v>
      </c>
      <c r="C1776" s="43" t="str">
        <f>"1100002,"&amp;VLOOKUP(B1776-40000,[3]试练!$H:$J,3,FALSE)&amp;",1"</f>
        <v>1100002,4252,1</v>
      </c>
    </row>
    <row r="1777" spans="1:3">
      <c r="A1777" s="37" t="s">
        <v>6170</v>
      </c>
      <c r="B1777" s="37">
        <v>41377</v>
      </c>
      <c r="C1777" s="43" t="str">
        <f>"1100002,"&amp;VLOOKUP(B1777-40000,[3]试练!$H:$J,3,FALSE)&amp;",1"</f>
        <v>1100002,4254,1</v>
      </c>
    </row>
    <row r="1778" spans="1:3">
      <c r="A1778" s="37" t="s">
        <v>6171</v>
      </c>
      <c r="B1778" s="37">
        <v>41378</v>
      </c>
      <c r="C1778" s="43" t="str">
        <f>"1100002,"&amp;VLOOKUP(B1778-40000,[3]试练!$H:$J,3,FALSE)&amp;",1"</f>
        <v>1100002,4258,1</v>
      </c>
    </row>
    <row r="1779" spans="1:3">
      <c r="A1779" s="37" t="s">
        <v>6172</v>
      </c>
      <c r="B1779" s="37">
        <v>41379</v>
      </c>
      <c r="C1779" s="43" t="str">
        <f>"1100002,"&amp;VLOOKUP(B1779-40000,[3]试练!$H:$J,3,FALSE)&amp;",1"</f>
        <v>1100002,4260,1</v>
      </c>
    </row>
    <row r="1780" spans="1:3">
      <c r="A1780" s="37" t="s">
        <v>6173</v>
      </c>
      <c r="B1780" s="37">
        <v>41380</v>
      </c>
      <c r="C1780" s="43" t="str">
        <f>"1100002,"&amp;VLOOKUP(B1780-40000,[3]试练!$H:$J,3,FALSE)&amp;",1"</f>
        <v>1100002,4262,1</v>
      </c>
    </row>
    <row r="1781" spans="1:3">
      <c r="A1781" s="37" t="s">
        <v>6174</v>
      </c>
      <c r="B1781" s="37">
        <v>41381</v>
      </c>
      <c r="C1781" s="43" t="str">
        <f>"1100002,"&amp;VLOOKUP(B1781-40000,[3]试练!$H:$J,3,FALSE)&amp;",1"</f>
        <v>1100002,4264,1</v>
      </c>
    </row>
    <row r="1782" spans="1:3">
      <c r="A1782" s="37" t="s">
        <v>6175</v>
      </c>
      <c r="B1782" s="37">
        <v>41382</v>
      </c>
      <c r="C1782" s="43" t="str">
        <f>"1100002,"&amp;VLOOKUP(B1782-40000,[3]试练!$H:$J,3,FALSE)&amp;",1"</f>
        <v>1100002,4266,1</v>
      </c>
    </row>
    <row r="1783" spans="1:3">
      <c r="A1783" s="37" t="s">
        <v>6176</v>
      </c>
      <c r="B1783" s="37">
        <v>41383</v>
      </c>
      <c r="C1783" s="43" t="str">
        <f>"1100002,"&amp;VLOOKUP(B1783-40000,[3]试练!$H:$J,3,FALSE)&amp;",1"</f>
        <v>1100002,4268,1</v>
      </c>
    </row>
    <row r="1784" spans="1:3">
      <c r="A1784" s="37" t="s">
        <v>6177</v>
      </c>
      <c r="B1784" s="37">
        <v>41384</v>
      </c>
      <c r="C1784" s="43" t="str">
        <f>"1100002,"&amp;VLOOKUP(B1784-40000,[3]试练!$H:$J,3,FALSE)&amp;",1"</f>
        <v>1100002,4270,1</v>
      </c>
    </row>
    <row r="1785" spans="1:3">
      <c r="A1785" s="37" t="s">
        <v>6178</v>
      </c>
      <c r="B1785" s="37">
        <v>41385</v>
      </c>
      <c r="C1785" s="43" t="str">
        <f>"1100002,"&amp;VLOOKUP(B1785-40000,[3]试练!$H:$J,3,FALSE)&amp;",1"</f>
        <v>1100002,4272,1</v>
      </c>
    </row>
    <row r="1786" spans="1:3">
      <c r="A1786" s="37" t="s">
        <v>6179</v>
      </c>
      <c r="B1786" s="37">
        <v>41386</v>
      </c>
      <c r="C1786" s="43" t="str">
        <f>"1100002,"&amp;VLOOKUP(B1786-40000,[3]试练!$H:$J,3,FALSE)&amp;",1"</f>
        <v>1100002,4274,1</v>
      </c>
    </row>
    <row r="1787" spans="1:3">
      <c r="A1787" s="37" t="s">
        <v>6180</v>
      </c>
      <c r="B1787" s="37">
        <v>41387</v>
      </c>
      <c r="C1787" s="43" t="str">
        <f>"1100002,"&amp;VLOOKUP(B1787-40000,[3]试练!$H:$J,3,FALSE)&amp;",1"</f>
        <v>1100002,4278,1</v>
      </c>
    </row>
    <row r="1788" spans="1:3">
      <c r="A1788" s="37" t="s">
        <v>6181</v>
      </c>
      <c r="B1788" s="37">
        <v>41388</v>
      </c>
      <c r="C1788" s="43" t="str">
        <f>"1100002,"&amp;VLOOKUP(B1788-40000,[3]试练!$H:$J,3,FALSE)&amp;",1"</f>
        <v>1100002,4280,1</v>
      </c>
    </row>
    <row r="1789" spans="1:3">
      <c r="A1789" s="37" t="s">
        <v>6182</v>
      </c>
      <c r="B1789" s="37">
        <v>41389</v>
      </c>
      <c r="C1789" s="43" t="str">
        <f>"1100002,"&amp;VLOOKUP(B1789-40000,[3]试练!$H:$J,3,FALSE)&amp;",1"</f>
        <v>1100002,4282,1</v>
      </c>
    </row>
    <row r="1790" spans="1:3">
      <c r="A1790" s="37" t="s">
        <v>6183</v>
      </c>
      <c r="B1790" s="37">
        <v>41390</v>
      </c>
      <c r="C1790" s="43" t="str">
        <f>"1100002,"&amp;VLOOKUP(B1790-40000,[3]试练!$H:$J,3,FALSE)&amp;",1"</f>
        <v>1100002,4284,1</v>
      </c>
    </row>
    <row r="1791" spans="1:3">
      <c r="A1791" s="37" t="s">
        <v>6184</v>
      </c>
      <c r="B1791" s="37">
        <v>41391</v>
      </c>
      <c r="C1791" s="43" t="str">
        <f>"1100002,"&amp;VLOOKUP(B1791-40000,[3]试练!$H:$J,3,FALSE)&amp;",1"</f>
        <v>1100002,4286,1</v>
      </c>
    </row>
    <row r="1792" spans="1:3">
      <c r="A1792" s="37" t="s">
        <v>6185</v>
      </c>
      <c r="B1792" s="37">
        <v>41392</v>
      </c>
      <c r="C1792" s="43" t="str">
        <f>"1100002,"&amp;VLOOKUP(B1792-40000,[3]试练!$H:$J,3,FALSE)&amp;",1"</f>
        <v>1100002,4288,1</v>
      </c>
    </row>
    <row r="1793" spans="1:3">
      <c r="A1793" s="37" t="s">
        <v>6186</v>
      </c>
      <c r="B1793" s="37">
        <v>41393</v>
      </c>
      <c r="C1793" s="43" t="str">
        <f>"1100002,"&amp;VLOOKUP(B1793-40000,[3]试练!$H:$J,3,FALSE)&amp;",1"</f>
        <v>1100002,4290,1</v>
      </c>
    </row>
    <row r="1794" spans="1:3">
      <c r="A1794" s="37" t="s">
        <v>6187</v>
      </c>
      <c r="B1794" s="37">
        <v>41394</v>
      </c>
      <c r="C1794" s="43" t="str">
        <f>"1100002,"&amp;VLOOKUP(B1794-40000,[3]试练!$H:$J,3,FALSE)&amp;",1"</f>
        <v>1100002,4292,1</v>
      </c>
    </row>
    <row r="1795" spans="1:3">
      <c r="A1795" s="37" t="s">
        <v>6188</v>
      </c>
      <c r="B1795" s="37">
        <v>41395</v>
      </c>
      <c r="C1795" s="43" t="str">
        <f>"1100002,"&amp;VLOOKUP(B1795-40000,[3]试练!$H:$J,3,FALSE)&amp;",1"</f>
        <v>1100002,4294,1</v>
      </c>
    </row>
    <row r="1796" spans="1:3">
      <c r="A1796" s="37" t="s">
        <v>6189</v>
      </c>
      <c r="B1796" s="37">
        <v>41396</v>
      </c>
      <c r="C1796" s="43" t="str">
        <f>"1100002,"&amp;VLOOKUP(B1796-40000,[3]试练!$H:$J,3,FALSE)&amp;",1"</f>
        <v>1100002,4298,1</v>
      </c>
    </row>
    <row r="1797" spans="1:3">
      <c r="A1797" s="37" t="s">
        <v>6190</v>
      </c>
      <c r="B1797" s="37">
        <v>41397</v>
      </c>
      <c r="C1797" s="43" t="str">
        <f>"1100002,"&amp;VLOOKUP(B1797-40000,[3]试练!$H:$J,3,FALSE)&amp;",1"</f>
        <v>1100002,4300,1</v>
      </c>
    </row>
    <row r="1798" spans="1:3">
      <c r="A1798" s="37" t="s">
        <v>6191</v>
      </c>
      <c r="B1798" s="37">
        <v>41398</v>
      </c>
      <c r="C1798" s="43" t="str">
        <f>"1100002,"&amp;VLOOKUP(B1798-40000,[3]试练!$H:$J,3,FALSE)&amp;",1"</f>
        <v>1100002,4302,1</v>
      </c>
    </row>
    <row r="1799" spans="1:3">
      <c r="A1799" s="37" t="s">
        <v>6192</v>
      </c>
      <c r="B1799" s="37">
        <v>41399</v>
      </c>
      <c r="C1799" s="43" t="str">
        <f>"1100002,"&amp;VLOOKUP(B1799-40000,[3]试练!$H:$J,3,FALSE)&amp;",1"</f>
        <v>1100002,4304,1</v>
      </c>
    </row>
    <row r="1800" spans="1:3">
      <c r="A1800" s="37" t="s">
        <v>6193</v>
      </c>
      <c r="B1800" s="37">
        <v>41400</v>
      </c>
      <c r="C1800" s="43" t="str">
        <f>"1100002,"&amp;VLOOKUP(B1800-40000,[3]试练!$H:$J,3,FALSE)&amp;",1"</f>
        <v>1100002,4306,1</v>
      </c>
    </row>
    <row r="1801" spans="1:3">
      <c r="A1801" s="37" t="s">
        <v>6194</v>
      </c>
      <c r="B1801" s="37">
        <v>41401</v>
      </c>
      <c r="C1801" s="43" t="str">
        <f>"1100002,"&amp;VLOOKUP(B1801-40000,[3]试练!$H:$J,3,FALSE)&amp;",1"</f>
        <v>1100002,4308,1</v>
      </c>
    </row>
    <row r="1802" spans="1:3">
      <c r="A1802" s="37" t="s">
        <v>6195</v>
      </c>
      <c r="B1802" s="37">
        <v>41402</v>
      </c>
      <c r="C1802" s="43" t="str">
        <f>"1100002,"&amp;VLOOKUP(B1802-40000,[3]试练!$H:$J,3,FALSE)&amp;",1"</f>
        <v>1100002,4310,1</v>
      </c>
    </row>
    <row r="1803" spans="1:3">
      <c r="A1803" s="37" t="s">
        <v>6196</v>
      </c>
      <c r="B1803" s="37">
        <v>41403</v>
      </c>
      <c r="C1803" s="43" t="str">
        <f>"1100002,"&amp;VLOOKUP(B1803-40000,[3]试练!$H:$J,3,FALSE)&amp;",1"</f>
        <v>1100002,4312,1</v>
      </c>
    </row>
    <row r="1804" spans="1:3">
      <c r="A1804" s="37" t="s">
        <v>6197</v>
      </c>
      <c r="B1804" s="37">
        <v>41404</v>
      </c>
      <c r="C1804" s="43" t="str">
        <f>"1100002,"&amp;VLOOKUP(B1804-40000,[3]试练!$H:$J,3,FALSE)&amp;",1"</f>
        <v>1100002,4314,1</v>
      </c>
    </row>
    <row r="1805" spans="1:3">
      <c r="A1805" s="37" t="s">
        <v>6198</v>
      </c>
      <c r="B1805" s="37">
        <v>41405</v>
      </c>
      <c r="C1805" s="43" t="str">
        <f>"1100002,"&amp;VLOOKUP(B1805-40000,[3]试练!$H:$J,3,FALSE)&amp;",1"</f>
        <v>1100002,4318,1</v>
      </c>
    </row>
    <row r="1806" spans="1:3">
      <c r="A1806" s="37" t="s">
        <v>6199</v>
      </c>
      <c r="B1806" s="37">
        <v>41406</v>
      </c>
      <c r="C1806" s="43" t="str">
        <f>"1100002,"&amp;VLOOKUP(B1806-40000,[3]试练!$H:$J,3,FALSE)&amp;",1"</f>
        <v>1100002,4320,1</v>
      </c>
    </row>
    <row r="1807" spans="1:3">
      <c r="A1807" s="37" t="s">
        <v>6200</v>
      </c>
      <c r="B1807" s="37">
        <v>41407</v>
      </c>
      <c r="C1807" s="43" t="str">
        <f>"1100002,"&amp;VLOOKUP(B1807-40000,[3]试练!$H:$J,3,FALSE)&amp;",1"</f>
        <v>1100002,4322,1</v>
      </c>
    </row>
    <row r="1808" spans="1:3">
      <c r="A1808" s="37" t="s">
        <v>6201</v>
      </c>
      <c r="B1808" s="37">
        <v>41408</v>
      </c>
      <c r="C1808" s="43" t="str">
        <f>"1100002,"&amp;VLOOKUP(B1808-40000,[3]试练!$H:$J,3,FALSE)&amp;",1"</f>
        <v>1100002,4324,1</v>
      </c>
    </row>
    <row r="1809" spans="1:3">
      <c r="A1809" s="37" t="s">
        <v>6202</v>
      </c>
      <c r="B1809" s="37">
        <v>41409</v>
      </c>
      <c r="C1809" s="43" t="str">
        <f>"1100002,"&amp;VLOOKUP(B1809-40000,[3]试练!$H:$J,3,FALSE)&amp;",1"</f>
        <v>1100002,4326,1</v>
      </c>
    </row>
    <row r="1810" spans="1:3">
      <c r="A1810" s="37" t="s">
        <v>6203</v>
      </c>
      <c r="B1810" s="37">
        <v>41410</v>
      </c>
      <c r="C1810" s="43" t="str">
        <f>"1100002,"&amp;VLOOKUP(B1810-40000,[3]试练!$H:$J,3,FALSE)&amp;",1"</f>
        <v>1100002,4328,1</v>
      </c>
    </row>
    <row r="1811" spans="1:3">
      <c r="A1811" s="37" t="s">
        <v>6204</v>
      </c>
      <c r="B1811" s="37">
        <v>41411</v>
      </c>
      <c r="C1811" s="43" t="str">
        <f>"1100002,"&amp;VLOOKUP(B1811-40000,[3]试练!$H:$J,3,FALSE)&amp;",1"</f>
        <v>1100002,4330,1</v>
      </c>
    </row>
    <row r="1812" spans="1:3">
      <c r="A1812" s="37" t="s">
        <v>6205</v>
      </c>
      <c r="B1812" s="37">
        <v>41412</v>
      </c>
      <c r="C1812" s="43" t="str">
        <f>"1100002,"&amp;VLOOKUP(B1812-40000,[3]试练!$H:$J,3,FALSE)&amp;",1"</f>
        <v>1100002,4332,1</v>
      </c>
    </row>
    <row r="1813" spans="1:3">
      <c r="A1813" s="37" t="s">
        <v>6206</v>
      </c>
      <c r="B1813" s="37">
        <v>41413</v>
      </c>
      <c r="C1813" s="43" t="str">
        <f>"1100002,"&amp;VLOOKUP(B1813-40000,[3]试练!$H:$J,3,FALSE)&amp;",1"</f>
        <v>1100002,4334,1</v>
      </c>
    </row>
    <row r="1814" spans="1:3">
      <c r="A1814" s="37" t="s">
        <v>6207</v>
      </c>
      <c r="B1814" s="37">
        <v>41414</v>
      </c>
      <c r="C1814" s="43" t="str">
        <f>"1100002,"&amp;VLOOKUP(B1814-40000,[3]试练!$H:$J,3,FALSE)&amp;",1"</f>
        <v>1100002,4338,1</v>
      </c>
    </row>
    <row r="1815" spans="1:3">
      <c r="A1815" s="37" t="s">
        <v>6208</v>
      </c>
      <c r="B1815" s="37">
        <v>41415</v>
      </c>
      <c r="C1815" s="43" t="str">
        <f>"1100002,"&amp;VLOOKUP(B1815-40000,[3]试练!$H:$J,3,FALSE)&amp;",1"</f>
        <v>1100002,4340,1</v>
      </c>
    </row>
    <row r="1816" spans="1:3">
      <c r="A1816" s="37" t="s">
        <v>6209</v>
      </c>
      <c r="B1816" s="37">
        <v>41416</v>
      </c>
      <c r="C1816" s="43" t="str">
        <f>"1100002,"&amp;VLOOKUP(B1816-40000,[3]试练!$H:$J,3,FALSE)&amp;",1"</f>
        <v>1100002,4342,1</v>
      </c>
    </row>
    <row r="1817" spans="1:3">
      <c r="A1817" s="37" t="s">
        <v>6210</v>
      </c>
      <c r="B1817" s="37">
        <v>41417</v>
      </c>
      <c r="C1817" s="43" t="str">
        <f>"1100002,"&amp;VLOOKUP(B1817-40000,[3]试练!$H:$J,3,FALSE)&amp;",1"</f>
        <v>1100002,4344,1</v>
      </c>
    </row>
    <row r="1818" spans="1:3">
      <c r="A1818" s="37" t="s">
        <v>6211</v>
      </c>
      <c r="B1818" s="37">
        <v>41418</v>
      </c>
      <c r="C1818" s="43" t="str">
        <f>"1100002,"&amp;VLOOKUP(B1818-40000,[3]试练!$H:$J,3,FALSE)&amp;",1"</f>
        <v>1100002,4346,1</v>
      </c>
    </row>
    <row r="1819" spans="1:3">
      <c r="A1819" s="37" t="s">
        <v>6212</v>
      </c>
      <c r="B1819" s="37">
        <v>41419</v>
      </c>
      <c r="C1819" s="43" t="str">
        <f>"1100002,"&amp;VLOOKUP(B1819-40000,[3]试练!$H:$J,3,FALSE)&amp;",1"</f>
        <v>1100002,4348,1</v>
      </c>
    </row>
    <row r="1820" spans="1:3">
      <c r="A1820" s="37" t="s">
        <v>6213</v>
      </c>
      <c r="B1820" s="37">
        <v>41420</v>
      </c>
      <c r="C1820" s="43" t="str">
        <f>"1100002,"&amp;VLOOKUP(B1820-40000,[3]试练!$H:$J,3,FALSE)&amp;",1"</f>
        <v>1100002,4350,1</v>
      </c>
    </row>
    <row r="1821" spans="1:3">
      <c r="A1821" s="37" t="s">
        <v>6214</v>
      </c>
      <c r="B1821" s="37">
        <v>41421</v>
      </c>
      <c r="C1821" s="43" t="str">
        <f>"1100002,"&amp;VLOOKUP(B1821-40000,[3]试练!$H:$J,3,FALSE)&amp;",1"</f>
        <v>1100002,4352,1</v>
      </c>
    </row>
    <row r="1822" spans="1:3">
      <c r="A1822" s="37" t="s">
        <v>6215</v>
      </c>
      <c r="B1822" s="37">
        <v>41422</v>
      </c>
      <c r="C1822" s="43" t="str">
        <f>"1100002,"&amp;VLOOKUP(B1822-40000,[3]试练!$H:$J,3,FALSE)&amp;",1"</f>
        <v>1100002,4354,1</v>
      </c>
    </row>
    <row r="1823" spans="1:3">
      <c r="A1823" s="37" t="s">
        <v>6216</v>
      </c>
      <c r="B1823" s="37">
        <v>41423</v>
      </c>
      <c r="C1823" s="43" t="str">
        <f>"1100002,"&amp;VLOOKUP(B1823-40000,[3]试练!$H:$J,3,FALSE)&amp;",1"</f>
        <v>1100002,4358,1</v>
      </c>
    </row>
    <row r="1824" spans="1:3">
      <c r="A1824" s="37" t="s">
        <v>6217</v>
      </c>
      <c r="B1824" s="37">
        <v>41424</v>
      </c>
      <c r="C1824" s="43" t="str">
        <f>"1100002,"&amp;VLOOKUP(B1824-40000,[3]试练!$H:$J,3,FALSE)&amp;",1"</f>
        <v>1100002,4360,1</v>
      </c>
    </row>
    <row r="1825" spans="1:3">
      <c r="A1825" s="37" t="s">
        <v>6218</v>
      </c>
      <c r="B1825" s="37">
        <v>41425</v>
      </c>
      <c r="C1825" s="43" t="str">
        <f>"1100002,"&amp;VLOOKUP(B1825-40000,[3]试练!$H:$J,3,FALSE)&amp;",1"</f>
        <v>1100002,4362,1</v>
      </c>
    </row>
    <row r="1826" spans="1:3">
      <c r="A1826" s="37" t="s">
        <v>6219</v>
      </c>
      <c r="B1826" s="37">
        <v>41426</v>
      </c>
      <c r="C1826" s="43" t="str">
        <f>"1100002,"&amp;VLOOKUP(B1826-40000,[3]试练!$H:$J,3,FALSE)&amp;",1"</f>
        <v>1100002,4364,1</v>
      </c>
    </row>
    <row r="1827" spans="1:3">
      <c r="A1827" s="37" t="s">
        <v>6220</v>
      </c>
      <c r="B1827" s="37">
        <v>41427</v>
      </c>
      <c r="C1827" s="43" t="str">
        <f>"1100002,"&amp;VLOOKUP(B1827-40000,[3]试练!$H:$J,3,FALSE)&amp;",1"</f>
        <v>1100002,4366,1</v>
      </c>
    </row>
    <row r="1828" spans="1:3">
      <c r="A1828" s="37" t="s">
        <v>6221</v>
      </c>
      <c r="B1828" s="37">
        <v>41428</v>
      </c>
      <c r="C1828" s="43" t="str">
        <f>"1100002,"&amp;VLOOKUP(B1828-40000,[3]试练!$H:$J,3,FALSE)&amp;",1"</f>
        <v>1100002,4368,1</v>
      </c>
    </row>
    <row r="1829" spans="1:3">
      <c r="A1829" s="37" t="s">
        <v>6222</v>
      </c>
      <c r="B1829" s="37">
        <v>41429</v>
      </c>
      <c r="C1829" s="43" t="str">
        <f>"1100002,"&amp;VLOOKUP(B1829-40000,[3]试练!$H:$J,3,FALSE)&amp;",1"</f>
        <v>1100002,4370,1</v>
      </c>
    </row>
    <row r="1830" spans="1:3">
      <c r="A1830" s="37" t="s">
        <v>6223</v>
      </c>
      <c r="B1830" s="37">
        <v>41430</v>
      </c>
      <c r="C1830" s="43" t="str">
        <f>"1100002,"&amp;VLOOKUP(B1830-40000,[3]试练!$H:$J,3,FALSE)&amp;",1"</f>
        <v>1100002,4372,1</v>
      </c>
    </row>
    <row r="1831" spans="1:3">
      <c r="A1831" s="37" t="s">
        <v>6224</v>
      </c>
      <c r="B1831" s="37">
        <v>41431</v>
      </c>
      <c r="C1831" s="43" t="str">
        <f>"1100002,"&amp;VLOOKUP(B1831-40000,[3]试练!$H:$J,3,FALSE)&amp;",1"</f>
        <v>1100002,4374,1</v>
      </c>
    </row>
    <row r="1832" spans="1:3">
      <c r="A1832" s="37" t="s">
        <v>6225</v>
      </c>
      <c r="B1832" s="37">
        <v>41432</v>
      </c>
      <c r="C1832" s="43" t="str">
        <f>"1100002,"&amp;VLOOKUP(B1832-40000,[3]试练!$H:$J,3,FALSE)&amp;",1"</f>
        <v>1100002,4378,1</v>
      </c>
    </row>
    <row r="1833" spans="1:3">
      <c r="A1833" s="37" t="s">
        <v>6226</v>
      </c>
      <c r="B1833" s="37">
        <v>41433</v>
      </c>
      <c r="C1833" s="43" t="str">
        <f>"1100002,"&amp;VLOOKUP(B1833-40000,[3]试练!$H:$J,3,FALSE)&amp;",1"</f>
        <v>1100002,4380,1</v>
      </c>
    </row>
    <row r="1834" spans="1:3">
      <c r="A1834" s="37" t="s">
        <v>6227</v>
      </c>
      <c r="B1834" s="37">
        <v>41434</v>
      </c>
      <c r="C1834" s="43" t="str">
        <f>"1100002,"&amp;VLOOKUP(B1834-40000,[3]试练!$H:$J,3,FALSE)&amp;",1"</f>
        <v>1100002,4382,1</v>
      </c>
    </row>
    <row r="1835" spans="1:3">
      <c r="A1835" s="37" t="s">
        <v>6228</v>
      </c>
      <c r="B1835" s="37">
        <v>41435</v>
      </c>
      <c r="C1835" s="43" t="str">
        <f>"1100002,"&amp;VLOOKUP(B1835-40000,[3]试练!$H:$J,3,FALSE)&amp;",1"</f>
        <v>1100002,4384,1</v>
      </c>
    </row>
    <row r="1836" spans="1:3">
      <c r="A1836" s="37" t="s">
        <v>6229</v>
      </c>
      <c r="B1836" s="37">
        <v>41436</v>
      </c>
      <c r="C1836" s="43" t="str">
        <f>"1100002,"&amp;VLOOKUP(B1836-40000,[3]试练!$H:$J,3,FALSE)&amp;",1"</f>
        <v>1100002,4386,1</v>
      </c>
    </row>
    <row r="1837" spans="1:3">
      <c r="A1837" s="37" t="s">
        <v>6230</v>
      </c>
      <c r="B1837" s="37">
        <v>41437</v>
      </c>
      <c r="C1837" s="43" t="str">
        <f>"1100002,"&amp;VLOOKUP(B1837-40000,[3]试练!$H:$J,3,FALSE)&amp;",1"</f>
        <v>1100002,4388,1</v>
      </c>
    </row>
    <row r="1838" spans="1:3">
      <c r="A1838" s="37" t="s">
        <v>6231</v>
      </c>
      <c r="B1838" s="37">
        <v>41438</v>
      </c>
      <c r="C1838" s="43" t="str">
        <f>"1100002,"&amp;VLOOKUP(B1838-40000,[3]试练!$H:$J,3,FALSE)&amp;",1"</f>
        <v>1100002,4390,1</v>
      </c>
    </row>
    <row r="1839" spans="1:3">
      <c r="A1839" s="37" t="s">
        <v>6232</v>
      </c>
      <c r="B1839" s="37">
        <v>41439</v>
      </c>
      <c r="C1839" s="43" t="str">
        <f>"1100002,"&amp;VLOOKUP(B1839-40000,[3]试练!$H:$J,3,FALSE)&amp;",1"</f>
        <v>1100002,4392,1</v>
      </c>
    </row>
    <row r="1840" spans="1:3">
      <c r="A1840" s="37" t="s">
        <v>6233</v>
      </c>
      <c r="B1840" s="37">
        <v>41440</v>
      </c>
      <c r="C1840" s="43" t="str">
        <f>"1100002,"&amp;VLOOKUP(B1840-40000,[3]试练!$H:$J,3,FALSE)&amp;",1"</f>
        <v>1100002,4394,1</v>
      </c>
    </row>
    <row r="1841" spans="1:3">
      <c r="A1841" s="37" t="s">
        <v>6234</v>
      </c>
      <c r="B1841" s="37">
        <v>41441</v>
      </c>
      <c r="C1841" s="43" t="str">
        <f>"1100002,"&amp;VLOOKUP(B1841-40000,[3]试练!$H:$J,3,FALSE)&amp;",1"</f>
        <v>1100002,4398,1</v>
      </c>
    </row>
    <row r="1842" spans="1:3">
      <c r="A1842" s="37" t="s">
        <v>6235</v>
      </c>
      <c r="B1842" s="37">
        <v>41442</v>
      </c>
      <c r="C1842" s="43" t="str">
        <f>"1100002,"&amp;VLOOKUP(B1842-40000,[3]试练!$H:$J,3,FALSE)&amp;",1"</f>
        <v>1100002,4400,1</v>
      </c>
    </row>
    <row r="1843" spans="1:3">
      <c r="A1843" s="37" t="s">
        <v>6236</v>
      </c>
      <c r="B1843" s="37">
        <v>41443</v>
      </c>
      <c r="C1843" s="43" t="str">
        <f>"1100002,"&amp;VLOOKUP(B1843-40000,[3]试练!$H:$J,3,FALSE)&amp;",1"</f>
        <v>1100002,4402,1</v>
      </c>
    </row>
    <row r="1844" spans="1:3">
      <c r="A1844" s="37" t="s">
        <v>6237</v>
      </c>
      <c r="B1844" s="37">
        <v>41444</v>
      </c>
      <c r="C1844" s="43" t="str">
        <f>"1100002,"&amp;VLOOKUP(B1844-40000,[3]试练!$H:$J,3,FALSE)&amp;",1"</f>
        <v>1100002,4404,1</v>
      </c>
    </row>
    <row r="1845" spans="1:3">
      <c r="A1845" s="37" t="s">
        <v>6238</v>
      </c>
      <c r="B1845" s="37">
        <v>41445</v>
      </c>
      <c r="C1845" s="43" t="str">
        <f>"1100002,"&amp;VLOOKUP(B1845-40000,[3]试练!$H:$J,3,FALSE)&amp;",1"</f>
        <v>1100002,4406,1</v>
      </c>
    </row>
    <row r="1846" spans="1:3">
      <c r="A1846" s="37" t="s">
        <v>6239</v>
      </c>
      <c r="B1846" s="37">
        <v>41446</v>
      </c>
      <c r="C1846" s="43" t="str">
        <f>"1100002,"&amp;VLOOKUP(B1846-40000,[3]试练!$H:$J,3,FALSE)&amp;",1"</f>
        <v>1100002,4408,1</v>
      </c>
    </row>
    <row r="1847" spans="1:3">
      <c r="A1847" s="37" t="s">
        <v>6240</v>
      </c>
      <c r="B1847" s="37">
        <v>41447</v>
      </c>
      <c r="C1847" s="43" t="str">
        <f>"1100002,"&amp;VLOOKUP(B1847-40000,[3]试练!$H:$J,3,FALSE)&amp;",1"</f>
        <v>1100002,4410,1</v>
      </c>
    </row>
    <row r="1848" spans="1:3">
      <c r="A1848" s="37" t="s">
        <v>6241</v>
      </c>
      <c r="B1848" s="37">
        <v>41448</v>
      </c>
      <c r="C1848" s="43" t="str">
        <f>"1100002,"&amp;VLOOKUP(B1848-40000,[3]试练!$H:$J,3,FALSE)&amp;",1"</f>
        <v>1100002,4412,1</v>
      </c>
    </row>
    <row r="1849" spans="1:3">
      <c r="A1849" s="37" t="s">
        <v>6242</v>
      </c>
      <c r="B1849" s="37">
        <v>41449</v>
      </c>
      <c r="C1849" s="43" t="str">
        <f>"1100002,"&amp;VLOOKUP(B1849-40000,[3]试练!$H:$J,3,FALSE)&amp;",1"</f>
        <v>1100002,4414,1</v>
      </c>
    </row>
    <row r="1850" spans="1:3">
      <c r="A1850" s="37" t="s">
        <v>6243</v>
      </c>
      <c r="B1850" s="37">
        <v>41450</v>
      </c>
      <c r="C1850" s="43" t="str">
        <f>"1100002,"&amp;VLOOKUP(B1850-40000,[3]试练!$H:$J,3,FALSE)&amp;",1"</f>
        <v>1100002,4418,1</v>
      </c>
    </row>
    <row r="1851" spans="1:3">
      <c r="A1851" s="37" t="s">
        <v>6244</v>
      </c>
      <c r="B1851" s="37">
        <v>41451</v>
      </c>
      <c r="C1851" s="43" t="str">
        <f>"1100002,"&amp;VLOOKUP(B1851-40000,[3]试练!$H:$J,3,FALSE)&amp;",1"</f>
        <v>1100002,4420,1</v>
      </c>
    </row>
    <row r="1852" spans="1:3">
      <c r="A1852" s="37" t="s">
        <v>6245</v>
      </c>
      <c r="B1852" s="37">
        <v>41452</v>
      </c>
      <c r="C1852" s="43" t="str">
        <f>"1100002,"&amp;VLOOKUP(B1852-40000,[3]试练!$H:$J,3,FALSE)&amp;",1"</f>
        <v>1100002,4422,1</v>
      </c>
    </row>
    <row r="1853" spans="1:3">
      <c r="A1853" s="37" t="s">
        <v>6246</v>
      </c>
      <c r="B1853" s="37">
        <v>41453</v>
      </c>
      <c r="C1853" s="43" t="str">
        <f>"1100002,"&amp;VLOOKUP(B1853-40000,[3]试练!$H:$J,3,FALSE)&amp;",1"</f>
        <v>1100002,4424,1</v>
      </c>
    </row>
    <row r="1854" spans="1:3">
      <c r="A1854" s="37" t="s">
        <v>6247</v>
      </c>
      <c r="B1854" s="37">
        <v>41454</v>
      </c>
      <c r="C1854" s="43" t="str">
        <f>"1100002,"&amp;VLOOKUP(B1854-40000,[3]试练!$H:$J,3,FALSE)&amp;",1"</f>
        <v>1100002,4426,1</v>
      </c>
    </row>
    <row r="1855" spans="1:3">
      <c r="A1855" s="37" t="s">
        <v>6248</v>
      </c>
      <c r="B1855" s="37">
        <v>41455</v>
      </c>
      <c r="C1855" s="43" t="str">
        <f>"1100002,"&amp;VLOOKUP(B1855-40000,[3]试练!$H:$J,3,FALSE)&amp;",1"</f>
        <v>1100002,4428,1</v>
      </c>
    </row>
    <row r="1856" spans="1:3">
      <c r="A1856" s="37" t="s">
        <v>6249</v>
      </c>
      <c r="B1856" s="37">
        <v>41456</v>
      </c>
      <c r="C1856" s="43" t="str">
        <f>"1100002,"&amp;VLOOKUP(B1856-40000,[3]试练!$H:$J,3,FALSE)&amp;",1"</f>
        <v>1100002,4430,1</v>
      </c>
    </row>
    <row r="1857" spans="1:3">
      <c r="A1857" s="37" t="s">
        <v>6250</v>
      </c>
      <c r="B1857" s="37">
        <v>41457</v>
      </c>
      <c r="C1857" s="43" t="str">
        <f>"1100002,"&amp;VLOOKUP(B1857-40000,[3]试练!$H:$J,3,FALSE)&amp;",1"</f>
        <v>1100002,4432,1</v>
      </c>
    </row>
    <row r="1858" spans="1:3">
      <c r="A1858" s="37" t="s">
        <v>6251</v>
      </c>
      <c r="B1858" s="37">
        <v>41458</v>
      </c>
      <c r="C1858" s="43" t="str">
        <f>"1100002,"&amp;VLOOKUP(B1858-40000,[3]试练!$H:$J,3,FALSE)&amp;",1"</f>
        <v>1100002,4434,1</v>
      </c>
    </row>
    <row r="1859" spans="1:3">
      <c r="A1859" s="37" t="s">
        <v>6252</v>
      </c>
      <c r="B1859" s="37">
        <v>41459</v>
      </c>
      <c r="C1859" s="43" t="str">
        <f>"1100002,"&amp;VLOOKUP(B1859-40000,[3]试练!$H:$J,3,FALSE)&amp;",1"</f>
        <v>1100002,4438,1</v>
      </c>
    </row>
    <row r="1860" spans="1:3">
      <c r="A1860" s="37" t="s">
        <v>6253</v>
      </c>
      <c r="B1860" s="37">
        <v>41460</v>
      </c>
      <c r="C1860" s="43" t="str">
        <f>"1100002,"&amp;VLOOKUP(B1860-40000,[3]试练!$H:$J,3,FALSE)&amp;",1"</f>
        <v>1100002,4440,1</v>
      </c>
    </row>
    <row r="1861" spans="1:3">
      <c r="A1861" s="37" t="s">
        <v>6254</v>
      </c>
      <c r="B1861" s="37">
        <v>41461</v>
      </c>
      <c r="C1861" s="43" t="str">
        <f>"1100002,"&amp;VLOOKUP(B1861-40000,[3]试练!$H:$J,3,FALSE)&amp;",1"</f>
        <v>1100002,4442,1</v>
      </c>
    </row>
    <row r="1862" spans="1:3">
      <c r="A1862" s="37" t="s">
        <v>6255</v>
      </c>
      <c r="B1862" s="37">
        <v>41462</v>
      </c>
      <c r="C1862" s="43" t="str">
        <f>"1100002,"&amp;VLOOKUP(B1862-40000,[3]试练!$H:$J,3,FALSE)&amp;",1"</f>
        <v>1100002,4444,1</v>
      </c>
    </row>
    <row r="1863" spans="1:3">
      <c r="A1863" s="37" t="s">
        <v>6256</v>
      </c>
      <c r="B1863" s="37">
        <v>41463</v>
      </c>
      <c r="C1863" s="43" t="str">
        <f>"1100002,"&amp;VLOOKUP(B1863-40000,[3]试练!$H:$J,3,FALSE)&amp;",1"</f>
        <v>1100002,4446,1</v>
      </c>
    </row>
    <row r="1864" spans="1:3">
      <c r="A1864" s="37" t="s">
        <v>6257</v>
      </c>
      <c r="B1864" s="37">
        <v>41464</v>
      </c>
      <c r="C1864" s="43" t="str">
        <f>"1100002,"&amp;VLOOKUP(B1864-40000,[3]试练!$H:$J,3,FALSE)&amp;",1"</f>
        <v>1100002,4448,1</v>
      </c>
    </row>
    <row r="1865" spans="1:3">
      <c r="A1865" s="37" t="s">
        <v>6258</v>
      </c>
      <c r="B1865" s="37">
        <v>41465</v>
      </c>
      <c r="C1865" s="43" t="str">
        <f>"1100002,"&amp;VLOOKUP(B1865-40000,[3]试练!$H:$J,3,FALSE)&amp;",1"</f>
        <v>1100002,4450,1</v>
      </c>
    </row>
    <row r="1866" spans="1:3">
      <c r="A1866" s="37" t="s">
        <v>6259</v>
      </c>
      <c r="B1866" s="37">
        <v>41466</v>
      </c>
      <c r="C1866" s="43" t="str">
        <f>"1100002,"&amp;VLOOKUP(B1866-40000,[3]试练!$H:$J,3,FALSE)&amp;",1"</f>
        <v>1100002,4452,1</v>
      </c>
    </row>
    <row r="1867" spans="1:3">
      <c r="A1867" s="37" t="s">
        <v>6260</v>
      </c>
      <c r="B1867" s="37">
        <v>41467</v>
      </c>
      <c r="C1867" s="43" t="str">
        <f>"1100002,"&amp;VLOOKUP(B1867-40000,[3]试练!$H:$J,3,FALSE)&amp;",1"</f>
        <v>1100002,4454,1</v>
      </c>
    </row>
    <row r="1868" spans="1:3">
      <c r="A1868" s="37" t="s">
        <v>6261</v>
      </c>
      <c r="B1868" s="37">
        <v>41468</v>
      </c>
      <c r="C1868" s="43" t="str">
        <f>"1100002,"&amp;VLOOKUP(B1868-40000,[3]试练!$H:$J,3,FALSE)&amp;",1"</f>
        <v>1100002,4458,1</v>
      </c>
    </row>
    <row r="1869" spans="1:3">
      <c r="A1869" s="37" t="s">
        <v>6262</v>
      </c>
      <c r="B1869" s="37">
        <v>41469</v>
      </c>
      <c r="C1869" s="43" t="str">
        <f>"1100002,"&amp;VLOOKUP(B1869-40000,[3]试练!$H:$J,3,FALSE)&amp;",1"</f>
        <v>1100002,4460,1</v>
      </c>
    </row>
    <row r="1870" spans="1:3">
      <c r="A1870" s="37" t="s">
        <v>6263</v>
      </c>
      <c r="B1870" s="37">
        <v>41470</v>
      </c>
      <c r="C1870" s="43" t="str">
        <f>"1100002,"&amp;VLOOKUP(B1870-40000,[3]试练!$H:$J,3,FALSE)&amp;",1"</f>
        <v>1100002,4462,1</v>
      </c>
    </row>
    <row r="1871" spans="1:3">
      <c r="A1871" s="37" t="s">
        <v>6264</v>
      </c>
      <c r="B1871" s="37">
        <v>41471</v>
      </c>
      <c r="C1871" s="43" t="str">
        <f>"1100002,"&amp;VLOOKUP(B1871-40000,[3]试练!$H:$J,3,FALSE)&amp;",1"</f>
        <v>1100002,4464,1</v>
      </c>
    </row>
    <row r="1872" spans="1:3">
      <c r="A1872" s="37" t="s">
        <v>6265</v>
      </c>
      <c r="B1872" s="37">
        <v>41472</v>
      </c>
      <c r="C1872" s="43" t="str">
        <f>"1100002,"&amp;VLOOKUP(B1872-40000,[3]试练!$H:$J,3,FALSE)&amp;",1"</f>
        <v>1100002,4466,1</v>
      </c>
    </row>
    <row r="1873" spans="1:3">
      <c r="A1873" s="37" t="s">
        <v>6266</v>
      </c>
      <c r="B1873" s="37">
        <v>41473</v>
      </c>
      <c r="C1873" s="43" t="str">
        <f>"1100002,"&amp;VLOOKUP(B1873-40000,[3]试练!$H:$J,3,FALSE)&amp;",1"</f>
        <v>1100002,4468,1</v>
      </c>
    </row>
    <row r="1874" spans="1:3">
      <c r="A1874" s="37" t="s">
        <v>6267</v>
      </c>
      <c r="B1874" s="37">
        <v>41474</v>
      </c>
      <c r="C1874" s="43" t="str">
        <f>"1100002,"&amp;VLOOKUP(B1874-40000,[3]试练!$H:$J,3,FALSE)&amp;",1"</f>
        <v>1100002,4470,1</v>
      </c>
    </row>
    <row r="1875" spans="1:3">
      <c r="A1875" s="37" t="s">
        <v>6268</v>
      </c>
      <c r="B1875" s="37">
        <v>41475</v>
      </c>
      <c r="C1875" s="43" t="str">
        <f>"1100002,"&amp;VLOOKUP(B1875-40000,[3]试练!$H:$J,3,FALSE)&amp;",1"</f>
        <v>1100002,4472,1</v>
      </c>
    </row>
    <row r="1876" spans="1:3">
      <c r="A1876" s="37" t="s">
        <v>6269</v>
      </c>
      <c r="B1876" s="37">
        <v>41476</v>
      </c>
      <c r="C1876" s="43" t="str">
        <f>"1100002,"&amp;VLOOKUP(B1876-40000,[3]试练!$H:$J,3,FALSE)&amp;",1"</f>
        <v>1100002,4474,1</v>
      </c>
    </row>
    <row r="1877" spans="1:3">
      <c r="A1877" s="37" t="s">
        <v>6270</v>
      </c>
      <c r="B1877" s="37">
        <v>41477</v>
      </c>
      <c r="C1877" s="43" t="str">
        <f>"1100002,"&amp;VLOOKUP(B1877-40000,[3]试练!$H:$J,3,FALSE)&amp;",1"</f>
        <v>1100002,4478,1</v>
      </c>
    </row>
    <row r="1878" spans="1:3">
      <c r="A1878" s="37" t="s">
        <v>6271</v>
      </c>
      <c r="B1878" s="37">
        <v>41478</v>
      </c>
      <c r="C1878" s="43" t="str">
        <f>"1100002,"&amp;VLOOKUP(B1878-40000,[3]试练!$H:$J,3,FALSE)&amp;",1"</f>
        <v>1100002,4480,1</v>
      </c>
    </row>
    <row r="1879" spans="1:3">
      <c r="A1879" s="37" t="s">
        <v>6272</v>
      </c>
      <c r="B1879" s="37">
        <v>41479</v>
      </c>
      <c r="C1879" s="43" t="str">
        <f>"1100002,"&amp;VLOOKUP(B1879-40000,[3]试练!$H:$J,3,FALSE)&amp;",1"</f>
        <v>1100002,4482,1</v>
      </c>
    </row>
    <row r="1880" spans="1:3">
      <c r="A1880" s="37" t="s">
        <v>6273</v>
      </c>
      <c r="B1880" s="37">
        <v>41480</v>
      </c>
      <c r="C1880" s="43" t="str">
        <f>"1100002,"&amp;VLOOKUP(B1880-40000,[3]试练!$H:$J,3,FALSE)&amp;",1"</f>
        <v>1100002,4484,1</v>
      </c>
    </row>
    <row r="1881" spans="1:3">
      <c r="A1881" s="37" t="s">
        <v>6274</v>
      </c>
      <c r="B1881" s="37">
        <v>41481</v>
      </c>
      <c r="C1881" s="43" t="str">
        <f>"1100002,"&amp;VLOOKUP(B1881-40000,[3]试练!$H:$J,3,FALSE)&amp;",1"</f>
        <v>1100002,4486,1</v>
      </c>
    </row>
    <row r="1882" spans="1:3">
      <c r="A1882" s="37" t="s">
        <v>6275</v>
      </c>
      <c r="B1882" s="37">
        <v>41482</v>
      </c>
      <c r="C1882" s="43" t="str">
        <f>"1100002,"&amp;VLOOKUP(B1882-40000,[3]试练!$H:$J,3,FALSE)&amp;",1"</f>
        <v>1100002,4488,1</v>
      </c>
    </row>
    <row r="1883" spans="1:3">
      <c r="A1883" s="37" t="s">
        <v>6276</v>
      </c>
      <c r="B1883" s="37">
        <v>41483</v>
      </c>
      <c r="C1883" s="43" t="str">
        <f>"1100002,"&amp;VLOOKUP(B1883-40000,[3]试练!$H:$J,3,FALSE)&amp;",1"</f>
        <v>1100002,4490,1</v>
      </c>
    </row>
    <row r="1884" spans="1:3">
      <c r="A1884" s="37" t="s">
        <v>6277</v>
      </c>
      <c r="B1884" s="37">
        <v>41484</v>
      </c>
      <c r="C1884" s="43" t="str">
        <f>"1100002,"&amp;VLOOKUP(B1884-40000,[3]试练!$H:$J,3,FALSE)&amp;",1"</f>
        <v>1100002,4492,1</v>
      </c>
    </row>
    <row r="1885" spans="1:3">
      <c r="A1885" s="37" t="s">
        <v>6278</v>
      </c>
      <c r="B1885" s="37">
        <v>41485</v>
      </c>
      <c r="C1885" s="43" t="str">
        <f>"1100002,"&amp;VLOOKUP(B1885-40000,[3]试练!$H:$J,3,FALSE)&amp;",1"</f>
        <v>1100002,4494,1</v>
      </c>
    </row>
    <row r="1886" spans="1:3">
      <c r="A1886" s="37" t="s">
        <v>6279</v>
      </c>
      <c r="B1886" s="37">
        <v>41486</v>
      </c>
      <c r="C1886" s="43" t="str">
        <f>"1100002,"&amp;VLOOKUP(B1886-40000,[3]试练!$H:$J,3,FALSE)&amp;",1"</f>
        <v>1100002,4498,1</v>
      </c>
    </row>
    <row r="1887" spans="1:3">
      <c r="A1887" s="37" t="s">
        <v>6280</v>
      </c>
      <c r="B1887" s="37">
        <v>41487</v>
      </c>
      <c r="C1887" s="43" t="str">
        <f>"1100002,"&amp;VLOOKUP(B1887-40000,[3]试练!$H:$J,3,FALSE)&amp;",1"</f>
        <v>1100002,4500,1</v>
      </c>
    </row>
    <row r="1888" spans="1:3">
      <c r="A1888" s="37" t="s">
        <v>6281</v>
      </c>
      <c r="B1888" s="37">
        <v>41488</v>
      </c>
      <c r="C1888" s="43" t="str">
        <f>"1100002,"&amp;VLOOKUP(B1888-40000,[3]试练!$H:$J,3,FALSE)&amp;",1"</f>
        <v>1100002,4502,1</v>
      </c>
    </row>
    <row r="1889" spans="1:3">
      <c r="A1889" s="37" t="s">
        <v>6282</v>
      </c>
      <c r="B1889" s="37">
        <v>41489</v>
      </c>
      <c r="C1889" s="43" t="str">
        <f>"1100002,"&amp;VLOOKUP(B1889-40000,[3]试练!$H:$J,3,FALSE)&amp;",1"</f>
        <v>1100002,4504,1</v>
      </c>
    </row>
    <row r="1890" spans="1:3">
      <c r="A1890" s="37" t="s">
        <v>6283</v>
      </c>
      <c r="B1890" s="37">
        <v>41490</v>
      </c>
      <c r="C1890" s="43" t="str">
        <f>"1100002,"&amp;VLOOKUP(B1890-40000,[3]试练!$H:$J,3,FALSE)&amp;",1"</f>
        <v>1100002,4506,1</v>
      </c>
    </row>
    <row r="1891" spans="1:3">
      <c r="A1891" s="37" t="s">
        <v>6284</v>
      </c>
      <c r="B1891" s="37">
        <v>41491</v>
      </c>
      <c r="C1891" s="43" t="str">
        <f>"1100002,"&amp;VLOOKUP(B1891-40000,[3]试练!$H:$J,3,FALSE)&amp;",1"</f>
        <v>1100002,4508,1</v>
      </c>
    </row>
    <row r="1892" spans="1:3">
      <c r="A1892" s="37" t="s">
        <v>6285</v>
      </c>
      <c r="B1892" s="37">
        <v>41492</v>
      </c>
      <c r="C1892" s="43" t="str">
        <f>"1100002,"&amp;VLOOKUP(B1892-40000,[3]试练!$H:$J,3,FALSE)&amp;",1"</f>
        <v>1100002,4510,1</v>
      </c>
    </row>
    <row r="1893" spans="1:3">
      <c r="A1893" s="37" t="s">
        <v>6286</v>
      </c>
      <c r="B1893" s="37">
        <v>41493</v>
      </c>
      <c r="C1893" s="43" t="str">
        <f>"1100002,"&amp;VLOOKUP(B1893-40000,[3]试练!$H:$J,3,FALSE)&amp;",1"</f>
        <v>1100002,4512,1</v>
      </c>
    </row>
    <row r="1894" spans="1:3">
      <c r="A1894" s="37" t="s">
        <v>6287</v>
      </c>
      <c r="B1894" s="37">
        <v>41494</v>
      </c>
      <c r="C1894" s="43" t="str">
        <f>"1100002,"&amp;VLOOKUP(B1894-40000,[3]试练!$H:$J,3,FALSE)&amp;",1"</f>
        <v>1100002,4514,1</v>
      </c>
    </row>
    <row r="1895" spans="1:3">
      <c r="A1895" s="37" t="s">
        <v>6288</v>
      </c>
      <c r="B1895" s="37">
        <v>41495</v>
      </c>
      <c r="C1895" s="43" t="str">
        <f>"1100002,"&amp;VLOOKUP(B1895-40000,[3]试练!$H:$J,3,FALSE)&amp;",1"</f>
        <v>1100002,4518,1</v>
      </c>
    </row>
    <row r="1896" spans="1:3">
      <c r="A1896" s="37" t="s">
        <v>6289</v>
      </c>
      <c r="B1896" s="37">
        <v>41496</v>
      </c>
      <c r="C1896" s="43" t="str">
        <f>"1100002,"&amp;VLOOKUP(B1896-40000,[3]试练!$H:$J,3,FALSE)&amp;",1"</f>
        <v>1100002,4520,1</v>
      </c>
    </row>
    <row r="1897" spans="1:3">
      <c r="A1897" s="37" t="s">
        <v>6290</v>
      </c>
      <c r="B1897" s="37">
        <v>41497</v>
      </c>
      <c r="C1897" s="43" t="str">
        <f>"1100002,"&amp;VLOOKUP(B1897-40000,[3]试练!$H:$J,3,FALSE)&amp;",1"</f>
        <v>1100002,4522,1</v>
      </c>
    </row>
    <row r="1898" spans="1:3">
      <c r="A1898" s="37" t="s">
        <v>6291</v>
      </c>
      <c r="B1898" s="37">
        <v>41498</v>
      </c>
      <c r="C1898" s="43" t="str">
        <f>"1100002,"&amp;VLOOKUP(B1898-40000,[3]试练!$H:$J,3,FALSE)&amp;",1"</f>
        <v>1100002,4524,1</v>
      </c>
    </row>
    <row r="1899" spans="1:3">
      <c r="A1899" s="37" t="s">
        <v>6292</v>
      </c>
      <c r="B1899" s="37">
        <v>41499</v>
      </c>
      <c r="C1899" s="43" t="str">
        <f>"1100002,"&amp;VLOOKUP(B1899-40000,[3]试练!$H:$J,3,FALSE)&amp;",1"</f>
        <v>1100002,4526,1</v>
      </c>
    </row>
    <row r="1900" spans="1:3">
      <c r="A1900" s="37" t="s">
        <v>6293</v>
      </c>
      <c r="B1900" s="37">
        <v>41500</v>
      </c>
      <c r="C1900" s="43" t="str">
        <f>"1100002,"&amp;VLOOKUP(B1900-40000,[3]试练!$H:$J,3,FALSE)&amp;",1"</f>
        <v>1100002,4528,1</v>
      </c>
    </row>
    <row r="1901" spans="1:3">
      <c r="A1901" s="37" t="s">
        <v>6294</v>
      </c>
      <c r="B1901" s="37">
        <v>41501</v>
      </c>
      <c r="C1901" s="43" t="str">
        <f>"1100002,"&amp;VLOOKUP(B1901-40000,[3]试练!$H:$J,3,FALSE)&amp;",1"</f>
        <v>1100002,4530,1</v>
      </c>
    </row>
    <row r="1902" spans="1:3">
      <c r="A1902" s="37" t="s">
        <v>6295</v>
      </c>
      <c r="B1902" s="37">
        <v>41502</v>
      </c>
      <c r="C1902" s="43" t="str">
        <f>"1100002,"&amp;VLOOKUP(B1902-40000,[3]试练!$H:$J,3,FALSE)&amp;",1"</f>
        <v>1100002,4532,1</v>
      </c>
    </row>
    <row r="1903" spans="1:3">
      <c r="A1903" s="37" t="s">
        <v>6296</v>
      </c>
      <c r="B1903" s="37">
        <v>41503</v>
      </c>
      <c r="C1903" s="43" t="str">
        <f>"1100002,"&amp;VLOOKUP(B1903-40000,[3]试练!$H:$J,3,FALSE)&amp;",1"</f>
        <v>1100002,4534,1</v>
      </c>
    </row>
    <row r="1904" spans="1:3">
      <c r="A1904" s="37" t="s">
        <v>6297</v>
      </c>
      <c r="B1904" s="37">
        <v>41504</v>
      </c>
      <c r="C1904" s="43" t="str">
        <f>"1100002,"&amp;VLOOKUP(B1904-40000,[3]试练!$H:$J,3,FALSE)&amp;",1"</f>
        <v>1100002,4538,1</v>
      </c>
    </row>
    <row r="1905" spans="1:3">
      <c r="A1905" s="37" t="s">
        <v>6298</v>
      </c>
      <c r="B1905" s="37">
        <v>41505</v>
      </c>
      <c r="C1905" s="43" t="str">
        <f>"1100002,"&amp;VLOOKUP(B1905-40000,[3]试练!$H:$J,3,FALSE)&amp;",1"</f>
        <v>1100002,4540,1</v>
      </c>
    </row>
    <row r="1906" spans="1:3">
      <c r="A1906" s="37" t="s">
        <v>6299</v>
      </c>
      <c r="B1906" s="37">
        <v>41506</v>
      </c>
      <c r="C1906" s="43" t="str">
        <f>"1100002,"&amp;VLOOKUP(B1906-40000,[3]试练!$H:$J,3,FALSE)&amp;",1"</f>
        <v>1100002,4542,1</v>
      </c>
    </row>
    <row r="1907" spans="1:3">
      <c r="A1907" s="37" t="s">
        <v>6300</v>
      </c>
      <c r="B1907" s="37">
        <v>41507</v>
      </c>
      <c r="C1907" s="43" t="str">
        <f>"1100002,"&amp;VLOOKUP(B1907-40000,[3]试练!$H:$J,3,FALSE)&amp;",1"</f>
        <v>1100002,4544,1</v>
      </c>
    </row>
    <row r="1908" spans="1:3">
      <c r="A1908" s="37" t="s">
        <v>6301</v>
      </c>
      <c r="B1908" s="37">
        <v>41508</v>
      </c>
      <c r="C1908" s="43" t="str">
        <f>"1100002,"&amp;VLOOKUP(B1908-40000,[3]试练!$H:$J,3,FALSE)&amp;",1"</f>
        <v>1100002,4546,1</v>
      </c>
    </row>
    <row r="1909" spans="1:3">
      <c r="A1909" s="37" t="s">
        <v>6302</v>
      </c>
      <c r="B1909" s="37">
        <v>41509</v>
      </c>
      <c r="C1909" s="43" t="str">
        <f>"1100002,"&amp;VLOOKUP(B1909-40000,[3]试练!$H:$J,3,FALSE)&amp;",1"</f>
        <v>1100002,4548,1</v>
      </c>
    </row>
    <row r="1910" spans="1:3">
      <c r="A1910" s="37" t="s">
        <v>6303</v>
      </c>
      <c r="B1910" s="37">
        <v>41510</v>
      </c>
      <c r="C1910" s="43" t="str">
        <f>"1100002,"&amp;VLOOKUP(B1910-40000,[3]试练!$H:$J,3,FALSE)&amp;",1"</f>
        <v>1100002,4550,1</v>
      </c>
    </row>
    <row r="1911" spans="1:3">
      <c r="A1911" s="37" t="s">
        <v>6304</v>
      </c>
      <c r="B1911" s="37">
        <v>41511</v>
      </c>
      <c r="C1911" s="43" t="str">
        <f>"1100002,"&amp;VLOOKUP(B1911-40000,[3]试练!$H:$J,3,FALSE)&amp;",1"</f>
        <v>1100002,4552,1</v>
      </c>
    </row>
    <row r="1912" spans="1:3">
      <c r="A1912" s="37" t="s">
        <v>6305</v>
      </c>
      <c r="B1912" s="37">
        <v>41512</v>
      </c>
      <c r="C1912" s="43" t="str">
        <f>"1100002,"&amp;VLOOKUP(B1912-40000,[3]试练!$H:$J,3,FALSE)&amp;",1"</f>
        <v>1100002,4554,1</v>
      </c>
    </row>
    <row r="1913" spans="1:3">
      <c r="A1913" s="37" t="s">
        <v>6306</v>
      </c>
      <c r="B1913" s="37">
        <v>41513</v>
      </c>
      <c r="C1913" s="43" t="str">
        <f>"1100002,"&amp;VLOOKUP(B1913-40000,[3]试练!$H:$J,3,FALSE)&amp;",1"</f>
        <v>1100002,4558,1</v>
      </c>
    </row>
    <row r="1914" spans="1:3">
      <c r="A1914" s="37" t="s">
        <v>6307</v>
      </c>
      <c r="B1914" s="37">
        <v>41514</v>
      </c>
      <c r="C1914" s="43" t="str">
        <f>"1100002,"&amp;VLOOKUP(B1914-40000,[3]试练!$H:$J,3,FALSE)&amp;",1"</f>
        <v>1100002,4560,1</v>
      </c>
    </row>
    <row r="1915" spans="1:3">
      <c r="A1915" s="37" t="s">
        <v>6308</v>
      </c>
      <c r="B1915" s="37">
        <v>41515</v>
      </c>
      <c r="C1915" s="43" t="str">
        <f>"1100002,"&amp;VLOOKUP(B1915-40000,[3]试练!$H:$J,3,FALSE)&amp;",1"</f>
        <v>1100002,4562,1</v>
      </c>
    </row>
    <row r="1916" spans="1:3">
      <c r="A1916" s="37" t="s">
        <v>6309</v>
      </c>
      <c r="B1916" s="37">
        <v>41516</v>
      </c>
      <c r="C1916" s="43" t="str">
        <f>"1100002,"&amp;VLOOKUP(B1916-40000,[3]试练!$H:$J,3,FALSE)&amp;",1"</f>
        <v>1100002,4564,1</v>
      </c>
    </row>
    <row r="1917" spans="1:3">
      <c r="A1917" s="37" t="s">
        <v>6310</v>
      </c>
      <c r="B1917" s="37">
        <v>41517</v>
      </c>
      <c r="C1917" s="43" t="str">
        <f>"1100002,"&amp;VLOOKUP(B1917-40000,[3]试练!$H:$J,3,FALSE)&amp;",1"</f>
        <v>1100002,4566,1</v>
      </c>
    </row>
    <row r="1918" spans="1:3">
      <c r="A1918" s="37" t="s">
        <v>6311</v>
      </c>
      <c r="B1918" s="37">
        <v>41518</v>
      </c>
      <c r="C1918" s="43" t="str">
        <f>"1100002,"&amp;VLOOKUP(B1918-40000,[3]试练!$H:$J,3,FALSE)&amp;",1"</f>
        <v>1100002,4568,1</v>
      </c>
    </row>
    <row r="1919" spans="1:3">
      <c r="A1919" s="37" t="s">
        <v>6312</v>
      </c>
      <c r="B1919" s="37">
        <v>41519</v>
      </c>
      <c r="C1919" s="43" t="str">
        <f>"1100002,"&amp;VLOOKUP(B1919-40000,[3]试练!$H:$J,3,FALSE)&amp;",1"</f>
        <v>1100002,4570,1</v>
      </c>
    </row>
    <row r="1920" spans="1:3">
      <c r="A1920" s="37" t="s">
        <v>6313</v>
      </c>
      <c r="B1920" s="37">
        <v>41520</v>
      </c>
      <c r="C1920" s="43" t="str">
        <f>"1100002,"&amp;VLOOKUP(B1920-40000,[3]试练!$H:$J,3,FALSE)&amp;",1"</f>
        <v>1100002,4572,1</v>
      </c>
    </row>
    <row r="1921" spans="1:3">
      <c r="A1921" s="37" t="s">
        <v>6314</v>
      </c>
      <c r="B1921" s="37">
        <v>41521</v>
      </c>
      <c r="C1921" s="43" t="str">
        <f>"1100002,"&amp;VLOOKUP(B1921-40000,[3]试练!$H:$J,3,FALSE)&amp;",1"</f>
        <v>1100002,4574,1</v>
      </c>
    </row>
    <row r="1922" spans="1:3">
      <c r="A1922" s="37" t="s">
        <v>6315</v>
      </c>
      <c r="B1922" s="37">
        <v>41522</v>
      </c>
      <c r="C1922" s="43" t="str">
        <f>"1100002,"&amp;VLOOKUP(B1922-40000,[3]试练!$H:$J,3,FALSE)&amp;",1"</f>
        <v>1100002,4578,1</v>
      </c>
    </row>
    <row r="1923" spans="1:3">
      <c r="A1923" s="37" t="s">
        <v>6316</v>
      </c>
      <c r="B1923" s="37">
        <v>41523</v>
      </c>
      <c r="C1923" s="43" t="str">
        <f>"1100002,"&amp;VLOOKUP(B1923-40000,[3]试练!$H:$J,3,FALSE)&amp;",1"</f>
        <v>1100002,4580,1</v>
      </c>
    </row>
    <row r="1924" spans="1:3">
      <c r="A1924" s="37" t="s">
        <v>6317</v>
      </c>
      <c r="B1924" s="37">
        <v>41524</v>
      </c>
      <c r="C1924" s="43" t="str">
        <f>"1100002,"&amp;VLOOKUP(B1924-40000,[3]试练!$H:$J,3,FALSE)&amp;",1"</f>
        <v>1100002,4582,1</v>
      </c>
    </row>
    <row r="1925" spans="1:3">
      <c r="A1925" s="37" t="s">
        <v>6318</v>
      </c>
      <c r="B1925" s="37">
        <v>41525</v>
      </c>
      <c r="C1925" s="43" t="str">
        <f>"1100002,"&amp;VLOOKUP(B1925-40000,[3]试练!$H:$J,3,FALSE)&amp;",1"</f>
        <v>1100002,4584,1</v>
      </c>
    </row>
    <row r="1926" spans="1:3">
      <c r="A1926" s="37" t="s">
        <v>6319</v>
      </c>
      <c r="B1926" s="37">
        <v>41526</v>
      </c>
      <c r="C1926" s="43" t="str">
        <f>"1100002,"&amp;VLOOKUP(B1926-40000,[3]试练!$H:$J,3,FALSE)&amp;",1"</f>
        <v>1100002,4586,1</v>
      </c>
    </row>
    <row r="1927" spans="1:3">
      <c r="A1927" s="37" t="s">
        <v>6320</v>
      </c>
      <c r="B1927" s="37">
        <v>41527</v>
      </c>
      <c r="C1927" s="43" t="str">
        <f>"1100002,"&amp;VLOOKUP(B1927-40000,[3]试练!$H:$J,3,FALSE)&amp;",1"</f>
        <v>1100002,4588,1</v>
      </c>
    </row>
    <row r="1928" spans="1:3">
      <c r="A1928" s="37" t="s">
        <v>6321</v>
      </c>
      <c r="B1928" s="37">
        <v>41528</v>
      </c>
      <c r="C1928" s="43" t="str">
        <f>"1100002,"&amp;VLOOKUP(B1928-40000,[3]试练!$H:$J,3,FALSE)&amp;",1"</f>
        <v>1100002,4590,1</v>
      </c>
    </row>
    <row r="1929" spans="1:3">
      <c r="A1929" s="37" t="s">
        <v>6322</v>
      </c>
      <c r="B1929" s="37">
        <v>41529</v>
      </c>
      <c r="C1929" s="43" t="str">
        <f>"1100002,"&amp;VLOOKUP(B1929-40000,[3]试练!$H:$J,3,FALSE)&amp;",1"</f>
        <v>1100002,4592,1</v>
      </c>
    </row>
    <row r="1930" spans="1:3">
      <c r="A1930" s="37" t="s">
        <v>6323</v>
      </c>
      <c r="B1930" s="37">
        <v>41530</v>
      </c>
      <c r="C1930" s="43" t="str">
        <f>"1100002,"&amp;VLOOKUP(B1930-40000,[3]试练!$H:$J,3,FALSE)&amp;",1"</f>
        <v>1100002,4594,1</v>
      </c>
    </row>
    <row r="1931" spans="1:3">
      <c r="A1931" s="37" t="s">
        <v>6324</v>
      </c>
      <c r="B1931" s="37">
        <v>41531</v>
      </c>
      <c r="C1931" s="43" t="str">
        <f>"1100002,"&amp;VLOOKUP(B1931-40000,[3]试练!$H:$J,3,FALSE)&amp;",1"</f>
        <v>1100002,4598,1</v>
      </c>
    </row>
    <row r="1932" spans="1:3">
      <c r="A1932" s="37" t="s">
        <v>6325</v>
      </c>
      <c r="B1932" s="37">
        <v>41532</v>
      </c>
      <c r="C1932" s="43" t="str">
        <f>"1100002,"&amp;VLOOKUP(B1932-40000,[3]试练!$H:$J,3,FALSE)&amp;",1"</f>
        <v>1100002,4600,1</v>
      </c>
    </row>
    <row r="1933" spans="1:3">
      <c r="A1933" s="37" t="s">
        <v>6326</v>
      </c>
      <c r="B1933" s="37">
        <v>41533</v>
      </c>
      <c r="C1933" s="43" t="str">
        <f>"1100002,"&amp;VLOOKUP(B1933-40000,[3]试练!$H:$J,3,FALSE)&amp;",1"</f>
        <v>1100002,4602,1</v>
      </c>
    </row>
    <row r="1934" spans="1:3">
      <c r="A1934" s="37" t="s">
        <v>6327</v>
      </c>
      <c r="B1934" s="37">
        <v>41534</v>
      </c>
      <c r="C1934" s="43" t="str">
        <f>"1100002,"&amp;VLOOKUP(B1934-40000,[3]试练!$H:$J,3,FALSE)&amp;",1"</f>
        <v>1100002,4604,1</v>
      </c>
    </row>
    <row r="1935" spans="1:3">
      <c r="A1935" s="37" t="s">
        <v>6328</v>
      </c>
      <c r="B1935" s="37">
        <v>41535</v>
      </c>
      <c r="C1935" s="43" t="str">
        <f>"1100002,"&amp;VLOOKUP(B1935-40000,[3]试练!$H:$J,3,FALSE)&amp;",1"</f>
        <v>1100002,4606,1</v>
      </c>
    </row>
    <row r="1936" spans="1:3">
      <c r="A1936" s="37" t="s">
        <v>6329</v>
      </c>
      <c r="B1936" s="37">
        <v>41536</v>
      </c>
      <c r="C1936" s="43" t="str">
        <f>"1100002,"&amp;VLOOKUP(B1936-40000,[3]试练!$H:$J,3,FALSE)&amp;",1"</f>
        <v>1100002,4608,1</v>
      </c>
    </row>
    <row r="1937" spans="1:3">
      <c r="A1937" s="37" t="s">
        <v>6330</v>
      </c>
      <c r="B1937" s="37">
        <v>41537</v>
      </c>
      <c r="C1937" s="43" t="str">
        <f>"1100002,"&amp;VLOOKUP(B1937-40000,[3]试练!$H:$J,3,FALSE)&amp;",1"</f>
        <v>1100002,4610,1</v>
      </c>
    </row>
    <row r="1938" spans="1:3">
      <c r="A1938" s="37" t="s">
        <v>6331</v>
      </c>
      <c r="B1938" s="37">
        <v>41538</v>
      </c>
      <c r="C1938" s="43" t="str">
        <f>"1100002,"&amp;VLOOKUP(B1938-40000,[3]试练!$H:$J,3,FALSE)&amp;",1"</f>
        <v>1100002,4612,1</v>
      </c>
    </row>
    <row r="1939" spans="1:3">
      <c r="A1939" s="37" t="s">
        <v>6332</v>
      </c>
      <c r="B1939" s="37">
        <v>41539</v>
      </c>
      <c r="C1939" s="43" t="str">
        <f>"1100002,"&amp;VLOOKUP(B1939-40000,[3]试练!$H:$J,3,FALSE)&amp;",1"</f>
        <v>1100002,4614,1</v>
      </c>
    </row>
    <row r="1940" spans="1:3">
      <c r="A1940" s="37" t="s">
        <v>6333</v>
      </c>
      <c r="B1940" s="37">
        <v>41540</v>
      </c>
      <c r="C1940" s="43" t="str">
        <f>"1100002,"&amp;VLOOKUP(B1940-40000,[3]试练!$H:$J,3,FALSE)&amp;",1"</f>
        <v>1100002,4618,1</v>
      </c>
    </row>
    <row r="1941" spans="1:3">
      <c r="A1941" s="37" t="s">
        <v>6334</v>
      </c>
      <c r="B1941" s="37">
        <v>41541</v>
      </c>
      <c r="C1941" s="43" t="str">
        <f>"1100002,"&amp;VLOOKUP(B1941-40000,[3]试练!$H:$J,3,FALSE)&amp;",1"</f>
        <v>1100002,4620,1</v>
      </c>
    </row>
    <row r="1942" spans="1:3">
      <c r="A1942" s="37" t="s">
        <v>6335</v>
      </c>
      <c r="B1942" s="37">
        <v>41542</v>
      </c>
      <c r="C1942" s="43" t="str">
        <f>"1100002,"&amp;VLOOKUP(B1942-40000,[3]试练!$H:$J,3,FALSE)&amp;",1"</f>
        <v>1100002,4622,1</v>
      </c>
    </row>
    <row r="1943" spans="1:3">
      <c r="A1943" s="37" t="s">
        <v>6336</v>
      </c>
      <c r="B1943" s="37">
        <v>41543</v>
      </c>
      <c r="C1943" s="43" t="str">
        <f>"1100002,"&amp;VLOOKUP(B1943-40000,[3]试练!$H:$J,3,FALSE)&amp;",1"</f>
        <v>1100002,4624,1</v>
      </c>
    </row>
    <row r="1944" spans="1:3">
      <c r="A1944" s="37" t="s">
        <v>6337</v>
      </c>
      <c r="B1944" s="37">
        <v>41544</v>
      </c>
      <c r="C1944" s="43" t="str">
        <f>"1100002,"&amp;VLOOKUP(B1944-40000,[3]试练!$H:$J,3,FALSE)&amp;",1"</f>
        <v>1100002,4626,1</v>
      </c>
    </row>
    <row r="1945" spans="1:3">
      <c r="A1945" s="37" t="s">
        <v>6338</v>
      </c>
      <c r="B1945" s="37">
        <v>41545</v>
      </c>
      <c r="C1945" s="43" t="str">
        <f>"1100002,"&amp;VLOOKUP(B1945-40000,[3]试练!$H:$J,3,FALSE)&amp;",1"</f>
        <v>1100002,4628,1</v>
      </c>
    </row>
    <row r="1946" spans="1:3">
      <c r="A1946" s="37" t="s">
        <v>6339</v>
      </c>
      <c r="B1946" s="37">
        <v>41546</v>
      </c>
      <c r="C1946" s="43" t="str">
        <f>"1100002,"&amp;VLOOKUP(B1946-40000,[3]试练!$H:$J,3,FALSE)&amp;",1"</f>
        <v>1100002,4630,1</v>
      </c>
    </row>
    <row r="1947" spans="1:3">
      <c r="A1947" s="37" t="s">
        <v>6340</v>
      </c>
      <c r="B1947" s="37">
        <v>41547</v>
      </c>
      <c r="C1947" s="43" t="str">
        <f>"1100002,"&amp;VLOOKUP(B1947-40000,[3]试练!$H:$J,3,FALSE)&amp;",1"</f>
        <v>1100002,4632,1</v>
      </c>
    </row>
    <row r="1948" spans="1:3">
      <c r="A1948" s="37" t="s">
        <v>6341</v>
      </c>
      <c r="B1948" s="37">
        <v>41548</v>
      </c>
      <c r="C1948" s="43" t="str">
        <f>"1100002,"&amp;VLOOKUP(B1948-40000,[3]试练!$H:$J,3,FALSE)&amp;",1"</f>
        <v>1100002,4634,1</v>
      </c>
    </row>
    <row r="1949" spans="1:3">
      <c r="A1949" s="37" t="s">
        <v>6342</v>
      </c>
      <c r="B1949" s="37">
        <v>41549</v>
      </c>
      <c r="C1949" s="43" t="str">
        <f>"1100002,"&amp;VLOOKUP(B1949-40000,[3]试练!$H:$J,3,FALSE)&amp;",1"</f>
        <v>1100002,4638,1</v>
      </c>
    </row>
    <row r="1950" spans="1:3">
      <c r="A1950" s="37" t="s">
        <v>6343</v>
      </c>
      <c r="B1950" s="37">
        <v>41550</v>
      </c>
      <c r="C1950" s="43" t="str">
        <f>"1100002,"&amp;VLOOKUP(B1950-40000,[3]试练!$H:$J,3,FALSE)&amp;",1"</f>
        <v>1100002,4640,1</v>
      </c>
    </row>
    <row r="1951" spans="1:3">
      <c r="A1951" s="37" t="s">
        <v>6344</v>
      </c>
      <c r="B1951" s="37">
        <v>41551</v>
      </c>
      <c r="C1951" s="43" t="str">
        <f>"1100002,"&amp;VLOOKUP(B1951-40000,[3]试练!$H:$J,3,FALSE)&amp;",1"</f>
        <v>1100002,4642,1</v>
      </c>
    </row>
    <row r="1952" spans="1:3">
      <c r="A1952" s="37" t="s">
        <v>6345</v>
      </c>
      <c r="B1952" s="37">
        <v>41552</v>
      </c>
      <c r="C1952" s="43" t="str">
        <f>"1100002,"&amp;VLOOKUP(B1952-40000,[3]试练!$H:$J,3,FALSE)&amp;",1"</f>
        <v>1100002,4644,1</v>
      </c>
    </row>
    <row r="1953" spans="1:3">
      <c r="A1953" s="37" t="s">
        <v>6346</v>
      </c>
      <c r="B1953" s="37">
        <v>41553</v>
      </c>
      <c r="C1953" s="43" t="str">
        <f>"1100002,"&amp;VLOOKUP(B1953-40000,[3]试练!$H:$J,3,FALSE)&amp;",1"</f>
        <v>1100002,4646,1</v>
      </c>
    </row>
    <row r="1954" spans="1:3">
      <c r="A1954" s="37" t="s">
        <v>6347</v>
      </c>
      <c r="B1954" s="37">
        <v>41554</v>
      </c>
      <c r="C1954" s="43" t="str">
        <f>"1100002,"&amp;VLOOKUP(B1954-40000,[3]试练!$H:$J,3,FALSE)&amp;",1"</f>
        <v>1100002,4648,1</v>
      </c>
    </row>
    <row r="1955" spans="1:3">
      <c r="A1955" s="37" t="s">
        <v>6348</v>
      </c>
      <c r="B1955" s="37">
        <v>41555</v>
      </c>
      <c r="C1955" s="43" t="str">
        <f>"1100002,"&amp;VLOOKUP(B1955-40000,[3]试练!$H:$J,3,FALSE)&amp;",1"</f>
        <v>1100002,4650,1</v>
      </c>
    </row>
    <row r="1956" spans="1:3">
      <c r="A1956" s="37" t="s">
        <v>6349</v>
      </c>
      <c r="B1956" s="37">
        <v>41556</v>
      </c>
      <c r="C1956" s="43" t="str">
        <f>"1100002,"&amp;VLOOKUP(B1956-40000,[3]试练!$H:$J,3,FALSE)&amp;",1"</f>
        <v>1100002,4652,1</v>
      </c>
    </row>
    <row r="1957" spans="1:3">
      <c r="A1957" s="37" t="s">
        <v>6350</v>
      </c>
      <c r="B1957" s="37">
        <v>41557</v>
      </c>
      <c r="C1957" s="43" t="str">
        <f>"1100002,"&amp;VLOOKUP(B1957-40000,[3]试练!$H:$J,3,FALSE)&amp;",1"</f>
        <v>1100002,4654,1</v>
      </c>
    </row>
    <row r="1958" spans="1:3">
      <c r="A1958" s="37" t="s">
        <v>6351</v>
      </c>
      <c r="B1958" s="37">
        <v>41558</v>
      </c>
      <c r="C1958" s="43" t="str">
        <f>"1100002,"&amp;VLOOKUP(B1958-40000,[3]试练!$H:$J,3,FALSE)&amp;",1"</f>
        <v>1100002,4658,1</v>
      </c>
    </row>
    <row r="1959" spans="1:3">
      <c r="A1959" s="37" t="s">
        <v>6352</v>
      </c>
      <c r="B1959" s="37">
        <v>41559</v>
      </c>
      <c r="C1959" s="43" t="str">
        <f>"1100002,"&amp;VLOOKUP(B1959-40000,[3]试练!$H:$J,3,FALSE)&amp;",1"</f>
        <v>1100002,4660,1</v>
      </c>
    </row>
    <row r="1960" spans="1:3">
      <c r="A1960" s="37" t="s">
        <v>6353</v>
      </c>
      <c r="B1960" s="37">
        <v>41560</v>
      </c>
      <c r="C1960" s="43" t="str">
        <f>"1100002,"&amp;VLOOKUP(B1960-40000,[3]试练!$H:$J,3,FALSE)&amp;",1"</f>
        <v>1100002,4662,1</v>
      </c>
    </row>
    <row r="1961" spans="1:3">
      <c r="A1961" s="37" t="s">
        <v>6354</v>
      </c>
      <c r="B1961" s="37">
        <v>41561</v>
      </c>
      <c r="C1961" s="43" t="str">
        <f>"1100002,"&amp;VLOOKUP(B1961-40000,[3]试练!$H:$J,3,FALSE)&amp;",1"</f>
        <v>1100002,4664,1</v>
      </c>
    </row>
    <row r="1962" spans="1:3">
      <c r="A1962" s="37" t="s">
        <v>6355</v>
      </c>
      <c r="B1962" s="37">
        <v>41562</v>
      </c>
      <c r="C1962" s="43" t="str">
        <f>"1100002,"&amp;VLOOKUP(B1962-40000,[3]试练!$H:$J,3,FALSE)&amp;",1"</f>
        <v>1100002,4666,1</v>
      </c>
    </row>
    <row r="1963" spans="1:3">
      <c r="A1963" s="37" t="s">
        <v>6356</v>
      </c>
      <c r="B1963" s="37">
        <v>41563</v>
      </c>
      <c r="C1963" s="43" t="str">
        <f>"1100002,"&amp;VLOOKUP(B1963-40000,[3]试练!$H:$J,3,FALSE)&amp;",1"</f>
        <v>1100002,4668,1</v>
      </c>
    </row>
    <row r="1964" spans="1:3">
      <c r="A1964" s="37" t="s">
        <v>6357</v>
      </c>
      <c r="B1964" s="37">
        <v>41564</v>
      </c>
      <c r="C1964" s="43" t="str">
        <f>"1100002,"&amp;VLOOKUP(B1964-40000,[3]试练!$H:$J,3,FALSE)&amp;",1"</f>
        <v>1100002,4670,1</v>
      </c>
    </row>
    <row r="1965" spans="1:3">
      <c r="A1965" s="37" t="s">
        <v>6358</v>
      </c>
      <c r="B1965" s="37">
        <v>41565</v>
      </c>
      <c r="C1965" s="43" t="str">
        <f>"1100002,"&amp;VLOOKUP(B1965-40000,[3]试练!$H:$J,3,FALSE)&amp;",1"</f>
        <v>1100002,4672,1</v>
      </c>
    </row>
    <row r="1966" spans="1:3">
      <c r="A1966" s="37" t="s">
        <v>6359</v>
      </c>
      <c r="B1966" s="37">
        <v>41566</v>
      </c>
      <c r="C1966" s="43" t="str">
        <f>"1100002,"&amp;VLOOKUP(B1966-40000,[3]试练!$H:$J,3,FALSE)&amp;",1"</f>
        <v>1100002,4674,1</v>
      </c>
    </row>
    <row r="1967" spans="1:3">
      <c r="A1967" s="37" t="s">
        <v>6360</v>
      </c>
      <c r="B1967" s="37">
        <v>41567</v>
      </c>
      <c r="C1967" s="43" t="str">
        <f>"1100002,"&amp;VLOOKUP(B1967-40000,[3]试练!$H:$J,3,FALSE)&amp;",1"</f>
        <v>1100002,4678,1</v>
      </c>
    </row>
    <row r="1968" spans="1:3">
      <c r="A1968" s="37" t="s">
        <v>6361</v>
      </c>
      <c r="B1968" s="37">
        <v>41568</v>
      </c>
      <c r="C1968" s="43" t="str">
        <f>"1100002,"&amp;VLOOKUP(B1968-40000,[3]试练!$H:$J,3,FALSE)&amp;",1"</f>
        <v>1100002,4680,1</v>
      </c>
    </row>
    <row r="1969" spans="1:3">
      <c r="A1969" s="37" t="s">
        <v>6362</v>
      </c>
      <c r="B1969" s="37">
        <v>41569</v>
      </c>
      <c r="C1969" s="43" t="str">
        <f>"1100002,"&amp;VLOOKUP(B1969-40000,[3]试练!$H:$J,3,FALSE)&amp;",1"</f>
        <v>1100002,4682,1</v>
      </c>
    </row>
    <row r="1970" spans="1:3">
      <c r="A1970" s="37" t="s">
        <v>6363</v>
      </c>
      <c r="B1970" s="37">
        <v>41570</v>
      </c>
      <c r="C1970" s="43" t="str">
        <f>"1100002,"&amp;VLOOKUP(B1970-40000,[3]试练!$H:$J,3,FALSE)&amp;",1"</f>
        <v>1100002,4684,1</v>
      </c>
    </row>
    <row r="1971" spans="1:3">
      <c r="A1971" s="37" t="s">
        <v>6364</v>
      </c>
      <c r="B1971" s="37">
        <v>41571</v>
      </c>
      <c r="C1971" s="43" t="str">
        <f>"1100002,"&amp;VLOOKUP(B1971-40000,[3]试练!$H:$J,3,FALSE)&amp;",1"</f>
        <v>1100002,4686,1</v>
      </c>
    </row>
    <row r="1972" spans="1:3">
      <c r="A1972" s="37" t="s">
        <v>6365</v>
      </c>
      <c r="B1972" s="37">
        <v>41572</v>
      </c>
      <c r="C1972" s="43" t="str">
        <f>"1100002,"&amp;VLOOKUP(B1972-40000,[3]试练!$H:$J,3,FALSE)&amp;",1"</f>
        <v>1100002,4688,1</v>
      </c>
    </row>
    <row r="1973" spans="1:3">
      <c r="A1973" s="37" t="s">
        <v>6366</v>
      </c>
      <c r="B1973" s="37">
        <v>41573</v>
      </c>
      <c r="C1973" s="43" t="str">
        <f>"1100002,"&amp;VLOOKUP(B1973-40000,[3]试练!$H:$J,3,FALSE)&amp;",1"</f>
        <v>1100002,4690,1</v>
      </c>
    </row>
    <row r="1974" spans="1:3">
      <c r="A1974" s="37" t="s">
        <v>6367</v>
      </c>
      <c r="B1974" s="37">
        <v>41574</v>
      </c>
      <c r="C1974" s="43" t="str">
        <f>"1100002,"&amp;VLOOKUP(B1974-40000,[3]试练!$H:$J,3,FALSE)&amp;",1"</f>
        <v>1100002,4692,1</v>
      </c>
    </row>
    <row r="1975" spans="1:3">
      <c r="A1975" s="37" t="s">
        <v>6368</v>
      </c>
      <c r="B1975" s="37">
        <v>41575</v>
      </c>
      <c r="C1975" s="43" t="str">
        <f>"1100002,"&amp;VLOOKUP(B1975-40000,[3]试练!$H:$J,3,FALSE)&amp;",1"</f>
        <v>1100002,4694,1</v>
      </c>
    </row>
    <row r="1976" spans="1:3">
      <c r="A1976" s="37" t="s">
        <v>6369</v>
      </c>
      <c r="B1976" s="37">
        <v>41576</v>
      </c>
      <c r="C1976" s="43" t="str">
        <f>"1100002,"&amp;VLOOKUP(B1976-40000,[3]试练!$H:$J,3,FALSE)&amp;",1"</f>
        <v>1100002,4698,1</v>
      </c>
    </row>
    <row r="1977" spans="1:3">
      <c r="A1977" s="37" t="s">
        <v>6370</v>
      </c>
      <c r="B1977" s="37">
        <v>41577</v>
      </c>
      <c r="C1977" s="43" t="str">
        <f>"1100002,"&amp;VLOOKUP(B1977-40000,[3]试练!$H:$J,3,FALSE)&amp;",1"</f>
        <v>1100002,4700,1</v>
      </c>
    </row>
    <row r="1978" spans="1:3">
      <c r="A1978" s="37" t="s">
        <v>6371</v>
      </c>
      <c r="B1978" s="37">
        <v>41578</v>
      </c>
      <c r="C1978" s="43" t="str">
        <f>"1100002,"&amp;VLOOKUP(B1978-40000,[3]试练!$H:$J,3,FALSE)&amp;",1"</f>
        <v>1100002,4702,1</v>
      </c>
    </row>
    <row r="1979" spans="1:3">
      <c r="A1979" s="37" t="s">
        <v>6372</v>
      </c>
      <c r="B1979" s="37">
        <v>41579</v>
      </c>
      <c r="C1979" s="43" t="str">
        <f>"1100002,"&amp;VLOOKUP(B1979-40000,[3]试练!$H:$J,3,FALSE)&amp;",1"</f>
        <v>1100002,4704,1</v>
      </c>
    </row>
    <row r="1980" spans="1:3">
      <c r="A1980" s="37" t="s">
        <v>6373</v>
      </c>
      <c r="B1980" s="37">
        <v>41580</v>
      </c>
      <c r="C1980" s="43" t="str">
        <f>"1100002,"&amp;VLOOKUP(B1980-40000,[3]试练!$H:$J,3,FALSE)&amp;",1"</f>
        <v>1100002,4706,1</v>
      </c>
    </row>
    <row r="1981" spans="1:3">
      <c r="A1981" s="37" t="s">
        <v>6374</v>
      </c>
      <c r="B1981" s="37">
        <v>41581</v>
      </c>
      <c r="C1981" s="43" t="str">
        <f>"1100002,"&amp;VLOOKUP(B1981-40000,[3]试练!$H:$J,3,FALSE)&amp;",1"</f>
        <v>1100002,4708,1</v>
      </c>
    </row>
    <row r="1982" spans="1:3">
      <c r="A1982" s="37" t="s">
        <v>6375</v>
      </c>
      <c r="B1982" s="37">
        <v>41582</v>
      </c>
      <c r="C1982" s="43" t="str">
        <f>"1100002,"&amp;VLOOKUP(B1982-40000,[3]试练!$H:$J,3,FALSE)&amp;",1"</f>
        <v>1100002,4710,1</v>
      </c>
    </row>
    <row r="1983" spans="1:3">
      <c r="A1983" s="37" t="s">
        <v>6376</v>
      </c>
      <c r="B1983" s="37">
        <v>41583</v>
      </c>
      <c r="C1983" s="43" t="str">
        <f>"1100002,"&amp;VLOOKUP(B1983-40000,[3]试练!$H:$J,3,FALSE)&amp;",1"</f>
        <v>1100002,4712,1</v>
      </c>
    </row>
    <row r="1984" spans="1:3">
      <c r="A1984" s="37" t="s">
        <v>6377</v>
      </c>
      <c r="B1984" s="37">
        <v>41584</v>
      </c>
      <c r="C1984" s="43" t="str">
        <f>"1100002,"&amp;VLOOKUP(B1984-40000,[3]试练!$H:$J,3,FALSE)&amp;",1"</f>
        <v>1100002,4714,1</v>
      </c>
    </row>
    <row r="1985" spans="1:3">
      <c r="A1985" s="37" t="s">
        <v>6378</v>
      </c>
      <c r="B1985" s="37">
        <v>41585</v>
      </c>
      <c r="C1985" s="43" t="str">
        <f>"1100002,"&amp;VLOOKUP(B1985-40000,[3]试练!$H:$J,3,FALSE)&amp;",1"</f>
        <v>1100002,4718,1</v>
      </c>
    </row>
    <row r="1986" spans="1:3">
      <c r="A1986" s="37" t="s">
        <v>6379</v>
      </c>
      <c r="B1986" s="37">
        <v>41586</v>
      </c>
      <c r="C1986" s="43" t="str">
        <f>"1100002,"&amp;VLOOKUP(B1986-40000,[3]试练!$H:$J,3,FALSE)&amp;",1"</f>
        <v>1100002,4720,1</v>
      </c>
    </row>
    <row r="1987" spans="1:3">
      <c r="A1987" s="37" t="s">
        <v>6380</v>
      </c>
      <c r="B1987" s="37">
        <v>41587</v>
      </c>
      <c r="C1987" s="43" t="str">
        <f>"1100002,"&amp;VLOOKUP(B1987-40000,[3]试练!$H:$J,3,FALSE)&amp;",1"</f>
        <v>1100002,4722,1</v>
      </c>
    </row>
    <row r="1988" spans="1:3">
      <c r="A1988" s="37" t="s">
        <v>6381</v>
      </c>
      <c r="B1988" s="37">
        <v>41588</v>
      </c>
      <c r="C1988" s="43" t="str">
        <f>"1100002,"&amp;VLOOKUP(B1988-40000,[3]试练!$H:$J,3,FALSE)&amp;",1"</f>
        <v>1100002,4724,1</v>
      </c>
    </row>
    <row r="1989" spans="1:3">
      <c r="A1989" s="37" t="s">
        <v>6382</v>
      </c>
      <c r="B1989" s="37">
        <v>41589</v>
      </c>
      <c r="C1989" s="43" t="str">
        <f>"1100002,"&amp;VLOOKUP(B1989-40000,[3]试练!$H:$J,3,FALSE)&amp;",1"</f>
        <v>1100002,4726,1</v>
      </c>
    </row>
    <row r="1990" spans="1:3">
      <c r="A1990" s="37" t="s">
        <v>6383</v>
      </c>
      <c r="B1990" s="37">
        <v>41590</v>
      </c>
      <c r="C1990" s="43" t="str">
        <f>"1100002,"&amp;VLOOKUP(B1990-40000,[3]试练!$H:$J,3,FALSE)&amp;",1"</f>
        <v>1100002,4728,1</v>
      </c>
    </row>
    <row r="1991" spans="1:3">
      <c r="A1991" s="37" t="s">
        <v>6384</v>
      </c>
      <c r="B1991" s="37">
        <v>41591</v>
      </c>
      <c r="C1991" s="43" t="str">
        <f>"1100002,"&amp;VLOOKUP(B1991-40000,[3]试练!$H:$J,3,FALSE)&amp;",1"</f>
        <v>1100002,4730,1</v>
      </c>
    </row>
    <row r="1992" spans="1:3">
      <c r="A1992" s="37" t="s">
        <v>6385</v>
      </c>
      <c r="B1992" s="37">
        <v>41592</v>
      </c>
      <c r="C1992" s="43" t="str">
        <f>"1100002,"&amp;VLOOKUP(B1992-40000,[3]试练!$H:$J,3,FALSE)&amp;",1"</f>
        <v>1100002,4732,1</v>
      </c>
    </row>
    <row r="1993" spans="1:3">
      <c r="A1993" s="37" t="s">
        <v>6386</v>
      </c>
      <c r="B1993" s="37">
        <v>41593</v>
      </c>
      <c r="C1993" s="43" t="str">
        <f>"1100002,"&amp;VLOOKUP(B1993-40000,[3]试练!$H:$J,3,FALSE)&amp;",1"</f>
        <v>1100002,4734,1</v>
      </c>
    </row>
    <row r="1994" spans="1:3">
      <c r="A1994" s="37" t="s">
        <v>6387</v>
      </c>
      <c r="B1994" s="37">
        <v>41594</v>
      </c>
      <c r="C1994" s="43" t="str">
        <f>"1100002,"&amp;VLOOKUP(B1994-40000,[3]试练!$H:$J,3,FALSE)&amp;",1"</f>
        <v>1100002,4738,1</v>
      </c>
    </row>
    <row r="1995" spans="1:3">
      <c r="A1995" s="37" t="s">
        <v>6388</v>
      </c>
      <c r="B1995" s="37">
        <v>41595</v>
      </c>
      <c r="C1995" s="43" t="str">
        <f>"1100002,"&amp;VLOOKUP(B1995-40000,[3]试练!$H:$J,3,FALSE)&amp;",1"</f>
        <v>1100002,4740,1</v>
      </c>
    </row>
    <row r="1996" spans="1:3">
      <c r="A1996" s="37" t="s">
        <v>6389</v>
      </c>
      <c r="B1996" s="37">
        <v>41596</v>
      </c>
      <c r="C1996" s="43" t="str">
        <f>"1100002,"&amp;VLOOKUP(B1996-40000,[3]试练!$H:$J,3,FALSE)&amp;",1"</f>
        <v>1100002,4742,1</v>
      </c>
    </row>
    <row r="1997" spans="1:3">
      <c r="A1997" s="37" t="s">
        <v>6390</v>
      </c>
      <c r="B1997" s="37">
        <v>41597</v>
      </c>
      <c r="C1997" s="43" t="str">
        <f>"1100002,"&amp;VLOOKUP(B1997-40000,[3]试练!$H:$J,3,FALSE)&amp;",1"</f>
        <v>1100002,4744,1</v>
      </c>
    </row>
    <row r="1998" spans="1:3">
      <c r="A1998" s="37" t="s">
        <v>6391</v>
      </c>
      <c r="B1998" s="37">
        <v>41598</v>
      </c>
      <c r="C1998" s="43" t="str">
        <f>"1100002,"&amp;VLOOKUP(B1998-40000,[3]试练!$H:$J,3,FALSE)&amp;",1"</f>
        <v>1100002,4746,1</v>
      </c>
    </row>
    <row r="1999" spans="1:3">
      <c r="A1999" s="37" t="s">
        <v>6392</v>
      </c>
      <c r="B1999" s="37">
        <v>41599</v>
      </c>
      <c r="C1999" s="43" t="str">
        <f>"1100002,"&amp;VLOOKUP(B1999-40000,[3]试练!$H:$J,3,FALSE)&amp;",1"</f>
        <v>1100002,4748,1</v>
      </c>
    </row>
    <row r="2000" spans="1:3">
      <c r="A2000" s="37" t="s">
        <v>6393</v>
      </c>
      <c r="B2000" s="37">
        <v>41600</v>
      </c>
      <c r="C2000" s="43" t="str">
        <f>"1100002,"&amp;VLOOKUP(B2000-40000,[3]试练!$H:$J,3,FALSE)&amp;",1"</f>
        <v>1100002,4750,1</v>
      </c>
    </row>
    <row r="2001" spans="1:3">
      <c r="A2001" s="37" t="s">
        <v>6394</v>
      </c>
      <c r="B2001" s="37">
        <v>41601</v>
      </c>
      <c r="C2001" s="43" t="str">
        <f>"1100002,"&amp;VLOOKUP(B2001-40000,[3]试练!$H:$J,3,FALSE)&amp;",1"</f>
        <v>1100002,4752,1</v>
      </c>
    </row>
    <row r="2002" spans="1:3">
      <c r="A2002" s="37" t="s">
        <v>6395</v>
      </c>
      <c r="B2002" s="37">
        <v>41602</v>
      </c>
      <c r="C2002" s="43" t="str">
        <f>"1100002,"&amp;VLOOKUP(B2002-40000,[3]试练!$H:$J,3,FALSE)&amp;",1"</f>
        <v>1100002,4754,1</v>
      </c>
    </row>
    <row r="2003" spans="1:3">
      <c r="A2003" s="37" t="s">
        <v>6396</v>
      </c>
      <c r="B2003" s="37">
        <v>41603</v>
      </c>
      <c r="C2003" s="43" t="str">
        <f>"1100002,"&amp;VLOOKUP(B2003-40000,[3]试练!$H:$J,3,FALSE)&amp;",1"</f>
        <v>1100002,4758,1</v>
      </c>
    </row>
    <row r="2004" spans="1:3">
      <c r="A2004" s="37" t="s">
        <v>6397</v>
      </c>
      <c r="B2004" s="37">
        <v>41604</v>
      </c>
      <c r="C2004" s="43" t="str">
        <f>"1100002,"&amp;VLOOKUP(B2004-40000,[3]试练!$H:$J,3,FALSE)&amp;",1"</f>
        <v>1100002,4760,1</v>
      </c>
    </row>
    <row r="2005" spans="1:3">
      <c r="A2005" s="37" t="s">
        <v>6398</v>
      </c>
      <c r="B2005" s="37">
        <v>41605</v>
      </c>
      <c r="C2005" s="43" t="str">
        <f>"1100002,"&amp;VLOOKUP(B2005-40000,[3]试练!$H:$J,3,FALSE)&amp;",1"</f>
        <v>1100002,4762,1</v>
      </c>
    </row>
    <row r="2006" spans="1:3">
      <c r="A2006" s="37" t="s">
        <v>6399</v>
      </c>
      <c r="B2006" s="37">
        <v>41606</v>
      </c>
      <c r="C2006" s="43" t="str">
        <f>"1100002,"&amp;VLOOKUP(B2006-40000,[3]试练!$H:$J,3,FALSE)&amp;",1"</f>
        <v>1100002,4764,1</v>
      </c>
    </row>
    <row r="2007" spans="1:3">
      <c r="A2007" s="37" t="s">
        <v>6400</v>
      </c>
      <c r="B2007" s="37">
        <v>41607</v>
      </c>
      <c r="C2007" s="43" t="str">
        <f>"1100002,"&amp;VLOOKUP(B2007-40000,[3]试练!$H:$J,3,FALSE)&amp;",1"</f>
        <v>1100002,4766,1</v>
      </c>
    </row>
    <row r="2008" spans="1:3">
      <c r="A2008" s="37" t="s">
        <v>6401</v>
      </c>
      <c r="B2008" s="37">
        <v>41608</v>
      </c>
      <c r="C2008" s="43" t="str">
        <f>"1100002,"&amp;VLOOKUP(B2008-40000,[3]试练!$H:$J,3,FALSE)&amp;",1"</f>
        <v>1100002,4768,1</v>
      </c>
    </row>
    <row r="2009" spans="1:3">
      <c r="A2009" s="37" t="s">
        <v>6402</v>
      </c>
      <c r="B2009" s="37">
        <v>41609</v>
      </c>
      <c r="C2009" s="43" t="str">
        <f>"1100002,"&amp;VLOOKUP(B2009-40000,[3]试练!$H:$J,3,FALSE)&amp;",1"</f>
        <v>1100002,4770,1</v>
      </c>
    </row>
    <row r="2010" spans="1:3">
      <c r="A2010" s="37" t="s">
        <v>6403</v>
      </c>
      <c r="B2010" s="37">
        <v>41610</v>
      </c>
      <c r="C2010" s="43" t="str">
        <f>"1100002,"&amp;VLOOKUP(B2010-40000,[3]试练!$H:$J,3,FALSE)&amp;",1"</f>
        <v>1100002,4772,1</v>
      </c>
    </row>
    <row r="2011" spans="1:3">
      <c r="A2011" s="37" t="s">
        <v>6404</v>
      </c>
      <c r="B2011" s="37">
        <v>41611</v>
      </c>
      <c r="C2011" s="43" t="str">
        <f>"1100002,"&amp;VLOOKUP(B2011-40000,[3]试练!$H:$J,3,FALSE)&amp;",1"</f>
        <v>1100002,4774,1</v>
      </c>
    </row>
    <row r="2012" spans="1:3">
      <c r="A2012" s="37" t="s">
        <v>6405</v>
      </c>
      <c r="B2012" s="37">
        <v>41612</v>
      </c>
      <c r="C2012" s="43" t="str">
        <f>"1100002,"&amp;VLOOKUP(B2012-40000,[3]试练!$H:$J,3,FALSE)&amp;",1"</f>
        <v>1100002,4778,1</v>
      </c>
    </row>
    <row r="2013" spans="1:3">
      <c r="A2013" s="37" t="s">
        <v>6406</v>
      </c>
      <c r="B2013" s="37">
        <v>41613</v>
      </c>
      <c r="C2013" s="43" t="str">
        <f>"1100002,"&amp;VLOOKUP(B2013-40000,[3]试练!$H:$J,3,FALSE)&amp;",1"</f>
        <v>1100002,4780,1</v>
      </c>
    </row>
    <row r="2014" spans="1:3">
      <c r="A2014" s="37" t="s">
        <v>6407</v>
      </c>
      <c r="B2014" s="37">
        <v>41614</v>
      </c>
      <c r="C2014" s="43" t="str">
        <f>"1100002,"&amp;VLOOKUP(B2014-40000,[3]试练!$H:$J,3,FALSE)&amp;",1"</f>
        <v>1100002,4782,1</v>
      </c>
    </row>
    <row r="2015" spans="1:3">
      <c r="A2015" s="37" t="s">
        <v>6408</v>
      </c>
      <c r="B2015" s="37">
        <v>41615</v>
      </c>
      <c r="C2015" s="43" t="str">
        <f>"1100002,"&amp;VLOOKUP(B2015-40000,[3]试练!$H:$J,3,FALSE)&amp;",1"</f>
        <v>1100002,4784,1</v>
      </c>
    </row>
    <row r="2016" spans="1:3">
      <c r="A2016" s="37" t="s">
        <v>6409</v>
      </c>
      <c r="B2016" s="37">
        <v>41616</v>
      </c>
      <c r="C2016" s="43" t="str">
        <f>"1100002,"&amp;VLOOKUP(B2016-40000,[3]试练!$H:$J,3,FALSE)&amp;",1"</f>
        <v>1100002,4786,1</v>
      </c>
    </row>
    <row r="2017" spans="1:3">
      <c r="A2017" s="37" t="s">
        <v>6410</v>
      </c>
      <c r="B2017" s="37">
        <v>41617</v>
      </c>
      <c r="C2017" s="43" t="str">
        <f>"1100002,"&amp;VLOOKUP(B2017-40000,[3]试练!$H:$J,3,FALSE)&amp;",1"</f>
        <v>1100002,4788,1</v>
      </c>
    </row>
    <row r="2018" spans="1:3">
      <c r="A2018" s="37" t="s">
        <v>6411</v>
      </c>
      <c r="B2018" s="37">
        <v>41618</v>
      </c>
      <c r="C2018" s="43" t="str">
        <f>"1100002,"&amp;VLOOKUP(B2018-40000,[3]试练!$H:$J,3,FALSE)&amp;",1"</f>
        <v>1100002,4790,1</v>
      </c>
    </row>
    <row r="2019" spans="1:3">
      <c r="A2019" s="37" t="s">
        <v>6412</v>
      </c>
      <c r="B2019" s="37">
        <v>41619</v>
      </c>
      <c r="C2019" s="43" t="str">
        <f>"1100002,"&amp;VLOOKUP(B2019-40000,[3]试练!$H:$J,3,FALSE)&amp;",1"</f>
        <v>1100002,4792,1</v>
      </c>
    </row>
    <row r="2020" spans="1:3">
      <c r="A2020" s="37" t="s">
        <v>6413</v>
      </c>
      <c r="B2020" s="37">
        <v>41620</v>
      </c>
      <c r="C2020" s="43" t="str">
        <f>"1100002,"&amp;VLOOKUP(B2020-40000,[3]试练!$H:$J,3,FALSE)&amp;",1"</f>
        <v>1100002,4794,1</v>
      </c>
    </row>
    <row r="2021" spans="1:3">
      <c r="A2021" s="37" t="s">
        <v>6414</v>
      </c>
      <c r="B2021" s="37">
        <v>41621</v>
      </c>
      <c r="C2021" s="43" t="str">
        <f>"1100002,"&amp;VLOOKUP(B2021-40000,[3]试练!$H:$J,3,FALSE)&amp;",1"</f>
        <v>1100002,4798,1</v>
      </c>
    </row>
    <row r="2022" spans="1:3">
      <c r="A2022" s="37" t="s">
        <v>6415</v>
      </c>
      <c r="B2022" s="37">
        <v>41622</v>
      </c>
      <c r="C2022" s="43" t="str">
        <f>"1100002,"&amp;VLOOKUP(B2022-40000,[3]试练!$H:$J,3,FALSE)&amp;",1"</f>
        <v>1100002,4800,1</v>
      </c>
    </row>
    <row r="2023" spans="1:3">
      <c r="A2023" s="37" t="s">
        <v>6416</v>
      </c>
      <c r="B2023" s="37">
        <v>41623</v>
      </c>
      <c r="C2023" s="43" t="str">
        <f>"1100002,"&amp;VLOOKUP(B2023-40000,[3]试练!$H:$J,3,FALSE)&amp;",1"</f>
        <v>1100002,4802,1</v>
      </c>
    </row>
    <row r="2024" spans="1:3">
      <c r="A2024" s="37" t="s">
        <v>6417</v>
      </c>
      <c r="B2024" s="37">
        <v>41624</v>
      </c>
      <c r="C2024" s="43" t="str">
        <f>"1100002,"&amp;VLOOKUP(B2024-40000,[3]试练!$H:$J,3,FALSE)&amp;",1"</f>
        <v>1100002,4804,1</v>
      </c>
    </row>
    <row r="2025" spans="1:3">
      <c r="A2025" s="37" t="s">
        <v>6418</v>
      </c>
      <c r="B2025" s="37">
        <v>41625</v>
      </c>
      <c r="C2025" s="43" t="str">
        <f>"1100002,"&amp;VLOOKUP(B2025-40000,[3]试练!$H:$J,3,FALSE)&amp;",1"</f>
        <v>1100002,4806,1</v>
      </c>
    </row>
    <row r="2026" spans="1:3">
      <c r="A2026" s="37" t="s">
        <v>6419</v>
      </c>
      <c r="B2026" s="37">
        <v>41626</v>
      </c>
      <c r="C2026" s="43" t="str">
        <f>"1100002,"&amp;VLOOKUP(B2026-40000,[3]试练!$H:$J,3,FALSE)&amp;",1"</f>
        <v>1100002,4808,1</v>
      </c>
    </row>
    <row r="2027" spans="1:3">
      <c r="A2027" s="37" t="s">
        <v>6420</v>
      </c>
      <c r="B2027" s="37">
        <v>41627</v>
      </c>
      <c r="C2027" s="43" t="str">
        <f>"1100002,"&amp;VLOOKUP(B2027-40000,[3]试练!$H:$J,3,FALSE)&amp;",1"</f>
        <v>1100002,4810,1</v>
      </c>
    </row>
    <row r="2028" spans="1:3">
      <c r="A2028" s="37" t="s">
        <v>6421</v>
      </c>
      <c r="B2028" s="37">
        <v>41628</v>
      </c>
      <c r="C2028" s="43" t="str">
        <f>"1100002,"&amp;VLOOKUP(B2028-40000,[3]试练!$H:$J,3,FALSE)&amp;",1"</f>
        <v>1100002,4812,1</v>
      </c>
    </row>
    <row r="2029" spans="1:3">
      <c r="A2029" s="37" t="s">
        <v>6422</v>
      </c>
      <c r="B2029" s="37">
        <v>41629</v>
      </c>
      <c r="C2029" s="43" t="str">
        <f>"1100002,"&amp;VLOOKUP(B2029-40000,[3]试练!$H:$J,3,FALSE)&amp;",1"</f>
        <v>1100002,4814,1</v>
      </c>
    </row>
    <row r="2030" spans="1:3">
      <c r="A2030" s="37" t="s">
        <v>6423</v>
      </c>
      <c r="B2030" s="37">
        <v>41630</v>
      </c>
      <c r="C2030" s="43" t="str">
        <f>"1100002,"&amp;VLOOKUP(B2030-40000,[3]试练!$H:$J,3,FALSE)&amp;",1"</f>
        <v>1100002,4818,1</v>
      </c>
    </row>
    <row r="2031" spans="1:3">
      <c r="A2031" s="37" t="s">
        <v>6424</v>
      </c>
      <c r="B2031" s="37">
        <v>41631</v>
      </c>
      <c r="C2031" s="43" t="str">
        <f>"1100002,"&amp;VLOOKUP(B2031-40000,[3]试练!$H:$J,3,FALSE)&amp;",1"</f>
        <v>1100002,4820,1</v>
      </c>
    </row>
    <row r="2032" spans="1:3">
      <c r="A2032" s="37" t="s">
        <v>6425</v>
      </c>
      <c r="B2032" s="37">
        <v>41632</v>
      </c>
      <c r="C2032" s="43" t="str">
        <f>"1100002,"&amp;VLOOKUP(B2032-40000,[3]试练!$H:$J,3,FALSE)&amp;",1"</f>
        <v>1100002,4822,1</v>
      </c>
    </row>
    <row r="2033" spans="1:3">
      <c r="A2033" s="37" t="s">
        <v>6426</v>
      </c>
      <c r="B2033" s="37">
        <v>41633</v>
      </c>
      <c r="C2033" s="43" t="str">
        <f>"1100002,"&amp;VLOOKUP(B2033-40000,[3]试练!$H:$J,3,FALSE)&amp;",1"</f>
        <v>1100002,4824,1</v>
      </c>
    </row>
    <row r="2034" spans="1:3">
      <c r="A2034" s="37" t="s">
        <v>6427</v>
      </c>
      <c r="B2034" s="37">
        <v>41634</v>
      </c>
      <c r="C2034" s="43" t="str">
        <f>"1100002,"&amp;VLOOKUP(B2034-40000,[3]试练!$H:$J,3,FALSE)&amp;",1"</f>
        <v>1100002,4826,1</v>
      </c>
    </row>
    <row r="2035" spans="1:3">
      <c r="A2035" s="37" t="s">
        <v>6428</v>
      </c>
      <c r="B2035" s="37">
        <v>41635</v>
      </c>
      <c r="C2035" s="43" t="str">
        <f>"1100002,"&amp;VLOOKUP(B2035-40000,[3]试练!$H:$J,3,FALSE)&amp;",1"</f>
        <v>1100002,4828,1</v>
      </c>
    </row>
    <row r="2036" spans="1:3">
      <c r="A2036" s="37" t="s">
        <v>6429</v>
      </c>
      <c r="B2036" s="37">
        <v>41636</v>
      </c>
      <c r="C2036" s="43" t="str">
        <f>"1100002,"&amp;VLOOKUP(B2036-40000,[3]试练!$H:$J,3,FALSE)&amp;",1"</f>
        <v>1100002,4830,1</v>
      </c>
    </row>
    <row r="2037" spans="1:3">
      <c r="A2037" s="37" t="s">
        <v>6430</v>
      </c>
      <c r="B2037" s="37">
        <v>41637</v>
      </c>
      <c r="C2037" s="43" t="str">
        <f>"1100002,"&amp;VLOOKUP(B2037-40000,[3]试练!$H:$J,3,FALSE)&amp;",1"</f>
        <v>1100002,4832,1</v>
      </c>
    </row>
    <row r="2038" spans="1:3">
      <c r="A2038" s="37" t="s">
        <v>6431</v>
      </c>
      <c r="B2038" s="37">
        <v>41638</v>
      </c>
      <c r="C2038" s="43" t="str">
        <f>"1100002,"&amp;VLOOKUP(B2038-40000,[3]试练!$H:$J,3,FALSE)&amp;",1"</f>
        <v>1100002,4834,1</v>
      </c>
    </row>
    <row r="2039" spans="1:3">
      <c r="A2039" s="37" t="s">
        <v>6432</v>
      </c>
      <c r="B2039" s="37">
        <v>41639</v>
      </c>
      <c r="C2039" s="43" t="str">
        <f>"1100002,"&amp;VLOOKUP(B2039-40000,[3]试练!$H:$J,3,FALSE)&amp;",1"</f>
        <v>1100002,4838,1</v>
      </c>
    </row>
    <row r="2040" spans="1:3">
      <c r="A2040" s="37" t="s">
        <v>6433</v>
      </c>
      <c r="B2040" s="37">
        <v>41640</v>
      </c>
      <c r="C2040" s="43" t="str">
        <f>"1100002,"&amp;VLOOKUP(B2040-40000,[3]试练!$H:$J,3,FALSE)&amp;",1"</f>
        <v>1100002,4840,1</v>
      </c>
    </row>
    <row r="2041" spans="1:3">
      <c r="A2041" s="37" t="s">
        <v>6434</v>
      </c>
      <c r="B2041" s="37">
        <v>41641</v>
      </c>
      <c r="C2041" s="43" t="str">
        <f>"1100002,"&amp;VLOOKUP(B2041-40000,[3]试练!$H:$J,3,FALSE)&amp;",1"</f>
        <v>1100002,4842,1</v>
      </c>
    </row>
    <row r="2042" spans="1:3">
      <c r="A2042" s="37" t="s">
        <v>6435</v>
      </c>
      <c r="B2042" s="37">
        <v>41642</v>
      </c>
      <c r="C2042" s="43" t="str">
        <f>"1100002,"&amp;VLOOKUP(B2042-40000,[3]试练!$H:$J,3,FALSE)&amp;",1"</f>
        <v>1100002,4844,1</v>
      </c>
    </row>
    <row r="2043" spans="1:3">
      <c r="A2043" s="37" t="s">
        <v>6436</v>
      </c>
      <c r="B2043" s="37">
        <v>41643</v>
      </c>
      <c r="C2043" s="43" t="str">
        <f>"1100002,"&amp;VLOOKUP(B2043-40000,[3]试练!$H:$J,3,FALSE)&amp;",1"</f>
        <v>1100002,4846,1</v>
      </c>
    </row>
    <row r="2044" spans="1:3">
      <c r="A2044" s="37" t="s">
        <v>6437</v>
      </c>
      <c r="B2044" s="37">
        <v>41644</v>
      </c>
      <c r="C2044" s="43" t="str">
        <f>"1100002,"&amp;VLOOKUP(B2044-40000,[3]试练!$H:$J,3,FALSE)&amp;",1"</f>
        <v>1100002,4848,1</v>
      </c>
    </row>
    <row r="2045" spans="1:3">
      <c r="A2045" s="37" t="s">
        <v>6438</v>
      </c>
      <c r="B2045" s="37">
        <v>41645</v>
      </c>
      <c r="C2045" s="43" t="str">
        <f>"1100002,"&amp;VLOOKUP(B2045-40000,[3]试练!$H:$J,3,FALSE)&amp;",1"</f>
        <v>1100002,4850,1</v>
      </c>
    </row>
    <row r="2046" spans="1:3">
      <c r="A2046" s="37" t="s">
        <v>6439</v>
      </c>
      <c r="B2046" s="37">
        <v>41646</v>
      </c>
      <c r="C2046" s="43" t="str">
        <f>"1100002,"&amp;VLOOKUP(B2046-40000,[3]试练!$H:$J,3,FALSE)&amp;",1"</f>
        <v>1100002,4852,1</v>
      </c>
    </row>
    <row r="2047" spans="1:3">
      <c r="A2047" s="37" t="s">
        <v>6440</v>
      </c>
      <c r="B2047" s="37">
        <v>41647</v>
      </c>
      <c r="C2047" s="43" t="str">
        <f>"1100002,"&amp;VLOOKUP(B2047-40000,[3]试练!$H:$J,3,FALSE)&amp;",1"</f>
        <v>1100002,4854,1</v>
      </c>
    </row>
    <row r="2048" spans="1:3">
      <c r="A2048" s="37" t="s">
        <v>6441</v>
      </c>
      <c r="B2048" s="37">
        <v>41648</v>
      </c>
      <c r="C2048" s="43" t="str">
        <f>"1100002,"&amp;VLOOKUP(B2048-40000,[3]试练!$H:$J,3,FALSE)&amp;",1"</f>
        <v>1100002,4858,1</v>
      </c>
    </row>
    <row r="2049" spans="1:3">
      <c r="A2049" s="37" t="s">
        <v>6442</v>
      </c>
      <c r="B2049" s="37">
        <v>41649</v>
      </c>
      <c r="C2049" s="43" t="str">
        <f>"1100002,"&amp;VLOOKUP(B2049-40000,[3]试练!$H:$J,3,FALSE)&amp;",1"</f>
        <v>1100002,4860,1</v>
      </c>
    </row>
    <row r="2050" spans="1:3">
      <c r="A2050" s="37" t="s">
        <v>6443</v>
      </c>
      <c r="B2050" s="37">
        <v>41650</v>
      </c>
      <c r="C2050" s="43" t="str">
        <f>"1100002,"&amp;VLOOKUP(B2050-40000,[3]试练!$H:$J,3,FALSE)&amp;",1"</f>
        <v>1100002,4862,1</v>
      </c>
    </row>
    <row r="2051" spans="1:3">
      <c r="A2051" s="37" t="s">
        <v>6444</v>
      </c>
      <c r="B2051" s="37">
        <v>41651</v>
      </c>
      <c r="C2051" s="43" t="str">
        <f>"1100002,"&amp;VLOOKUP(B2051-40000,[3]试练!$H:$J,3,FALSE)&amp;",1"</f>
        <v>1100002,4864,1</v>
      </c>
    </row>
    <row r="2052" spans="1:3">
      <c r="A2052" s="37" t="s">
        <v>6445</v>
      </c>
      <c r="B2052" s="37">
        <v>41652</v>
      </c>
      <c r="C2052" s="43" t="str">
        <f>"1100002,"&amp;VLOOKUP(B2052-40000,[3]试练!$H:$J,3,FALSE)&amp;",1"</f>
        <v>1100002,4866,1</v>
      </c>
    </row>
    <row r="2053" spans="1:3">
      <c r="A2053" s="37" t="s">
        <v>6446</v>
      </c>
      <c r="B2053" s="37">
        <v>41653</v>
      </c>
      <c r="C2053" s="43" t="str">
        <f>"1100002,"&amp;VLOOKUP(B2053-40000,[3]试练!$H:$J,3,FALSE)&amp;",1"</f>
        <v>1100002,4868,1</v>
      </c>
    </row>
    <row r="2054" spans="1:3">
      <c r="A2054" s="37" t="s">
        <v>6447</v>
      </c>
      <c r="B2054" s="37">
        <v>41654</v>
      </c>
      <c r="C2054" s="43" t="str">
        <f>"1100002,"&amp;VLOOKUP(B2054-40000,[3]试练!$H:$J,3,FALSE)&amp;",1"</f>
        <v>1100002,4870,1</v>
      </c>
    </row>
    <row r="2055" spans="1:3">
      <c r="A2055" s="37" t="s">
        <v>6448</v>
      </c>
      <c r="B2055" s="37">
        <v>41655</v>
      </c>
      <c r="C2055" s="43" t="str">
        <f>"1100002,"&amp;VLOOKUP(B2055-40000,[3]试练!$H:$J,3,FALSE)&amp;",1"</f>
        <v>1100002,4872,1</v>
      </c>
    </row>
    <row r="2056" spans="1:3">
      <c r="A2056" s="37" t="s">
        <v>6449</v>
      </c>
      <c r="B2056" s="37">
        <v>41656</v>
      </c>
      <c r="C2056" s="43" t="str">
        <f>"1100002,"&amp;VLOOKUP(B2056-40000,[3]试练!$H:$J,3,FALSE)&amp;",1"</f>
        <v>1100002,4874,1</v>
      </c>
    </row>
    <row r="2057" spans="1:3">
      <c r="A2057" s="37" t="s">
        <v>6450</v>
      </c>
      <c r="B2057" s="37">
        <v>41657</v>
      </c>
      <c r="C2057" s="43" t="str">
        <f>"1100002,"&amp;VLOOKUP(B2057-40000,[3]试练!$H:$J,3,FALSE)&amp;",1"</f>
        <v>1100002,4878,1</v>
      </c>
    </row>
    <row r="2058" spans="1:3">
      <c r="A2058" s="37" t="s">
        <v>6451</v>
      </c>
      <c r="B2058" s="37">
        <v>41658</v>
      </c>
      <c r="C2058" s="43" t="str">
        <f>"1100002,"&amp;VLOOKUP(B2058-40000,[3]试练!$H:$J,3,FALSE)&amp;",1"</f>
        <v>1100002,4880,1</v>
      </c>
    </row>
    <row r="2059" spans="1:3">
      <c r="A2059" s="37" t="s">
        <v>6452</v>
      </c>
      <c r="B2059" s="37">
        <v>41659</v>
      </c>
      <c r="C2059" s="43" t="str">
        <f>"1100002,"&amp;VLOOKUP(B2059-40000,[3]试练!$H:$J,3,FALSE)&amp;",1"</f>
        <v>1100002,4882,1</v>
      </c>
    </row>
    <row r="2060" spans="1:3">
      <c r="A2060" s="37" t="s">
        <v>6453</v>
      </c>
      <c r="B2060" s="37">
        <v>41660</v>
      </c>
      <c r="C2060" s="43" t="str">
        <f>"1100002,"&amp;VLOOKUP(B2060-40000,[3]试练!$H:$J,3,FALSE)&amp;",1"</f>
        <v>1100002,4884,1</v>
      </c>
    </row>
    <row r="2061" spans="1:3">
      <c r="A2061" s="37" t="s">
        <v>6454</v>
      </c>
      <c r="B2061" s="37">
        <v>41661</v>
      </c>
      <c r="C2061" s="43" t="str">
        <f>"1100002,"&amp;VLOOKUP(B2061-40000,[3]试练!$H:$J,3,FALSE)&amp;",1"</f>
        <v>1100002,4886,1</v>
      </c>
    </row>
    <row r="2062" spans="1:3">
      <c r="A2062" s="37" t="s">
        <v>6455</v>
      </c>
      <c r="B2062" s="37">
        <v>41662</v>
      </c>
      <c r="C2062" s="43" t="str">
        <f>"1100002,"&amp;VLOOKUP(B2062-40000,[3]试练!$H:$J,3,FALSE)&amp;",1"</f>
        <v>1100002,4888,1</v>
      </c>
    </row>
    <row r="2063" spans="1:3">
      <c r="A2063" s="37" t="s">
        <v>6456</v>
      </c>
      <c r="B2063" s="37">
        <v>41663</v>
      </c>
      <c r="C2063" s="43" t="str">
        <f>"1100002,"&amp;VLOOKUP(B2063-40000,[3]试练!$H:$J,3,FALSE)&amp;",1"</f>
        <v>1100002,4890,1</v>
      </c>
    </row>
    <row r="2064" spans="1:3">
      <c r="A2064" s="37" t="s">
        <v>6457</v>
      </c>
      <c r="B2064" s="37">
        <v>41664</v>
      </c>
      <c r="C2064" s="43" t="str">
        <f>"1100002,"&amp;VLOOKUP(B2064-40000,[3]试练!$H:$J,3,FALSE)&amp;",1"</f>
        <v>1100002,4892,1</v>
      </c>
    </row>
    <row r="2065" spans="1:3">
      <c r="A2065" s="37" t="s">
        <v>6458</v>
      </c>
      <c r="B2065" s="37">
        <v>41665</v>
      </c>
      <c r="C2065" s="43" t="str">
        <f>"1100002,"&amp;VLOOKUP(B2065-40000,[3]试练!$H:$J,3,FALSE)&amp;",1"</f>
        <v>1100002,4894,1</v>
      </c>
    </row>
    <row r="2066" spans="1:3">
      <c r="A2066" s="37" t="s">
        <v>6459</v>
      </c>
      <c r="B2066" s="37">
        <v>41666</v>
      </c>
      <c r="C2066" s="43" t="str">
        <f>"1100002,"&amp;VLOOKUP(B2066-40000,[3]试练!$H:$J,3,FALSE)&amp;",1"</f>
        <v>1100002,4898,1</v>
      </c>
    </row>
    <row r="2067" spans="1:3">
      <c r="A2067" s="37" t="s">
        <v>6460</v>
      </c>
      <c r="B2067" s="37">
        <v>41667</v>
      </c>
      <c r="C2067" s="43" t="str">
        <f>"1100002,"&amp;VLOOKUP(B2067-40000,[3]试练!$H:$J,3,FALSE)&amp;",1"</f>
        <v>1100002,4900,1</v>
      </c>
    </row>
    <row r="2068" spans="1:3">
      <c r="A2068" s="37" t="s">
        <v>6461</v>
      </c>
      <c r="B2068" s="37">
        <v>41668</v>
      </c>
      <c r="C2068" s="43" t="str">
        <f>"1100002,"&amp;VLOOKUP(B2068-40000,[3]试练!$H:$J,3,FALSE)&amp;",1"</f>
        <v>1100002,4902,1</v>
      </c>
    </row>
    <row r="2069" spans="1:3">
      <c r="A2069" s="37" t="s">
        <v>6462</v>
      </c>
      <c r="B2069" s="37">
        <v>41669</v>
      </c>
      <c r="C2069" s="43" t="str">
        <f>"1100002,"&amp;VLOOKUP(B2069-40000,[3]试练!$H:$J,3,FALSE)&amp;",1"</f>
        <v>1100002,4904,1</v>
      </c>
    </row>
    <row r="2070" spans="1:3">
      <c r="A2070" s="37" t="s">
        <v>6463</v>
      </c>
      <c r="B2070" s="37">
        <v>41670</v>
      </c>
      <c r="C2070" s="43" t="str">
        <f>"1100002,"&amp;VLOOKUP(B2070-40000,[3]试练!$H:$J,3,FALSE)&amp;",1"</f>
        <v>1100002,4906,1</v>
      </c>
    </row>
    <row r="2071" spans="1:3">
      <c r="A2071" s="37" t="s">
        <v>6464</v>
      </c>
      <c r="B2071" s="37">
        <v>41671</v>
      </c>
      <c r="C2071" s="43" t="str">
        <f>"1100002,"&amp;VLOOKUP(B2071-40000,[3]试练!$H:$J,3,FALSE)&amp;",1"</f>
        <v>1100002,4908,1</v>
      </c>
    </row>
    <row r="2072" spans="1:3">
      <c r="A2072" s="37" t="s">
        <v>6465</v>
      </c>
      <c r="B2072" s="37">
        <v>41672</v>
      </c>
      <c r="C2072" s="43" t="str">
        <f>"1100002,"&amp;VLOOKUP(B2072-40000,[3]试练!$H:$J,3,FALSE)&amp;",1"</f>
        <v>1100002,4910,1</v>
      </c>
    </row>
    <row r="2073" spans="1:3">
      <c r="A2073" s="37" t="s">
        <v>6466</v>
      </c>
      <c r="B2073" s="37">
        <v>41673</v>
      </c>
      <c r="C2073" s="43" t="str">
        <f>"1100002,"&amp;VLOOKUP(B2073-40000,[3]试练!$H:$J,3,FALSE)&amp;",1"</f>
        <v>1100002,4912,1</v>
      </c>
    </row>
    <row r="2074" spans="1:3">
      <c r="A2074" s="37" t="s">
        <v>6467</v>
      </c>
      <c r="B2074" s="37">
        <v>41674</v>
      </c>
      <c r="C2074" s="43" t="str">
        <f>"1100002,"&amp;VLOOKUP(B2074-40000,[3]试练!$H:$J,3,FALSE)&amp;",1"</f>
        <v>1100002,4914,1</v>
      </c>
    </row>
    <row r="2075" spans="1:3">
      <c r="A2075" s="37" t="s">
        <v>6468</v>
      </c>
      <c r="B2075" s="37">
        <v>41675</v>
      </c>
      <c r="C2075" s="43" t="str">
        <f>"1100002,"&amp;VLOOKUP(B2075-40000,[3]试练!$H:$J,3,FALSE)&amp;",1"</f>
        <v>1100002,4918,1</v>
      </c>
    </row>
    <row r="2076" spans="1:3">
      <c r="A2076" s="37" t="s">
        <v>6469</v>
      </c>
      <c r="B2076" s="37">
        <v>41676</v>
      </c>
      <c r="C2076" s="43" t="str">
        <f>"1100002,"&amp;VLOOKUP(B2076-40000,[3]试练!$H:$J,3,FALSE)&amp;",1"</f>
        <v>1100002,4920,1</v>
      </c>
    </row>
    <row r="2077" spans="1:3">
      <c r="A2077" s="37" t="s">
        <v>6470</v>
      </c>
      <c r="B2077" s="37">
        <v>41677</v>
      </c>
      <c r="C2077" s="43" t="str">
        <f>"1100002,"&amp;VLOOKUP(B2077-40000,[3]试练!$H:$J,3,FALSE)&amp;",1"</f>
        <v>1100002,4922,1</v>
      </c>
    </row>
    <row r="2078" spans="1:3">
      <c r="A2078" s="37" t="s">
        <v>6471</v>
      </c>
      <c r="B2078" s="37">
        <v>41678</v>
      </c>
      <c r="C2078" s="43" t="str">
        <f>"1100002,"&amp;VLOOKUP(B2078-40000,[3]试练!$H:$J,3,FALSE)&amp;",1"</f>
        <v>1100002,4924,1</v>
      </c>
    </row>
    <row r="2079" spans="1:3">
      <c r="A2079" s="37" t="s">
        <v>6472</v>
      </c>
      <c r="B2079" s="37">
        <v>41679</v>
      </c>
      <c r="C2079" s="43" t="str">
        <f>"1100002,"&amp;VLOOKUP(B2079-40000,[3]试练!$H:$J,3,FALSE)&amp;",1"</f>
        <v>1100002,4926,1</v>
      </c>
    </row>
    <row r="2080" spans="1:3">
      <c r="A2080" s="37" t="s">
        <v>6473</v>
      </c>
      <c r="B2080" s="37">
        <v>41680</v>
      </c>
      <c r="C2080" s="43" t="str">
        <f>"1100002,"&amp;VLOOKUP(B2080-40000,[3]试练!$H:$J,3,FALSE)&amp;",1"</f>
        <v>1100002,4928,1</v>
      </c>
    </row>
    <row r="2081" spans="1:3">
      <c r="A2081" s="37" t="s">
        <v>6474</v>
      </c>
      <c r="B2081" s="37">
        <v>41681</v>
      </c>
      <c r="C2081" s="43" t="str">
        <f>"1100002,"&amp;VLOOKUP(B2081-40000,[3]试练!$H:$J,3,FALSE)&amp;",1"</f>
        <v>1100002,4930,1</v>
      </c>
    </row>
    <row r="2082" spans="1:3">
      <c r="A2082" s="37" t="s">
        <v>6475</v>
      </c>
      <c r="B2082" s="37">
        <v>41682</v>
      </c>
      <c r="C2082" s="43" t="str">
        <f>"1100002,"&amp;VLOOKUP(B2082-40000,[3]试练!$H:$J,3,FALSE)&amp;",1"</f>
        <v>1100002,4932,1</v>
      </c>
    </row>
    <row r="2083" spans="1:3">
      <c r="A2083" s="37" t="s">
        <v>6476</v>
      </c>
      <c r="B2083" s="37">
        <v>41683</v>
      </c>
      <c r="C2083" s="43" t="str">
        <f>"1100002,"&amp;VLOOKUP(B2083-40000,[3]试练!$H:$J,3,FALSE)&amp;",1"</f>
        <v>1100002,4934,1</v>
      </c>
    </row>
    <row r="2084" spans="1:3">
      <c r="A2084" s="37" t="s">
        <v>6477</v>
      </c>
      <c r="B2084" s="37">
        <v>41684</v>
      </c>
      <c r="C2084" s="43" t="str">
        <f>"1100002,"&amp;VLOOKUP(B2084-40000,[3]试练!$H:$J,3,FALSE)&amp;",1"</f>
        <v>1100002,4938,1</v>
      </c>
    </row>
    <row r="2085" spans="1:3">
      <c r="A2085" s="37" t="s">
        <v>6478</v>
      </c>
      <c r="B2085" s="37">
        <v>41685</v>
      </c>
      <c r="C2085" s="43" t="str">
        <f>"1100002,"&amp;VLOOKUP(B2085-40000,[3]试练!$H:$J,3,FALSE)&amp;",1"</f>
        <v>1100002,4940,1</v>
      </c>
    </row>
    <row r="2086" spans="1:3">
      <c r="A2086" s="37" t="s">
        <v>6479</v>
      </c>
      <c r="B2086" s="37">
        <v>41686</v>
      </c>
      <c r="C2086" s="43" t="str">
        <f>"1100002,"&amp;VLOOKUP(B2086-40000,[3]试练!$H:$J,3,FALSE)&amp;",1"</f>
        <v>1100002,4942,1</v>
      </c>
    </row>
    <row r="2087" spans="1:3">
      <c r="A2087" s="37" t="s">
        <v>6480</v>
      </c>
      <c r="B2087" s="37">
        <v>41687</v>
      </c>
      <c r="C2087" s="43" t="str">
        <f>"1100002,"&amp;VLOOKUP(B2087-40000,[3]试练!$H:$J,3,FALSE)&amp;",1"</f>
        <v>1100002,4944,1</v>
      </c>
    </row>
    <row r="2088" spans="1:3">
      <c r="A2088" s="37" t="s">
        <v>6481</v>
      </c>
      <c r="B2088" s="37">
        <v>41688</v>
      </c>
      <c r="C2088" s="43" t="str">
        <f>"1100002,"&amp;VLOOKUP(B2088-40000,[3]试练!$H:$J,3,FALSE)&amp;",1"</f>
        <v>1100002,4946,1</v>
      </c>
    </row>
    <row r="2089" spans="1:3">
      <c r="A2089" s="37" t="s">
        <v>6482</v>
      </c>
      <c r="B2089" s="37">
        <v>41689</v>
      </c>
      <c r="C2089" s="43" t="str">
        <f>"1100002,"&amp;VLOOKUP(B2089-40000,[3]试练!$H:$J,3,FALSE)&amp;",1"</f>
        <v>1100002,4948,1</v>
      </c>
    </row>
    <row r="2090" spans="1:3">
      <c r="A2090" s="37" t="s">
        <v>6483</v>
      </c>
      <c r="B2090" s="37">
        <v>41690</v>
      </c>
      <c r="C2090" s="43" t="str">
        <f>"1100002,"&amp;VLOOKUP(B2090-40000,[3]试练!$H:$J,3,FALSE)&amp;",1"</f>
        <v>1100002,4950,1</v>
      </c>
    </row>
    <row r="2091" spans="1:3">
      <c r="A2091" s="37" t="s">
        <v>6484</v>
      </c>
      <c r="B2091" s="37">
        <v>41691</v>
      </c>
      <c r="C2091" s="43" t="str">
        <f>"1100002,"&amp;VLOOKUP(B2091-40000,[3]试练!$H:$J,3,FALSE)&amp;",1"</f>
        <v>1100002,4952,1</v>
      </c>
    </row>
    <row r="2092" spans="1:3">
      <c r="A2092" s="37" t="s">
        <v>6485</v>
      </c>
      <c r="B2092" s="37">
        <v>41692</v>
      </c>
      <c r="C2092" s="43" t="str">
        <f>"1100002,"&amp;VLOOKUP(B2092-40000,[3]试练!$H:$J,3,FALSE)&amp;",1"</f>
        <v>1100002,4954,1</v>
      </c>
    </row>
    <row r="2093" spans="1:3">
      <c r="A2093" s="37" t="s">
        <v>6486</v>
      </c>
      <c r="B2093" s="37">
        <v>41693</v>
      </c>
      <c r="C2093" s="43" t="str">
        <f>"1100002,"&amp;VLOOKUP(B2093-40000,[3]试练!$H:$J,3,FALSE)&amp;",1"</f>
        <v>1100002,4958,1</v>
      </c>
    </row>
    <row r="2094" spans="1:3">
      <c r="A2094" s="37" t="s">
        <v>6487</v>
      </c>
      <c r="B2094" s="37">
        <v>41694</v>
      </c>
      <c r="C2094" s="43" t="str">
        <f>"1100002,"&amp;VLOOKUP(B2094-40000,[3]试练!$H:$J,3,FALSE)&amp;",1"</f>
        <v>1100002,4960,1</v>
      </c>
    </row>
    <row r="2095" spans="1:3">
      <c r="A2095" s="37" t="s">
        <v>6488</v>
      </c>
      <c r="B2095" s="37">
        <v>41695</v>
      </c>
      <c r="C2095" s="43" t="str">
        <f>"1100002,"&amp;VLOOKUP(B2095-40000,[3]试练!$H:$J,3,FALSE)&amp;",1"</f>
        <v>1100002,4962,1</v>
      </c>
    </row>
    <row r="2096" spans="1:3">
      <c r="A2096" s="37" t="s">
        <v>6489</v>
      </c>
      <c r="B2096" s="37">
        <v>41696</v>
      </c>
      <c r="C2096" s="43" t="str">
        <f>"1100002,"&amp;VLOOKUP(B2096-40000,[3]试练!$H:$J,3,FALSE)&amp;",1"</f>
        <v>1100002,4964,1</v>
      </c>
    </row>
    <row r="2097" spans="1:3">
      <c r="A2097" s="37" t="s">
        <v>6490</v>
      </c>
      <c r="B2097" s="37">
        <v>41697</v>
      </c>
      <c r="C2097" s="43" t="str">
        <f>"1100002,"&amp;VLOOKUP(B2097-40000,[3]试练!$H:$J,3,FALSE)&amp;",1"</f>
        <v>1100002,4966,1</v>
      </c>
    </row>
    <row r="2098" spans="1:3">
      <c r="A2098" s="37" t="s">
        <v>6491</v>
      </c>
      <c r="B2098" s="37">
        <v>41698</v>
      </c>
      <c r="C2098" s="43" t="str">
        <f>"1100002,"&amp;VLOOKUP(B2098-40000,[3]试练!$H:$J,3,FALSE)&amp;",1"</f>
        <v>1100002,4968,1</v>
      </c>
    </row>
    <row r="2099" spans="1:3">
      <c r="A2099" s="37" t="s">
        <v>6492</v>
      </c>
      <c r="B2099" s="37">
        <v>41699</v>
      </c>
      <c r="C2099" s="43" t="str">
        <f>"1100002,"&amp;VLOOKUP(B2099-40000,[3]试练!$H:$J,3,FALSE)&amp;",1"</f>
        <v>1100002,4970,1</v>
      </c>
    </row>
    <row r="2100" spans="1:3">
      <c r="A2100" s="37" t="s">
        <v>6493</v>
      </c>
      <c r="B2100" s="37">
        <v>41700</v>
      </c>
      <c r="C2100" s="43" t="str">
        <f>"1100002,"&amp;VLOOKUP(B2100-40000,[3]试练!$H:$J,3,FALSE)&amp;",1"</f>
        <v>1100002,4972,1</v>
      </c>
    </row>
    <row r="2101" spans="1:3">
      <c r="A2101" s="37" t="s">
        <v>6494</v>
      </c>
      <c r="B2101" s="37">
        <v>41701</v>
      </c>
      <c r="C2101" s="43" t="str">
        <f>"1100002,"&amp;VLOOKUP(B2101-40000,[3]试练!$H:$J,3,FALSE)&amp;",1"</f>
        <v>1100002,4974,1</v>
      </c>
    </row>
    <row r="2102" spans="1:3">
      <c r="A2102" s="37" t="s">
        <v>6495</v>
      </c>
      <c r="B2102" s="37">
        <v>41702</v>
      </c>
      <c r="C2102" s="43" t="str">
        <f>"1100002,"&amp;VLOOKUP(B2102-40000,[3]试练!$H:$J,3,FALSE)&amp;",1"</f>
        <v>1100002,4978,1</v>
      </c>
    </row>
    <row r="2103" spans="1:3">
      <c r="A2103" s="37" t="s">
        <v>6496</v>
      </c>
      <c r="B2103" s="37">
        <v>41703</v>
      </c>
      <c r="C2103" s="43" t="str">
        <f>"1100002,"&amp;VLOOKUP(B2103-40000,[3]试练!$H:$J,3,FALSE)&amp;",1"</f>
        <v>1100002,4980,1</v>
      </c>
    </row>
    <row r="2104" spans="1:3">
      <c r="A2104" s="37" t="s">
        <v>6497</v>
      </c>
      <c r="B2104" s="37">
        <v>41704</v>
      </c>
      <c r="C2104" s="43" t="str">
        <f>"1100002,"&amp;VLOOKUP(B2104-40000,[3]试练!$H:$J,3,FALSE)&amp;",1"</f>
        <v>1100002,4982,1</v>
      </c>
    </row>
    <row r="2105" spans="1:3">
      <c r="A2105" s="37" t="s">
        <v>6498</v>
      </c>
      <c r="B2105" s="37">
        <v>41705</v>
      </c>
      <c r="C2105" s="43" t="str">
        <f>"1100002,"&amp;VLOOKUP(B2105-40000,[3]试练!$H:$J,3,FALSE)&amp;",1"</f>
        <v>1100002,4984,1</v>
      </c>
    </row>
    <row r="2106" spans="1:3">
      <c r="A2106" s="37" t="s">
        <v>6499</v>
      </c>
      <c r="B2106" s="37">
        <v>41706</v>
      </c>
      <c r="C2106" s="43" t="str">
        <f>"1100002,"&amp;VLOOKUP(B2106-40000,[3]试练!$H:$J,3,FALSE)&amp;",1"</f>
        <v>1100002,4986,1</v>
      </c>
    </row>
    <row r="2107" spans="1:3">
      <c r="A2107" s="37" t="s">
        <v>6500</v>
      </c>
      <c r="B2107" s="37">
        <v>41707</v>
      </c>
      <c r="C2107" s="43" t="str">
        <f>"1100002,"&amp;VLOOKUP(B2107-40000,[3]试练!$H:$J,3,FALSE)&amp;",1"</f>
        <v>1100002,4988,1</v>
      </c>
    </row>
    <row r="2108" spans="1:3">
      <c r="A2108" s="37" t="s">
        <v>6501</v>
      </c>
      <c r="B2108" s="37">
        <v>41708</v>
      </c>
      <c r="C2108" s="43" t="str">
        <f>"1100002,"&amp;VLOOKUP(B2108-40000,[3]试练!$H:$J,3,FALSE)&amp;",1"</f>
        <v>1100002,4990,1</v>
      </c>
    </row>
    <row r="2109" spans="1:3">
      <c r="A2109" s="37" t="s">
        <v>6502</v>
      </c>
      <c r="B2109" s="37">
        <v>41709</v>
      </c>
      <c r="C2109" s="43" t="str">
        <f>"1100002,"&amp;VLOOKUP(B2109-40000,[3]试练!$H:$J,3,FALSE)&amp;",1"</f>
        <v>1100002,4992,1</v>
      </c>
    </row>
    <row r="2110" spans="1:3">
      <c r="A2110" s="37" t="s">
        <v>6503</v>
      </c>
      <c r="B2110" s="37">
        <v>41710</v>
      </c>
      <c r="C2110" s="43" t="str">
        <f>"1100002,"&amp;VLOOKUP(B2110-40000,[3]试练!$H:$J,3,FALSE)&amp;",1"</f>
        <v>1100002,4994,1</v>
      </c>
    </row>
    <row r="2111" spans="1:3">
      <c r="A2111" s="37" t="s">
        <v>6504</v>
      </c>
      <c r="B2111" s="37">
        <v>41711</v>
      </c>
      <c r="C2111" s="43" t="str">
        <f>"1100002,"&amp;VLOOKUP(B2111-40000,[3]试练!$H:$J,3,FALSE)&amp;",1"</f>
        <v>1100002,4998,1</v>
      </c>
    </row>
    <row r="2112" spans="1:3">
      <c r="A2112" s="37" t="s">
        <v>6505</v>
      </c>
      <c r="B2112" s="37">
        <v>41712</v>
      </c>
      <c r="C2112" s="43" t="str">
        <f>"1100002,"&amp;VLOOKUP(B2112-40000,[3]试练!$H:$J,3,FALSE)&amp;",1"</f>
        <v>1100002,5000,1</v>
      </c>
    </row>
    <row r="2113" spans="1:3">
      <c r="A2113" s="37" t="s">
        <v>6506</v>
      </c>
      <c r="B2113" s="37">
        <v>41713</v>
      </c>
      <c r="C2113" s="43" t="str">
        <f>"1100002,"&amp;VLOOKUP(B2113-40000,[3]试练!$H:$J,3,FALSE)&amp;",1"</f>
        <v>1100002,5002,1</v>
      </c>
    </row>
    <row r="2114" spans="1:3">
      <c r="A2114" s="37" t="s">
        <v>6507</v>
      </c>
      <c r="B2114" s="37">
        <v>41714</v>
      </c>
      <c r="C2114" s="43" t="str">
        <f>"1100002,"&amp;VLOOKUP(B2114-40000,[3]试练!$H:$J,3,FALSE)&amp;",1"</f>
        <v>1100002,5004,1</v>
      </c>
    </row>
    <row r="2115" spans="1:3">
      <c r="A2115" s="37" t="s">
        <v>6508</v>
      </c>
      <c r="B2115" s="37">
        <v>41715</v>
      </c>
      <c r="C2115" s="43" t="str">
        <f>"1100002,"&amp;VLOOKUP(B2115-40000,[3]试练!$H:$J,3,FALSE)&amp;",1"</f>
        <v>1100002,5006,1</v>
      </c>
    </row>
    <row r="2116" spans="1:3">
      <c r="A2116" s="37" t="s">
        <v>6509</v>
      </c>
      <c r="B2116" s="37">
        <v>41716</v>
      </c>
      <c r="C2116" s="43" t="str">
        <f>"1100002,"&amp;VLOOKUP(B2116-40000,[3]试练!$H:$J,3,FALSE)&amp;",1"</f>
        <v>1100002,5008,1</v>
      </c>
    </row>
    <row r="2117" spans="1:3">
      <c r="A2117" s="37" t="s">
        <v>6510</v>
      </c>
      <c r="B2117" s="37">
        <v>41717</v>
      </c>
      <c r="C2117" s="43" t="str">
        <f>"1100002,"&amp;VLOOKUP(B2117-40000,[3]试练!$H:$J,3,FALSE)&amp;",1"</f>
        <v>1100002,5010,1</v>
      </c>
    </row>
    <row r="2118" spans="1:3">
      <c r="A2118" s="37" t="s">
        <v>6511</v>
      </c>
      <c r="B2118" s="37">
        <v>41718</v>
      </c>
      <c r="C2118" s="43" t="str">
        <f>"1100002,"&amp;VLOOKUP(B2118-40000,[3]试练!$H:$J,3,FALSE)&amp;",1"</f>
        <v>1100002,5012,1</v>
      </c>
    </row>
    <row r="2119" spans="1:3">
      <c r="A2119" s="37" t="s">
        <v>6512</v>
      </c>
      <c r="B2119" s="37">
        <v>41719</v>
      </c>
      <c r="C2119" s="43" t="str">
        <f>"1100002,"&amp;VLOOKUP(B2119-40000,[3]试练!$H:$J,3,FALSE)&amp;",1"</f>
        <v>1100002,5014,1</v>
      </c>
    </row>
    <row r="2120" spans="1:3">
      <c r="A2120" s="37" t="s">
        <v>6513</v>
      </c>
      <c r="B2120" s="37">
        <v>41720</v>
      </c>
      <c r="C2120" s="43" t="str">
        <f>"1100002,"&amp;VLOOKUP(B2120-40000,[3]试练!$H:$J,3,FALSE)&amp;",1"</f>
        <v>1100002,5018,1</v>
      </c>
    </row>
    <row r="2121" spans="1:3">
      <c r="A2121" s="37" t="s">
        <v>6514</v>
      </c>
      <c r="B2121" s="37">
        <v>41721</v>
      </c>
      <c r="C2121" s="43" t="str">
        <f>"1100002,"&amp;VLOOKUP(B2121-40000,[3]试练!$H:$J,3,FALSE)&amp;",1"</f>
        <v>1100002,5020,1</v>
      </c>
    </row>
    <row r="2122" spans="1:3">
      <c r="A2122" s="37" t="s">
        <v>6515</v>
      </c>
      <c r="B2122" s="37">
        <v>41722</v>
      </c>
      <c r="C2122" s="43" t="str">
        <f>"1100002,"&amp;VLOOKUP(B2122-40000,[3]试练!$H:$J,3,FALSE)&amp;",1"</f>
        <v>1100002,5022,1</v>
      </c>
    </row>
    <row r="2123" spans="1:3">
      <c r="A2123" s="37" t="s">
        <v>6516</v>
      </c>
      <c r="B2123" s="37">
        <v>41723</v>
      </c>
      <c r="C2123" s="43" t="str">
        <f>"1100002,"&amp;VLOOKUP(B2123-40000,[3]试练!$H:$J,3,FALSE)&amp;",1"</f>
        <v>1100002,5024,1</v>
      </c>
    </row>
    <row r="2124" spans="1:3">
      <c r="A2124" s="37" t="s">
        <v>6517</v>
      </c>
      <c r="B2124" s="37">
        <v>41724</v>
      </c>
      <c r="C2124" s="43" t="str">
        <f>"1100002,"&amp;VLOOKUP(B2124-40000,[3]试练!$H:$J,3,FALSE)&amp;",1"</f>
        <v>1100002,5026,1</v>
      </c>
    </row>
    <row r="2125" spans="1:3">
      <c r="A2125" s="37" t="s">
        <v>6518</v>
      </c>
      <c r="B2125" s="37">
        <v>41725</v>
      </c>
      <c r="C2125" s="43" t="str">
        <f>"1100002,"&amp;VLOOKUP(B2125-40000,[3]试练!$H:$J,3,FALSE)&amp;",1"</f>
        <v>1100002,5028,1</v>
      </c>
    </row>
    <row r="2126" spans="1:3">
      <c r="A2126" s="37" t="s">
        <v>6519</v>
      </c>
      <c r="B2126" s="37">
        <v>41726</v>
      </c>
      <c r="C2126" s="43" t="str">
        <f>"1100002,"&amp;VLOOKUP(B2126-40000,[3]试练!$H:$J,3,FALSE)&amp;",1"</f>
        <v>1100002,5030,1</v>
      </c>
    </row>
    <row r="2127" spans="1:3">
      <c r="A2127" s="37" t="s">
        <v>6520</v>
      </c>
      <c r="B2127" s="37">
        <v>41727</v>
      </c>
      <c r="C2127" s="43" t="str">
        <f>"1100002,"&amp;VLOOKUP(B2127-40000,[3]试练!$H:$J,3,FALSE)&amp;",1"</f>
        <v>1100002,5032,1</v>
      </c>
    </row>
    <row r="2128" spans="1:3">
      <c r="A2128" s="37" t="s">
        <v>6521</v>
      </c>
      <c r="B2128" s="37">
        <v>41728</v>
      </c>
      <c r="C2128" s="43" t="str">
        <f>"1100002,"&amp;VLOOKUP(B2128-40000,[3]试练!$H:$J,3,FALSE)&amp;",1"</f>
        <v>1100002,5034,1</v>
      </c>
    </row>
    <row r="2129" spans="1:3">
      <c r="A2129" s="37" t="s">
        <v>6522</v>
      </c>
      <c r="B2129" s="37">
        <v>41729</v>
      </c>
      <c r="C2129" s="43" t="str">
        <f>"1100002,"&amp;VLOOKUP(B2129-40000,[3]试练!$H:$J,3,FALSE)&amp;",1"</f>
        <v>1100002,5038,1</v>
      </c>
    </row>
    <row r="2130" spans="1:3">
      <c r="A2130" s="37" t="s">
        <v>6523</v>
      </c>
      <c r="B2130" s="37">
        <v>41730</v>
      </c>
      <c r="C2130" s="43" t="str">
        <f>"1100002,"&amp;VLOOKUP(B2130-40000,[3]试练!$H:$J,3,FALSE)&amp;",1"</f>
        <v>1100002,5040,1</v>
      </c>
    </row>
    <row r="2131" spans="1:3">
      <c r="A2131" s="37" t="s">
        <v>6524</v>
      </c>
      <c r="B2131" s="37">
        <v>41731</v>
      </c>
      <c r="C2131" s="43" t="str">
        <f>"1100002,"&amp;VLOOKUP(B2131-40000,[3]试练!$H:$J,3,FALSE)&amp;",1"</f>
        <v>1100002,5042,1</v>
      </c>
    </row>
    <row r="2132" spans="1:3">
      <c r="A2132" s="37" t="s">
        <v>6525</v>
      </c>
      <c r="B2132" s="37">
        <v>41732</v>
      </c>
      <c r="C2132" s="43" t="str">
        <f>"1100002,"&amp;VLOOKUP(B2132-40000,[3]试练!$H:$J,3,FALSE)&amp;",1"</f>
        <v>1100002,5044,1</v>
      </c>
    </row>
    <row r="2133" spans="1:3">
      <c r="A2133" s="37" t="s">
        <v>6526</v>
      </c>
      <c r="B2133" s="37">
        <v>41733</v>
      </c>
      <c r="C2133" s="43" t="str">
        <f>"1100002,"&amp;VLOOKUP(B2133-40000,[3]试练!$H:$J,3,FALSE)&amp;",1"</f>
        <v>1100002,5046,1</v>
      </c>
    </row>
    <row r="2134" spans="1:3">
      <c r="A2134" s="37" t="s">
        <v>6527</v>
      </c>
      <c r="B2134" s="37">
        <v>41734</v>
      </c>
      <c r="C2134" s="43" t="str">
        <f>"1100002,"&amp;VLOOKUP(B2134-40000,[3]试练!$H:$J,3,FALSE)&amp;",1"</f>
        <v>1100002,5048,1</v>
      </c>
    </row>
    <row r="2135" spans="1:3">
      <c r="A2135" s="37" t="s">
        <v>6528</v>
      </c>
      <c r="B2135" s="37">
        <v>41735</v>
      </c>
      <c r="C2135" s="43" t="str">
        <f>"1100002,"&amp;VLOOKUP(B2135-40000,[3]试练!$H:$J,3,FALSE)&amp;",1"</f>
        <v>1100002,5050,1</v>
      </c>
    </row>
    <row r="2136" spans="1:3">
      <c r="A2136" s="37" t="s">
        <v>6529</v>
      </c>
      <c r="B2136" s="37">
        <v>41736</v>
      </c>
      <c r="C2136" s="43" t="str">
        <f>"1100002,"&amp;VLOOKUP(B2136-40000,[3]试练!$H:$J,3,FALSE)&amp;",1"</f>
        <v>1100002,5052,1</v>
      </c>
    </row>
    <row r="2137" spans="1:3">
      <c r="A2137" s="37" t="s">
        <v>6530</v>
      </c>
      <c r="B2137" s="37">
        <v>41737</v>
      </c>
      <c r="C2137" s="43" t="str">
        <f>"1100002,"&amp;VLOOKUP(B2137-40000,[3]试练!$H:$J,3,FALSE)&amp;",1"</f>
        <v>1100002,5054,1</v>
      </c>
    </row>
    <row r="2138" spans="1:3">
      <c r="A2138" s="37" t="s">
        <v>6531</v>
      </c>
      <c r="B2138" s="37">
        <v>41738</v>
      </c>
      <c r="C2138" s="43" t="str">
        <f>"1100002,"&amp;VLOOKUP(B2138-40000,[3]试练!$H:$J,3,FALSE)&amp;",1"</f>
        <v>1100002,5058,1</v>
      </c>
    </row>
    <row r="2139" spans="1:3">
      <c r="A2139" s="37" t="s">
        <v>6532</v>
      </c>
      <c r="B2139" s="37">
        <v>41739</v>
      </c>
      <c r="C2139" s="43" t="str">
        <f>"1100002,"&amp;VLOOKUP(B2139-40000,[3]试练!$H:$J,3,FALSE)&amp;",1"</f>
        <v>1100002,5060,1</v>
      </c>
    </row>
    <row r="2140" spans="1:3">
      <c r="A2140" s="37" t="s">
        <v>6533</v>
      </c>
      <c r="B2140" s="37">
        <v>41740</v>
      </c>
      <c r="C2140" s="43" t="str">
        <f>"1100002,"&amp;VLOOKUP(B2140-40000,[3]试练!$H:$J,3,FALSE)&amp;",1"</f>
        <v>1100002,5062,1</v>
      </c>
    </row>
    <row r="2141" spans="1:3">
      <c r="A2141" s="37" t="s">
        <v>6534</v>
      </c>
      <c r="B2141" s="37">
        <v>41741</v>
      </c>
      <c r="C2141" s="43" t="str">
        <f>"1100002,"&amp;VLOOKUP(B2141-40000,[3]试练!$H:$J,3,FALSE)&amp;",1"</f>
        <v>1100002,5064,1</v>
      </c>
    </row>
    <row r="2142" spans="1:3">
      <c r="A2142" s="37" t="s">
        <v>6535</v>
      </c>
      <c r="B2142" s="37">
        <v>41742</v>
      </c>
      <c r="C2142" s="43" t="str">
        <f>"1100002,"&amp;VLOOKUP(B2142-40000,[3]试练!$H:$J,3,FALSE)&amp;",1"</f>
        <v>1100002,5066,1</v>
      </c>
    </row>
    <row r="2143" spans="1:3">
      <c r="A2143" s="37" t="s">
        <v>6536</v>
      </c>
      <c r="B2143" s="37">
        <v>41743</v>
      </c>
      <c r="C2143" s="43" t="str">
        <f>"1100002,"&amp;VLOOKUP(B2143-40000,[3]试练!$H:$J,3,FALSE)&amp;",1"</f>
        <v>1100002,5068,1</v>
      </c>
    </row>
    <row r="2144" spans="1:3">
      <c r="A2144" s="37" t="s">
        <v>6537</v>
      </c>
      <c r="B2144" s="37">
        <v>41744</v>
      </c>
      <c r="C2144" s="43" t="str">
        <f>"1100002,"&amp;VLOOKUP(B2144-40000,[3]试练!$H:$J,3,FALSE)&amp;",1"</f>
        <v>1100002,5070,1</v>
      </c>
    </row>
    <row r="2145" spans="1:3">
      <c r="A2145" s="37" t="s">
        <v>6538</v>
      </c>
      <c r="B2145" s="37">
        <v>41745</v>
      </c>
      <c r="C2145" s="43" t="str">
        <f>"1100002,"&amp;VLOOKUP(B2145-40000,[3]试练!$H:$J,3,FALSE)&amp;",1"</f>
        <v>1100002,5072,1</v>
      </c>
    </row>
    <row r="2146" spans="1:3">
      <c r="A2146" s="37" t="s">
        <v>6539</v>
      </c>
      <c r="B2146" s="37">
        <v>41746</v>
      </c>
      <c r="C2146" s="43" t="str">
        <f>"1100002,"&amp;VLOOKUP(B2146-40000,[3]试练!$H:$J,3,FALSE)&amp;",1"</f>
        <v>1100002,5074,1</v>
      </c>
    </row>
    <row r="2147" spans="1:3">
      <c r="A2147" s="37" t="s">
        <v>6540</v>
      </c>
      <c r="B2147" s="37">
        <v>41747</v>
      </c>
      <c r="C2147" s="43" t="str">
        <f>"1100002,"&amp;VLOOKUP(B2147-40000,[3]试练!$H:$J,3,FALSE)&amp;",1"</f>
        <v>1100002,5078,1</v>
      </c>
    </row>
    <row r="2148" spans="1:3">
      <c r="A2148" s="37" t="s">
        <v>6541</v>
      </c>
      <c r="B2148" s="37">
        <v>41748</v>
      </c>
      <c r="C2148" s="43" t="str">
        <f>"1100002,"&amp;VLOOKUP(B2148-40000,[3]试练!$H:$J,3,FALSE)&amp;",1"</f>
        <v>1100002,5080,1</v>
      </c>
    </row>
    <row r="2149" spans="1:3">
      <c r="A2149" s="37" t="s">
        <v>6542</v>
      </c>
      <c r="B2149" s="37">
        <v>41749</v>
      </c>
      <c r="C2149" s="43" t="str">
        <f>"1100002,"&amp;VLOOKUP(B2149-40000,[3]试练!$H:$J,3,FALSE)&amp;",1"</f>
        <v>1100002,5082,1</v>
      </c>
    </row>
    <row r="2150" spans="1:3">
      <c r="A2150" s="37" t="s">
        <v>6543</v>
      </c>
      <c r="B2150" s="37">
        <v>41750</v>
      </c>
      <c r="C2150" s="43" t="str">
        <f>"1100002,"&amp;VLOOKUP(B2150-40000,[3]试练!$H:$J,3,FALSE)&amp;",1"</f>
        <v>1100002,5084,1</v>
      </c>
    </row>
    <row r="2151" spans="1:3">
      <c r="A2151" s="37" t="s">
        <v>6544</v>
      </c>
      <c r="B2151" s="37">
        <v>41751</v>
      </c>
      <c r="C2151" s="43" t="str">
        <f>"1100002,"&amp;VLOOKUP(B2151-40000,[3]试练!$H:$J,3,FALSE)&amp;",1"</f>
        <v>1100002,5086,1</v>
      </c>
    </row>
    <row r="2152" spans="1:3">
      <c r="A2152" s="37" t="s">
        <v>6545</v>
      </c>
      <c r="B2152" s="37">
        <v>41752</v>
      </c>
      <c r="C2152" s="43" t="str">
        <f>"1100002,"&amp;VLOOKUP(B2152-40000,[3]试练!$H:$J,3,FALSE)&amp;",1"</f>
        <v>1100002,5088,1</v>
      </c>
    </row>
    <row r="2153" spans="1:3">
      <c r="A2153" s="37" t="s">
        <v>6546</v>
      </c>
      <c r="B2153" s="37">
        <v>41753</v>
      </c>
      <c r="C2153" s="43" t="str">
        <f>"1100002,"&amp;VLOOKUP(B2153-40000,[3]试练!$H:$J,3,FALSE)&amp;",1"</f>
        <v>1100002,5090,1</v>
      </c>
    </row>
    <row r="2154" spans="1:3">
      <c r="A2154" s="37" t="s">
        <v>6547</v>
      </c>
      <c r="B2154" s="37">
        <v>41754</v>
      </c>
      <c r="C2154" s="43" t="str">
        <f>"1100002,"&amp;VLOOKUP(B2154-40000,[3]试练!$H:$J,3,FALSE)&amp;",1"</f>
        <v>1100002,5092,1</v>
      </c>
    </row>
    <row r="2155" spans="1:3">
      <c r="A2155" s="37" t="s">
        <v>6548</v>
      </c>
      <c r="B2155" s="37">
        <v>41755</v>
      </c>
      <c r="C2155" s="43" t="str">
        <f>"1100002,"&amp;VLOOKUP(B2155-40000,[3]试练!$H:$J,3,FALSE)&amp;",1"</f>
        <v>1100002,5094,1</v>
      </c>
    </row>
    <row r="2156" spans="1:3">
      <c r="A2156" s="37" t="s">
        <v>6549</v>
      </c>
      <c r="B2156" s="37">
        <v>41756</v>
      </c>
      <c r="C2156" s="43" t="str">
        <f>"1100002,"&amp;VLOOKUP(B2156-40000,[3]试练!$H:$J,3,FALSE)&amp;",1"</f>
        <v>1100002,5098,1</v>
      </c>
    </row>
    <row r="2157" spans="1:3">
      <c r="A2157" s="37" t="s">
        <v>6550</v>
      </c>
      <c r="B2157" s="37">
        <v>41757</v>
      </c>
      <c r="C2157" s="43" t="str">
        <f>"1100002,"&amp;VLOOKUP(B2157-40000,[3]试练!$H:$J,3,FALSE)&amp;",1"</f>
        <v>1100002,5100,1</v>
      </c>
    </row>
    <row r="2158" spans="1:3">
      <c r="A2158" s="37" t="s">
        <v>6551</v>
      </c>
      <c r="B2158" s="37">
        <v>41758</v>
      </c>
      <c r="C2158" s="43" t="str">
        <f>"1100002,"&amp;VLOOKUP(B2158-40000,[3]试练!$H:$J,3,FALSE)&amp;",1"</f>
        <v>1100002,5102,1</v>
      </c>
    </row>
    <row r="2159" spans="1:3">
      <c r="A2159" s="37" t="s">
        <v>6552</v>
      </c>
      <c r="B2159" s="37">
        <v>41759</v>
      </c>
      <c r="C2159" s="43" t="str">
        <f>"1100002,"&amp;VLOOKUP(B2159-40000,[3]试练!$H:$J,3,FALSE)&amp;",1"</f>
        <v>1100002,5104,1</v>
      </c>
    </row>
    <row r="2160" spans="1:3">
      <c r="A2160" s="37" t="s">
        <v>6553</v>
      </c>
      <c r="B2160" s="37">
        <v>41760</v>
      </c>
      <c r="C2160" s="43" t="str">
        <f>"1100002,"&amp;VLOOKUP(B2160-40000,[3]试练!$H:$J,3,FALSE)&amp;",1"</f>
        <v>1100002,5106,1</v>
      </c>
    </row>
    <row r="2161" spans="1:3">
      <c r="A2161" s="37" t="s">
        <v>6554</v>
      </c>
      <c r="B2161" s="37">
        <v>41761</v>
      </c>
      <c r="C2161" s="43" t="str">
        <f>"1100002,"&amp;VLOOKUP(B2161-40000,[3]试练!$H:$J,3,FALSE)&amp;",1"</f>
        <v>1100002,5108,1</v>
      </c>
    </row>
    <row r="2162" spans="1:3">
      <c r="A2162" s="37" t="s">
        <v>6555</v>
      </c>
      <c r="B2162" s="37">
        <v>41762</v>
      </c>
      <c r="C2162" s="43" t="str">
        <f>"1100002,"&amp;VLOOKUP(B2162-40000,[3]试练!$H:$J,3,FALSE)&amp;",1"</f>
        <v>1100002,5110,1</v>
      </c>
    </row>
    <row r="2163" spans="1:3">
      <c r="A2163" s="37" t="s">
        <v>6556</v>
      </c>
      <c r="B2163" s="37">
        <v>41763</v>
      </c>
      <c r="C2163" s="43" t="str">
        <f>"1100002,"&amp;VLOOKUP(B2163-40000,[3]试练!$H:$J,3,FALSE)&amp;",1"</f>
        <v>1100002,5112,1</v>
      </c>
    </row>
    <row r="2164" spans="1:3">
      <c r="A2164" s="37" t="s">
        <v>6557</v>
      </c>
      <c r="B2164" s="37">
        <v>41764</v>
      </c>
      <c r="C2164" s="43" t="str">
        <f>"1100002,"&amp;VLOOKUP(B2164-40000,[3]试练!$H:$J,3,FALSE)&amp;",1"</f>
        <v>1100002,5114,1</v>
      </c>
    </row>
    <row r="2165" spans="1:3">
      <c r="A2165" s="37" t="s">
        <v>6558</v>
      </c>
      <c r="B2165" s="37">
        <v>41765</v>
      </c>
      <c r="C2165" s="43" t="str">
        <f>"1100002,"&amp;VLOOKUP(B2165-40000,[3]试练!$H:$J,3,FALSE)&amp;",1"</f>
        <v>1100002,5118,1</v>
      </c>
    </row>
    <row r="2166" spans="1:3">
      <c r="A2166" s="37" t="s">
        <v>6559</v>
      </c>
      <c r="B2166" s="37">
        <v>41766</v>
      </c>
      <c r="C2166" s="43" t="str">
        <f>"1100002,"&amp;VLOOKUP(B2166-40000,[3]试练!$H:$J,3,FALSE)&amp;",1"</f>
        <v>1100002,5120,1</v>
      </c>
    </row>
    <row r="2167" spans="1:3">
      <c r="A2167" s="37" t="s">
        <v>6560</v>
      </c>
      <c r="B2167" s="37">
        <v>41767</v>
      </c>
      <c r="C2167" s="43" t="str">
        <f>"1100002,"&amp;VLOOKUP(B2167-40000,[3]试练!$H:$J,3,FALSE)&amp;",1"</f>
        <v>1100002,5122,1</v>
      </c>
    </row>
    <row r="2168" spans="1:3">
      <c r="A2168" s="37" t="s">
        <v>6561</v>
      </c>
      <c r="B2168" s="37">
        <v>41768</v>
      </c>
      <c r="C2168" s="43" t="str">
        <f>"1100002,"&amp;VLOOKUP(B2168-40000,[3]试练!$H:$J,3,FALSE)&amp;",1"</f>
        <v>1100002,5124,1</v>
      </c>
    </row>
    <row r="2169" spans="1:3">
      <c r="A2169" s="37" t="s">
        <v>6562</v>
      </c>
      <c r="B2169" s="37">
        <v>41769</v>
      </c>
      <c r="C2169" s="43" t="str">
        <f>"1100002,"&amp;VLOOKUP(B2169-40000,[3]试练!$H:$J,3,FALSE)&amp;",1"</f>
        <v>1100002,5126,1</v>
      </c>
    </row>
    <row r="2170" spans="1:3">
      <c r="A2170" s="37" t="s">
        <v>6563</v>
      </c>
      <c r="B2170" s="37">
        <v>41770</v>
      </c>
      <c r="C2170" s="43" t="str">
        <f>"1100002,"&amp;VLOOKUP(B2170-40000,[3]试练!$H:$J,3,FALSE)&amp;",1"</f>
        <v>1100002,5128,1</v>
      </c>
    </row>
    <row r="2171" spans="1:3">
      <c r="A2171" s="37" t="s">
        <v>6564</v>
      </c>
      <c r="B2171" s="37">
        <v>41771</v>
      </c>
      <c r="C2171" s="43" t="str">
        <f>"1100002,"&amp;VLOOKUP(B2171-40000,[3]试练!$H:$J,3,FALSE)&amp;",1"</f>
        <v>1100002,5130,1</v>
      </c>
    </row>
    <row r="2172" spans="1:3">
      <c r="A2172" s="37" t="s">
        <v>6565</v>
      </c>
      <c r="B2172" s="37">
        <v>41772</v>
      </c>
      <c r="C2172" s="43" t="str">
        <f>"1100002,"&amp;VLOOKUP(B2172-40000,[3]试练!$H:$J,3,FALSE)&amp;",1"</f>
        <v>1100002,5132,1</v>
      </c>
    </row>
    <row r="2173" spans="1:3">
      <c r="A2173" s="37" t="s">
        <v>6566</v>
      </c>
      <c r="B2173" s="37">
        <v>41773</v>
      </c>
      <c r="C2173" s="43" t="str">
        <f>"1100002,"&amp;VLOOKUP(B2173-40000,[3]试练!$H:$J,3,FALSE)&amp;",1"</f>
        <v>1100002,5134,1</v>
      </c>
    </row>
    <row r="2174" spans="1:3">
      <c r="A2174" s="37" t="s">
        <v>6567</v>
      </c>
      <c r="B2174" s="37">
        <v>41774</v>
      </c>
      <c r="C2174" s="43" t="str">
        <f>"1100002,"&amp;VLOOKUP(B2174-40000,[3]试练!$H:$J,3,FALSE)&amp;",1"</f>
        <v>1100002,5138,1</v>
      </c>
    </row>
    <row r="2175" spans="1:3">
      <c r="A2175" s="37" t="s">
        <v>6568</v>
      </c>
      <c r="B2175" s="37">
        <v>41775</v>
      </c>
      <c r="C2175" s="43" t="str">
        <f>"1100002,"&amp;VLOOKUP(B2175-40000,[3]试练!$H:$J,3,FALSE)&amp;",1"</f>
        <v>1100002,5140,1</v>
      </c>
    </row>
    <row r="2176" spans="1:3">
      <c r="A2176" s="37" t="s">
        <v>6569</v>
      </c>
      <c r="B2176" s="37">
        <v>41776</v>
      </c>
      <c r="C2176" s="43" t="str">
        <f>"1100002,"&amp;VLOOKUP(B2176-40000,[3]试练!$H:$J,3,FALSE)&amp;",1"</f>
        <v>1100002,5142,1</v>
      </c>
    </row>
    <row r="2177" spans="1:3">
      <c r="A2177" s="37" t="s">
        <v>6570</v>
      </c>
      <c r="B2177" s="37">
        <v>41777</v>
      </c>
      <c r="C2177" s="43" t="str">
        <f>"1100002,"&amp;VLOOKUP(B2177-40000,[3]试练!$H:$J,3,FALSE)&amp;",1"</f>
        <v>1100002,5144,1</v>
      </c>
    </row>
    <row r="2178" spans="1:3">
      <c r="A2178" s="37" t="s">
        <v>6571</v>
      </c>
      <c r="B2178" s="37">
        <v>41778</v>
      </c>
      <c r="C2178" s="43" t="str">
        <f>"1100002,"&amp;VLOOKUP(B2178-40000,[3]试练!$H:$J,3,FALSE)&amp;",1"</f>
        <v>1100002,5146,1</v>
      </c>
    </row>
    <row r="2179" spans="1:3">
      <c r="A2179" s="37" t="s">
        <v>6572</v>
      </c>
      <c r="B2179" s="37">
        <v>41779</v>
      </c>
      <c r="C2179" s="43" t="str">
        <f>"1100002,"&amp;VLOOKUP(B2179-40000,[3]试练!$H:$J,3,FALSE)&amp;",1"</f>
        <v>1100002,5148,1</v>
      </c>
    </row>
    <row r="2180" spans="1:3">
      <c r="A2180" s="37" t="s">
        <v>6573</v>
      </c>
      <c r="B2180" s="37">
        <v>41780</v>
      </c>
      <c r="C2180" s="43" t="str">
        <f>"1100002,"&amp;VLOOKUP(B2180-40000,[3]试练!$H:$J,3,FALSE)&amp;",1"</f>
        <v>1100002,5150,1</v>
      </c>
    </row>
    <row r="2181" spans="1:3">
      <c r="A2181" s="37" t="s">
        <v>6574</v>
      </c>
      <c r="B2181" s="37">
        <v>41781</v>
      </c>
      <c r="C2181" s="43" t="str">
        <f>"1100002,"&amp;VLOOKUP(B2181-40000,[3]试练!$H:$J,3,FALSE)&amp;",1"</f>
        <v>1100002,5152,1</v>
      </c>
    </row>
    <row r="2182" spans="1:3">
      <c r="A2182" s="37" t="s">
        <v>6575</v>
      </c>
      <c r="B2182" s="37">
        <v>41782</v>
      </c>
      <c r="C2182" s="43" t="str">
        <f>"1100002,"&amp;VLOOKUP(B2182-40000,[3]试练!$H:$J,3,FALSE)&amp;",1"</f>
        <v>1100002,5154,1</v>
      </c>
    </row>
    <row r="2183" spans="1:3">
      <c r="A2183" s="37" t="s">
        <v>6576</v>
      </c>
      <c r="B2183" s="37">
        <v>41783</v>
      </c>
      <c r="C2183" s="43" t="str">
        <f>"1100002,"&amp;VLOOKUP(B2183-40000,[3]试练!$H:$J,3,FALSE)&amp;",1"</f>
        <v>1100002,5158,1</v>
      </c>
    </row>
    <row r="2184" spans="1:3">
      <c r="A2184" s="37" t="s">
        <v>6577</v>
      </c>
      <c r="B2184" s="37">
        <v>41784</v>
      </c>
      <c r="C2184" s="43" t="str">
        <f>"1100002,"&amp;VLOOKUP(B2184-40000,[3]试练!$H:$J,3,FALSE)&amp;",1"</f>
        <v>1100002,5160,1</v>
      </c>
    </row>
    <row r="2185" spans="1:3">
      <c r="A2185" s="37" t="s">
        <v>6578</v>
      </c>
      <c r="B2185" s="37">
        <v>41785</v>
      </c>
      <c r="C2185" s="43" t="str">
        <f>"1100002,"&amp;VLOOKUP(B2185-40000,[3]试练!$H:$J,3,FALSE)&amp;",1"</f>
        <v>1100002,5162,1</v>
      </c>
    </row>
    <row r="2186" spans="1:3">
      <c r="A2186" s="37" t="s">
        <v>6579</v>
      </c>
      <c r="B2186" s="37">
        <v>41786</v>
      </c>
      <c r="C2186" s="43" t="str">
        <f>"1100002,"&amp;VLOOKUP(B2186-40000,[3]试练!$H:$J,3,FALSE)&amp;",1"</f>
        <v>1100002,5164,1</v>
      </c>
    </row>
    <row r="2187" spans="1:3">
      <c r="A2187" s="37" t="s">
        <v>6580</v>
      </c>
      <c r="B2187" s="37">
        <v>41787</v>
      </c>
      <c r="C2187" s="43" t="str">
        <f>"1100002,"&amp;VLOOKUP(B2187-40000,[3]试练!$H:$J,3,FALSE)&amp;",1"</f>
        <v>1100002,5166,1</v>
      </c>
    </row>
    <row r="2188" spans="1:3">
      <c r="A2188" s="37" t="s">
        <v>6581</v>
      </c>
      <c r="B2188" s="37">
        <v>41788</v>
      </c>
      <c r="C2188" s="43" t="str">
        <f>"1100002,"&amp;VLOOKUP(B2188-40000,[3]试练!$H:$J,3,FALSE)&amp;",1"</f>
        <v>1100002,5168,1</v>
      </c>
    </row>
    <row r="2189" spans="1:3">
      <c r="A2189" s="37" t="s">
        <v>6582</v>
      </c>
      <c r="B2189" s="37">
        <v>41789</v>
      </c>
      <c r="C2189" s="43" t="str">
        <f>"1100002,"&amp;VLOOKUP(B2189-40000,[3]试练!$H:$J,3,FALSE)&amp;",1"</f>
        <v>1100002,5170,1</v>
      </c>
    </row>
    <row r="2190" spans="1:3">
      <c r="A2190" s="37" t="s">
        <v>6583</v>
      </c>
      <c r="B2190" s="37">
        <v>41790</v>
      </c>
      <c r="C2190" s="43" t="str">
        <f>"1100002,"&amp;VLOOKUP(B2190-40000,[3]试练!$H:$J,3,FALSE)&amp;",1"</f>
        <v>1100002,5172,1</v>
      </c>
    </row>
    <row r="2191" spans="1:3">
      <c r="A2191" s="37" t="s">
        <v>6584</v>
      </c>
      <c r="B2191" s="37">
        <v>41791</v>
      </c>
      <c r="C2191" s="43" t="str">
        <f>"1100002,"&amp;VLOOKUP(B2191-40000,[3]试练!$H:$J,3,FALSE)&amp;",1"</f>
        <v>1100002,5174,1</v>
      </c>
    </row>
    <row r="2192" spans="1:3">
      <c r="A2192" s="37" t="s">
        <v>6585</v>
      </c>
      <c r="B2192" s="37">
        <v>41792</v>
      </c>
      <c r="C2192" s="43" t="str">
        <f>"1100002,"&amp;VLOOKUP(B2192-40000,[3]试练!$H:$J,3,FALSE)&amp;",1"</f>
        <v>1100002,5178,1</v>
      </c>
    </row>
    <row r="2193" spans="1:3">
      <c r="A2193" s="37" t="s">
        <v>6586</v>
      </c>
      <c r="B2193" s="37">
        <v>41793</v>
      </c>
      <c r="C2193" s="43" t="str">
        <f>"1100002,"&amp;VLOOKUP(B2193-40000,[3]试练!$H:$J,3,FALSE)&amp;",1"</f>
        <v>1100002,5180,1</v>
      </c>
    </row>
    <row r="2194" spans="1:3">
      <c r="A2194" s="37" t="s">
        <v>6587</v>
      </c>
      <c r="B2194" s="37">
        <v>41794</v>
      </c>
      <c r="C2194" s="43" t="str">
        <f>"1100002,"&amp;VLOOKUP(B2194-40000,[3]试练!$H:$J,3,FALSE)&amp;",1"</f>
        <v>1100002,5182,1</v>
      </c>
    </row>
    <row r="2195" spans="1:3">
      <c r="A2195" s="37" t="s">
        <v>6588</v>
      </c>
      <c r="B2195" s="37">
        <v>41795</v>
      </c>
      <c r="C2195" s="43" t="str">
        <f>"1100002,"&amp;VLOOKUP(B2195-40000,[3]试练!$H:$J,3,FALSE)&amp;",1"</f>
        <v>1100002,5184,1</v>
      </c>
    </row>
    <row r="2196" spans="1:3">
      <c r="A2196" s="37" t="s">
        <v>6589</v>
      </c>
      <c r="B2196" s="37">
        <v>41796</v>
      </c>
      <c r="C2196" s="43" t="str">
        <f>"1100002,"&amp;VLOOKUP(B2196-40000,[3]试练!$H:$J,3,FALSE)&amp;",1"</f>
        <v>1100002,5186,1</v>
      </c>
    </row>
    <row r="2197" spans="1:3">
      <c r="A2197" s="37" t="s">
        <v>6590</v>
      </c>
      <c r="B2197" s="37">
        <v>41797</v>
      </c>
      <c r="C2197" s="43" t="str">
        <f>"1100002,"&amp;VLOOKUP(B2197-40000,[3]试练!$H:$J,3,FALSE)&amp;",1"</f>
        <v>1100002,5188,1</v>
      </c>
    </row>
    <row r="2198" spans="1:3">
      <c r="A2198" s="37" t="s">
        <v>6591</v>
      </c>
      <c r="B2198" s="37">
        <v>41798</v>
      </c>
      <c r="C2198" s="43" t="str">
        <f>"1100002,"&amp;VLOOKUP(B2198-40000,[3]试练!$H:$J,3,FALSE)&amp;",1"</f>
        <v>1100002,5190,1</v>
      </c>
    </row>
    <row r="2199" spans="1:3">
      <c r="A2199" s="37" t="s">
        <v>6592</v>
      </c>
      <c r="B2199" s="37">
        <v>41799</v>
      </c>
      <c r="C2199" s="43" t="str">
        <f>"1100002,"&amp;VLOOKUP(B2199-40000,[3]试练!$H:$J,3,FALSE)&amp;",1"</f>
        <v>1100002,5192,1</v>
      </c>
    </row>
    <row r="2200" spans="1:3">
      <c r="A2200" s="37" t="s">
        <v>6593</v>
      </c>
      <c r="B2200" s="37">
        <v>41800</v>
      </c>
      <c r="C2200" s="43" t="str">
        <f>"1100002,"&amp;VLOOKUP(B2200-40000,[3]试练!$H:$J,3,FALSE)&amp;",1"</f>
        <v>1100002,5194,1</v>
      </c>
    </row>
    <row r="2201" spans="1:3">
      <c r="A2201" s="37" t="s">
        <v>6594</v>
      </c>
      <c r="B2201" s="37">
        <v>41801</v>
      </c>
      <c r="C2201" s="43" t="str">
        <f>"1100002,"&amp;VLOOKUP(B2201-40000,[3]试练!$H:$J,3,FALSE)&amp;",1"</f>
        <v>1100002,5198,1</v>
      </c>
    </row>
    <row r="2202" spans="1:3">
      <c r="A2202" s="37" t="s">
        <v>6595</v>
      </c>
      <c r="B2202" s="37">
        <v>41802</v>
      </c>
      <c r="C2202" s="43" t="str">
        <f>"1100002,"&amp;VLOOKUP(B2202-40000,[3]试练!$H:$J,3,FALSE)&amp;",1"</f>
        <v>1100002,5200,1</v>
      </c>
    </row>
    <row r="2203" spans="1:3">
      <c r="A2203" s="37" t="s">
        <v>6596</v>
      </c>
      <c r="B2203" s="37">
        <v>41803</v>
      </c>
      <c r="C2203" s="43" t="str">
        <f>"1100002,"&amp;VLOOKUP(B2203-40000,[3]试练!$H:$J,3,FALSE)&amp;",1"</f>
        <v>1100002,5202,1</v>
      </c>
    </row>
    <row r="2204" spans="1:3">
      <c r="A2204" s="37" t="s">
        <v>6597</v>
      </c>
      <c r="B2204" s="37">
        <v>41804</v>
      </c>
      <c r="C2204" s="43" t="str">
        <f>"1100002,"&amp;VLOOKUP(B2204-40000,[3]试练!$H:$J,3,FALSE)&amp;",1"</f>
        <v>1100002,5204,1</v>
      </c>
    </row>
    <row r="2205" spans="1:3">
      <c r="A2205" s="37" t="s">
        <v>6598</v>
      </c>
      <c r="B2205" s="37">
        <v>41805</v>
      </c>
      <c r="C2205" s="43" t="str">
        <f>"1100002,"&amp;VLOOKUP(B2205-40000,[3]试练!$H:$J,3,FALSE)&amp;",1"</f>
        <v>1100002,5206,1</v>
      </c>
    </row>
    <row r="2206" spans="1:3">
      <c r="A2206" s="37" t="s">
        <v>6599</v>
      </c>
      <c r="B2206" s="37">
        <v>41806</v>
      </c>
      <c r="C2206" s="43" t="str">
        <f>"1100002,"&amp;VLOOKUP(B2206-40000,[3]试练!$H:$J,3,FALSE)&amp;",1"</f>
        <v>1100002,5208,1</v>
      </c>
    </row>
    <row r="2207" spans="1:3">
      <c r="A2207" s="37" t="s">
        <v>6600</v>
      </c>
      <c r="B2207" s="37">
        <v>41807</v>
      </c>
      <c r="C2207" s="43" t="str">
        <f>"1100002,"&amp;VLOOKUP(B2207-40000,[3]试练!$H:$J,3,FALSE)&amp;",1"</f>
        <v>1100002,5210,1</v>
      </c>
    </row>
    <row r="2208" spans="1:3">
      <c r="A2208" s="37" t="s">
        <v>6601</v>
      </c>
      <c r="B2208" s="37">
        <v>41808</v>
      </c>
      <c r="C2208" s="43" t="str">
        <f>"1100002,"&amp;VLOOKUP(B2208-40000,[3]试练!$H:$J,3,FALSE)&amp;",1"</f>
        <v>1100002,5212,1</v>
      </c>
    </row>
    <row r="2209" spans="1:3">
      <c r="A2209" s="37" t="s">
        <v>6602</v>
      </c>
      <c r="B2209" s="37">
        <v>41809</v>
      </c>
      <c r="C2209" s="43" t="str">
        <f>"1100002,"&amp;VLOOKUP(B2209-40000,[3]试练!$H:$J,3,FALSE)&amp;",1"</f>
        <v>1100002,5214,1</v>
      </c>
    </row>
    <row r="2210" spans="1:3">
      <c r="A2210" s="37" t="s">
        <v>6603</v>
      </c>
      <c r="B2210" s="37">
        <v>41810</v>
      </c>
      <c r="C2210" s="43" t="str">
        <f>"1100002,"&amp;VLOOKUP(B2210-40000,[3]试练!$H:$J,3,FALSE)&amp;",1"</f>
        <v>1100002,5218,1</v>
      </c>
    </row>
    <row r="2211" spans="1:3">
      <c r="A2211" s="37" t="s">
        <v>6604</v>
      </c>
      <c r="B2211" s="37">
        <v>41811</v>
      </c>
      <c r="C2211" s="43" t="str">
        <f>"1100002,"&amp;VLOOKUP(B2211-40000,[3]试练!$H:$J,3,FALSE)&amp;",1"</f>
        <v>1100002,5220,1</v>
      </c>
    </row>
    <row r="2212" spans="1:3">
      <c r="A2212" s="37" t="s">
        <v>6605</v>
      </c>
      <c r="B2212" s="37">
        <v>41812</v>
      </c>
      <c r="C2212" s="43" t="str">
        <f>"1100002,"&amp;VLOOKUP(B2212-40000,[3]试练!$H:$J,3,FALSE)&amp;",1"</f>
        <v>1100002,5222,1</v>
      </c>
    </row>
    <row r="2213" spans="1:3">
      <c r="A2213" s="37" t="s">
        <v>6606</v>
      </c>
      <c r="B2213" s="37">
        <v>41813</v>
      </c>
      <c r="C2213" s="43" t="str">
        <f>"1100002,"&amp;VLOOKUP(B2213-40000,[3]试练!$H:$J,3,FALSE)&amp;",1"</f>
        <v>1100002,5224,1</v>
      </c>
    </row>
    <row r="2214" spans="1:3">
      <c r="A2214" s="37" t="s">
        <v>6607</v>
      </c>
      <c r="B2214" s="37">
        <v>41814</v>
      </c>
      <c r="C2214" s="43" t="str">
        <f>"1100002,"&amp;VLOOKUP(B2214-40000,[3]试练!$H:$J,3,FALSE)&amp;",1"</f>
        <v>1100002,5226,1</v>
      </c>
    </row>
    <row r="2215" spans="1:3">
      <c r="A2215" s="37" t="s">
        <v>6608</v>
      </c>
      <c r="B2215" s="37">
        <v>41815</v>
      </c>
      <c r="C2215" s="43" t="str">
        <f>"1100002,"&amp;VLOOKUP(B2215-40000,[3]试练!$H:$J,3,FALSE)&amp;",1"</f>
        <v>1100002,5228,1</v>
      </c>
    </row>
    <row r="2216" spans="1:3">
      <c r="A2216" s="37" t="s">
        <v>6609</v>
      </c>
      <c r="B2216" s="37">
        <v>41816</v>
      </c>
      <c r="C2216" s="43" t="str">
        <f>"1100002,"&amp;VLOOKUP(B2216-40000,[3]试练!$H:$J,3,FALSE)&amp;",1"</f>
        <v>1100002,5230,1</v>
      </c>
    </row>
    <row r="2217" spans="1:3">
      <c r="A2217" s="37" t="s">
        <v>6610</v>
      </c>
      <c r="B2217" s="37">
        <v>41817</v>
      </c>
      <c r="C2217" s="43" t="str">
        <f>"1100002,"&amp;VLOOKUP(B2217-40000,[3]试练!$H:$J,3,FALSE)&amp;",1"</f>
        <v>1100002,5232,1</v>
      </c>
    </row>
    <row r="2218" spans="1:3">
      <c r="A2218" s="37" t="s">
        <v>6611</v>
      </c>
      <c r="B2218" s="37">
        <v>41818</v>
      </c>
      <c r="C2218" s="43" t="str">
        <f>"1100002,"&amp;VLOOKUP(B2218-40000,[3]试练!$H:$J,3,FALSE)&amp;",1"</f>
        <v>1100002,5234,1</v>
      </c>
    </row>
    <row r="2219" spans="1:3">
      <c r="A2219" s="37" t="s">
        <v>6612</v>
      </c>
      <c r="B2219" s="37">
        <v>41819</v>
      </c>
      <c r="C2219" s="43" t="str">
        <f>"1100002,"&amp;VLOOKUP(B2219-40000,[3]试练!$H:$J,3,FALSE)&amp;",1"</f>
        <v>1100002,5238,1</v>
      </c>
    </row>
    <row r="2220" spans="1:3">
      <c r="A2220" s="37" t="s">
        <v>6613</v>
      </c>
      <c r="B2220" s="37">
        <v>41820</v>
      </c>
      <c r="C2220" s="43" t="str">
        <f>"1100002,"&amp;VLOOKUP(B2220-40000,[3]试练!$H:$J,3,FALSE)&amp;",1"</f>
        <v>1100002,5240,1</v>
      </c>
    </row>
    <row r="2221" spans="1:3">
      <c r="A2221" s="37" t="s">
        <v>6614</v>
      </c>
      <c r="B2221" s="37">
        <v>41821</v>
      </c>
      <c r="C2221" s="43" t="str">
        <f>"1100002,"&amp;VLOOKUP(B2221-40000,[3]试练!$H:$J,3,FALSE)&amp;",1"</f>
        <v>1100002,5242,1</v>
      </c>
    </row>
    <row r="2222" spans="1:3">
      <c r="A2222" s="37" t="s">
        <v>6615</v>
      </c>
      <c r="B2222" s="37">
        <v>41822</v>
      </c>
      <c r="C2222" s="43" t="str">
        <f>"1100002,"&amp;VLOOKUP(B2222-40000,[3]试练!$H:$J,3,FALSE)&amp;",1"</f>
        <v>1100002,5244,1</v>
      </c>
    </row>
    <row r="2223" spans="1:3">
      <c r="A2223" s="37" t="s">
        <v>6616</v>
      </c>
      <c r="B2223" s="37">
        <v>41823</v>
      </c>
      <c r="C2223" s="43" t="str">
        <f>"1100002,"&amp;VLOOKUP(B2223-40000,[3]试练!$H:$J,3,FALSE)&amp;",1"</f>
        <v>1100002,5246,1</v>
      </c>
    </row>
    <row r="2224" spans="1:3">
      <c r="A2224" s="37" t="s">
        <v>6617</v>
      </c>
      <c r="B2224" s="37">
        <v>41824</v>
      </c>
      <c r="C2224" s="43" t="str">
        <f>"1100002,"&amp;VLOOKUP(B2224-40000,[3]试练!$H:$J,3,FALSE)&amp;",1"</f>
        <v>1100002,5248,1</v>
      </c>
    </row>
    <row r="2225" spans="1:3">
      <c r="A2225" s="37" t="s">
        <v>6618</v>
      </c>
      <c r="B2225" s="37">
        <v>41825</v>
      </c>
      <c r="C2225" s="43" t="str">
        <f>"1100002,"&amp;VLOOKUP(B2225-40000,[3]试练!$H:$J,3,FALSE)&amp;",1"</f>
        <v>1100002,5250,1</v>
      </c>
    </row>
    <row r="2226" spans="1:3">
      <c r="A2226" s="37" t="s">
        <v>6619</v>
      </c>
      <c r="B2226" s="37">
        <v>41826</v>
      </c>
      <c r="C2226" s="43" t="str">
        <f>"1100002,"&amp;VLOOKUP(B2226-40000,[3]试练!$H:$J,3,FALSE)&amp;",1"</f>
        <v>1100002,5252,1</v>
      </c>
    </row>
    <row r="2227" spans="1:3">
      <c r="A2227" s="37" t="s">
        <v>6620</v>
      </c>
      <c r="B2227" s="37">
        <v>41827</v>
      </c>
      <c r="C2227" s="43" t="str">
        <f>"1100002,"&amp;VLOOKUP(B2227-40000,[3]试练!$H:$J,3,FALSE)&amp;",1"</f>
        <v>1100002,5254,1</v>
      </c>
    </row>
    <row r="2228" spans="1:3">
      <c r="A2228" s="37" t="s">
        <v>6621</v>
      </c>
      <c r="B2228" s="37">
        <v>41828</v>
      </c>
      <c r="C2228" s="43" t="str">
        <f>"1100002,"&amp;VLOOKUP(B2228-40000,[3]试练!$H:$J,3,FALSE)&amp;",1"</f>
        <v>1100002,5258,1</v>
      </c>
    </row>
    <row r="2229" spans="1:3">
      <c r="A2229" s="37" t="s">
        <v>6622</v>
      </c>
      <c r="B2229" s="37">
        <v>41829</v>
      </c>
      <c r="C2229" s="43" t="str">
        <f>"1100002,"&amp;VLOOKUP(B2229-40000,[3]试练!$H:$J,3,FALSE)&amp;",1"</f>
        <v>1100002,5260,1</v>
      </c>
    </row>
    <row r="2230" spans="1:3">
      <c r="A2230" s="37" t="s">
        <v>6623</v>
      </c>
      <c r="B2230" s="37">
        <v>41830</v>
      </c>
      <c r="C2230" s="43" t="str">
        <f>"1100002,"&amp;VLOOKUP(B2230-40000,[3]试练!$H:$J,3,FALSE)&amp;",1"</f>
        <v>1100002,5262,1</v>
      </c>
    </row>
    <row r="2231" spans="1:3">
      <c r="A2231" s="37" t="s">
        <v>6624</v>
      </c>
      <c r="B2231" s="37">
        <v>41831</v>
      </c>
      <c r="C2231" s="43" t="str">
        <f>"1100002,"&amp;VLOOKUP(B2231-40000,[3]试练!$H:$J,3,FALSE)&amp;",1"</f>
        <v>1100002,5264,1</v>
      </c>
    </row>
    <row r="2232" spans="1:3">
      <c r="A2232" s="37" t="s">
        <v>6625</v>
      </c>
      <c r="B2232" s="37">
        <v>41832</v>
      </c>
      <c r="C2232" s="43" t="str">
        <f>"1100002,"&amp;VLOOKUP(B2232-40000,[3]试练!$H:$J,3,FALSE)&amp;",1"</f>
        <v>1100002,5266,1</v>
      </c>
    </row>
    <row r="2233" spans="1:3">
      <c r="A2233" s="37" t="s">
        <v>6626</v>
      </c>
      <c r="B2233" s="37">
        <v>41833</v>
      </c>
      <c r="C2233" s="43" t="str">
        <f>"1100002,"&amp;VLOOKUP(B2233-40000,[3]试练!$H:$J,3,FALSE)&amp;",1"</f>
        <v>1100002,5268,1</v>
      </c>
    </row>
    <row r="2234" spans="1:3">
      <c r="A2234" s="37" t="s">
        <v>6627</v>
      </c>
      <c r="B2234" s="37">
        <v>41834</v>
      </c>
      <c r="C2234" s="43" t="str">
        <f>"1100002,"&amp;VLOOKUP(B2234-40000,[3]试练!$H:$J,3,FALSE)&amp;",1"</f>
        <v>1100002,5270,1</v>
      </c>
    </row>
    <row r="2235" spans="1:3">
      <c r="A2235" s="37" t="s">
        <v>6628</v>
      </c>
      <c r="B2235" s="37">
        <v>41835</v>
      </c>
      <c r="C2235" s="43" t="str">
        <f>"1100002,"&amp;VLOOKUP(B2235-40000,[3]试练!$H:$J,3,FALSE)&amp;",1"</f>
        <v>1100002,5272,1</v>
      </c>
    </row>
    <row r="2236" spans="1:3">
      <c r="A2236" s="37" t="s">
        <v>6629</v>
      </c>
      <c r="B2236" s="37">
        <v>41836</v>
      </c>
      <c r="C2236" s="43" t="str">
        <f>"1100002,"&amp;VLOOKUP(B2236-40000,[3]试练!$H:$J,3,FALSE)&amp;",1"</f>
        <v>1100002,5274,1</v>
      </c>
    </row>
    <row r="2237" spans="1:3">
      <c r="A2237" s="37" t="s">
        <v>6630</v>
      </c>
      <c r="B2237" s="37">
        <v>41837</v>
      </c>
      <c r="C2237" s="43" t="str">
        <f>"1100002,"&amp;VLOOKUP(B2237-40000,[3]试练!$H:$J,3,FALSE)&amp;",1"</f>
        <v>1100002,5278,1</v>
      </c>
    </row>
    <row r="2238" spans="1:3">
      <c r="A2238" s="37" t="s">
        <v>6631</v>
      </c>
      <c r="B2238" s="37">
        <v>41838</v>
      </c>
      <c r="C2238" s="43" t="str">
        <f>"1100002,"&amp;VLOOKUP(B2238-40000,[3]试练!$H:$J,3,FALSE)&amp;",1"</f>
        <v>1100002,5280,1</v>
      </c>
    </row>
    <row r="2239" spans="1:3">
      <c r="A2239" s="37" t="s">
        <v>6632</v>
      </c>
      <c r="B2239" s="37">
        <v>41839</v>
      </c>
      <c r="C2239" s="43" t="str">
        <f>"1100002,"&amp;VLOOKUP(B2239-40000,[3]试练!$H:$J,3,FALSE)&amp;",1"</f>
        <v>1100002,5282,1</v>
      </c>
    </row>
    <row r="2240" spans="1:3">
      <c r="A2240" s="37" t="s">
        <v>6633</v>
      </c>
      <c r="B2240" s="37">
        <v>41840</v>
      </c>
      <c r="C2240" s="43" t="str">
        <f>"1100002,"&amp;VLOOKUP(B2240-40000,[3]试练!$H:$J,3,FALSE)&amp;",1"</f>
        <v>1100002,5284,1</v>
      </c>
    </row>
    <row r="2241" spans="1:3">
      <c r="A2241" s="37" t="s">
        <v>6634</v>
      </c>
      <c r="B2241" s="37">
        <v>41841</v>
      </c>
      <c r="C2241" s="43" t="str">
        <f>"1100002,"&amp;VLOOKUP(B2241-40000,[3]试练!$H:$J,3,FALSE)&amp;",1"</f>
        <v>1100002,5286,1</v>
      </c>
    </row>
    <row r="2242" spans="1:3">
      <c r="A2242" s="37" t="s">
        <v>6635</v>
      </c>
      <c r="B2242" s="37">
        <v>41842</v>
      </c>
      <c r="C2242" s="43" t="str">
        <f>"1100002,"&amp;VLOOKUP(B2242-40000,[3]试练!$H:$J,3,FALSE)&amp;",1"</f>
        <v>1100002,5288,1</v>
      </c>
    </row>
    <row r="2243" spans="1:3">
      <c r="A2243" s="37" t="s">
        <v>6636</v>
      </c>
      <c r="B2243" s="37">
        <v>41843</v>
      </c>
      <c r="C2243" s="43" t="str">
        <f>"1100002,"&amp;VLOOKUP(B2243-40000,[3]试练!$H:$J,3,FALSE)&amp;",1"</f>
        <v>1100002,5290,1</v>
      </c>
    </row>
    <row r="2244" spans="1:3">
      <c r="A2244" s="37" t="s">
        <v>6637</v>
      </c>
      <c r="B2244" s="37">
        <v>41844</v>
      </c>
      <c r="C2244" s="43" t="str">
        <f>"1100002,"&amp;VLOOKUP(B2244-40000,[3]试练!$H:$J,3,FALSE)&amp;",1"</f>
        <v>1100002,5292,1</v>
      </c>
    </row>
    <row r="2245" spans="1:3">
      <c r="A2245" s="37" t="s">
        <v>6638</v>
      </c>
      <c r="B2245" s="37">
        <v>41845</v>
      </c>
      <c r="C2245" s="43" t="str">
        <f>"1100002,"&amp;VLOOKUP(B2245-40000,[3]试练!$H:$J,3,FALSE)&amp;",1"</f>
        <v>1100002,5294,1</v>
      </c>
    </row>
    <row r="2246" spans="1:3">
      <c r="A2246" s="37" t="s">
        <v>6639</v>
      </c>
      <c r="B2246" s="37">
        <v>41846</v>
      </c>
      <c r="C2246" s="43" t="str">
        <f>"1100002,"&amp;VLOOKUP(B2246-40000,[3]试练!$H:$J,3,FALSE)&amp;",1"</f>
        <v>1100002,5298,1</v>
      </c>
    </row>
    <row r="2247" spans="1:3">
      <c r="A2247" s="37" t="s">
        <v>6640</v>
      </c>
      <c r="B2247" s="37">
        <v>41847</v>
      </c>
      <c r="C2247" s="43" t="str">
        <f>"1100002,"&amp;VLOOKUP(B2247-40000,[3]试练!$H:$J,3,FALSE)&amp;",1"</f>
        <v>1100002,5300,1</v>
      </c>
    </row>
    <row r="2248" spans="1:3">
      <c r="A2248" s="37" t="s">
        <v>6641</v>
      </c>
      <c r="B2248" s="37">
        <v>41848</v>
      </c>
      <c r="C2248" s="43" t="str">
        <f>"1100002,"&amp;VLOOKUP(B2248-40000,[3]试练!$H:$J,3,FALSE)&amp;",1"</f>
        <v>1100002,5302,1</v>
      </c>
    </row>
    <row r="2249" spans="1:3">
      <c r="A2249" s="37" t="s">
        <v>6642</v>
      </c>
      <c r="B2249" s="37">
        <v>41849</v>
      </c>
      <c r="C2249" s="43" t="str">
        <f>"1100002,"&amp;VLOOKUP(B2249-40000,[3]试练!$H:$J,3,FALSE)&amp;",1"</f>
        <v>1100002,5304,1</v>
      </c>
    </row>
    <row r="2250" spans="1:3">
      <c r="A2250" s="37" t="s">
        <v>6643</v>
      </c>
      <c r="B2250" s="37">
        <v>41850</v>
      </c>
      <c r="C2250" s="43" t="str">
        <f>"1100002,"&amp;VLOOKUP(B2250-40000,[3]试练!$H:$J,3,FALSE)&amp;",1"</f>
        <v>1100002,5306,1</v>
      </c>
    </row>
    <row r="2251" spans="1:3">
      <c r="A2251" s="37" t="s">
        <v>6644</v>
      </c>
      <c r="B2251" s="37">
        <v>41851</v>
      </c>
      <c r="C2251" s="43" t="str">
        <f>"1100002,"&amp;VLOOKUP(B2251-40000,[3]试练!$H:$J,3,FALSE)&amp;",1"</f>
        <v>1100002,5308,1</v>
      </c>
    </row>
    <row r="2252" spans="1:3">
      <c r="A2252" s="37" t="s">
        <v>6645</v>
      </c>
      <c r="B2252" s="37">
        <v>41852</v>
      </c>
      <c r="C2252" s="43" t="str">
        <f>"1100002,"&amp;VLOOKUP(B2252-40000,[3]试练!$H:$J,3,FALSE)&amp;",1"</f>
        <v>1100002,5310,1</v>
      </c>
    </row>
    <row r="2253" spans="1:3">
      <c r="A2253" s="37" t="s">
        <v>6646</v>
      </c>
      <c r="B2253" s="37">
        <v>41853</v>
      </c>
      <c r="C2253" s="43" t="str">
        <f>"1100002,"&amp;VLOOKUP(B2253-40000,[3]试练!$H:$J,3,FALSE)&amp;",1"</f>
        <v>1100002,5312,1</v>
      </c>
    </row>
    <row r="2254" spans="1:3">
      <c r="A2254" s="37" t="s">
        <v>6647</v>
      </c>
      <c r="B2254" s="37">
        <v>41854</v>
      </c>
      <c r="C2254" s="43" t="str">
        <f>"1100002,"&amp;VLOOKUP(B2254-40000,[3]试练!$H:$J,3,FALSE)&amp;",1"</f>
        <v>1100002,5314,1</v>
      </c>
    </row>
    <row r="2255" spans="1:3">
      <c r="A2255" s="37" t="s">
        <v>6648</v>
      </c>
      <c r="B2255" s="37">
        <v>41855</v>
      </c>
      <c r="C2255" s="43" t="str">
        <f>"1100002,"&amp;VLOOKUP(B2255-40000,[3]试练!$H:$J,3,FALSE)&amp;",1"</f>
        <v>1100002,5318,1</v>
      </c>
    </row>
    <row r="2256" spans="1:3">
      <c r="A2256" s="37" t="s">
        <v>6649</v>
      </c>
      <c r="B2256" s="37">
        <v>41856</v>
      </c>
      <c r="C2256" s="43" t="str">
        <f>"1100002,"&amp;VLOOKUP(B2256-40000,[3]试练!$H:$J,3,FALSE)&amp;",1"</f>
        <v>1100002,5320,1</v>
      </c>
    </row>
    <row r="2257" spans="1:3">
      <c r="A2257" s="37" t="s">
        <v>6650</v>
      </c>
      <c r="B2257" s="37">
        <v>41857</v>
      </c>
      <c r="C2257" s="43" t="str">
        <f>"1100002,"&amp;VLOOKUP(B2257-40000,[3]试练!$H:$J,3,FALSE)&amp;",1"</f>
        <v>1100002,5322,1</v>
      </c>
    </row>
    <row r="2258" spans="1:3">
      <c r="A2258" s="37" t="s">
        <v>6651</v>
      </c>
      <c r="B2258" s="37">
        <v>41858</v>
      </c>
      <c r="C2258" s="43" t="str">
        <f>"1100002,"&amp;VLOOKUP(B2258-40000,[3]试练!$H:$J,3,FALSE)&amp;",1"</f>
        <v>1100002,5324,1</v>
      </c>
    </row>
    <row r="2259" spans="1:3">
      <c r="A2259" s="37" t="s">
        <v>6652</v>
      </c>
      <c r="B2259" s="37">
        <v>41859</v>
      </c>
      <c r="C2259" s="43" t="str">
        <f>"1100002,"&amp;VLOOKUP(B2259-40000,[3]试练!$H:$J,3,FALSE)&amp;",1"</f>
        <v>1100002,5326,1</v>
      </c>
    </row>
    <row r="2260" spans="1:3">
      <c r="A2260" s="37" t="s">
        <v>6653</v>
      </c>
      <c r="B2260" s="37">
        <v>41860</v>
      </c>
      <c r="C2260" s="43" t="str">
        <f>"1100002,"&amp;VLOOKUP(B2260-40000,[3]试练!$H:$J,3,FALSE)&amp;",1"</f>
        <v>1100002,5328,1</v>
      </c>
    </row>
    <row r="2261" spans="1:3">
      <c r="A2261" s="37" t="s">
        <v>6654</v>
      </c>
      <c r="B2261" s="37">
        <v>41861</v>
      </c>
      <c r="C2261" s="43" t="str">
        <f>"1100002,"&amp;VLOOKUP(B2261-40000,[3]试练!$H:$J,3,FALSE)&amp;",1"</f>
        <v>1100002,5330,1</v>
      </c>
    </row>
    <row r="2262" spans="1:3">
      <c r="A2262" s="37" t="s">
        <v>6655</v>
      </c>
      <c r="B2262" s="37">
        <v>41862</v>
      </c>
      <c r="C2262" s="43" t="str">
        <f>"1100002,"&amp;VLOOKUP(B2262-40000,[3]试练!$H:$J,3,FALSE)&amp;",1"</f>
        <v>1100002,5332,1</v>
      </c>
    </row>
    <row r="2263" spans="1:3">
      <c r="A2263" s="37" t="s">
        <v>6656</v>
      </c>
      <c r="B2263" s="37">
        <v>41863</v>
      </c>
      <c r="C2263" s="43" t="str">
        <f>"1100002,"&amp;VLOOKUP(B2263-40000,[3]试练!$H:$J,3,FALSE)&amp;",1"</f>
        <v>1100002,5334,1</v>
      </c>
    </row>
    <row r="2264" spans="1:3">
      <c r="A2264" s="37" t="s">
        <v>6657</v>
      </c>
      <c r="B2264" s="37">
        <v>41864</v>
      </c>
      <c r="C2264" s="43" t="str">
        <f>"1100002,"&amp;VLOOKUP(B2264-40000,[3]试练!$H:$J,3,FALSE)&amp;",1"</f>
        <v>1100002,5338,1</v>
      </c>
    </row>
    <row r="2265" spans="1:3">
      <c r="A2265" s="37" t="s">
        <v>6658</v>
      </c>
      <c r="B2265" s="37">
        <v>41865</v>
      </c>
      <c r="C2265" s="43" t="str">
        <f>"1100002,"&amp;VLOOKUP(B2265-40000,[3]试练!$H:$J,3,FALSE)&amp;",1"</f>
        <v>1100002,5340,1</v>
      </c>
    </row>
    <row r="2266" spans="1:3">
      <c r="A2266" s="37" t="s">
        <v>6659</v>
      </c>
      <c r="B2266" s="37">
        <v>41866</v>
      </c>
      <c r="C2266" s="43" t="str">
        <f>"1100002,"&amp;VLOOKUP(B2266-40000,[3]试练!$H:$J,3,FALSE)&amp;",1"</f>
        <v>1100002,5342,1</v>
      </c>
    </row>
    <row r="2267" spans="1:3">
      <c r="A2267" s="37" t="s">
        <v>6660</v>
      </c>
      <c r="B2267" s="37">
        <v>41867</v>
      </c>
      <c r="C2267" s="43" t="str">
        <f>"1100002,"&amp;VLOOKUP(B2267-40000,[3]试练!$H:$J,3,FALSE)&amp;",1"</f>
        <v>1100002,5344,1</v>
      </c>
    </row>
    <row r="2268" spans="1:3">
      <c r="A2268" s="37" t="s">
        <v>6661</v>
      </c>
      <c r="B2268" s="37">
        <v>41868</v>
      </c>
      <c r="C2268" s="43" t="str">
        <f>"1100002,"&amp;VLOOKUP(B2268-40000,[3]试练!$H:$J,3,FALSE)&amp;",1"</f>
        <v>1100002,5346,1</v>
      </c>
    </row>
    <row r="2269" spans="1:3">
      <c r="A2269" s="37" t="s">
        <v>6662</v>
      </c>
      <c r="B2269" s="37">
        <v>41869</v>
      </c>
      <c r="C2269" s="43" t="str">
        <f>"1100002,"&amp;VLOOKUP(B2269-40000,[3]试练!$H:$J,3,FALSE)&amp;",1"</f>
        <v>1100002,5348,1</v>
      </c>
    </row>
    <row r="2270" spans="1:3">
      <c r="A2270" s="37" t="s">
        <v>6663</v>
      </c>
      <c r="B2270" s="37">
        <v>41870</v>
      </c>
      <c r="C2270" s="43" t="str">
        <f>"1100002,"&amp;VLOOKUP(B2270-40000,[3]试练!$H:$J,3,FALSE)&amp;",1"</f>
        <v>1100002,5350,1</v>
      </c>
    </row>
    <row r="2271" spans="1:3">
      <c r="A2271" s="37" t="s">
        <v>6664</v>
      </c>
      <c r="B2271" s="37">
        <v>41871</v>
      </c>
      <c r="C2271" s="43" t="str">
        <f>"1100002,"&amp;VLOOKUP(B2271-40000,[3]试练!$H:$J,3,FALSE)&amp;",1"</f>
        <v>1100002,5352,1</v>
      </c>
    </row>
    <row r="2272" spans="1:3">
      <c r="A2272" s="37" t="s">
        <v>6665</v>
      </c>
      <c r="B2272" s="37">
        <v>41872</v>
      </c>
      <c r="C2272" s="43" t="str">
        <f>"1100002,"&amp;VLOOKUP(B2272-40000,[3]试练!$H:$J,3,FALSE)&amp;",1"</f>
        <v>1100002,5354,1</v>
      </c>
    </row>
    <row r="2273" spans="1:3">
      <c r="A2273" s="37" t="s">
        <v>6666</v>
      </c>
      <c r="B2273" s="37">
        <v>41873</v>
      </c>
      <c r="C2273" s="43" t="str">
        <f>"1100002,"&amp;VLOOKUP(B2273-40000,[3]试练!$H:$J,3,FALSE)&amp;",1"</f>
        <v>1100002,5358,1</v>
      </c>
    </row>
    <row r="2274" spans="1:3">
      <c r="A2274" s="37" t="s">
        <v>6667</v>
      </c>
      <c r="B2274" s="37">
        <v>41874</v>
      </c>
      <c r="C2274" s="43" t="str">
        <f>"1100002,"&amp;VLOOKUP(B2274-40000,[3]试练!$H:$J,3,FALSE)&amp;",1"</f>
        <v>1100002,5360,1</v>
      </c>
    </row>
    <row r="2275" spans="1:3">
      <c r="A2275" s="37" t="s">
        <v>6668</v>
      </c>
      <c r="B2275" s="37">
        <v>41875</v>
      </c>
      <c r="C2275" s="43" t="str">
        <f>"1100002,"&amp;VLOOKUP(B2275-40000,[3]试练!$H:$J,3,FALSE)&amp;",1"</f>
        <v>1100002,5362,1</v>
      </c>
    </row>
    <row r="2276" spans="1:3">
      <c r="A2276" s="37" t="s">
        <v>6669</v>
      </c>
      <c r="B2276" s="37">
        <v>41876</v>
      </c>
      <c r="C2276" s="43" t="str">
        <f>"1100002,"&amp;VLOOKUP(B2276-40000,[3]试练!$H:$J,3,FALSE)&amp;",1"</f>
        <v>1100002,5364,1</v>
      </c>
    </row>
    <row r="2277" spans="1:3">
      <c r="A2277" s="37" t="s">
        <v>6670</v>
      </c>
      <c r="B2277" s="37">
        <v>41877</v>
      </c>
      <c r="C2277" s="43" t="str">
        <f>"1100002,"&amp;VLOOKUP(B2277-40000,[3]试练!$H:$J,3,FALSE)&amp;",1"</f>
        <v>1100002,5366,1</v>
      </c>
    </row>
    <row r="2278" spans="1:3">
      <c r="A2278" s="37" t="s">
        <v>6671</v>
      </c>
      <c r="B2278" s="37">
        <v>41878</v>
      </c>
      <c r="C2278" s="43" t="str">
        <f>"1100002,"&amp;VLOOKUP(B2278-40000,[3]试练!$H:$J,3,FALSE)&amp;",1"</f>
        <v>1100002,5368,1</v>
      </c>
    </row>
    <row r="2279" spans="1:3">
      <c r="A2279" s="37" t="s">
        <v>6672</v>
      </c>
      <c r="B2279" s="37">
        <v>41879</v>
      </c>
      <c r="C2279" s="43" t="str">
        <f>"1100002,"&amp;VLOOKUP(B2279-40000,[3]试练!$H:$J,3,FALSE)&amp;",1"</f>
        <v>1100002,5370,1</v>
      </c>
    </row>
    <row r="2280" spans="1:3">
      <c r="A2280" s="37" t="s">
        <v>6673</v>
      </c>
      <c r="B2280" s="37">
        <v>41880</v>
      </c>
      <c r="C2280" s="43" t="str">
        <f>"1100002,"&amp;VLOOKUP(B2280-40000,[3]试练!$H:$J,3,FALSE)&amp;",1"</f>
        <v>1100002,5372,1</v>
      </c>
    </row>
    <row r="2281" spans="1:3">
      <c r="A2281" s="37" t="s">
        <v>6674</v>
      </c>
      <c r="B2281" s="37">
        <v>41881</v>
      </c>
      <c r="C2281" s="43" t="str">
        <f>"1100002,"&amp;VLOOKUP(B2281-40000,[3]试练!$H:$J,3,FALSE)&amp;",1"</f>
        <v>1100002,5374,1</v>
      </c>
    </row>
    <row r="2282" spans="1:3">
      <c r="A2282" s="37" t="s">
        <v>6675</v>
      </c>
      <c r="B2282" s="37">
        <v>41882</v>
      </c>
      <c r="C2282" s="43" t="str">
        <f>"1100002,"&amp;VLOOKUP(B2282-40000,[3]试练!$H:$J,3,FALSE)&amp;",1"</f>
        <v>1100002,5378,1</v>
      </c>
    </row>
    <row r="2283" spans="1:3">
      <c r="A2283" s="37" t="s">
        <v>6676</v>
      </c>
      <c r="B2283" s="37">
        <v>41883</v>
      </c>
      <c r="C2283" s="43" t="str">
        <f>"1100002,"&amp;VLOOKUP(B2283-40000,[3]试练!$H:$J,3,FALSE)&amp;",1"</f>
        <v>1100002,5380,1</v>
      </c>
    </row>
    <row r="2284" spans="1:3">
      <c r="A2284" s="37" t="s">
        <v>6677</v>
      </c>
      <c r="B2284" s="37">
        <v>41884</v>
      </c>
      <c r="C2284" s="43" t="str">
        <f>"1100002,"&amp;VLOOKUP(B2284-40000,[3]试练!$H:$J,3,FALSE)&amp;",1"</f>
        <v>1100002,5382,1</v>
      </c>
    </row>
    <row r="2285" spans="1:3">
      <c r="A2285" s="37" t="s">
        <v>6678</v>
      </c>
      <c r="B2285" s="37">
        <v>41885</v>
      </c>
      <c r="C2285" s="43" t="str">
        <f>"1100002,"&amp;VLOOKUP(B2285-40000,[3]试练!$H:$J,3,FALSE)&amp;",1"</f>
        <v>1100002,5384,1</v>
      </c>
    </row>
    <row r="2286" spans="1:3">
      <c r="A2286" s="37" t="s">
        <v>6679</v>
      </c>
      <c r="B2286" s="37">
        <v>41886</v>
      </c>
      <c r="C2286" s="43" t="str">
        <f>"1100002,"&amp;VLOOKUP(B2286-40000,[3]试练!$H:$J,3,FALSE)&amp;",1"</f>
        <v>1100002,5386,1</v>
      </c>
    </row>
    <row r="2287" spans="1:3">
      <c r="A2287" s="37" t="s">
        <v>6680</v>
      </c>
      <c r="B2287" s="37">
        <v>41887</v>
      </c>
      <c r="C2287" s="43" t="str">
        <f>"1100002,"&amp;VLOOKUP(B2287-40000,[3]试练!$H:$J,3,FALSE)&amp;",1"</f>
        <v>1100002,5388,1</v>
      </c>
    </row>
    <row r="2288" spans="1:3">
      <c r="A2288" s="37" t="s">
        <v>6681</v>
      </c>
      <c r="B2288" s="37">
        <v>41888</v>
      </c>
      <c r="C2288" s="43" t="str">
        <f>"1100002,"&amp;VLOOKUP(B2288-40000,[3]试练!$H:$J,3,FALSE)&amp;",1"</f>
        <v>1100002,5390,1</v>
      </c>
    </row>
    <row r="2289" spans="1:3">
      <c r="A2289" s="37" t="s">
        <v>6682</v>
      </c>
      <c r="B2289" s="37">
        <v>41889</v>
      </c>
      <c r="C2289" s="43" t="str">
        <f>"1100002,"&amp;VLOOKUP(B2289-40000,[3]试练!$H:$J,3,FALSE)&amp;",1"</f>
        <v>1100002,5392,1</v>
      </c>
    </row>
    <row r="2290" spans="1:3">
      <c r="A2290" s="37" t="s">
        <v>6683</v>
      </c>
      <c r="B2290" s="37">
        <v>41890</v>
      </c>
      <c r="C2290" s="43" t="str">
        <f>"1100002,"&amp;VLOOKUP(B2290-40000,[3]试练!$H:$J,3,FALSE)&amp;",1"</f>
        <v>1100002,5394,1</v>
      </c>
    </row>
    <row r="2291" spans="1:3">
      <c r="A2291" s="37" t="s">
        <v>6684</v>
      </c>
      <c r="B2291" s="37">
        <v>41891</v>
      </c>
      <c r="C2291" s="43" t="str">
        <f>"1100002,"&amp;VLOOKUP(B2291-40000,[3]试练!$H:$J,3,FALSE)&amp;",1"</f>
        <v>1100002,5398,1</v>
      </c>
    </row>
    <row r="2292" spans="1:3">
      <c r="A2292" s="37" t="s">
        <v>6685</v>
      </c>
      <c r="B2292" s="37">
        <v>41892</v>
      </c>
      <c r="C2292" s="43" t="str">
        <f>"1100002,"&amp;VLOOKUP(B2292-40000,[3]试练!$H:$J,3,FALSE)&amp;",1"</f>
        <v>1100002,5400,1</v>
      </c>
    </row>
    <row r="2293" spans="1:3">
      <c r="A2293" s="37" t="s">
        <v>6686</v>
      </c>
      <c r="B2293" s="37">
        <v>41893</v>
      </c>
      <c r="C2293" s="43" t="str">
        <f>"1100002,"&amp;VLOOKUP(B2293-40000,[3]试练!$H:$J,3,FALSE)&amp;",1"</f>
        <v>1100002,5402,1</v>
      </c>
    </row>
    <row r="2294" spans="1:3">
      <c r="A2294" s="37" t="s">
        <v>6687</v>
      </c>
      <c r="B2294" s="37">
        <v>41894</v>
      </c>
      <c r="C2294" s="43" t="str">
        <f>"1100002,"&amp;VLOOKUP(B2294-40000,[3]试练!$H:$J,3,FALSE)&amp;",1"</f>
        <v>1100002,5404,1</v>
      </c>
    </row>
    <row r="2295" spans="1:3">
      <c r="A2295" s="37" t="s">
        <v>6688</v>
      </c>
      <c r="B2295" s="37">
        <v>41895</v>
      </c>
      <c r="C2295" s="43" t="str">
        <f>"1100002,"&amp;VLOOKUP(B2295-40000,[3]试练!$H:$J,3,FALSE)&amp;",1"</f>
        <v>1100002,5406,1</v>
      </c>
    </row>
    <row r="2296" spans="1:3">
      <c r="A2296" s="37" t="s">
        <v>6689</v>
      </c>
      <c r="B2296" s="37">
        <v>41896</v>
      </c>
      <c r="C2296" s="43" t="str">
        <f>"1100002,"&amp;VLOOKUP(B2296-40000,[3]试练!$H:$J,3,FALSE)&amp;",1"</f>
        <v>1100002,5408,1</v>
      </c>
    </row>
    <row r="2297" spans="1:3">
      <c r="A2297" s="37" t="s">
        <v>6690</v>
      </c>
      <c r="B2297" s="37">
        <v>41897</v>
      </c>
      <c r="C2297" s="43" t="str">
        <f>"1100002,"&amp;VLOOKUP(B2297-40000,[3]试练!$H:$J,3,FALSE)&amp;",1"</f>
        <v>1100002,5410,1</v>
      </c>
    </row>
    <row r="2298" spans="1:3">
      <c r="A2298" s="37" t="s">
        <v>6691</v>
      </c>
      <c r="B2298" s="37">
        <v>41898</v>
      </c>
      <c r="C2298" s="43" t="str">
        <f>"1100002,"&amp;VLOOKUP(B2298-40000,[3]试练!$H:$J,3,FALSE)&amp;",1"</f>
        <v>1100002,5412,1</v>
      </c>
    </row>
    <row r="2299" spans="1:3">
      <c r="A2299" s="37" t="s">
        <v>6692</v>
      </c>
      <c r="B2299" s="37">
        <v>41899</v>
      </c>
      <c r="C2299" s="43" t="str">
        <f>"1100002,"&amp;VLOOKUP(B2299-40000,[3]试练!$H:$J,3,FALSE)&amp;",1"</f>
        <v>1100002,5414,1</v>
      </c>
    </row>
    <row r="2300" spans="1:3">
      <c r="A2300" s="37" t="s">
        <v>6693</v>
      </c>
      <c r="B2300" s="37">
        <v>41900</v>
      </c>
      <c r="C2300" s="43" t="str">
        <f>"1100002,"&amp;VLOOKUP(B2300-40000,[3]试练!$H:$J,3,FALSE)&amp;",1"</f>
        <v>1100002,5418,1</v>
      </c>
    </row>
    <row r="2301" spans="1:3">
      <c r="A2301" s="37" t="s">
        <v>6694</v>
      </c>
      <c r="B2301" s="37">
        <v>41901</v>
      </c>
      <c r="C2301" s="43" t="str">
        <f>"1100002,"&amp;VLOOKUP(B2301-40000,[3]试练!$H:$J,3,FALSE)&amp;",1"</f>
        <v>1100002,5420,1</v>
      </c>
    </row>
    <row r="2302" spans="1:3">
      <c r="A2302" s="37" t="s">
        <v>6695</v>
      </c>
      <c r="B2302" s="37">
        <v>41902</v>
      </c>
      <c r="C2302" s="43" t="str">
        <f>"1100002,"&amp;VLOOKUP(B2302-40000,[3]试练!$H:$J,3,FALSE)&amp;",1"</f>
        <v>1100002,5422,1</v>
      </c>
    </row>
    <row r="2303" spans="1:3">
      <c r="A2303" s="37" t="s">
        <v>6696</v>
      </c>
      <c r="B2303" s="37">
        <v>41903</v>
      </c>
      <c r="C2303" s="43" t="str">
        <f>"1100002,"&amp;VLOOKUP(B2303-40000,[3]试练!$H:$J,3,FALSE)&amp;",1"</f>
        <v>1100002,5424,1</v>
      </c>
    </row>
    <row r="2304" spans="1:3">
      <c r="A2304" s="37" t="s">
        <v>6697</v>
      </c>
      <c r="B2304" s="37">
        <v>41904</v>
      </c>
      <c r="C2304" s="43" t="str">
        <f>"1100002,"&amp;VLOOKUP(B2304-40000,[3]试练!$H:$J,3,FALSE)&amp;",1"</f>
        <v>1100002,5426,1</v>
      </c>
    </row>
    <row r="2305" spans="1:3">
      <c r="A2305" s="37" t="s">
        <v>6698</v>
      </c>
      <c r="B2305" s="37">
        <v>41905</v>
      </c>
      <c r="C2305" s="43" t="str">
        <f>"1100002,"&amp;VLOOKUP(B2305-40000,[3]试练!$H:$J,3,FALSE)&amp;",1"</f>
        <v>1100002,5428,1</v>
      </c>
    </row>
    <row r="2306" spans="1:3">
      <c r="A2306" s="37" t="s">
        <v>6699</v>
      </c>
      <c r="B2306" s="37">
        <v>41906</v>
      </c>
      <c r="C2306" s="43" t="str">
        <f>"1100002,"&amp;VLOOKUP(B2306-40000,[3]试练!$H:$J,3,FALSE)&amp;",1"</f>
        <v>1100002,5430,1</v>
      </c>
    </row>
    <row r="2307" spans="1:3">
      <c r="A2307" s="37" t="s">
        <v>6700</v>
      </c>
      <c r="B2307" s="37">
        <v>41907</v>
      </c>
      <c r="C2307" s="43" t="str">
        <f>"1100002,"&amp;VLOOKUP(B2307-40000,[3]试练!$H:$J,3,FALSE)&amp;",1"</f>
        <v>1100002,5432,1</v>
      </c>
    </row>
    <row r="2308" spans="1:3">
      <c r="A2308" s="37" t="s">
        <v>6701</v>
      </c>
      <c r="B2308" s="37">
        <v>41908</v>
      </c>
      <c r="C2308" s="43" t="str">
        <f>"1100002,"&amp;VLOOKUP(B2308-40000,[3]试练!$H:$J,3,FALSE)&amp;",1"</f>
        <v>1100002,5434,1</v>
      </c>
    </row>
    <row r="2309" spans="1:3">
      <c r="A2309" s="37" t="s">
        <v>6702</v>
      </c>
      <c r="B2309" s="37">
        <v>41909</v>
      </c>
      <c r="C2309" s="43" t="str">
        <f>"1100002,"&amp;VLOOKUP(B2309-40000,[3]试练!$H:$J,3,FALSE)&amp;",1"</f>
        <v>1100002,5438,1</v>
      </c>
    </row>
    <row r="2310" spans="1:3">
      <c r="A2310" s="37" t="s">
        <v>6703</v>
      </c>
      <c r="B2310" s="37">
        <v>41910</v>
      </c>
      <c r="C2310" s="43" t="str">
        <f>"1100002,"&amp;VLOOKUP(B2310-40000,[3]试练!$H:$J,3,FALSE)&amp;",1"</f>
        <v>1100002,5440,1</v>
      </c>
    </row>
    <row r="2311" spans="1:3">
      <c r="A2311" s="37" t="s">
        <v>6704</v>
      </c>
      <c r="B2311" s="37">
        <v>41911</v>
      </c>
      <c r="C2311" s="43" t="str">
        <f>"1100002,"&amp;VLOOKUP(B2311-40000,[3]试练!$H:$J,3,FALSE)&amp;",1"</f>
        <v>1100002,5442,1</v>
      </c>
    </row>
    <row r="2312" spans="1:3">
      <c r="A2312" s="37" t="s">
        <v>6705</v>
      </c>
      <c r="B2312" s="37">
        <v>41912</v>
      </c>
      <c r="C2312" s="43" t="str">
        <f>"1100002,"&amp;VLOOKUP(B2312-40000,[3]试练!$H:$J,3,FALSE)&amp;",1"</f>
        <v>1100002,5444,1</v>
      </c>
    </row>
    <row r="2313" spans="1:3">
      <c r="A2313" s="37" t="s">
        <v>6706</v>
      </c>
      <c r="B2313" s="37">
        <v>41913</v>
      </c>
      <c r="C2313" s="43" t="str">
        <f>"1100002,"&amp;VLOOKUP(B2313-40000,[3]试练!$H:$J,3,FALSE)&amp;",1"</f>
        <v>1100002,5446,1</v>
      </c>
    </row>
    <row r="2314" spans="1:3">
      <c r="A2314" s="37" t="s">
        <v>6707</v>
      </c>
      <c r="B2314" s="37">
        <v>41914</v>
      </c>
      <c r="C2314" s="43" t="str">
        <f>"1100002,"&amp;VLOOKUP(B2314-40000,[3]试练!$H:$J,3,FALSE)&amp;",1"</f>
        <v>1100002,5448,1</v>
      </c>
    </row>
    <row r="2315" spans="1:3">
      <c r="A2315" s="37" t="s">
        <v>6708</v>
      </c>
      <c r="B2315" s="37">
        <v>41915</v>
      </c>
      <c r="C2315" s="43" t="str">
        <f>"1100002,"&amp;VLOOKUP(B2315-40000,[3]试练!$H:$J,3,FALSE)&amp;",1"</f>
        <v>1100002,5450,1</v>
      </c>
    </row>
    <row r="2316" spans="1:3">
      <c r="A2316" s="37" t="s">
        <v>6709</v>
      </c>
      <c r="B2316" s="37">
        <v>41916</v>
      </c>
      <c r="C2316" s="43" t="str">
        <f>"1100002,"&amp;VLOOKUP(B2316-40000,[3]试练!$H:$J,3,FALSE)&amp;",1"</f>
        <v>1100002,5452,1</v>
      </c>
    </row>
    <row r="2317" spans="1:3">
      <c r="A2317" s="37" t="s">
        <v>6710</v>
      </c>
      <c r="B2317" s="37">
        <v>41917</v>
      </c>
      <c r="C2317" s="43" t="str">
        <f>"1100002,"&amp;VLOOKUP(B2317-40000,[3]试练!$H:$J,3,FALSE)&amp;",1"</f>
        <v>1100002,5454,1</v>
      </c>
    </row>
    <row r="2318" spans="1:3">
      <c r="A2318" s="37" t="s">
        <v>6711</v>
      </c>
      <c r="B2318" s="37">
        <v>41918</v>
      </c>
      <c r="C2318" s="43" t="str">
        <f>"1100002,"&amp;VLOOKUP(B2318-40000,[3]试练!$H:$J,3,FALSE)&amp;",1"</f>
        <v>1100002,5458,1</v>
      </c>
    </row>
    <row r="2319" spans="1:3">
      <c r="A2319" s="37" t="s">
        <v>6712</v>
      </c>
      <c r="B2319" s="37">
        <v>41919</v>
      </c>
      <c r="C2319" s="43" t="str">
        <f>"1100002,"&amp;VLOOKUP(B2319-40000,[3]试练!$H:$J,3,FALSE)&amp;",1"</f>
        <v>1100002,5460,1</v>
      </c>
    </row>
    <row r="2320" spans="1:3">
      <c r="A2320" s="37" t="s">
        <v>6713</v>
      </c>
      <c r="B2320" s="37">
        <v>41920</v>
      </c>
      <c r="C2320" s="43" t="str">
        <f>"1100002,"&amp;VLOOKUP(B2320-40000,[3]试练!$H:$J,3,FALSE)&amp;",1"</f>
        <v>1100002,5462,1</v>
      </c>
    </row>
    <row r="2321" spans="1:3">
      <c r="A2321" s="37" t="s">
        <v>6714</v>
      </c>
      <c r="B2321" s="37">
        <v>41921</v>
      </c>
      <c r="C2321" s="43" t="str">
        <f>"1100002,"&amp;VLOOKUP(B2321-40000,[3]试练!$H:$J,3,FALSE)&amp;",1"</f>
        <v>1100002,5464,1</v>
      </c>
    </row>
    <row r="2322" spans="1:3">
      <c r="A2322" s="37" t="s">
        <v>6715</v>
      </c>
      <c r="B2322" s="37">
        <v>41922</v>
      </c>
      <c r="C2322" s="43" t="str">
        <f>"1100002,"&amp;VLOOKUP(B2322-40000,[3]试练!$H:$J,3,FALSE)&amp;",1"</f>
        <v>1100002,5466,1</v>
      </c>
    </row>
    <row r="2323" spans="1:3">
      <c r="A2323" s="37" t="s">
        <v>6716</v>
      </c>
      <c r="B2323" s="37">
        <v>41923</v>
      </c>
      <c r="C2323" s="43" t="str">
        <f>"1100002,"&amp;VLOOKUP(B2323-40000,[3]试练!$H:$J,3,FALSE)&amp;",1"</f>
        <v>1100002,5468,1</v>
      </c>
    </row>
    <row r="2324" spans="1:3">
      <c r="A2324" s="37" t="s">
        <v>6717</v>
      </c>
      <c r="B2324" s="37">
        <v>41924</v>
      </c>
      <c r="C2324" s="43" t="str">
        <f>"1100002,"&amp;VLOOKUP(B2324-40000,[3]试练!$H:$J,3,FALSE)&amp;",1"</f>
        <v>1100002,5470,1</v>
      </c>
    </row>
    <row r="2325" spans="1:3">
      <c r="A2325" s="37" t="s">
        <v>6718</v>
      </c>
      <c r="B2325" s="37">
        <v>41925</v>
      </c>
      <c r="C2325" s="43" t="str">
        <f>"1100002,"&amp;VLOOKUP(B2325-40000,[3]试练!$H:$J,3,FALSE)&amp;",1"</f>
        <v>1100002,5472,1</v>
      </c>
    </row>
    <row r="2326" spans="1:3">
      <c r="A2326" s="37" t="s">
        <v>6719</v>
      </c>
      <c r="B2326" s="37">
        <v>41926</v>
      </c>
      <c r="C2326" s="43" t="str">
        <f>"1100002,"&amp;VLOOKUP(B2326-40000,[3]试练!$H:$J,3,FALSE)&amp;",1"</f>
        <v>1100002,5474,1</v>
      </c>
    </row>
    <row r="2327" spans="1:3">
      <c r="A2327" s="37" t="s">
        <v>6720</v>
      </c>
      <c r="B2327" s="37">
        <v>41927</v>
      </c>
      <c r="C2327" s="43" t="str">
        <f>"1100002,"&amp;VLOOKUP(B2327-40000,[3]试练!$H:$J,3,FALSE)&amp;",1"</f>
        <v>1100002,5478,1</v>
      </c>
    </row>
    <row r="2328" spans="1:3">
      <c r="A2328" s="37" t="s">
        <v>6721</v>
      </c>
      <c r="B2328" s="37">
        <v>41928</v>
      </c>
      <c r="C2328" s="43" t="str">
        <f>"1100002,"&amp;VLOOKUP(B2328-40000,[3]试练!$H:$J,3,FALSE)&amp;",1"</f>
        <v>1100002,5480,1</v>
      </c>
    </row>
    <row r="2329" spans="1:3">
      <c r="A2329" s="37" t="s">
        <v>6722</v>
      </c>
      <c r="B2329" s="37">
        <v>41929</v>
      </c>
      <c r="C2329" s="43" t="str">
        <f>"1100002,"&amp;VLOOKUP(B2329-40000,[3]试练!$H:$J,3,FALSE)&amp;",1"</f>
        <v>1100002,5482,1</v>
      </c>
    </row>
    <row r="2330" spans="1:3">
      <c r="A2330" s="37" t="s">
        <v>6723</v>
      </c>
      <c r="B2330" s="37">
        <v>41930</v>
      </c>
      <c r="C2330" s="43" t="str">
        <f>"1100002,"&amp;VLOOKUP(B2330-40000,[3]试练!$H:$J,3,FALSE)&amp;",1"</f>
        <v>1100002,5484,1</v>
      </c>
    </row>
    <row r="2331" spans="1:3">
      <c r="A2331" s="37" t="s">
        <v>6724</v>
      </c>
      <c r="B2331" s="37">
        <v>41931</v>
      </c>
      <c r="C2331" s="43" t="str">
        <f>"1100002,"&amp;VLOOKUP(B2331-40000,[3]试练!$H:$J,3,FALSE)&amp;",1"</f>
        <v>1100002,5486,1</v>
      </c>
    </row>
    <row r="2332" spans="1:3">
      <c r="A2332" s="37" t="s">
        <v>6725</v>
      </c>
      <c r="B2332" s="37">
        <v>41932</v>
      </c>
      <c r="C2332" s="43" t="str">
        <f>"1100002,"&amp;VLOOKUP(B2332-40000,[3]试练!$H:$J,3,FALSE)&amp;",1"</f>
        <v>1100002,5488,1</v>
      </c>
    </row>
    <row r="2333" spans="1:3">
      <c r="A2333" s="37" t="s">
        <v>6726</v>
      </c>
      <c r="B2333" s="37">
        <v>41933</v>
      </c>
      <c r="C2333" s="43" t="str">
        <f>"1100002,"&amp;VLOOKUP(B2333-40000,[3]试练!$H:$J,3,FALSE)&amp;",1"</f>
        <v>1100002,5490,1</v>
      </c>
    </row>
    <row r="2334" spans="1:3">
      <c r="A2334" s="37" t="s">
        <v>6727</v>
      </c>
      <c r="B2334" s="37">
        <v>41934</v>
      </c>
      <c r="C2334" s="43" t="str">
        <f>"1100002,"&amp;VLOOKUP(B2334-40000,[3]试练!$H:$J,3,FALSE)&amp;",1"</f>
        <v>1100002,5492,1</v>
      </c>
    </row>
    <row r="2335" spans="1:3">
      <c r="A2335" s="37" t="s">
        <v>6728</v>
      </c>
      <c r="B2335" s="37">
        <v>41935</v>
      </c>
      <c r="C2335" s="43" t="str">
        <f>"1100002,"&amp;VLOOKUP(B2335-40000,[3]试练!$H:$J,3,FALSE)&amp;",1"</f>
        <v>1100002,5494,1</v>
      </c>
    </row>
    <row r="2336" spans="1:3">
      <c r="A2336" s="37" t="s">
        <v>6729</v>
      </c>
      <c r="B2336" s="37">
        <v>41936</v>
      </c>
      <c r="C2336" s="43" t="str">
        <f>"1100002,"&amp;VLOOKUP(B2336-40000,[3]试练!$H:$J,3,FALSE)&amp;",1"</f>
        <v>1100002,5498,1</v>
      </c>
    </row>
    <row r="2337" spans="1:3">
      <c r="A2337" s="37" t="s">
        <v>6730</v>
      </c>
      <c r="B2337" s="37">
        <v>41937</v>
      </c>
      <c r="C2337" s="43" t="str">
        <f>"1100002,"&amp;VLOOKUP(B2337-40000,[3]试练!$H:$J,3,FALSE)&amp;",1"</f>
        <v>1100002,5500,1</v>
      </c>
    </row>
    <row r="2338" spans="1:3">
      <c r="A2338" s="37" t="s">
        <v>6731</v>
      </c>
      <c r="B2338" s="37">
        <v>41938</v>
      </c>
      <c r="C2338" s="43" t="str">
        <f>"1100002,"&amp;VLOOKUP(B2338-40000,[3]试练!$H:$J,3,FALSE)&amp;",1"</f>
        <v>1100002,5502,1</v>
      </c>
    </row>
    <row r="2339" spans="1:3">
      <c r="A2339" s="37" t="s">
        <v>6732</v>
      </c>
      <c r="B2339" s="37">
        <v>41939</v>
      </c>
      <c r="C2339" s="43" t="str">
        <f>"1100002,"&amp;VLOOKUP(B2339-40000,[3]试练!$H:$J,3,FALSE)&amp;",1"</f>
        <v>1100002,5504,1</v>
      </c>
    </row>
    <row r="2340" spans="1:3">
      <c r="A2340" s="37" t="s">
        <v>6733</v>
      </c>
      <c r="B2340" s="37">
        <v>41940</v>
      </c>
      <c r="C2340" s="43" t="str">
        <f>"1100002,"&amp;VLOOKUP(B2340-40000,[3]试练!$H:$J,3,FALSE)&amp;",1"</f>
        <v>1100002,5506,1</v>
      </c>
    </row>
    <row r="2341" spans="1:3">
      <c r="A2341" s="37" t="s">
        <v>6734</v>
      </c>
      <c r="B2341" s="37">
        <v>41941</v>
      </c>
      <c r="C2341" s="43" t="str">
        <f>"1100002,"&amp;VLOOKUP(B2341-40000,[3]试练!$H:$J,3,FALSE)&amp;",1"</f>
        <v>1100002,5508,1</v>
      </c>
    </row>
    <row r="2342" spans="1:3">
      <c r="A2342" s="37" t="s">
        <v>6735</v>
      </c>
      <c r="B2342" s="37">
        <v>41942</v>
      </c>
      <c r="C2342" s="43" t="str">
        <f>"1100002,"&amp;VLOOKUP(B2342-40000,[3]试练!$H:$J,3,FALSE)&amp;",1"</f>
        <v>1100002,5510,1</v>
      </c>
    </row>
    <row r="2343" spans="1:3">
      <c r="A2343" s="37" t="s">
        <v>6736</v>
      </c>
      <c r="B2343" s="37">
        <v>41943</v>
      </c>
      <c r="C2343" s="43" t="str">
        <f>"1100002,"&amp;VLOOKUP(B2343-40000,[3]试练!$H:$J,3,FALSE)&amp;",1"</f>
        <v>1100002,5512,1</v>
      </c>
    </row>
    <row r="2344" spans="1:3">
      <c r="A2344" s="37" t="s">
        <v>6737</v>
      </c>
      <c r="B2344" s="37">
        <v>41944</v>
      </c>
      <c r="C2344" s="43" t="str">
        <f>"1100002,"&amp;VLOOKUP(B2344-40000,[3]试练!$H:$J,3,FALSE)&amp;",1"</f>
        <v>1100002,5514,1</v>
      </c>
    </row>
    <row r="2345" spans="1:3">
      <c r="A2345" s="37" t="s">
        <v>6738</v>
      </c>
      <c r="B2345" s="37">
        <v>41945</v>
      </c>
      <c r="C2345" s="43" t="str">
        <f>"1100002,"&amp;VLOOKUP(B2345-40000,[3]试练!$H:$J,3,FALSE)&amp;",1"</f>
        <v>1100002,5518,1</v>
      </c>
    </row>
    <row r="2346" spans="1:3">
      <c r="A2346" s="37" t="s">
        <v>6739</v>
      </c>
      <c r="B2346" s="37">
        <v>41946</v>
      </c>
      <c r="C2346" s="43" t="str">
        <f>"1100002,"&amp;VLOOKUP(B2346-40000,[3]试练!$H:$J,3,FALSE)&amp;",1"</f>
        <v>1100002,5520,1</v>
      </c>
    </row>
    <row r="2347" spans="1:3">
      <c r="A2347" s="37" t="s">
        <v>6740</v>
      </c>
      <c r="B2347" s="37">
        <v>41947</v>
      </c>
      <c r="C2347" s="43" t="str">
        <f>"1100002,"&amp;VLOOKUP(B2347-40000,[3]试练!$H:$J,3,FALSE)&amp;",1"</f>
        <v>1100002,5522,1</v>
      </c>
    </row>
    <row r="2348" spans="1:3">
      <c r="A2348" s="37" t="s">
        <v>6741</v>
      </c>
      <c r="B2348" s="37">
        <v>41948</v>
      </c>
      <c r="C2348" s="43" t="str">
        <f>"1100002,"&amp;VLOOKUP(B2348-40000,[3]试练!$H:$J,3,FALSE)&amp;",1"</f>
        <v>1100002,5524,1</v>
      </c>
    </row>
    <row r="2349" spans="1:3">
      <c r="A2349" s="37" t="s">
        <v>6742</v>
      </c>
      <c r="B2349" s="37">
        <v>41949</v>
      </c>
      <c r="C2349" s="43" t="str">
        <f>"1100002,"&amp;VLOOKUP(B2349-40000,[3]试练!$H:$J,3,FALSE)&amp;",1"</f>
        <v>1100002,5526,1</v>
      </c>
    </row>
    <row r="2350" spans="1:3">
      <c r="A2350" s="37" t="s">
        <v>6743</v>
      </c>
      <c r="B2350" s="37">
        <v>41950</v>
      </c>
      <c r="C2350" s="43" t="str">
        <f>"1100002,"&amp;VLOOKUP(B2350-40000,[3]试练!$H:$J,3,FALSE)&amp;",1"</f>
        <v>1100002,5528,1</v>
      </c>
    </row>
    <row r="2351" spans="1:3">
      <c r="A2351" s="37" t="s">
        <v>6744</v>
      </c>
      <c r="B2351" s="37">
        <v>41951</v>
      </c>
      <c r="C2351" s="43" t="str">
        <f>"1100002,"&amp;VLOOKUP(B2351-40000,[3]试练!$H:$J,3,FALSE)&amp;",1"</f>
        <v>1100002,5530,1</v>
      </c>
    </row>
    <row r="2352" spans="1:3">
      <c r="A2352" s="37" t="s">
        <v>6745</v>
      </c>
      <c r="B2352" s="37">
        <v>41952</v>
      </c>
      <c r="C2352" s="43" t="str">
        <f>"1100002,"&amp;VLOOKUP(B2352-40000,[3]试练!$H:$J,3,FALSE)&amp;",1"</f>
        <v>1100002,5532,1</v>
      </c>
    </row>
    <row r="2353" spans="1:3">
      <c r="A2353" s="37" t="s">
        <v>6746</v>
      </c>
      <c r="B2353" s="37">
        <v>41953</v>
      </c>
      <c r="C2353" s="43" t="str">
        <f>"1100002,"&amp;VLOOKUP(B2353-40000,[3]试练!$H:$J,3,FALSE)&amp;",1"</f>
        <v>1100002,5534,1</v>
      </c>
    </row>
    <row r="2354" spans="1:3">
      <c r="A2354" s="37" t="s">
        <v>6747</v>
      </c>
      <c r="B2354" s="37">
        <v>41954</v>
      </c>
      <c r="C2354" s="43" t="str">
        <f>"1100002,"&amp;VLOOKUP(B2354-40000,[3]试练!$H:$J,3,FALSE)&amp;",1"</f>
        <v>1100002,5538,1</v>
      </c>
    </row>
    <row r="2355" spans="1:3">
      <c r="A2355" s="37" t="s">
        <v>6748</v>
      </c>
      <c r="B2355" s="37">
        <v>41955</v>
      </c>
      <c r="C2355" s="43" t="str">
        <f>"1100002,"&amp;VLOOKUP(B2355-40000,[3]试练!$H:$J,3,FALSE)&amp;",1"</f>
        <v>1100002,5540,1</v>
      </c>
    </row>
    <row r="2356" spans="1:3">
      <c r="A2356" s="37" t="s">
        <v>6749</v>
      </c>
      <c r="B2356" s="37">
        <v>41956</v>
      </c>
      <c r="C2356" s="43" t="str">
        <f>"1100002,"&amp;VLOOKUP(B2356-40000,[3]试练!$H:$J,3,FALSE)&amp;",1"</f>
        <v>1100002,5542,1</v>
      </c>
    </row>
    <row r="2357" spans="1:3">
      <c r="A2357" s="37" t="s">
        <v>6750</v>
      </c>
      <c r="B2357" s="37">
        <v>41957</v>
      </c>
      <c r="C2357" s="43" t="str">
        <f>"1100002,"&amp;VLOOKUP(B2357-40000,[3]试练!$H:$J,3,FALSE)&amp;",1"</f>
        <v>1100002,5544,1</v>
      </c>
    </row>
    <row r="2358" spans="1:3">
      <c r="A2358" s="37" t="s">
        <v>6751</v>
      </c>
      <c r="B2358" s="37">
        <v>41958</v>
      </c>
      <c r="C2358" s="43" t="str">
        <f>"1100002,"&amp;VLOOKUP(B2358-40000,[3]试练!$H:$J,3,FALSE)&amp;",1"</f>
        <v>1100002,5546,1</v>
      </c>
    </row>
    <row r="2359" spans="1:3">
      <c r="A2359" s="37" t="s">
        <v>6752</v>
      </c>
      <c r="B2359" s="37">
        <v>41959</v>
      </c>
      <c r="C2359" s="43" t="str">
        <f>"1100002,"&amp;VLOOKUP(B2359-40000,[3]试练!$H:$J,3,FALSE)&amp;",1"</f>
        <v>1100002,5548,1</v>
      </c>
    </row>
    <row r="2360" spans="1:3">
      <c r="A2360" s="37" t="s">
        <v>6753</v>
      </c>
      <c r="B2360" s="37">
        <v>41960</v>
      </c>
      <c r="C2360" s="43" t="str">
        <f>"1100002,"&amp;VLOOKUP(B2360-40000,[3]试练!$H:$J,3,FALSE)&amp;",1"</f>
        <v>1100002,5550,1</v>
      </c>
    </row>
    <row r="2361" spans="1:3">
      <c r="A2361" s="37" t="s">
        <v>6754</v>
      </c>
      <c r="B2361" s="37">
        <v>41961</v>
      </c>
      <c r="C2361" s="43" t="str">
        <f>"1100002,"&amp;VLOOKUP(B2361-40000,[3]试练!$H:$J,3,FALSE)&amp;",1"</f>
        <v>1100002,5552,1</v>
      </c>
    </row>
    <row r="2362" spans="1:3">
      <c r="A2362" s="37" t="s">
        <v>6755</v>
      </c>
      <c r="B2362" s="37">
        <v>41962</v>
      </c>
      <c r="C2362" s="43" t="str">
        <f>"1100002,"&amp;VLOOKUP(B2362-40000,[3]试练!$H:$J,3,FALSE)&amp;",1"</f>
        <v>1100002,5554,1</v>
      </c>
    </row>
    <row r="2363" spans="1:3">
      <c r="A2363" s="37" t="s">
        <v>6756</v>
      </c>
      <c r="B2363" s="37">
        <v>41963</v>
      </c>
      <c r="C2363" s="43" t="str">
        <f>"1100002,"&amp;VLOOKUP(B2363-40000,[3]试练!$H:$J,3,FALSE)&amp;",1"</f>
        <v>1100002,5558,1</v>
      </c>
    </row>
    <row r="2364" spans="1:3">
      <c r="A2364" s="37" t="s">
        <v>6757</v>
      </c>
      <c r="B2364" s="37">
        <v>41964</v>
      </c>
      <c r="C2364" s="43" t="str">
        <f>"1100002,"&amp;VLOOKUP(B2364-40000,[3]试练!$H:$J,3,FALSE)&amp;",1"</f>
        <v>1100002,5560,1</v>
      </c>
    </row>
    <row r="2365" spans="1:3">
      <c r="A2365" s="37" t="s">
        <v>6758</v>
      </c>
      <c r="B2365" s="37">
        <v>41965</v>
      </c>
      <c r="C2365" s="43" t="str">
        <f>"1100002,"&amp;VLOOKUP(B2365-40000,[3]试练!$H:$J,3,FALSE)&amp;",1"</f>
        <v>1100002,5562,1</v>
      </c>
    </row>
    <row r="2366" spans="1:3">
      <c r="A2366" s="37" t="s">
        <v>6759</v>
      </c>
      <c r="B2366" s="37">
        <v>41966</v>
      </c>
      <c r="C2366" s="43" t="str">
        <f>"1100002,"&amp;VLOOKUP(B2366-40000,[3]试练!$H:$J,3,FALSE)&amp;",1"</f>
        <v>1100002,5564,1</v>
      </c>
    </row>
    <row r="2367" spans="1:3">
      <c r="A2367" s="37" t="s">
        <v>6760</v>
      </c>
      <c r="B2367" s="37">
        <v>41967</v>
      </c>
      <c r="C2367" s="43" t="str">
        <f>"1100002,"&amp;VLOOKUP(B2367-40000,[3]试练!$H:$J,3,FALSE)&amp;",1"</f>
        <v>1100002,5566,1</v>
      </c>
    </row>
    <row r="2368" spans="1:3">
      <c r="A2368" s="37" t="s">
        <v>6761</v>
      </c>
      <c r="B2368" s="37">
        <v>41968</v>
      </c>
      <c r="C2368" s="43" t="str">
        <f>"1100002,"&amp;VLOOKUP(B2368-40000,[3]试练!$H:$J,3,FALSE)&amp;",1"</f>
        <v>1100002,5568,1</v>
      </c>
    </row>
    <row r="2369" spans="1:3">
      <c r="A2369" s="37" t="s">
        <v>6762</v>
      </c>
      <c r="B2369" s="37">
        <v>41969</v>
      </c>
      <c r="C2369" s="43" t="str">
        <f>"1100002,"&amp;VLOOKUP(B2369-40000,[3]试练!$H:$J,3,FALSE)&amp;",1"</f>
        <v>1100002,5570,1</v>
      </c>
    </row>
    <row r="2370" spans="1:3">
      <c r="A2370" s="37" t="s">
        <v>6763</v>
      </c>
      <c r="B2370" s="37">
        <v>41970</v>
      </c>
      <c r="C2370" s="43" t="str">
        <f>"1100002,"&amp;VLOOKUP(B2370-40000,[3]试练!$H:$J,3,FALSE)&amp;",1"</f>
        <v>1100002,5572,1</v>
      </c>
    </row>
    <row r="2371" spans="1:3">
      <c r="A2371" s="37" t="s">
        <v>6764</v>
      </c>
      <c r="B2371" s="37">
        <v>41971</v>
      </c>
      <c r="C2371" s="43" t="str">
        <f>"1100002,"&amp;VLOOKUP(B2371-40000,[3]试练!$H:$J,3,FALSE)&amp;",1"</f>
        <v>1100002,5574,1</v>
      </c>
    </row>
    <row r="2372" spans="1:3">
      <c r="A2372" s="37" t="s">
        <v>6765</v>
      </c>
      <c r="B2372" s="37">
        <v>41972</v>
      </c>
      <c r="C2372" s="43" t="str">
        <f>"1100002,"&amp;VLOOKUP(B2372-40000,[3]试练!$H:$J,3,FALSE)&amp;",1"</f>
        <v>1100002,5578,1</v>
      </c>
    </row>
    <row r="2373" spans="1:3">
      <c r="A2373" s="37" t="s">
        <v>6766</v>
      </c>
      <c r="B2373" s="37">
        <v>41973</v>
      </c>
      <c r="C2373" s="43" t="str">
        <f>"1100002,"&amp;VLOOKUP(B2373-40000,[3]试练!$H:$J,3,FALSE)&amp;",1"</f>
        <v>1100002,5580,1</v>
      </c>
    </row>
    <row r="2374" spans="1:3">
      <c r="A2374" s="37" t="s">
        <v>6767</v>
      </c>
      <c r="B2374" s="37">
        <v>41974</v>
      </c>
      <c r="C2374" s="43" t="str">
        <f>"1100002,"&amp;VLOOKUP(B2374-40000,[3]试练!$H:$J,3,FALSE)&amp;",1"</f>
        <v>1100002,5582,1</v>
      </c>
    </row>
    <row r="2375" spans="1:3">
      <c r="A2375" s="37" t="s">
        <v>6768</v>
      </c>
      <c r="B2375" s="37">
        <v>41975</v>
      </c>
      <c r="C2375" s="43" t="str">
        <f>"1100002,"&amp;VLOOKUP(B2375-40000,[3]试练!$H:$J,3,FALSE)&amp;",1"</f>
        <v>1100002,5584,1</v>
      </c>
    </row>
    <row r="2376" spans="1:3">
      <c r="A2376" s="37" t="s">
        <v>6769</v>
      </c>
      <c r="B2376" s="37">
        <v>41976</v>
      </c>
      <c r="C2376" s="43" t="str">
        <f>"1100002,"&amp;VLOOKUP(B2376-40000,[3]试练!$H:$J,3,FALSE)&amp;",1"</f>
        <v>1100002,5586,1</v>
      </c>
    </row>
    <row r="2377" spans="1:3">
      <c r="A2377" s="37" t="s">
        <v>6770</v>
      </c>
      <c r="B2377" s="37">
        <v>41977</v>
      </c>
      <c r="C2377" s="43" t="str">
        <f>"1100002,"&amp;VLOOKUP(B2377-40000,[3]试练!$H:$J,3,FALSE)&amp;",1"</f>
        <v>1100002,5588,1</v>
      </c>
    </row>
    <row r="2378" spans="1:3">
      <c r="A2378" s="37" t="s">
        <v>6771</v>
      </c>
      <c r="B2378" s="37">
        <v>41978</v>
      </c>
      <c r="C2378" s="43" t="str">
        <f>"1100002,"&amp;VLOOKUP(B2378-40000,[3]试练!$H:$J,3,FALSE)&amp;",1"</f>
        <v>1100002,5590,1</v>
      </c>
    </row>
    <row r="2379" spans="1:3">
      <c r="A2379" s="37" t="s">
        <v>6772</v>
      </c>
      <c r="B2379" s="37">
        <v>41979</v>
      </c>
      <c r="C2379" s="43" t="str">
        <f>"1100002,"&amp;VLOOKUP(B2379-40000,[3]试练!$H:$J,3,FALSE)&amp;",1"</f>
        <v>1100002,5592,1</v>
      </c>
    </row>
    <row r="2380" spans="1:3">
      <c r="A2380" s="37" t="s">
        <v>6773</v>
      </c>
      <c r="B2380" s="37">
        <v>41980</v>
      </c>
      <c r="C2380" s="43" t="str">
        <f>"1100002,"&amp;VLOOKUP(B2380-40000,[3]试练!$H:$J,3,FALSE)&amp;",1"</f>
        <v>1100002,5594,1</v>
      </c>
    </row>
    <row r="2381" spans="1:3">
      <c r="A2381" s="37" t="s">
        <v>6774</v>
      </c>
      <c r="B2381" s="37">
        <v>41981</v>
      </c>
      <c r="C2381" s="43" t="str">
        <f>"1100002,"&amp;VLOOKUP(B2381-40000,[3]试练!$H:$J,3,FALSE)&amp;",1"</f>
        <v>1100002,5598,1</v>
      </c>
    </row>
    <row r="2382" spans="1:3">
      <c r="A2382" s="37" t="s">
        <v>6775</v>
      </c>
      <c r="B2382" s="37">
        <v>41982</v>
      </c>
      <c r="C2382" s="43" t="str">
        <f>"1100002,"&amp;VLOOKUP(B2382-40000,[3]试练!$H:$J,3,FALSE)&amp;",1"</f>
        <v>1100002,5600,1</v>
      </c>
    </row>
    <row r="2383" spans="1:3">
      <c r="A2383" s="37" t="s">
        <v>6776</v>
      </c>
      <c r="B2383" s="37">
        <v>41983</v>
      </c>
      <c r="C2383" s="43" t="str">
        <f>"1100002,"&amp;VLOOKUP(B2383-40000,[3]试练!$H:$J,3,FALSE)&amp;",1"</f>
        <v>1100002,5602,1</v>
      </c>
    </row>
    <row r="2384" spans="1:3">
      <c r="A2384" s="37" t="s">
        <v>6777</v>
      </c>
      <c r="B2384" s="37">
        <v>41984</v>
      </c>
      <c r="C2384" s="43" t="str">
        <f>"1100002,"&amp;VLOOKUP(B2384-40000,[3]试练!$H:$J,3,FALSE)&amp;",1"</f>
        <v>1100002,5604,1</v>
      </c>
    </row>
    <row r="2385" spans="1:3">
      <c r="A2385" s="37" t="s">
        <v>6778</v>
      </c>
      <c r="B2385" s="37">
        <v>41985</v>
      </c>
      <c r="C2385" s="43" t="str">
        <f>"1100002,"&amp;VLOOKUP(B2385-40000,[3]试练!$H:$J,3,FALSE)&amp;",1"</f>
        <v>1100002,5606,1</v>
      </c>
    </row>
    <row r="2386" spans="1:3">
      <c r="A2386" s="37" t="s">
        <v>6779</v>
      </c>
      <c r="B2386" s="37">
        <v>41986</v>
      </c>
      <c r="C2386" s="43" t="str">
        <f>"1100002,"&amp;VLOOKUP(B2386-40000,[3]试练!$H:$J,3,FALSE)&amp;",1"</f>
        <v>1100002,5608,1</v>
      </c>
    </row>
    <row r="2387" spans="1:3">
      <c r="A2387" s="37" t="s">
        <v>6780</v>
      </c>
      <c r="B2387" s="37">
        <v>41987</v>
      </c>
      <c r="C2387" s="43" t="str">
        <f>"1100002,"&amp;VLOOKUP(B2387-40000,[3]试练!$H:$J,3,FALSE)&amp;",1"</f>
        <v>1100002,5610,1</v>
      </c>
    </row>
    <row r="2388" spans="1:3">
      <c r="A2388" s="37" t="s">
        <v>6781</v>
      </c>
      <c r="B2388" s="37">
        <v>41988</v>
      </c>
      <c r="C2388" s="43" t="str">
        <f>"1100002,"&amp;VLOOKUP(B2388-40000,[3]试练!$H:$J,3,FALSE)&amp;",1"</f>
        <v>1100002,5612,1</v>
      </c>
    </row>
    <row r="2389" spans="1:3">
      <c r="A2389" s="37" t="s">
        <v>6782</v>
      </c>
      <c r="B2389" s="37">
        <v>41989</v>
      </c>
      <c r="C2389" s="43" t="str">
        <f>"1100002,"&amp;VLOOKUP(B2389-40000,[3]试练!$H:$J,3,FALSE)&amp;",1"</f>
        <v>1100002,5614,1</v>
      </c>
    </row>
    <row r="2390" spans="1:3">
      <c r="A2390" s="37" t="s">
        <v>6783</v>
      </c>
      <c r="B2390" s="37">
        <v>41990</v>
      </c>
      <c r="C2390" s="43" t="str">
        <f>"1100002,"&amp;VLOOKUP(B2390-40000,[3]试练!$H:$J,3,FALSE)&amp;",1"</f>
        <v>1100002,5618,1</v>
      </c>
    </row>
    <row r="2391" spans="1:3">
      <c r="A2391" s="37" t="s">
        <v>6784</v>
      </c>
      <c r="B2391" s="37">
        <v>41991</v>
      </c>
      <c r="C2391" s="43" t="str">
        <f>"1100002,"&amp;VLOOKUP(B2391-40000,[3]试练!$H:$J,3,FALSE)&amp;",1"</f>
        <v>1100002,5620,1</v>
      </c>
    </row>
    <row r="2392" spans="1:3">
      <c r="A2392" s="37" t="s">
        <v>6785</v>
      </c>
      <c r="B2392" s="37">
        <v>41992</v>
      </c>
      <c r="C2392" s="43" t="str">
        <f>"1100002,"&amp;VLOOKUP(B2392-40000,[3]试练!$H:$J,3,FALSE)&amp;",1"</f>
        <v>1100002,5622,1</v>
      </c>
    </row>
    <row r="2393" spans="1:3">
      <c r="A2393" s="37" t="s">
        <v>6786</v>
      </c>
      <c r="B2393" s="37">
        <v>41993</v>
      </c>
      <c r="C2393" s="43" t="str">
        <f>"1100002,"&amp;VLOOKUP(B2393-40000,[3]试练!$H:$J,3,FALSE)&amp;",1"</f>
        <v>1100002,5624,1</v>
      </c>
    </row>
    <row r="2394" spans="1:3">
      <c r="A2394" s="37" t="s">
        <v>6787</v>
      </c>
      <c r="B2394" s="37">
        <v>41994</v>
      </c>
      <c r="C2394" s="43" t="str">
        <f>"1100002,"&amp;VLOOKUP(B2394-40000,[3]试练!$H:$J,3,FALSE)&amp;",1"</f>
        <v>1100002,5626,1</v>
      </c>
    </row>
    <row r="2395" spans="1:3">
      <c r="A2395" s="37" t="s">
        <v>6788</v>
      </c>
      <c r="B2395" s="37">
        <v>41995</v>
      </c>
      <c r="C2395" s="43" t="str">
        <f>"1100002,"&amp;VLOOKUP(B2395-40000,[3]试练!$H:$J,3,FALSE)&amp;",1"</f>
        <v>1100002,5628,1</v>
      </c>
    </row>
    <row r="2396" spans="1:3">
      <c r="A2396" s="37" t="s">
        <v>6789</v>
      </c>
      <c r="B2396" s="37">
        <v>41996</v>
      </c>
      <c r="C2396" s="43" t="str">
        <f>"1100002,"&amp;VLOOKUP(B2396-40000,[3]试练!$H:$J,3,FALSE)&amp;",1"</f>
        <v>1100002,5630,1</v>
      </c>
    </row>
    <row r="2397" spans="1:3">
      <c r="A2397" s="37" t="s">
        <v>6790</v>
      </c>
      <c r="B2397" s="37">
        <v>41997</v>
      </c>
      <c r="C2397" s="43" t="str">
        <f>"1100002,"&amp;VLOOKUP(B2397-40000,[3]试练!$H:$J,3,FALSE)&amp;",1"</f>
        <v>1100002,5632,1</v>
      </c>
    </row>
    <row r="2398" spans="1:3">
      <c r="A2398" s="37" t="s">
        <v>6791</v>
      </c>
      <c r="B2398" s="37">
        <v>41998</v>
      </c>
      <c r="C2398" s="43" t="str">
        <f>"1100002,"&amp;VLOOKUP(B2398-40000,[3]试练!$H:$J,3,FALSE)&amp;",1"</f>
        <v>1100002,5634,1</v>
      </c>
    </row>
    <row r="2399" spans="1:3">
      <c r="A2399" s="37" t="s">
        <v>6792</v>
      </c>
      <c r="B2399" s="37">
        <v>41999</v>
      </c>
      <c r="C2399" s="43" t="str">
        <f>"1100002,"&amp;VLOOKUP(B2399-40000,[3]试练!$H:$J,3,FALSE)&amp;",1"</f>
        <v>1100002,5638,1</v>
      </c>
    </row>
    <row r="2400" spans="1:3">
      <c r="A2400" s="37" t="s">
        <v>6793</v>
      </c>
      <c r="B2400" s="37">
        <v>42000</v>
      </c>
      <c r="C2400" s="43" t="str">
        <f>"1100002,"&amp;VLOOKUP(B2400-40000,[3]试练!$H:$J,3,FALSE)&amp;",1"</f>
        <v>1100002,5640,1</v>
      </c>
    </row>
    <row r="2401" spans="1:3">
      <c r="A2401" s="37" t="s">
        <v>6794</v>
      </c>
      <c r="B2401" s="37">
        <v>42001</v>
      </c>
      <c r="C2401" s="43" t="str">
        <f>"1100002,"&amp;VLOOKUP(B2401-40000,[3]试练!$H:$J,3,FALSE)&amp;",1"</f>
        <v>1100002,5642,1</v>
      </c>
    </row>
    <row r="2402" spans="1:3">
      <c r="A2402" s="37" t="s">
        <v>6795</v>
      </c>
      <c r="B2402" s="37">
        <v>42002</v>
      </c>
      <c r="C2402" s="43" t="str">
        <f>"1100002,"&amp;VLOOKUP(B2402-40000,[3]试练!$H:$J,3,FALSE)&amp;",1"</f>
        <v>1100002,5644,1</v>
      </c>
    </row>
    <row r="2403" spans="1:3">
      <c r="A2403" s="37" t="s">
        <v>6796</v>
      </c>
      <c r="B2403" s="37">
        <v>42003</v>
      </c>
      <c r="C2403" s="43" t="str">
        <f>"1100002,"&amp;VLOOKUP(B2403-40000,[3]试练!$H:$J,3,FALSE)&amp;",1"</f>
        <v>1100002,5646,1</v>
      </c>
    </row>
    <row r="2404" spans="1:3">
      <c r="A2404" s="37" t="s">
        <v>6797</v>
      </c>
      <c r="B2404" s="37">
        <v>42004</v>
      </c>
      <c r="C2404" s="43" t="str">
        <f>"1100002,"&amp;VLOOKUP(B2404-40000,[3]试练!$H:$J,3,FALSE)&amp;",1"</f>
        <v>1100002,5648,1</v>
      </c>
    </row>
    <row r="2405" spans="1:3">
      <c r="A2405" s="37" t="s">
        <v>6798</v>
      </c>
      <c r="B2405" s="37">
        <v>42005</v>
      </c>
      <c r="C2405" s="43" t="str">
        <f>"1100002,"&amp;VLOOKUP(B2405-40000,[3]试练!$H:$J,3,FALSE)&amp;",1"</f>
        <v>1100002,5650,1</v>
      </c>
    </row>
    <row r="2406" spans="1:3">
      <c r="A2406" s="37" t="s">
        <v>6799</v>
      </c>
      <c r="B2406" s="37">
        <v>42006</v>
      </c>
      <c r="C2406" s="43" t="str">
        <f>"1100002,"&amp;VLOOKUP(B2406-40000,[3]试练!$H:$J,3,FALSE)&amp;",1"</f>
        <v>1100002,5652,1</v>
      </c>
    </row>
    <row r="2407" spans="1:3">
      <c r="A2407" s="37" t="s">
        <v>6800</v>
      </c>
      <c r="B2407" s="37">
        <v>42007</v>
      </c>
      <c r="C2407" s="43" t="str">
        <f>"1100002,"&amp;VLOOKUP(B2407-40000,[3]试练!$H:$J,3,FALSE)&amp;",1"</f>
        <v>1100002,5654,1</v>
      </c>
    </row>
    <row r="2408" spans="1:3">
      <c r="A2408" s="37" t="s">
        <v>6801</v>
      </c>
      <c r="B2408" s="37">
        <v>42008</v>
      </c>
      <c r="C2408" s="43" t="str">
        <f>"1100002,"&amp;VLOOKUP(B2408-40000,[3]试练!$H:$J,3,FALSE)&amp;",1"</f>
        <v>1100002,5658,1</v>
      </c>
    </row>
    <row r="2409" spans="1:3">
      <c r="A2409" s="37" t="s">
        <v>6802</v>
      </c>
      <c r="B2409" s="37">
        <v>42009</v>
      </c>
      <c r="C2409" s="43" t="str">
        <f>"1100002,"&amp;VLOOKUP(B2409-40000,[3]试练!$H:$J,3,FALSE)&amp;",1"</f>
        <v>1100002,5660,1</v>
      </c>
    </row>
    <row r="2410" spans="1:3">
      <c r="A2410" s="37" t="s">
        <v>6803</v>
      </c>
      <c r="B2410" s="37">
        <v>42010</v>
      </c>
      <c r="C2410" s="43" t="str">
        <f>"1100002,"&amp;VLOOKUP(B2410-40000,[3]试练!$H:$J,3,FALSE)&amp;",1"</f>
        <v>1100002,5662,1</v>
      </c>
    </row>
    <row r="2411" spans="1:3">
      <c r="A2411" s="37" t="s">
        <v>6804</v>
      </c>
      <c r="B2411" s="37">
        <v>42011</v>
      </c>
      <c r="C2411" s="43" t="str">
        <f>"1100002,"&amp;VLOOKUP(B2411-40000,[3]试练!$H:$J,3,FALSE)&amp;",1"</f>
        <v>1100002,5664,1</v>
      </c>
    </row>
    <row r="2412" spans="1:3">
      <c r="A2412" s="37" t="s">
        <v>6805</v>
      </c>
      <c r="B2412" s="37">
        <v>42012</v>
      </c>
      <c r="C2412" s="43" t="str">
        <f>"1100002,"&amp;VLOOKUP(B2412-40000,[3]试练!$H:$J,3,FALSE)&amp;",1"</f>
        <v>1100002,5666,1</v>
      </c>
    </row>
    <row r="2413" spans="1:3">
      <c r="A2413" s="37" t="s">
        <v>6806</v>
      </c>
      <c r="B2413" s="37">
        <v>42013</v>
      </c>
      <c r="C2413" s="43" t="str">
        <f>"1100002,"&amp;VLOOKUP(B2413-40000,[3]试练!$H:$J,3,FALSE)&amp;",1"</f>
        <v>1100002,5668,1</v>
      </c>
    </row>
    <row r="2414" spans="1:3">
      <c r="A2414" s="37" t="s">
        <v>6807</v>
      </c>
      <c r="B2414" s="37">
        <v>42014</v>
      </c>
      <c r="C2414" s="43" t="str">
        <f>"1100002,"&amp;VLOOKUP(B2414-40000,[3]试练!$H:$J,3,FALSE)&amp;",1"</f>
        <v>1100002,5670,1</v>
      </c>
    </row>
    <row r="2415" spans="1:3">
      <c r="A2415" s="37" t="s">
        <v>6808</v>
      </c>
      <c r="B2415" s="37">
        <v>42015</v>
      </c>
      <c r="C2415" s="43" t="str">
        <f>"1100002,"&amp;VLOOKUP(B2415-40000,[3]试练!$H:$J,3,FALSE)&amp;",1"</f>
        <v>1100002,5672,1</v>
      </c>
    </row>
    <row r="2416" spans="1:3">
      <c r="A2416" s="37" t="s">
        <v>6809</v>
      </c>
      <c r="B2416" s="37">
        <v>42016</v>
      </c>
      <c r="C2416" s="43" t="str">
        <f>"1100002,"&amp;VLOOKUP(B2416-40000,[3]试练!$H:$J,3,FALSE)&amp;",1"</f>
        <v>1100002,5674,1</v>
      </c>
    </row>
    <row r="2417" spans="1:3">
      <c r="A2417" s="37" t="s">
        <v>6810</v>
      </c>
      <c r="B2417" s="37">
        <v>42017</v>
      </c>
      <c r="C2417" s="43" t="str">
        <f>"1100002,"&amp;VLOOKUP(B2417-40000,[3]试练!$H:$J,3,FALSE)&amp;",1"</f>
        <v>1100002,5678,1</v>
      </c>
    </row>
    <row r="2418" spans="1:3">
      <c r="A2418" s="37" t="s">
        <v>6811</v>
      </c>
      <c r="B2418" s="37">
        <v>42018</v>
      </c>
      <c r="C2418" s="43" t="str">
        <f>"1100002,"&amp;VLOOKUP(B2418-40000,[3]试练!$H:$J,3,FALSE)&amp;",1"</f>
        <v>1100002,5680,1</v>
      </c>
    </row>
    <row r="2419" spans="1:3">
      <c r="A2419" s="37" t="s">
        <v>6812</v>
      </c>
      <c r="B2419" s="37">
        <v>42019</v>
      </c>
      <c r="C2419" s="43" t="str">
        <f>"1100002,"&amp;VLOOKUP(B2419-40000,[3]试练!$H:$J,3,FALSE)&amp;",1"</f>
        <v>1100002,5682,1</v>
      </c>
    </row>
    <row r="2420" spans="1:3">
      <c r="A2420" s="37" t="s">
        <v>6813</v>
      </c>
      <c r="B2420" s="37">
        <v>42020</v>
      </c>
      <c r="C2420" s="43" t="str">
        <f>"1100002,"&amp;VLOOKUP(B2420-40000,[3]试练!$H:$J,3,FALSE)&amp;",1"</f>
        <v>1100002,5684,1</v>
      </c>
    </row>
    <row r="2421" spans="1:3">
      <c r="A2421" s="37" t="s">
        <v>6814</v>
      </c>
      <c r="B2421" s="37">
        <v>42021</v>
      </c>
      <c r="C2421" s="43" t="str">
        <f>"1100002,"&amp;VLOOKUP(B2421-40000,[3]试练!$H:$J,3,FALSE)&amp;",1"</f>
        <v>1100002,5686,1</v>
      </c>
    </row>
    <row r="2422" spans="1:3">
      <c r="A2422" s="37" t="s">
        <v>6815</v>
      </c>
      <c r="B2422" s="37">
        <v>42022</v>
      </c>
      <c r="C2422" s="43" t="str">
        <f>"1100002,"&amp;VLOOKUP(B2422-40000,[3]试练!$H:$J,3,FALSE)&amp;",1"</f>
        <v>1100002,5688,1</v>
      </c>
    </row>
    <row r="2423" spans="1:3">
      <c r="A2423" s="37" t="s">
        <v>6816</v>
      </c>
      <c r="B2423" s="37">
        <v>42023</v>
      </c>
      <c r="C2423" s="43" t="str">
        <f>"1100002,"&amp;VLOOKUP(B2423-40000,[3]试练!$H:$J,3,FALSE)&amp;",1"</f>
        <v>1100002,5690,1</v>
      </c>
    </row>
    <row r="2424" spans="1:3">
      <c r="A2424" s="37" t="s">
        <v>6817</v>
      </c>
      <c r="B2424" s="37">
        <v>42024</v>
      </c>
      <c r="C2424" s="43" t="str">
        <f>"1100002,"&amp;VLOOKUP(B2424-40000,[3]试练!$H:$J,3,FALSE)&amp;",1"</f>
        <v>1100002,5692,1</v>
      </c>
    </row>
    <row r="2425" spans="1:3">
      <c r="A2425" s="37" t="s">
        <v>6818</v>
      </c>
      <c r="B2425" s="37">
        <v>42025</v>
      </c>
      <c r="C2425" s="43" t="str">
        <f>"1100002,"&amp;VLOOKUP(B2425-40000,[3]试练!$H:$J,3,FALSE)&amp;",1"</f>
        <v>1100002,5694,1</v>
      </c>
    </row>
    <row r="2426" spans="1:3">
      <c r="A2426" s="37" t="s">
        <v>6819</v>
      </c>
      <c r="B2426" s="37">
        <v>42026</v>
      </c>
      <c r="C2426" s="43" t="str">
        <f>"1100002,"&amp;VLOOKUP(B2426-40000,[3]试练!$H:$J,3,FALSE)&amp;",1"</f>
        <v>1100002,5698,1</v>
      </c>
    </row>
    <row r="2427" spans="1:3">
      <c r="A2427" s="37" t="s">
        <v>6820</v>
      </c>
      <c r="B2427" s="37">
        <v>42027</v>
      </c>
      <c r="C2427" s="43" t="str">
        <f>"1100002,"&amp;VLOOKUP(B2427-40000,[3]试练!$H:$J,3,FALSE)&amp;",1"</f>
        <v>1100002,5700,1</v>
      </c>
    </row>
    <row r="2428" spans="1:3">
      <c r="A2428" s="37" t="s">
        <v>6821</v>
      </c>
      <c r="B2428" s="37">
        <v>42028</v>
      </c>
      <c r="C2428" s="43" t="str">
        <f>"1100002,"&amp;VLOOKUP(B2428-40000,[3]试练!$H:$J,3,FALSE)&amp;",1"</f>
        <v>1100002,5702,1</v>
      </c>
    </row>
    <row r="2429" spans="1:3">
      <c r="A2429" s="37" t="s">
        <v>6822</v>
      </c>
      <c r="B2429" s="37">
        <v>42029</v>
      </c>
      <c r="C2429" s="43" t="str">
        <f>"1100002,"&amp;VLOOKUP(B2429-40000,[3]试练!$H:$J,3,FALSE)&amp;",1"</f>
        <v>1100002,5704,1</v>
      </c>
    </row>
    <row r="2430" spans="1:3">
      <c r="A2430" s="37" t="s">
        <v>6823</v>
      </c>
      <c r="B2430" s="37">
        <v>42030</v>
      </c>
      <c r="C2430" s="43" t="str">
        <f>"1100002,"&amp;VLOOKUP(B2430-40000,[3]试练!$H:$J,3,FALSE)&amp;",1"</f>
        <v>1100002,5706,1</v>
      </c>
    </row>
    <row r="2431" spans="1:3">
      <c r="A2431" s="37" t="s">
        <v>6824</v>
      </c>
      <c r="B2431" s="37">
        <v>42031</v>
      </c>
      <c r="C2431" s="43" t="str">
        <f>"1100002,"&amp;VLOOKUP(B2431-40000,[3]试练!$H:$J,3,FALSE)&amp;",1"</f>
        <v>1100002,5708,1</v>
      </c>
    </row>
    <row r="2432" spans="1:3">
      <c r="A2432" s="37" t="s">
        <v>6825</v>
      </c>
      <c r="B2432" s="37">
        <v>42032</v>
      </c>
      <c r="C2432" s="43" t="str">
        <f>"1100002,"&amp;VLOOKUP(B2432-40000,[3]试练!$H:$J,3,FALSE)&amp;",1"</f>
        <v>1100002,5710,1</v>
      </c>
    </row>
    <row r="2433" spans="1:3">
      <c r="A2433" s="37" t="s">
        <v>6826</v>
      </c>
      <c r="B2433" s="37">
        <v>42033</v>
      </c>
      <c r="C2433" s="43" t="str">
        <f>"1100002,"&amp;VLOOKUP(B2433-40000,[3]试练!$H:$J,3,FALSE)&amp;",1"</f>
        <v>1100002,5712,1</v>
      </c>
    </row>
    <row r="2434" spans="1:3">
      <c r="A2434" s="37" t="s">
        <v>6827</v>
      </c>
      <c r="B2434" s="37">
        <v>42034</v>
      </c>
      <c r="C2434" s="43" t="str">
        <f>"1100002,"&amp;VLOOKUP(B2434-40000,[3]试练!$H:$J,3,FALSE)&amp;",1"</f>
        <v>1100002,5714,1</v>
      </c>
    </row>
    <row r="2435" spans="1:3">
      <c r="A2435" s="37" t="s">
        <v>6828</v>
      </c>
      <c r="B2435" s="37">
        <v>42035</v>
      </c>
      <c r="C2435" s="43" t="str">
        <f>"1100002,"&amp;VLOOKUP(B2435-40000,[3]试练!$H:$J,3,FALSE)&amp;",1"</f>
        <v>1100002,5718,1</v>
      </c>
    </row>
    <row r="2436" spans="1:3">
      <c r="A2436" s="37" t="s">
        <v>6829</v>
      </c>
      <c r="B2436" s="37">
        <v>42036</v>
      </c>
      <c r="C2436" s="43" t="str">
        <f>"1100002,"&amp;VLOOKUP(B2436-40000,[3]试练!$H:$J,3,FALSE)&amp;",1"</f>
        <v>1100002,5720,1</v>
      </c>
    </row>
    <row r="2437" spans="1:3">
      <c r="A2437" s="37" t="s">
        <v>6830</v>
      </c>
      <c r="B2437" s="37">
        <v>42037</v>
      </c>
      <c r="C2437" s="43" t="str">
        <f>"1100002,"&amp;VLOOKUP(B2437-40000,[3]试练!$H:$J,3,FALSE)&amp;",1"</f>
        <v>1100002,5722,1</v>
      </c>
    </row>
    <row r="2438" spans="1:3">
      <c r="A2438" s="37" t="s">
        <v>6831</v>
      </c>
      <c r="B2438" s="37">
        <v>42038</v>
      </c>
      <c r="C2438" s="43" t="str">
        <f>"1100002,"&amp;VLOOKUP(B2438-40000,[3]试练!$H:$J,3,FALSE)&amp;",1"</f>
        <v>1100002,5724,1</v>
      </c>
    </row>
    <row r="2439" spans="1:3">
      <c r="A2439" s="37" t="s">
        <v>6832</v>
      </c>
      <c r="B2439" s="37">
        <v>42039</v>
      </c>
      <c r="C2439" s="43" t="str">
        <f>"1100002,"&amp;VLOOKUP(B2439-40000,[3]试练!$H:$J,3,FALSE)&amp;",1"</f>
        <v>1100002,5726,1</v>
      </c>
    </row>
    <row r="2440" spans="1:3">
      <c r="A2440" s="37" t="s">
        <v>6833</v>
      </c>
      <c r="B2440" s="37">
        <v>42040</v>
      </c>
      <c r="C2440" s="43" t="str">
        <f>"1100002,"&amp;VLOOKUP(B2440-40000,[3]试练!$H:$J,3,FALSE)&amp;",1"</f>
        <v>1100002,5728,1</v>
      </c>
    </row>
    <row r="2441" spans="1:3">
      <c r="A2441" s="37" t="s">
        <v>6834</v>
      </c>
      <c r="B2441" s="37">
        <v>42041</v>
      </c>
      <c r="C2441" s="43" t="str">
        <f>"1100002,"&amp;VLOOKUP(B2441-40000,[3]试练!$H:$J,3,FALSE)&amp;",1"</f>
        <v>1100002,5730,1</v>
      </c>
    </row>
    <row r="2442" spans="1:3">
      <c r="A2442" s="37" t="s">
        <v>6835</v>
      </c>
      <c r="B2442" s="37">
        <v>42042</v>
      </c>
      <c r="C2442" s="43" t="str">
        <f>"1100002,"&amp;VLOOKUP(B2442-40000,[3]试练!$H:$J,3,FALSE)&amp;",1"</f>
        <v>1100002,5732,1</v>
      </c>
    </row>
    <row r="2443" spans="1:3">
      <c r="A2443" s="37" t="s">
        <v>6836</v>
      </c>
      <c r="B2443" s="37">
        <v>42043</v>
      </c>
      <c r="C2443" s="43" t="str">
        <f>"1100002,"&amp;VLOOKUP(B2443-40000,[3]试练!$H:$J,3,FALSE)&amp;",1"</f>
        <v>1100002,5734,1</v>
      </c>
    </row>
    <row r="2444" spans="1:3">
      <c r="A2444" s="37" t="s">
        <v>6837</v>
      </c>
      <c r="B2444" s="37">
        <v>42044</v>
      </c>
      <c r="C2444" s="43" t="str">
        <f>"1100002,"&amp;VLOOKUP(B2444-40000,[3]试练!$H:$J,3,FALSE)&amp;",1"</f>
        <v>1100002,5738,1</v>
      </c>
    </row>
    <row r="2445" spans="1:3">
      <c r="A2445" s="37" t="s">
        <v>6838</v>
      </c>
      <c r="B2445" s="37">
        <v>42045</v>
      </c>
      <c r="C2445" s="43" t="str">
        <f>"1100002,"&amp;VLOOKUP(B2445-40000,[3]试练!$H:$J,3,FALSE)&amp;",1"</f>
        <v>1100002,5740,1</v>
      </c>
    </row>
    <row r="2446" spans="1:3">
      <c r="A2446" s="37" t="s">
        <v>6839</v>
      </c>
      <c r="B2446" s="37">
        <v>42046</v>
      </c>
      <c r="C2446" s="43" t="str">
        <f>"1100002,"&amp;VLOOKUP(B2446-40000,[3]试练!$H:$J,3,FALSE)&amp;",1"</f>
        <v>1100002,5742,1</v>
      </c>
    </row>
    <row r="2447" spans="1:3">
      <c r="A2447" s="37" t="s">
        <v>6840</v>
      </c>
      <c r="B2447" s="37">
        <v>42047</v>
      </c>
      <c r="C2447" s="43" t="str">
        <f>"1100002,"&amp;VLOOKUP(B2447-40000,[3]试练!$H:$J,3,FALSE)&amp;",1"</f>
        <v>1100002,5744,1</v>
      </c>
    </row>
    <row r="2448" spans="1:3">
      <c r="A2448" s="37" t="s">
        <v>6841</v>
      </c>
      <c r="B2448" s="37">
        <v>42048</v>
      </c>
      <c r="C2448" s="43" t="str">
        <f>"1100002,"&amp;VLOOKUP(B2448-40000,[3]试练!$H:$J,3,FALSE)&amp;",1"</f>
        <v>1100002,5746,1</v>
      </c>
    </row>
    <row r="2449" spans="1:3">
      <c r="A2449" s="37" t="s">
        <v>6842</v>
      </c>
      <c r="B2449" s="37">
        <v>42049</v>
      </c>
      <c r="C2449" s="43" t="str">
        <f>"1100002,"&amp;VLOOKUP(B2449-40000,[3]试练!$H:$J,3,FALSE)&amp;",1"</f>
        <v>1100002,5748,1</v>
      </c>
    </row>
    <row r="2450" spans="1:3">
      <c r="A2450" s="37" t="s">
        <v>6843</v>
      </c>
      <c r="B2450" s="37">
        <v>42050</v>
      </c>
      <c r="C2450" s="43" t="str">
        <f>"1100002,"&amp;VLOOKUP(B2450-40000,[3]试练!$H:$J,3,FALSE)&amp;",1"</f>
        <v>1100002,5750,1</v>
      </c>
    </row>
    <row r="2451" spans="1:3">
      <c r="A2451" s="37" t="s">
        <v>6844</v>
      </c>
      <c r="B2451" s="37">
        <v>42051</v>
      </c>
      <c r="C2451" s="43" t="str">
        <f>"1100002,"&amp;VLOOKUP(B2451-40000,[3]试练!$H:$J,3,FALSE)&amp;",1"</f>
        <v>1100002,5752,1</v>
      </c>
    </row>
    <row r="2452" spans="1:3">
      <c r="A2452" s="37" t="s">
        <v>6845</v>
      </c>
      <c r="B2452" s="37">
        <v>42052</v>
      </c>
      <c r="C2452" s="43" t="str">
        <f>"1100002,"&amp;VLOOKUP(B2452-40000,[3]试练!$H:$J,3,FALSE)&amp;",1"</f>
        <v>1100002,5754,1</v>
      </c>
    </row>
    <row r="2453" spans="1:3">
      <c r="A2453" s="37" t="s">
        <v>6846</v>
      </c>
      <c r="B2453" s="37">
        <v>42053</v>
      </c>
      <c r="C2453" s="43" t="str">
        <f>"1100002,"&amp;VLOOKUP(B2453-40000,[3]试练!$H:$J,3,FALSE)&amp;",1"</f>
        <v>1100002,5758,1</v>
      </c>
    </row>
    <row r="2454" spans="1:3">
      <c r="A2454" s="37" t="s">
        <v>6847</v>
      </c>
      <c r="B2454" s="37">
        <v>42054</v>
      </c>
      <c r="C2454" s="43" t="str">
        <f>"1100002,"&amp;VLOOKUP(B2454-40000,[3]试练!$H:$J,3,FALSE)&amp;",1"</f>
        <v>1100002,5760,1</v>
      </c>
    </row>
    <row r="2455" spans="1:3">
      <c r="A2455" s="37" t="s">
        <v>6848</v>
      </c>
      <c r="B2455" s="37">
        <v>42055</v>
      </c>
      <c r="C2455" s="43" t="str">
        <f>"1100002,"&amp;VLOOKUP(B2455-40000,[3]试练!$H:$J,3,FALSE)&amp;",1"</f>
        <v>1100002,5762,1</v>
      </c>
    </row>
    <row r="2456" spans="1:3">
      <c r="A2456" s="37" t="s">
        <v>6849</v>
      </c>
      <c r="B2456" s="37">
        <v>42056</v>
      </c>
      <c r="C2456" s="43" t="str">
        <f>"1100002,"&amp;VLOOKUP(B2456-40000,[3]试练!$H:$J,3,FALSE)&amp;",1"</f>
        <v>1100002,5764,1</v>
      </c>
    </row>
    <row r="2457" spans="1:3">
      <c r="A2457" s="37" t="s">
        <v>6850</v>
      </c>
      <c r="B2457" s="37">
        <v>42057</v>
      </c>
      <c r="C2457" s="43" t="str">
        <f>"1100002,"&amp;VLOOKUP(B2457-40000,[3]试练!$H:$J,3,FALSE)&amp;",1"</f>
        <v>1100002,5766,1</v>
      </c>
    </row>
    <row r="2458" spans="1:3">
      <c r="A2458" s="37" t="s">
        <v>6851</v>
      </c>
      <c r="B2458" s="37">
        <v>42058</v>
      </c>
      <c r="C2458" s="43" t="str">
        <f>"1100002,"&amp;VLOOKUP(B2458-40000,[3]试练!$H:$J,3,FALSE)&amp;",1"</f>
        <v>1100002,5768,1</v>
      </c>
    </row>
    <row r="2459" spans="1:3">
      <c r="A2459" s="37" t="s">
        <v>6852</v>
      </c>
      <c r="B2459" s="37">
        <v>42059</v>
      </c>
      <c r="C2459" s="43" t="str">
        <f>"1100002,"&amp;VLOOKUP(B2459-40000,[3]试练!$H:$J,3,FALSE)&amp;",1"</f>
        <v>1100002,5770,1</v>
      </c>
    </row>
    <row r="2460" spans="1:3">
      <c r="A2460" s="37" t="s">
        <v>6853</v>
      </c>
      <c r="B2460" s="37">
        <v>42060</v>
      </c>
      <c r="C2460" s="43" t="str">
        <f>"1100002,"&amp;VLOOKUP(B2460-40000,[3]试练!$H:$J,3,FALSE)&amp;",1"</f>
        <v>1100002,5772,1</v>
      </c>
    </row>
    <row r="2461" spans="1:3">
      <c r="A2461" s="37" t="s">
        <v>6854</v>
      </c>
      <c r="B2461" s="37">
        <v>42061</v>
      </c>
      <c r="C2461" s="43" t="str">
        <f>"1100002,"&amp;VLOOKUP(B2461-40000,[3]试练!$H:$J,3,FALSE)&amp;",1"</f>
        <v>1100002,5774,1</v>
      </c>
    </row>
    <row r="2462" spans="1:3">
      <c r="A2462" s="37" t="s">
        <v>6855</v>
      </c>
      <c r="B2462" s="37">
        <v>42062</v>
      </c>
      <c r="C2462" s="43" t="str">
        <f>"1100002,"&amp;VLOOKUP(B2462-40000,[3]试练!$H:$J,3,FALSE)&amp;",1"</f>
        <v>1100002,5778,1</v>
      </c>
    </row>
    <row r="2463" spans="1:3">
      <c r="A2463" s="37" t="s">
        <v>6856</v>
      </c>
      <c r="B2463" s="37">
        <v>42063</v>
      </c>
      <c r="C2463" s="43" t="str">
        <f>"1100002,"&amp;VLOOKUP(B2463-40000,[3]试练!$H:$J,3,FALSE)&amp;",1"</f>
        <v>1100002,5780,1</v>
      </c>
    </row>
    <row r="2464" spans="1:3">
      <c r="A2464" s="37" t="s">
        <v>6857</v>
      </c>
      <c r="B2464" s="37">
        <v>42064</v>
      </c>
      <c r="C2464" s="43" t="str">
        <f>"1100002,"&amp;VLOOKUP(B2464-40000,[3]试练!$H:$J,3,FALSE)&amp;",1"</f>
        <v>1100002,5782,1</v>
      </c>
    </row>
    <row r="2465" spans="1:3">
      <c r="A2465" s="37" t="s">
        <v>6858</v>
      </c>
      <c r="B2465" s="37">
        <v>42065</v>
      </c>
      <c r="C2465" s="43" t="str">
        <f>"1100002,"&amp;VLOOKUP(B2465-40000,[3]试练!$H:$J,3,FALSE)&amp;",1"</f>
        <v>1100002,5784,1</v>
      </c>
    </row>
    <row r="2466" spans="1:3">
      <c r="A2466" s="37" t="s">
        <v>6859</v>
      </c>
      <c r="B2466" s="37">
        <v>42066</v>
      </c>
      <c r="C2466" s="43" t="str">
        <f>"1100002,"&amp;VLOOKUP(B2466-40000,[3]试练!$H:$J,3,FALSE)&amp;",1"</f>
        <v>1100002,5786,1</v>
      </c>
    </row>
    <row r="2467" spans="1:3">
      <c r="A2467" s="37" t="s">
        <v>6860</v>
      </c>
      <c r="B2467" s="37">
        <v>42067</v>
      </c>
      <c r="C2467" s="43" t="str">
        <f>"1100002,"&amp;VLOOKUP(B2467-40000,[3]试练!$H:$J,3,FALSE)&amp;",1"</f>
        <v>1100002,5788,1</v>
      </c>
    </row>
    <row r="2468" spans="1:3">
      <c r="A2468" s="37" t="s">
        <v>6861</v>
      </c>
      <c r="B2468" s="37">
        <v>42068</v>
      </c>
      <c r="C2468" s="43" t="str">
        <f>"1100002,"&amp;VLOOKUP(B2468-40000,[3]试练!$H:$J,3,FALSE)&amp;",1"</f>
        <v>1100002,5790,1</v>
      </c>
    </row>
    <row r="2469" spans="1:3">
      <c r="A2469" s="37" t="s">
        <v>6862</v>
      </c>
      <c r="B2469" s="37">
        <v>42069</v>
      </c>
      <c r="C2469" s="43" t="str">
        <f>"1100002,"&amp;VLOOKUP(B2469-40000,[3]试练!$H:$J,3,FALSE)&amp;",1"</f>
        <v>1100002,5792,1</v>
      </c>
    </row>
    <row r="2470" spans="1:3">
      <c r="A2470" s="37" t="s">
        <v>6863</v>
      </c>
      <c r="B2470" s="37">
        <v>42070</v>
      </c>
      <c r="C2470" s="43" t="str">
        <f>"1100002,"&amp;VLOOKUP(B2470-40000,[3]试练!$H:$J,3,FALSE)&amp;",1"</f>
        <v>1100002,5794,1</v>
      </c>
    </row>
    <row r="2471" spans="1:3">
      <c r="A2471" s="37" t="s">
        <v>6864</v>
      </c>
      <c r="B2471" s="37">
        <v>42071</v>
      </c>
      <c r="C2471" s="43" t="str">
        <f>"1100002,"&amp;VLOOKUP(B2471-40000,[3]试练!$H:$J,3,FALSE)&amp;",1"</f>
        <v>1100002,5798,1</v>
      </c>
    </row>
    <row r="2472" spans="1:3">
      <c r="A2472" s="37" t="s">
        <v>6865</v>
      </c>
      <c r="B2472" s="37">
        <v>42072</v>
      </c>
      <c r="C2472" s="43" t="str">
        <f>"1100002,"&amp;VLOOKUP(B2472-40000,[3]试练!$H:$J,3,FALSE)&amp;",1"</f>
        <v>1100002,5800,1</v>
      </c>
    </row>
    <row r="2473" spans="1:3">
      <c r="A2473" s="37" t="s">
        <v>6866</v>
      </c>
      <c r="B2473" s="37">
        <v>42073</v>
      </c>
      <c r="C2473" s="43" t="str">
        <f>"1100002,"&amp;VLOOKUP(B2473-40000,[3]试练!$H:$J,3,FALSE)&amp;",1"</f>
        <v>1100002,5802,1</v>
      </c>
    </row>
    <row r="2474" spans="1:3">
      <c r="A2474" s="37" t="s">
        <v>6867</v>
      </c>
      <c r="B2474" s="37">
        <v>42074</v>
      </c>
      <c r="C2474" s="43" t="str">
        <f>"1100002,"&amp;VLOOKUP(B2474-40000,[3]试练!$H:$J,3,FALSE)&amp;",1"</f>
        <v>1100002,5804,1</v>
      </c>
    </row>
    <row r="2475" spans="1:3">
      <c r="A2475" s="37" t="s">
        <v>6868</v>
      </c>
      <c r="B2475" s="37">
        <v>42075</v>
      </c>
      <c r="C2475" s="43" t="str">
        <f>"1100002,"&amp;VLOOKUP(B2475-40000,[3]试练!$H:$J,3,FALSE)&amp;",1"</f>
        <v>1100002,5806,1</v>
      </c>
    </row>
    <row r="2476" spans="1:3">
      <c r="A2476" s="37" t="s">
        <v>6869</v>
      </c>
      <c r="B2476" s="37">
        <v>42076</v>
      </c>
      <c r="C2476" s="43" t="str">
        <f>"1100002,"&amp;VLOOKUP(B2476-40000,[3]试练!$H:$J,3,FALSE)&amp;",1"</f>
        <v>1100002,5808,1</v>
      </c>
    </row>
    <row r="2477" spans="1:3">
      <c r="A2477" s="37" t="s">
        <v>6870</v>
      </c>
      <c r="B2477" s="37">
        <v>42077</v>
      </c>
      <c r="C2477" s="43" t="str">
        <f>"1100002,"&amp;VLOOKUP(B2477-40000,[3]试练!$H:$J,3,FALSE)&amp;",1"</f>
        <v>1100002,5810,1</v>
      </c>
    </row>
    <row r="2478" spans="1:3">
      <c r="A2478" s="37" t="s">
        <v>6871</v>
      </c>
      <c r="B2478" s="37">
        <v>42078</v>
      </c>
      <c r="C2478" s="43" t="str">
        <f>"1100002,"&amp;VLOOKUP(B2478-40000,[3]试练!$H:$J,3,FALSE)&amp;",1"</f>
        <v>1100002,5812,1</v>
      </c>
    </row>
    <row r="2479" spans="1:3">
      <c r="A2479" s="37" t="s">
        <v>6872</v>
      </c>
      <c r="B2479" s="37">
        <v>42079</v>
      </c>
      <c r="C2479" s="43" t="str">
        <f>"1100002,"&amp;VLOOKUP(B2479-40000,[3]试练!$H:$J,3,FALSE)&amp;",1"</f>
        <v>1100002,5814,1</v>
      </c>
    </row>
    <row r="2480" spans="1:3">
      <c r="A2480" s="37" t="s">
        <v>6873</v>
      </c>
      <c r="B2480" s="37">
        <v>42080</v>
      </c>
      <c r="C2480" s="43" t="str">
        <f>"1100002,"&amp;VLOOKUP(B2480-40000,[3]试练!$H:$J,3,FALSE)&amp;",1"</f>
        <v>1100002,5818,1</v>
      </c>
    </row>
    <row r="2481" spans="1:3">
      <c r="A2481" s="37" t="s">
        <v>6874</v>
      </c>
      <c r="B2481" s="37">
        <v>42081</v>
      </c>
      <c r="C2481" s="43" t="str">
        <f>"1100002,"&amp;VLOOKUP(B2481-40000,[3]试练!$H:$J,3,FALSE)&amp;",1"</f>
        <v>1100002,5820,1</v>
      </c>
    </row>
    <row r="2482" spans="1:3">
      <c r="A2482" s="37" t="s">
        <v>6875</v>
      </c>
      <c r="B2482" s="37">
        <v>42082</v>
      </c>
      <c r="C2482" s="43" t="str">
        <f>"1100002,"&amp;VLOOKUP(B2482-40000,[3]试练!$H:$J,3,FALSE)&amp;",1"</f>
        <v>1100002,5822,1</v>
      </c>
    </row>
    <row r="2483" spans="1:3">
      <c r="A2483" s="37" t="s">
        <v>6876</v>
      </c>
      <c r="B2483" s="37">
        <v>42083</v>
      </c>
      <c r="C2483" s="43" t="str">
        <f>"1100002,"&amp;VLOOKUP(B2483-40000,[3]试练!$H:$J,3,FALSE)&amp;",1"</f>
        <v>1100002,5824,1</v>
      </c>
    </row>
    <row r="2484" spans="1:3">
      <c r="A2484" s="37" t="s">
        <v>6877</v>
      </c>
      <c r="B2484" s="37">
        <v>42084</v>
      </c>
      <c r="C2484" s="43" t="str">
        <f>"1100002,"&amp;VLOOKUP(B2484-40000,[3]试练!$H:$J,3,FALSE)&amp;",1"</f>
        <v>1100002,5826,1</v>
      </c>
    </row>
    <row r="2485" spans="1:3">
      <c r="A2485" s="37" t="s">
        <v>6878</v>
      </c>
      <c r="B2485" s="37">
        <v>42085</v>
      </c>
      <c r="C2485" s="43" t="str">
        <f>"1100002,"&amp;VLOOKUP(B2485-40000,[3]试练!$H:$J,3,FALSE)&amp;",1"</f>
        <v>1100002,5828,1</v>
      </c>
    </row>
    <row r="2486" spans="1:3">
      <c r="A2486" s="37" t="s">
        <v>6879</v>
      </c>
      <c r="B2486" s="37">
        <v>42086</v>
      </c>
      <c r="C2486" s="43" t="str">
        <f>"1100002,"&amp;VLOOKUP(B2486-40000,[3]试练!$H:$J,3,FALSE)&amp;",1"</f>
        <v>1100002,5830,1</v>
      </c>
    </row>
    <row r="2487" spans="1:3">
      <c r="A2487" s="37" t="s">
        <v>6880</v>
      </c>
      <c r="B2487" s="37">
        <v>42087</v>
      </c>
      <c r="C2487" s="43" t="str">
        <f>"1100002,"&amp;VLOOKUP(B2487-40000,[3]试练!$H:$J,3,FALSE)&amp;",1"</f>
        <v>1100002,5832,1</v>
      </c>
    </row>
    <row r="2488" spans="1:3">
      <c r="A2488" s="37" t="s">
        <v>6881</v>
      </c>
      <c r="B2488" s="37">
        <v>42088</v>
      </c>
      <c r="C2488" s="43" t="str">
        <f>"1100002,"&amp;VLOOKUP(B2488-40000,[3]试练!$H:$J,3,FALSE)&amp;",1"</f>
        <v>1100002,5834,1</v>
      </c>
    </row>
    <row r="2489" spans="1:3">
      <c r="A2489" s="37" t="s">
        <v>6882</v>
      </c>
      <c r="B2489" s="37">
        <v>42089</v>
      </c>
      <c r="C2489" s="43" t="str">
        <f>"1100002,"&amp;VLOOKUP(B2489-40000,[3]试练!$H:$J,3,FALSE)&amp;",1"</f>
        <v>1100002,5838,1</v>
      </c>
    </row>
    <row r="2490" spans="1:3">
      <c r="A2490" s="37" t="s">
        <v>6883</v>
      </c>
      <c r="B2490" s="37">
        <v>42090</v>
      </c>
      <c r="C2490" s="43" t="str">
        <f>"1100002,"&amp;VLOOKUP(B2490-40000,[3]试练!$H:$J,3,FALSE)&amp;",1"</f>
        <v>1100002,5840,1</v>
      </c>
    </row>
    <row r="2491" spans="1:3">
      <c r="A2491" s="37" t="s">
        <v>6884</v>
      </c>
      <c r="B2491" s="37">
        <v>42091</v>
      </c>
      <c r="C2491" s="43" t="str">
        <f>"1100002,"&amp;VLOOKUP(B2491-40000,[3]试练!$H:$J,3,FALSE)&amp;",1"</f>
        <v>1100002,5842,1</v>
      </c>
    </row>
    <row r="2492" spans="1:3">
      <c r="A2492" s="37" t="s">
        <v>6885</v>
      </c>
      <c r="B2492" s="37">
        <v>42092</v>
      </c>
      <c r="C2492" s="43" t="str">
        <f>"1100002,"&amp;VLOOKUP(B2492-40000,[3]试练!$H:$J,3,FALSE)&amp;",1"</f>
        <v>1100002,5844,1</v>
      </c>
    </row>
    <row r="2493" spans="1:3">
      <c r="A2493" s="37" t="s">
        <v>6886</v>
      </c>
      <c r="B2493" s="37">
        <v>42093</v>
      </c>
      <c r="C2493" s="43" t="str">
        <f>"1100002,"&amp;VLOOKUP(B2493-40000,[3]试练!$H:$J,3,FALSE)&amp;",1"</f>
        <v>1100002,5846,1</v>
      </c>
    </row>
    <row r="2494" spans="1:3">
      <c r="A2494" s="37" t="s">
        <v>6887</v>
      </c>
      <c r="B2494" s="37">
        <v>42094</v>
      </c>
      <c r="C2494" s="43" t="str">
        <f>"1100002,"&amp;VLOOKUP(B2494-40000,[3]试练!$H:$J,3,FALSE)&amp;",1"</f>
        <v>1100002,5848,1</v>
      </c>
    </row>
    <row r="2495" spans="1:3">
      <c r="A2495" s="37" t="s">
        <v>6888</v>
      </c>
      <c r="B2495" s="37">
        <v>42095</v>
      </c>
      <c r="C2495" s="43" t="str">
        <f>"1100002,"&amp;VLOOKUP(B2495-40000,[3]试练!$H:$J,3,FALSE)&amp;",1"</f>
        <v>1100002,5850,1</v>
      </c>
    </row>
    <row r="2496" spans="1:3">
      <c r="A2496" s="37" t="s">
        <v>6889</v>
      </c>
      <c r="B2496" s="37">
        <v>42096</v>
      </c>
      <c r="C2496" s="43" t="str">
        <f>"1100002,"&amp;VLOOKUP(B2496-40000,[3]试练!$H:$J,3,FALSE)&amp;",1"</f>
        <v>1100002,5852,1</v>
      </c>
    </row>
    <row r="2497" spans="1:3">
      <c r="A2497" s="37" t="s">
        <v>6890</v>
      </c>
      <c r="B2497" s="37">
        <v>42097</v>
      </c>
      <c r="C2497" s="43" t="str">
        <f>"1100002,"&amp;VLOOKUP(B2497-40000,[3]试练!$H:$J,3,FALSE)&amp;",1"</f>
        <v>1100002,5854,1</v>
      </c>
    </row>
    <row r="2498" spans="1:3">
      <c r="A2498" s="37" t="s">
        <v>6891</v>
      </c>
      <c r="B2498" s="37">
        <v>42098</v>
      </c>
      <c r="C2498" s="43" t="str">
        <f>"1100002,"&amp;VLOOKUP(B2498-40000,[3]试练!$H:$J,3,FALSE)&amp;",1"</f>
        <v>1100002,5858,1</v>
      </c>
    </row>
    <row r="2499" spans="1:3">
      <c r="A2499" s="37" t="s">
        <v>6892</v>
      </c>
      <c r="B2499" s="37">
        <v>42099</v>
      </c>
      <c r="C2499" s="43" t="str">
        <f>"1100002,"&amp;VLOOKUP(B2499-40000,[3]试练!$H:$J,3,FALSE)&amp;",1"</f>
        <v>1100002,5860,1</v>
      </c>
    </row>
    <row r="2500" spans="1:3">
      <c r="A2500" s="37" t="s">
        <v>6893</v>
      </c>
      <c r="B2500" s="37">
        <v>42100</v>
      </c>
      <c r="C2500" s="43" t="str">
        <f>"1100002,"&amp;VLOOKUP(B2500-40000,[3]试练!$H:$J,3,FALSE)&amp;",1"</f>
        <v>1100002,5862,1</v>
      </c>
    </row>
    <row r="2501" spans="1:3">
      <c r="A2501" s="37" t="s">
        <v>6894</v>
      </c>
      <c r="B2501" s="37">
        <v>42101</v>
      </c>
      <c r="C2501" s="43" t="str">
        <f>"1100002,"&amp;VLOOKUP(B2501-40000,[3]试练!$H:$J,3,FALSE)&amp;",1"</f>
        <v>1100002,5864,1</v>
      </c>
    </row>
    <row r="2502" spans="1:3">
      <c r="A2502" s="37" t="s">
        <v>6895</v>
      </c>
      <c r="B2502" s="37">
        <v>42102</v>
      </c>
      <c r="C2502" s="43" t="str">
        <f>"1100002,"&amp;VLOOKUP(B2502-40000,[3]试练!$H:$J,3,FALSE)&amp;",1"</f>
        <v>1100002,5866,1</v>
      </c>
    </row>
    <row r="2503" spans="1:3">
      <c r="A2503" s="37" t="s">
        <v>6896</v>
      </c>
      <c r="B2503" s="37">
        <v>42103</v>
      </c>
      <c r="C2503" s="43" t="str">
        <f>"1100002,"&amp;VLOOKUP(B2503-40000,[3]试练!$H:$J,3,FALSE)&amp;",1"</f>
        <v>1100002,5868,1</v>
      </c>
    </row>
    <row r="2504" spans="1:3">
      <c r="A2504" s="37" t="s">
        <v>6897</v>
      </c>
      <c r="B2504" s="37">
        <v>42104</v>
      </c>
      <c r="C2504" s="43" t="str">
        <f>"1100002,"&amp;VLOOKUP(B2504-40000,[3]试练!$H:$J,3,FALSE)&amp;",1"</f>
        <v>1100002,5870,1</v>
      </c>
    </row>
    <row r="2505" spans="1:3">
      <c r="A2505" s="37" t="s">
        <v>6898</v>
      </c>
      <c r="B2505" s="37">
        <v>42105</v>
      </c>
      <c r="C2505" s="43" t="str">
        <f>"1100002,"&amp;VLOOKUP(B2505-40000,[3]试练!$H:$J,3,FALSE)&amp;",1"</f>
        <v>1100002,5872,1</v>
      </c>
    </row>
    <row r="2506" spans="1:3">
      <c r="A2506" s="37" t="s">
        <v>6899</v>
      </c>
      <c r="B2506" s="37">
        <v>42106</v>
      </c>
      <c r="C2506" s="43" t="str">
        <f>"1100002,"&amp;VLOOKUP(B2506-40000,[3]试练!$H:$J,3,FALSE)&amp;",1"</f>
        <v>1100002,5874,1</v>
      </c>
    </row>
    <row r="2507" spans="1:3">
      <c r="A2507" s="37" t="s">
        <v>6900</v>
      </c>
      <c r="B2507" s="37">
        <v>42107</v>
      </c>
      <c r="C2507" s="43" t="str">
        <f>"1100002,"&amp;VLOOKUP(B2507-40000,[3]试练!$H:$J,3,FALSE)&amp;",1"</f>
        <v>1100002,5878,1</v>
      </c>
    </row>
    <row r="2508" spans="1:3">
      <c r="A2508" s="37" t="s">
        <v>6901</v>
      </c>
      <c r="B2508" s="37">
        <v>42108</v>
      </c>
      <c r="C2508" s="43" t="str">
        <f>"1100002,"&amp;VLOOKUP(B2508-40000,[3]试练!$H:$J,3,FALSE)&amp;",1"</f>
        <v>1100002,5880,1</v>
      </c>
    </row>
    <row r="2509" spans="1:3">
      <c r="A2509" s="37" t="s">
        <v>6902</v>
      </c>
      <c r="B2509" s="37">
        <v>42109</v>
      </c>
      <c r="C2509" s="43" t="str">
        <f>"1100002,"&amp;VLOOKUP(B2509-40000,[3]试练!$H:$J,3,FALSE)&amp;",1"</f>
        <v>1100002,5882,1</v>
      </c>
    </row>
    <row r="2510" spans="1:3">
      <c r="A2510" s="37" t="s">
        <v>6903</v>
      </c>
      <c r="B2510" s="37">
        <v>42110</v>
      </c>
      <c r="C2510" s="43" t="str">
        <f>"1100002,"&amp;VLOOKUP(B2510-40000,[3]试练!$H:$J,3,FALSE)&amp;",1"</f>
        <v>1100002,5884,1</v>
      </c>
    </row>
    <row r="2511" spans="1:3">
      <c r="A2511" s="37" t="s">
        <v>6904</v>
      </c>
      <c r="B2511" s="37">
        <v>42111</v>
      </c>
      <c r="C2511" s="43" t="str">
        <f>"1100002,"&amp;VLOOKUP(B2511-40000,[3]试练!$H:$J,3,FALSE)&amp;",1"</f>
        <v>1100002,5886,1</v>
      </c>
    </row>
    <row r="2512" spans="1:3">
      <c r="A2512" s="37" t="s">
        <v>6905</v>
      </c>
      <c r="B2512" s="37">
        <v>42112</v>
      </c>
      <c r="C2512" s="43" t="str">
        <f>"1100002,"&amp;VLOOKUP(B2512-40000,[3]试练!$H:$J,3,FALSE)&amp;",1"</f>
        <v>1100002,5888,1</v>
      </c>
    </row>
    <row r="2513" spans="1:3">
      <c r="A2513" s="37" t="s">
        <v>6906</v>
      </c>
      <c r="B2513" s="37">
        <v>42113</v>
      </c>
      <c r="C2513" s="43" t="str">
        <f>"1100002,"&amp;VLOOKUP(B2513-40000,[3]试练!$H:$J,3,FALSE)&amp;",1"</f>
        <v>1100002,5890,1</v>
      </c>
    </row>
    <row r="2514" spans="1:3">
      <c r="A2514" s="37" t="s">
        <v>6907</v>
      </c>
      <c r="B2514" s="37">
        <v>42114</v>
      </c>
      <c r="C2514" s="43" t="str">
        <f>"1100002,"&amp;VLOOKUP(B2514-40000,[3]试练!$H:$J,3,FALSE)&amp;",1"</f>
        <v>1100002,5892,1</v>
      </c>
    </row>
    <row r="2515" spans="1:3">
      <c r="A2515" s="37" t="s">
        <v>6908</v>
      </c>
      <c r="B2515" s="37">
        <v>42115</v>
      </c>
      <c r="C2515" s="43" t="str">
        <f>"1100002,"&amp;VLOOKUP(B2515-40000,[3]试练!$H:$J,3,FALSE)&amp;",1"</f>
        <v>1100002,5894,1</v>
      </c>
    </row>
    <row r="2516" spans="1:3">
      <c r="A2516" s="37" t="s">
        <v>6909</v>
      </c>
      <c r="B2516" s="37">
        <v>42116</v>
      </c>
      <c r="C2516" s="43" t="str">
        <f>"1100002,"&amp;VLOOKUP(B2516-40000,[3]试练!$H:$J,3,FALSE)&amp;",1"</f>
        <v>1100002,5898,1</v>
      </c>
    </row>
    <row r="2517" spans="1:3">
      <c r="A2517" s="37" t="s">
        <v>6910</v>
      </c>
      <c r="B2517" s="37">
        <v>42117</v>
      </c>
      <c r="C2517" s="43" t="str">
        <f>"1100002,"&amp;VLOOKUP(B2517-40000,[3]试练!$H:$J,3,FALSE)&amp;",1"</f>
        <v>1100002,5900,1</v>
      </c>
    </row>
    <row r="2518" spans="1:3">
      <c r="A2518" s="37" t="s">
        <v>6911</v>
      </c>
      <c r="B2518" s="37">
        <v>42118</v>
      </c>
      <c r="C2518" s="43" t="str">
        <f>"1100002,"&amp;VLOOKUP(B2518-40000,[3]试练!$H:$J,3,FALSE)&amp;",1"</f>
        <v>1100002,5902,1</v>
      </c>
    </row>
    <row r="2519" spans="1:3">
      <c r="A2519" s="37" t="s">
        <v>6912</v>
      </c>
      <c r="B2519" s="37">
        <v>42119</v>
      </c>
      <c r="C2519" s="43" t="str">
        <f>"1100002,"&amp;VLOOKUP(B2519-40000,[3]试练!$H:$J,3,FALSE)&amp;",1"</f>
        <v>1100002,5904,1</v>
      </c>
    </row>
    <row r="2520" spans="1:3">
      <c r="A2520" s="37" t="s">
        <v>6913</v>
      </c>
      <c r="B2520" s="37">
        <v>42120</v>
      </c>
      <c r="C2520" s="43" t="str">
        <f>"1100002,"&amp;VLOOKUP(B2520-40000,[3]试练!$H:$J,3,FALSE)&amp;",1"</f>
        <v>1100002,5906,1</v>
      </c>
    </row>
    <row r="2521" spans="1:3">
      <c r="A2521" s="37" t="s">
        <v>6914</v>
      </c>
      <c r="B2521" s="37">
        <v>42121</v>
      </c>
      <c r="C2521" s="43" t="str">
        <f>"1100002,"&amp;VLOOKUP(B2521-40000,[3]试练!$H:$J,3,FALSE)&amp;",1"</f>
        <v>1100002,5908,1</v>
      </c>
    </row>
    <row r="2522" spans="1:3">
      <c r="A2522" s="37" t="s">
        <v>6915</v>
      </c>
      <c r="B2522" s="37">
        <v>42122</v>
      </c>
      <c r="C2522" s="43" t="str">
        <f>"1100002,"&amp;VLOOKUP(B2522-40000,[3]试练!$H:$J,3,FALSE)&amp;",1"</f>
        <v>1100002,5910,1</v>
      </c>
    </row>
    <row r="2523" spans="1:3">
      <c r="A2523" s="37" t="s">
        <v>6916</v>
      </c>
      <c r="B2523" s="37">
        <v>42123</v>
      </c>
      <c r="C2523" s="43" t="str">
        <f>"1100002,"&amp;VLOOKUP(B2523-40000,[3]试练!$H:$J,3,FALSE)&amp;",1"</f>
        <v>1100002,5912,1</v>
      </c>
    </row>
    <row r="2524" spans="1:3">
      <c r="A2524" s="37" t="s">
        <v>6917</v>
      </c>
      <c r="B2524" s="37">
        <v>42124</v>
      </c>
      <c r="C2524" s="43" t="str">
        <f>"1100002,"&amp;VLOOKUP(B2524-40000,[3]试练!$H:$J,3,FALSE)&amp;",1"</f>
        <v>1100002,5914,1</v>
      </c>
    </row>
    <row r="2525" spans="1:3">
      <c r="A2525" s="37" t="s">
        <v>6918</v>
      </c>
      <c r="B2525" s="37">
        <v>42125</v>
      </c>
      <c r="C2525" s="43" t="str">
        <f>"1100002,"&amp;VLOOKUP(B2525-40000,[3]试练!$H:$J,3,FALSE)&amp;",1"</f>
        <v>1100002,5918,1</v>
      </c>
    </row>
    <row r="2526" spans="1:3">
      <c r="A2526" s="37" t="s">
        <v>6919</v>
      </c>
      <c r="B2526" s="37">
        <v>42126</v>
      </c>
      <c r="C2526" s="43" t="str">
        <f>"1100002,"&amp;VLOOKUP(B2526-40000,[3]试练!$H:$J,3,FALSE)&amp;",1"</f>
        <v>1100002,5920,1</v>
      </c>
    </row>
    <row r="2527" spans="1:3">
      <c r="A2527" s="37" t="s">
        <v>6920</v>
      </c>
      <c r="B2527" s="37">
        <v>42127</v>
      </c>
      <c r="C2527" s="43" t="str">
        <f>"1100002,"&amp;VLOOKUP(B2527-40000,[3]试练!$H:$J,3,FALSE)&amp;",1"</f>
        <v>1100002,5922,1</v>
      </c>
    </row>
    <row r="2528" spans="1:3">
      <c r="A2528" s="37" t="s">
        <v>6921</v>
      </c>
      <c r="B2528" s="37">
        <v>42128</v>
      </c>
      <c r="C2528" s="43" t="str">
        <f>"1100002,"&amp;VLOOKUP(B2528-40000,[3]试练!$H:$J,3,FALSE)&amp;",1"</f>
        <v>1100002,5924,1</v>
      </c>
    </row>
    <row r="2529" spans="1:3">
      <c r="A2529" s="37" t="s">
        <v>6922</v>
      </c>
      <c r="B2529" s="37">
        <v>42129</v>
      </c>
      <c r="C2529" s="43" t="str">
        <f>"1100002,"&amp;VLOOKUP(B2529-40000,[3]试练!$H:$J,3,FALSE)&amp;",1"</f>
        <v>1100002,5926,1</v>
      </c>
    </row>
    <row r="2530" spans="1:3">
      <c r="A2530" s="37" t="s">
        <v>6923</v>
      </c>
      <c r="B2530" s="37">
        <v>42130</v>
      </c>
      <c r="C2530" s="43" t="str">
        <f>"1100002,"&amp;VLOOKUP(B2530-40000,[3]试练!$H:$J,3,FALSE)&amp;",1"</f>
        <v>1100002,5928,1</v>
      </c>
    </row>
    <row r="2531" spans="1:3">
      <c r="A2531" s="37" t="s">
        <v>6924</v>
      </c>
      <c r="B2531" s="37">
        <v>42131</v>
      </c>
      <c r="C2531" s="43" t="str">
        <f>"1100002,"&amp;VLOOKUP(B2531-40000,[3]试练!$H:$J,3,FALSE)&amp;",1"</f>
        <v>1100002,5930,1</v>
      </c>
    </row>
    <row r="2532" spans="1:3">
      <c r="A2532" s="37" t="s">
        <v>6925</v>
      </c>
      <c r="B2532" s="37">
        <v>42132</v>
      </c>
      <c r="C2532" s="43" t="str">
        <f>"1100002,"&amp;VLOOKUP(B2532-40000,[3]试练!$H:$J,3,FALSE)&amp;",1"</f>
        <v>1100002,5932,1</v>
      </c>
    </row>
    <row r="2533" spans="1:3">
      <c r="A2533" s="37" t="s">
        <v>6926</v>
      </c>
      <c r="B2533" s="37">
        <v>42133</v>
      </c>
      <c r="C2533" s="43" t="str">
        <f>"1100002,"&amp;VLOOKUP(B2533-40000,[3]试练!$H:$J,3,FALSE)&amp;",1"</f>
        <v>1100002,5934,1</v>
      </c>
    </row>
    <row r="2534" spans="1:3">
      <c r="A2534" s="37" t="s">
        <v>6927</v>
      </c>
      <c r="B2534" s="37">
        <v>42134</v>
      </c>
      <c r="C2534" s="43" t="str">
        <f>"1100002,"&amp;VLOOKUP(B2534-40000,[3]试练!$H:$J,3,FALSE)&amp;",1"</f>
        <v>1100002,5938,1</v>
      </c>
    </row>
    <row r="2535" spans="1:3">
      <c r="A2535" s="37" t="s">
        <v>6928</v>
      </c>
      <c r="B2535" s="37">
        <v>42135</v>
      </c>
      <c r="C2535" s="43" t="str">
        <f>"1100002,"&amp;VLOOKUP(B2535-40000,[3]试练!$H:$J,3,FALSE)&amp;",1"</f>
        <v>1100002,5940,1</v>
      </c>
    </row>
    <row r="2536" spans="1:3">
      <c r="A2536" s="37" t="s">
        <v>6929</v>
      </c>
      <c r="B2536" s="37">
        <v>42136</v>
      </c>
      <c r="C2536" s="43" t="str">
        <f>"1100002,"&amp;VLOOKUP(B2536-40000,[3]试练!$H:$J,3,FALSE)&amp;",1"</f>
        <v>1100002,5942,1</v>
      </c>
    </row>
    <row r="2537" spans="1:3">
      <c r="A2537" s="37" t="s">
        <v>6930</v>
      </c>
      <c r="B2537" s="37">
        <v>42137</v>
      </c>
      <c r="C2537" s="43" t="str">
        <f>"1100002,"&amp;VLOOKUP(B2537-40000,[3]试练!$H:$J,3,FALSE)&amp;",1"</f>
        <v>1100002,5944,1</v>
      </c>
    </row>
    <row r="2538" spans="1:3">
      <c r="A2538" s="37" t="s">
        <v>6931</v>
      </c>
      <c r="B2538" s="37">
        <v>42138</v>
      </c>
      <c r="C2538" s="43" t="str">
        <f>"1100002,"&amp;VLOOKUP(B2538-40000,[3]试练!$H:$J,3,FALSE)&amp;",1"</f>
        <v>1100002,5946,1</v>
      </c>
    </row>
    <row r="2539" spans="1:3">
      <c r="A2539" s="37" t="s">
        <v>6932</v>
      </c>
      <c r="B2539" s="37">
        <v>42139</v>
      </c>
      <c r="C2539" s="43" t="str">
        <f>"1100002,"&amp;VLOOKUP(B2539-40000,[3]试练!$H:$J,3,FALSE)&amp;",1"</f>
        <v>1100002,5948,1</v>
      </c>
    </row>
    <row r="2540" spans="1:3">
      <c r="A2540" s="37" t="s">
        <v>6933</v>
      </c>
      <c r="B2540" s="37">
        <v>42140</v>
      </c>
      <c r="C2540" s="43" t="str">
        <f>"1100002,"&amp;VLOOKUP(B2540-40000,[3]试练!$H:$J,3,FALSE)&amp;",1"</f>
        <v>1100002,5950,1</v>
      </c>
    </row>
    <row r="2541" spans="1:3">
      <c r="A2541" s="37" t="s">
        <v>6934</v>
      </c>
      <c r="B2541" s="37">
        <v>42141</v>
      </c>
      <c r="C2541" s="43" t="str">
        <f>"1100002,"&amp;VLOOKUP(B2541-40000,[3]试练!$H:$J,3,FALSE)&amp;",1"</f>
        <v>1100002,5952,1</v>
      </c>
    </row>
    <row r="2542" spans="1:3">
      <c r="A2542" s="37" t="s">
        <v>6935</v>
      </c>
      <c r="B2542" s="37">
        <v>42142</v>
      </c>
      <c r="C2542" s="43" t="str">
        <f>"1100002,"&amp;VLOOKUP(B2542-40000,[3]试练!$H:$J,3,FALSE)&amp;",1"</f>
        <v>1100002,5954,1</v>
      </c>
    </row>
    <row r="2543" spans="1:3">
      <c r="A2543" s="37" t="s">
        <v>6936</v>
      </c>
      <c r="B2543" s="37">
        <v>42143</v>
      </c>
      <c r="C2543" s="43" t="str">
        <f>"1100002,"&amp;VLOOKUP(B2543-40000,[3]试练!$H:$J,3,FALSE)&amp;",1"</f>
        <v>1100002,5958,1</v>
      </c>
    </row>
    <row r="2544" spans="1:3">
      <c r="A2544" s="37" t="s">
        <v>6937</v>
      </c>
      <c r="B2544" s="37">
        <v>42144</v>
      </c>
      <c r="C2544" s="43" t="str">
        <f>"1100002,"&amp;VLOOKUP(B2544-40000,[3]试练!$H:$J,3,FALSE)&amp;",1"</f>
        <v>1100002,5960,1</v>
      </c>
    </row>
    <row r="2545" spans="1:3">
      <c r="A2545" s="37" t="s">
        <v>6938</v>
      </c>
      <c r="B2545" s="37">
        <v>42145</v>
      </c>
      <c r="C2545" s="43" t="str">
        <f>"1100002,"&amp;VLOOKUP(B2545-40000,[3]试练!$H:$J,3,FALSE)&amp;",1"</f>
        <v>1100002,5962,1</v>
      </c>
    </row>
    <row r="2546" spans="1:3">
      <c r="A2546" s="37" t="s">
        <v>6939</v>
      </c>
      <c r="B2546" s="37">
        <v>42146</v>
      </c>
      <c r="C2546" s="43" t="str">
        <f>"1100002,"&amp;VLOOKUP(B2546-40000,[3]试练!$H:$J,3,FALSE)&amp;",1"</f>
        <v>1100002,5964,1</v>
      </c>
    </row>
    <row r="2547" spans="1:3">
      <c r="A2547" s="37" t="s">
        <v>6940</v>
      </c>
      <c r="B2547" s="37">
        <v>42147</v>
      </c>
      <c r="C2547" s="43" t="str">
        <f>"1100002,"&amp;VLOOKUP(B2547-40000,[3]试练!$H:$J,3,FALSE)&amp;",1"</f>
        <v>1100002,5966,1</v>
      </c>
    </row>
    <row r="2548" spans="1:3">
      <c r="A2548" s="37" t="s">
        <v>6941</v>
      </c>
      <c r="B2548" s="37">
        <v>42148</v>
      </c>
      <c r="C2548" s="43" t="str">
        <f>"1100002,"&amp;VLOOKUP(B2548-40000,[3]试练!$H:$J,3,FALSE)&amp;",1"</f>
        <v>1100002,5968,1</v>
      </c>
    </row>
    <row r="2549" spans="1:3">
      <c r="A2549" s="37" t="s">
        <v>6942</v>
      </c>
      <c r="B2549" s="37">
        <v>42149</v>
      </c>
      <c r="C2549" s="43" t="str">
        <f>"1100002,"&amp;VLOOKUP(B2549-40000,[3]试练!$H:$J,3,FALSE)&amp;",1"</f>
        <v>1100002,5970,1</v>
      </c>
    </row>
    <row r="2550" spans="1:3">
      <c r="A2550" s="37" t="s">
        <v>6943</v>
      </c>
      <c r="B2550" s="37">
        <v>42150</v>
      </c>
      <c r="C2550" s="43" t="str">
        <f>"1100002,"&amp;VLOOKUP(B2550-40000,[3]试练!$H:$J,3,FALSE)&amp;",1"</f>
        <v>1100002,5972,1</v>
      </c>
    </row>
    <row r="2551" spans="1:3">
      <c r="A2551" s="37" t="s">
        <v>6944</v>
      </c>
      <c r="B2551" s="37">
        <v>42151</v>
      </c>
      <c r="C2551" s="43" t="str">
        <f>"1100002,"&amp;VLOOKUP(B2551-40000,[3]试练!$H:$J,3,FALSE)&amp;",1"</f>
        <v>1100002,5974,1</v>
      </c>
    </row>
    <row r="2552" spans="1:3">
      <c r="A2552" s="37" t="s">
        <v>6945</v>
      </c>
      <c r="B2552" s="37">
        <v>42152</v>
      </c>
      <c r="C2552" s="43" t="str">
        <f>"1100002,"&amp;VLOOKUP(B2552-40000,[3]试练!$H:$J,3,FALSE)&amp;",1"</f>
        <v>1100002,5978,1</v>
      </c>
    </row>
    <row r="2553" spans="1:3">
      <c r="A2553" s="37" t="s">
        <v>6946</v>
      </c>
      <c r="B2553" s="37">
        <v>42153</v>
      </c>
      <c r="C2553" s="43" t="str">
        <f>"1100002,"&amp;VLOOKUP(B2553-40000,[3]试练!$H:$J,3,FALSE)&amp;",1"</f>
        <v>1100002,5980,1</v>
      </c>
    </row>
    <row r="2554" spans="1:3">
      <c r="A2554" s="37" t="s">
        <v>6947</v>
      </c>
      <c r="B2554" s="37">
        <v>42154</v>
      </c>
      <c r="C2554" s="43" t="str">
        <f>"1100002,"&amp;VLOOKUP(B2554-40000,[3]试练!$H:$J,3,FALSE)&amp;",1"</f>
        <v>1100002,5982,1</v>
      </c>
    </row>
    <row r="2555" spans="1:3">
      <c r="A2555" s="37" t="s">
        <v>6948</v>
      </c>
      <c r="B2555" s="37">
        <v>42155</v>
      </c>
      <c r="C2555" s="43" t="str">
        <f>"1100002,"&amp;VLOOKUP(B2555-40000,[3]试练!$H:$J,3,FALSE)&amp;",1"</f>
        <v>1100002,5984,1</v>
      </c>
    </row>
    <row r="2556" spans="1:3">
      <c r="A2556" s="37" t="s">
        <v>6949</v>
      </c>
      <c r="B2556" s="37">
        <v>42156</v>
      </c>
      <c r="C2556" s="43" t="str">
        <f>"1100002,"&amp;VLOOKUP(B2556-40000,[3]试练!$H:$J,3,FALSE)&amp;",1"</f>
        <v>1100002,5986,1</v>
      </c>
    </row>
    <row r="2557" spans="1:3">
      <c r="A2557" s="37" t="s">
        <v>6950</v>
      </c>
      <c r="B2557" s="37">
        <v>42157</v>
      </c>
      <c r="C2557" s="43" t="str">
        <f>"1100002,"&amp;VLOOKUP(B2557-40000,[3]试练!$H:$J,3,FALSE)&amp;",1"</f>
        <v>1100002,5988,1</v>
      </c>
    </row>
    <row r="2558" spans="1:3">
      <c r="A2558" s="37" t="s">
        <v>6951</v>
      </c>
      <c r="B2558" s="37">
        <v>42158</v>
      </c>
      <c r="C2558" s="43" t="str">
        <f>"1100002,"&amp;VLOOKUP(B2558-40000,[3]试练!$H:$J,3,FALSE)&amp;",1"</f>
        <v>1100002,5990,1</v>
      </c>
    </row>
    <row r="2559" spans="1:3">
      <c r="A2559" s="37" t="s">
        <v>6952</v>
      </c>
      <c r="B2559" s="37">
        <v>42159</v>
      </c>
      <c r="C2559" s="43" t="str">
        <f>"1100002,"&amp;VLOOKUP(B2559-40000,[3]试练!$H:$J,3,FALSE)&amp;",1"</f>
        <v>1100002,5992,1</v>
      </c>
    </row>
    <row r="2560" spans="1:3">
      <c r="A2560" s="37" t="s">
        <v>6953</v>
      </c>
      <c r="B2560" s="37">
        <v>42160</v>
      </c>
      <c r="C2560" s="43" t="str">
        <f>"1100002,"&amp;VLOOKUP(B2560-40000,[3]试练!$H:$J,3,FALSE)&amp;",1"</f>
        <v>1100002,5994,1</v>
      </c>
    </row>
    <row r="2561" spans="1:46">
      <c r="A2561" s="8" t="s">
        <v>4194</v>
      </c>
      <c r="B2561" s="9">
        <v>2802001</v>
      </c>
      <c r="C2561" s="43" t="str">
        <f>AT2561</f>
        <v>212001,1,1000;222001,1,1000;232001,1,1000;242001,1,1000;262001,1,1000;272001,1,1000;282001,1,1000</v>
      </c>
      <c r="O2561" s="35">
        <v>212001</v>
      </c>
      <c r="Q2561" s="35">
        <v>222001</v>
      </c>
      <c r="S2561" s="35">
        <v>232001</v>
      </c>
      <c r="U2561" s="35">
        <v>242001</v>
      </c>
      <c r="W2561" s="35">
        <v>262001</v>
      </c>
      <c r="Y2561" s="35">
        <v>272001</v>
      </c>
      <c r="AA2561" s="35">
        <v>282001</v>
      </c>
      <c r="AF2561" s="15" t="str">
        <f t="shared" ref="AF2561:AF2624" si="74">O2561&amp;",1,1000"</f>
        <v>212001,1,1000</v>
      </c>
      <c r="AG2561" s="15" t="s">
        <v>6954</v>
      </c>
      <c r="AH2561" s="15" t="str">
        <f t="shared" ref="AH2561:AH2580" si="75">Q2561&amp;",1,1000"</f>
        <v>222001,1,1000</v>
      </c>
      <c r="AI2561" s="15" t="s">
        <v>6954</v>
      </c>
      <c r="AJ2561" s="15" t="str">
        <f t="shared" ref="AJ2561:AJ2580" si="76">S2561&amp;",1,1000"</f>
        <v>232001,1,1000</v>
      </c>
      <c r="AK2561" s="15" t="s">
        <v>6954</v>
      </c>
      <c r="AL2561" s="15" t="str">
        <f t="shared" ref="AL2561:AL2580" si="77">U2561&amp;",1,1000"</f>
        <v>242001,1,1000</v>
      </c>
      <c r="AM2561" s="15" t="s">
        <v>6954</v>
      </c>
      <c r="AN2561" s="15" t="str">
        <f t="shared" ref="AN2561:AN2580" si="78">W2561&amp;",1,1000"</f>
        <v>262001,1,1000</v>
      </c>
      <c r="AO2561" s="15" t="s">
        <v>6954</v>
      </c>
      <c r="AP2561" s="15" t="str">
        <f t="shared" ref="AP2561:AP2580" si="79">Y2561&amp;",1,1000"</f>
        <v>272001,1,1000</v>
      </c>
      <c r="AQ2561" s="15" t="s">
        <v>6954</v>
      </c>
      <c r="AR2561" s="15" t="str">
        <f>AA2561&amp;",1,1000"</f>
        <v>282001,1,1000</v>
      </c>
      <c r="AS2561" s="15" t="str">
        <f>IF(AND(AR2561&lt;&gt;"",OR(AV2561&lt;&gt;"")),";","")</f>
        <v/>
      </c>
      <c r="AT2561" s="18" t="str">
        <f>AF2561&amp;AG2561&amp;AH2561&amp;AI2561&amp;AJ2561&amp;AK2561&amp;AL2561&amp;AM2561&amp;AN2561&amp;AO2561&amp;AP2561&amp;AQ2561&amp;AR2561</f>
        <v>212001,1,1000;222001,1,1000;232001,1,1000;242001,1,1000;262001,1,1000;272001,1,1000;282001,1,1000</v>
      </c>
    </row>
    <row r="2562" spans="1:46">
      <c r="A2562" s="8" t="s">
        <v>4194</v>
      </c>
      <c r="B2562" s="9">
        <v>2802002</v>
      </c>
      <c r="C2562" s="43" t="str">
        <f t="shared" ref="C2562:C2625" si="80">AT2562</f>
        <v>212002,1,1000;222002,1,1000;232002,1,1000;242002,1,1000;262002,1,1000;272002,1,1000;282002,1,1000</v>
      </c>
      <c r="O2562" s="35">
        <v>212002</v>
      </c>
      <c r="Q2562" s="35">
        <v>222002</v>
      </c>
      <c r="S2562" s="35">
        <v>232002</v>
      </c>
      <c r="U2562" s="35">
        <v>242002</v>
      </c>
      <c r="W2562" s="35">
        <v>262002</v>
      </c>
      <c r="Y2562" s="35">
        <v>272002</v>
      </c>
      <c r="AA2562" s="35">
        <v>282002</v>
      </c>
      <c r="AF2562" s="15" t="str">
        <f t="shared" si="74"/>
        <v>212002,1,1000</v>
      </c>
      <c r="AG2562" s="15" t="s">
        <v>6954</v>
      </c>
      <c r="AH2562" s="15" t="str">
        <f t="shared" si="75"/>
        <v>222002,1,1000</v>
      </c>
      <c r="AI2562" s="15" t="s">
        <v>6954</v>
      </c>
      <c r="AJ2562" s="15" t="str">
        <f t="shared" si="76"/>
        <v>232002,1,1000</v>
      </c>
      <c r="AK2562" s="15" t="s">
        <v>6954</v>
      </c>
      <c r="AL2562" s="15" t="str">
        <f t="shared" si="77"/>
        <v>242002,1,1000</v>
      </c>
      <c r="AM2562" s="15" t="s">
        <v>6954</v>
      </c>
      <c r="AN2562" s="15" t="str">
        <f t="shared" si="78"/>
        <v>262002,1,1000</v>
      </c>
      <c r="AO2562" s="15" t="s">
        <v>6954</v>
      </c>
      <c r="AP2562" s="15" t="str">
        <f t="shared" si="79"/>
        <v>272002,1,1000</v>
      </c>
      <c r="AQ2562" s="15" t="s">
        <v>6954</v>
      </c>
      <c r="AR2562" s="15" t="str">
        <f t="shared" ref="AR2562:AR2580" si="81">AA2562&amp;",1,1000"</f>
        <v>282002,1,1000</v>
      </c>
      <c r="AT2562" s="18" t="str">
        <f t="shared" ref="AT2562:AT2622" si="82">AF2562&amp;AG2562&amp;AH2562&amp;AI2562&amp;AJ2562&amp;AK2562&amp;AL2562&amp;AM2562&amp;AN2562&amp;AO2562&amp;AP2562&amp;AQ2562&amp;AR2562</f>
        <v>212002,1,1000;222002,1,1000;232002,1,1000;242002,1,1000;262002,1,1000;272002,1,1000;282002,1,1000</v>
      </c>
    </row>
    <row r="2563" spans="1:46">
      <c r="A2563" s="8" t="s">
        <v>4194</v>
      </c>
      <c r="B2563" s="9">
        <v>2802003</v>
      </c>
      <c r="C2563" s="43" t="str">
        <f t="shared" si="80"/>
        <v>212003,1,1000;222003,1,1000;232003,1,1000;242003,1,1000;262003,1,1000;272003,1,1000;282003,1,1000</v>
      </c>
      <c r="O2563" s="35">
        <v>212003</v>
      </c>
      <c r="Q2563" s="35">
        <v>222003</v>
      </c>
      <c r="S2563" s="35">
        <v>232003</v>
      </c>
      <c r="U2563" s="35">
        <v>242003</v>
      </c>
      <c r="W2563" s="35">
        <v>262003</v>
      </c>
      <c r="Y2563" s="35">
        <v>272003</v>
      </c>
      <c r="AA2563" s="35">
        <v>282003</v>
      </c>
      <c r="AF2563" s="15" t="str">
        <f t="shared" si="74"/>
        <v>212003,1,1000</v>
      </c>
      <c r="AG2563" s="15" t="s">
        <v>6954</v>
      </c>
      <c r="AH2563" s="15" t="str">
        <f t="shared" si="75"/>
        <v>222003,1,1000</v>
      </c>
      <c r="AI2563" s="15" t="s">
        <v>6954</v>
      </c>
      <c r="AJ2563" s="15" t="str">
        <f t="shared" si="76"/>
        <v>232003,1,1000</v>
      </c>
      <c r="AK2563" s="15" t="s">
        <v>6954</v>
      </c>
      <c r="AL2563" s="15" t="str">
        <f t="shared" si="77"/>
        <v>242003,1,1000</v>
      </c>
      <c r="AM2563" s="15" t="s">
        <v>6954</v>
      </c>
      <c r="AN2563" s="15" t="str">
        <f t="shared" si="78"/>
        <v>262003,1,1000</v>
      </c>
      <c r="AO2563" s="15" t="s">
        <v>6954</v>
      </c>
      <c r="AP2563" s="15" t="str">
        <f t="shared" si="79"/>
        <v>272003,1,1000</v>
      </c>
      <c r="AQ2563" s="15" t="s">
        <v>6954</v>
      </c>
      <c r="AR2563" s="15" t="str">
        <f t="shared" si="81"/>
        <v>282003,1,1000</v>
      </c>
      <c r="AT2563" s="18" t="str">
        <f t="shared" si="82"/>
        <v>212003,1,1000;222003,1,1000;232003,1,1000;242003,1,1000;262003,1,1000;272003,1,1000;282003,1,1000</v>
      </c>
    </row>
    <row r="2564" spans="1:46">
      <c r="A2564" s="8" t="s">
        <v>4194</v>
      </c>
      <c r="B2564" s="9">
        <v>2802004</v>
      </c>
      <c r="C2564" s="43" t="str">
        <f t="shared" si="80"/>
        <v>212004,1,1000;222004,1,1000;232004,1,1000;242004,1,1000;262004,1,1000;272004,1,1000;282004,1,1000</v>
      </c>
      <c r="O2564" s="35">
        <v>212004</v>
      </c>
      <c r="Q2564" s="35">
        <v>222004</v>
      </c>
      <c r="S2564" s="35">
        <v>232004</v>
      </c>
      <c r="U2564" s="35">
        <v>242004</v>
      </c>
      <c r="W2564" s="35">
        <v>262004</v>
      </c>
      <c r="Y2564" s="35">
        <v>272004</v>
      </c>
      <c r="AA2564" s="35">
        <v>282004</v>
      </c>
      <c r="AF2564" s="15" t="str">
        <f t="shared" si="74"/>
        <v>212004,1,1000</v>
      </c>
      <c r="AG2564" s="15" t="s">
        <v>6954</v>
      </c>
      <c r="AH2564" s="15" t="str">
        <f t="shared" si="75"/>
        <v>222004,1,1000</v>
      </c>
      <c r="AI2564" s="15" t="s">
        <v>6954</v>
      </c>
      <c r="AJ2564" s="15" t="str">
        <f t="shared" si="76"/>
        <v>232004,1,1000</v>
      </c>
      <c r="AK2564" s="15" t="s">
        <v>6954</v>
      </c>
      <c r="AL2564" s="15" t="str">
        <f t="shared" si="77"/>
        <v>242004,1,1000</v>
      </c>
      <c r="AM2564" s="15" t="s">
        <v>6954</v>
      </c>
      <c r="AN2564" s="15" t="str">
        <f t="shared" si="78"/>
        <v>262004,1,1000</v>
      </c>
      <c r="AO2564" s="15" t="s">
        <v>6954</v>
      </c>
      <c r="AP2564" s="15" t="str">
        <f t="shared" si="79"/>
        <v>272004,1,1000</v>
      </c>
      <c r="AQ2564" s="15" t="s">
        <v>6954</v>
      </c>
      <c r="AR2564" s="15" t="str">
        <f t="shared" si="81"/>
        <v>282004,1,1000</v>
      </c>
      <c r="AT2564" s="18" t="str">
        <f t="shared" si="82"/>
        <v>212004,1,1000;222004,1,1000;232004,1,1000;242004,1,1000;262004,1,1000;272004,1,1000;282004,1,1000</v>
      </c>
    </row>
    <row r="2565" spans="1:46">
      <c r="A2565" s="8" t="s">
        <v>4194</v>
      </c>
      <c r="B2565" s="9">
        <v>2802005</v>
      </c>
      <c r="C2565" s="43" t="str">
        <f t="shared" si="80"/>
        <v>212005,1,1000;222005,1,1000;232005,1,1000;242005,1,1000;262005,1,1000;272005,1,1000;282005,1,1000</v>
      </c>
      <c r="O2565" s="35">
        <v>212005</v>
      </c>
      <c r="Q2565" s="35">
        <v>222005</v>
      </c>
      <c r="S2565" s="35">
        <v>232005</v>
      </c>
      <c r="U2565" s="35">
        <v>242005</v>
      </c>
      <c r="W2565" s="35">
        <v>262005</v>
      </c>
      <c r="Y2565" s="35">
        <v>272005</v>
      </c>
      <c r="AA2565" s="35">
        <v>282005</v>
      </c>
      <c r="AF2565" s="15" t="str">
        <f t="shared" si="74"/>
        <v>212005,1,1000</v>
      </c>
      <c r="AG2565" s="15" t="s">
        <v>6954</v>
      </c>
      <c r="AH2565" s="15" t="str">
        <f t="shared" si="75"/>
        <v>222005,1,1000</v>
      </c>
      <c r="AI2565" s="15" t="s">
        <v>6954</v>
      </c>
      <c r="AJ2565" s="15" t="str">
        <f t="shared" si="76"/>
        <v>232005,1,1000</v>
      </c>
      <c r="AK2565" s="15" t="s">
        <v>6954</v>
      </c>
      <c r="AL2565" s="15" t="str">
        <f t="shared" si="77"/>
        <v>242005,1,1000</v>
      </c>
      <c r="AM2565" s="15" t="s">
        <v>6954</v>
      </c>
      <c r="AN2565" s="15" t="str">
        <f t="shared" si="78"/>
        <v>262005,1,1000</v>
      </c>
      <c r="AO2565" s="15" t="s">
        <v>6954</v>
      </c>
      <c r="AP2565" s="15" t="str">
        <f t="shared" si="79"/>
        <v>272005,1,1000</v>
      </c>
      <c r="AQ2565" s="15" t="s">
        <v>6954</v>
      </c>
      <c r="AR2565" s="15" t="str">
        <f t="shared" si="81"/>
        <v>282005,1,1000</v>
      </c>
      <c r="AT2565" s="18" t="str">
        <f t="shared" si="82"/>
        <v>212005,1,1000;222005,1,1000;232005,1,1000;242005,1,1000;262005,1,1000;272005,1,1000;282005,1,1000</v>
      </c>
    </row>
    <row r="2566" spans="1:46">
      <c r="A2566" s="8" t="s">
        <v>4194</v>
      </c>
      <c r="B2566" s="9">
        <v>2802006</v>
      </c>
      <c r="C2566" s="43" t="str">
        <f t="shared" si="80"/>
        <v>212006,1,1000;222006,1,1000;232006,1,1000;242006,1,1000;262006,1,1000;272006,1,1000;282006,1,1000</v>
      </c>
      <c r="O2566" s="35">
        <v>212006</v>
      </c>
      <c r="Q2566" s="35">
        <v>222006</v>
      </c>
      <c r="S2566" s="35">
        <v>232006</v>
      </c>
      <c r="U2566" s="35">
        <v>242006</v>
      </c>
      <c r="W2566" s="35">
        <v>262006</v>
      </c>
      <c r="Y2566" s="35">
        <v>272006</v>
      </c>
      <c r="AA2566" s="35">
        <v>282006</v>
      </c>
      <c r="AF2566" s="15" t="str">
        <f t="shared" si="74"/>
        <v>212006,1,1000</v>
      </c>
      <c r="AG2566" s="15" t="s">
        <v>6954</v>
      </c>
      <c r="AH2566" s="15" t="str">
        <f t="shared" si="75"/>
        <v>222006,1,1000</v>
      </c>
      <c r="AI2566" s="15" t="s">
        <v>6954</v>
      </c>
      <c r="AJ2566" s="15" t="str">
        <f t="shared" si="76"/>
        <v>232006,1,1000</v>
      </c>
      <c r="AK2566" s="15" t="s">
        <v>6954</v>
      </c>
      <c r="AL2566" s="15" t="str">
        <f t="shared" si="77"/>
        <v>242006,1,1000</v>
      </c>
      <c r="AM2566" s="15" t="s">
        <v>6954</v>
      </c>
      <c r="AN2566" s="15" t="str">
        <f t="shared" si="78"/>
        <v>262006,1,1000</v>
      </c>
      <c r="AO2566" s="15" t="s">
        <v>6954</v>
      </c>
      <c r="AP2566" s="15" t="str">
        <f t="shared" si="79"/>
        <v>272006,1,1000</v>
      </c>
      <c r="AQ2566" s="15" t="s">
        <v>6954</v>
      </c>
      <c r="AR2566" s="15" t="str">
        <f t="shared" si="81"/>
        <v>282006,1,1000</v>
      </c>
      <c r="AT2566" s="18" t="str">
        <f t="shared" si="82"/>
        <v>212006,1,1000;222006,1,1000;232006,1,1000;242006,1,1000;262006,1,1000;272006,1,1000;282006,1,1000</v>
      </c>
    </row>
    <row r="2567" spans="1:46">
      <c r="A2567" s="8" t="s">
        <v>4194</v>
      </c>
      <c r="B2567" s="9">
        <v>2802007</v>
      </c>
      <c r="C2567" s="43" t="str">
        <f t="shared" si="80"/>
        <v>212007,1,1000;222007,1,1000;232007,1,1000;242007,1,1000;262007,1,1000;272007,1,1000;282007,1,1000</v>
      </c>
      <c r="O2567" s="35">
        <v>212007</v>
      </c>
      <c r="Q2567" s="35">
        <v>222007</v>
      </c>
      <c r="S2567" s="35">
        <v>232007</v>
      </c>
      <c r="U2567" s="35">
        <v>242007</v>
      </c>
      <c r="W2567" s="35">
        <v>262007</v>
      </c>
      <c r="Y2567" s="35">
        <v>272007</v>
      </c>
      <c r="AA2567" s="35">
        <v>282007</v>
      </c>
      <c r="AF2567" s="15" t="str">
        <f t="shared" si="74"/>
        <v>212007,1,1000</v>
      </c>
      <c r="AG2567" s="15" t="s">
        <v>6954</v>
      </c>
      <c r="AH2567" s="15" t="str">
        <f t="shared" si="75"/>
        <v>222007,1,1000</v>
      </c>
      <c r="AI2567" s="15" t="s">
        <v>6954</v>
      </c>
      <c r="AJ2567" s="15" t="str">
        <f t="shared" si="76"/>
        <v>232007,1,1000</v>
      </c>
      <c r="AK2567" s="15" t="s">
        <v>6954</v>
      </c>
      <c r="AL2567" s="15" t="str">
        <f t="shared" si="77"/>
        <v>242007,1,1000</v>
      </c>
      <c r="AM2567" s="15" t="s">
        <v>6954</v>
      </c>
      <c r="AN2567" s="15" t="str">
        <f t="shared" si="78"/>
        <v>262007,1,1000</v>
      </c>
      <c r="AO2567" s="15" t="s">
        <v>6954</v>
      </c>
      <c r="AP2567" s="15" t="str">
        <f t="shared" si="79"/>
        <v>272007,1,1000</v>
      </c>
      <c r="AQ2567" s="15" t="s">
        <v>6954</v>
      </c>
      <c r="AR2567" s="15" t="str">
        <f t="shared" si="81"/>
        <v>282007,1,1000</v>
      </c>
      <c r="AT2567" s="18" t="str">
        <f t="shared" si="82"/>
        <v>212007,1,1000;222007,1,1000;232007,1,1000;242007,1,1000;262007,1,1000;272007,1,1000;282007,1,1000</v>
      </c>
    </row>
    <row r="2568" spans="1:46">
      <c r="A2568" s="8" t="s">
        <v>4194</v>
      </c>
      <c r="B2568" s="9">
        <v>2802008</v>
      </c>
      <c r="C2568" s="43" t="str">
        <f t="shared" si="80"/>
        <v>212008,1,1000;222008,1,1000;232008,1,1000;242008,1,1000;262008,1,1000;272008,1,1000;282008,1,1000</v>
      </c>
      <c r="O2568" s="35">
        <v>212008</v>
      </c>
      <c r="Q2568" s="35">
        <v>222008</v>
      </c>
      <c r="S2568" s="35">
        <v>232008</v>
      </c>
      <c r="U2568" s="35">
        <v>242008</v>
      </c>
      <c r="W2568" s="35">
        <v>262008</v>
      </c>
      <c r="Y2568" s="35">
        <v>272008</v>
      </c>
      <c r="AA2568" s="35">
        <v>282008</v>
      </c>
      <c r="AF2568" s="15" t="str">
        <f t="shared" si="74"/>
        <v>212008,1,1000</v>
      </c>
      <c r="AG2568" s="15" t="s">
        <v>6954</v>
      </c>
      <c r="AH2568" s="15" t="str">
        <f t="shared" si="75"/>
        <v>222008,1,1000</v>
      </c>
      <c r="AI2568" s="15" t="s">
        <v>6954</v>
      </c>
      <c r="AJ2568" s="15" t="str">
        <f t="shared" si="76"/>
        <v>232008,1,1000</v>
      </c>
      <c r="AK2568" s="15" t="s">
        <v>6954</v>
      </c>
      <c r="AL2568" s="15" t="str">
        <f t="shared" si="77"/>
        <v>242008,1,1000</v>
      </c>
      <c r="AM2568" s="15" t="s">
        <v>6954</v>
      </c>
      <c r="AN2568" s="15" t="str">
        <f t="shared" si="78"/>
        <v>262008,1,1000</v>
      </c>
      <c r="AO2568" s="15" t="s">
        <v>6954</v>
      </c>
      <c r="AP2568" s="15" t="str">
        <f t="shared" si="79"/>
        <v>272008,1,1000</v>
      </c>
      <c r="AQ2568" s="15" t="s">
        <v>6954</v>
      </c>
      <c r="AR2568" s="15" t="str">
        <f t="shared" si="81"/>
        <v>282008,1,1000</v>
      </c>
      <c r="AT2568" s="18" t="str">
        <f t="shared" si="82"/>
        <v>212008,1,1000;222008,1,1000;232008,1,1000;242008,1,1000;262008,1,1000;272008,1,1000;282008,1,1000</v>
      </c>
    </row>
    <row r="2569" spans="1:46">
      <c r="A2569" s="8" t="s">
        <v>4194</v>
      </c>
      <c r="B2569" s="9">
        <v>2802009</v>
      </c>
      <c r="C2569" s="43" t="str">
        <f t="shared" si="80"/>
        <v>212009,1,1000;222009,1,1000;232009,1,1000;242009,1,1000;262009,1,1000;272009,1,1000;282009,1,1000</v>
      </c>
      <c r="O2569" s="35">
        <v>212009</v>
      </c>
      <c r="Q2569" s="35">
        <v>222009</v>
      </c>
      <c r="S2569" s="35">
        <v>232009</v>
      </c>
      <c r="U2569" s="35">
        <v>242009</v>
      </c>
      <c r="W2569" s="35">
        <v>262009</v>
      </c>
      <c r="Y2569" s="35">
        <v>272009</v>
      </c>
      <c r="AA2569" s="35">
        <v>282009</v>
      </c>
      <c r="AF2569" s="15" t="str">
        <f t="shared" si="74"/>
        <v>212009,1,1000</v>
      </c>
      <c r="AG2569" s="15" t="s">
        <v>6954</v>
      </c>
      <c r="AH2569" s="15" t="str">
        <f t="shared" si="75"/>
        <v>222009,1,1000</v>
      </c>
      <c r="AI2569" s="15" t="s">
        <v>6954</v>
      </c>
      <c r="AJ2569" s="15" t="str">
        <f t="shared" si="76"/>
        <v>232009,1,1000</v>
      </c>
      <c r="AK2569" s="15" t="s">
        <v>6954</v>
      </c>
      <c r="AL2569" s="15" t="str">
        <f t="shared" si="77"/>
        <v>242009,1,1000</v>
      </c>
      <c r="AM2569" s="15" t="s">
        <v>6954</v>
      </c>
      <c r="AN2569" s="15" t="str">
        <f t="shared" si="78"/>
        <v>262009,1,1000</v>
      </c>
      <c r="AO2569" s="15" t="s">
        <v>6954</v>
      </c>
      <c r="AP2569" s="15" t="str">
        <f t="shared" si="79"/>
        <v>272009,1,1000</v>
      </c>
      <c r="AQ2569" s="15" t="s">
        <v>6954</v>
      </c>
      <c r="AR2569" s="15" t="str">
        <f t="shared" si="81"/>
        <v>282009,1,1000</v>
      </c>
      <c r="AT2569" s="18" t="str">
        <f t="shared" si="82"/>
        <v>212009,1,1000;222009,1,1000;232009,1,1000;242009,1,1000;262009,1,1000;272009,1,1000;282009,1,1000</v>
      </c>
    </row>
    <row r="2570" spans="1:46">
      <c r="A2570" s="8" t="s">
        <v>4194</v>
      </c>
      <c r="B2570" s="9">
        <v>2802010</v>
      </c>
      <c r="C2570" s="43" t="str">
        <f t="shared" si="80"/>
        <v>212010,1,1000;222010,1,1000;232010,1,1000;242010,1,1000;262010,1,1000;272010,1,1000;282010,1,1000</v>
      </c>
      <c r="O2570" s="35">
        <v>212010</v>
      </c>
      <c r="Q2570" s="35">
        <v>222010</v>
      </c>
      <c r="S2570" s="35">
        <v>232010</v>
      </c>
      <c r="U2570" s="35">
        <v>242010</v>
      </c>
      <c r="W2570" s="35">
        <v>262010</v>
      </c>
      <c r="Y2570" s="35">
        <v>272010</v>
      </c>
      <c r="AA2570" s="35">
        <v>282010</v>
      </c>
      <c r="AF2570" s="15" t="str">
        <f t="shared" si="74"/>
        <v>212010,1,1000</v>
      </c>
      <c r="AG2570" s="15" t="s">
        <v>6954</v>
      </c>
      <c r="AH2570" s="15" t="str">
        <f t="shared" si="75"/>
        <v>222010,1,1000</v>
      </c>
      <c r="AI2570" s="15" t="s">
        <v>6954</v>
      </c>
      <c r="AJ2570" s="15" t="str">
        <f t="shared" si="76"/>
        <v>232010,1,1000</v>
      </c>
      <c r="AK2570" s="15" t="s">
        <v>6954</v>
      </c>
      <c r="AL2570" s="15" t="str">
        <f t="shared" si="77"/>
        <v>242010,1,1000</v>
      </c>
      <c r="AM2570" s="15" t="s">
        <v>6954</v>
      </c>
      <c r="AN2570" s="15" t="str">
        <f t="shared" si="78"/>
        <v>262010,1,1000</v>
      </c>
      <c r="AO2570" s="15" t="s">
        <v>6954</v>
      </c>
      <c r="AP2570" s="15" t="str">
        <f t="shared" si="79"/>
        <v>272010,1,1000</v>
      </c>
      <c r="AQ2570" s="15" t="s">
        <v>6954</v>
      </c>
      <c r="AR2570" s="15" t="str">
        <f t="shared" si="81"/>
        <v>282010,1,1000</v>
      </c>
      <c r="AT2570" s="18" t="str">
        <f t="shared" si="82"/>
        <v>212010,1,1000;222010,1,1000;232010,1,1000;242010,1,1000;262010,1,1000;272010,1,1000;282010,1,1000</v>
      </c>
    </row>
    <row r="2571" spans="1:46">
      <c r="A2571" s="8" t="s">
        <v>4194</v>
      </c>
      <c r="B2571" s="9">
        <v>2802011</v>
      </c>
      <c r="C2571" s="43" t="str">
        <f t="shared" si="80"/>
        <v>212011,1,1000;222011,1,1000;232011,1,1000;242011,1,1000;262011,1,1000;272011,1,1000;282011,1,1000</v>
      </c>
      <c r="O2571" s="35">
        <v>212011</v>
      </c>
      <c r="Q2571" s="35">
        <v>222011</v>
      </c>
      <c r="S2571" s="35">
        <v>232011</v>
      </c>
      <c r="U2571" s="35">
        <v>242011</v>
      </c>
      <c r="W2571" s="35">
        <v>262011</v>
      </c>
      <c r="Y2571" s="35">
        <v>272011</v>
      </c>
      <c r="AA2571" s="35">
        <v>282011</v>
      </c>
      <c r="AF2571" s="15" t="str">
        <f t="shared" si="74"/>
        <v>212011,1,1000</v>
      </c>
      <c r="AG2571" s="15" t="s">
        <v>6954</v>
      </c>
      <c r="AH2571" s="15" t="str">
        <f t="shared" si="75"/>
        <v>222011,1,1000</v>
      </c>
      <c r="AI2571" s="15" t="s">
        <v>6954</v>
      </c>
      <c r="AJ2571" s="15" t="str">
        <f t="shared" si="76"/>
        <v>232011,1,1000</v>
      </c>
      <c r="AK2571" s="15" t="s">
        <v>6954</v>
      </c>
      <c r="AL2571" s="15" t="str">
        <f t="shared" si="77"/>
        <v>242011,1,1000</v>
      </c>
      <c r="AM2571" s="15" t="s">
        <v>6954</v>
      </c>
      <c r="AN2571" s="15" t="str">
        <f t="shared" si="78"/>
        <v>262011,1,1000</v>
      </c>
      <c r="AO2571" s="15" t="s">
        <v>6954</v>
      </c>
      <c r="AP2571" s="15" t="str">
        <f t="shared" si="79"/>
        <v>272011,1,1000</v>
      </c>
      <c r="AQ2571" s="15" t="s">
        <v>6954</v>
      </c>
      <c r="AR2571" s="15" t="str">
        <f t="shared" si="81"/>
        <v>282011,1,1000</v>
      </c>
      <c r="AT2571" s="18" t="str">
        <f t="shared" si="82"/>
        <v>212011,1,1000;222011,1,1000;232011,1,1000;242011,1,1000;262011,1,1000;272011,1,1000;282011,1,1000</v>
      </c>
    </row>
    <row r="2572" spans="1:46">
      <c r="A2572" s="8" t="s">
        <v>4194</v>
      </c>
      <c r="B2572" s="9">
        <v>2802012</v>
      </c>
      <c r="C2572" s="43" t="str">
        <f t="shared" si="80"/>
        <v>212012,1,1000;222012,1,1000;232012,1,1000;242012,1,1000;262012,1,1000;272012,1,1000;282012,1,1000</v>
      </c>
      <c r="O2572" s="35">
        <v>212012</v>
      </c>
      <c r="Q2572" s="35">
        <v>222012</v>
      </c>
      <c r="S2572" s="35">
        <v>232012</v>
      </c>
      <c r="U2572" s="35">
        <v>242012</v>
      </c>
      <c r="W2572" s="35">
        <v>262012</v>
      </c>
      <c r="Y2572" s="35">
        <v>272012</v>
      </c>
      <c r="AA2572" s="35">
        <v>282012</v>
      </c>
      <c r="AF2572" s="15" t="str">
        <f t="shared" si="74"/>
        <v>212012,1,1000</v>
      </c>
      <c r="AG2572" s="15" t="s">
        <v>6954</v>
      </c>
      <c r="AH2572" s="15" t="str">
        <f t="shared" si="75"/>
        <v>222012,1,1000</v>
      </c>
      <c r="AI2572" s="15" t="s">
        <v>6954</v>
      </c>
      <c r="AJ2572" s="15" t="str">
        <f t="shared" si="76"/>
        <v>232012,1,1000</v>
      </c>
      <c r="AK2572" s="15" t="s">
        <v>6954</v>
      </c>
      <c r="AL2572" s="15" t="str">
        <f t="shared" si="77"/>
        <v>242012,1,1000</v>
      </c>
      <c r="AM2572" s="15" t="s">
        <v>6954</v>
      </c>
      <c r="AN2572" s="15" t="str">
        <f t="shared" si="78"/>
        <v>262012,1,1000</v>
      </c>
      <c r="AO2572" s="15" t="s">
        <v>6954</v>
      </c>
      <c r="AP2572" s="15" t="str">
        <f t="shared" si="79"/>
        <v>272012,1,1000</v>
      </c>
      <c r="AQ2572" s="15" t="s">
        <v>6954</v>
      </c>
      <c r="AR2572" s="15" t="str">
        <f t="shared" si="81"/>
        <v>282012,1,1000</v>
      </c>
      <c r="AT2572" s="18" t="str">
        <f t="shared" si="82"/>
        <v>212012,1,1000;222012,1,1000;232012,1,1000;242012,1,1000;262012,1,1000;272012,1,1000;282012,1,1000</v>
      </c>
    </row>
    <row r="2573" spans="1:46">
      <c r="A2573" s="8" t="s">
        <v>4194</v>
      </c>
      <c r="B2573" s="9">
        <v>2802013</v>
      </c>
      <c r="C2573" s="43" t="str">
        <f t="shared" si="80"/>
        <v>212013,1,1000;222013,1,1000;232013,1,1000;242013,1,1000;262013,1,1000;272013,1,1000;282013,1,1000</v>
      </c>
      <c r="O2573" s="35">
        <v>212013</v>
      </c>
      <c r="Q2573" s="35">
        <v>222013</v>
      </c>
      <c r="S2573" s="35">
        <v>232013</v>
      </c>
      <c r="U2573" s="35">
        <v>242013</v>
      </c>
      <c r="W2573" s="35">
        <v>262013</v>
      </c>
      <c r="Y2573" s="35">
        <v>272013</v>
      </c>
      <c r="AA2573" s="35">
        <v>282013</v>
      </c>
      <c r="AF2573" s="15" t="str">
        <f t="shared" si="74"/>
        <v>212013,1,1000</v>
      </c>
      <c r="AG2573" s="15" t="s">
        <v>6954</v>
      </c>
      <c r="AH2573" s="15" t="str">
        <f t="shared" si="75"/>
        <v>222013,1,1000</v>
      </c>
      <c r="AI2573" s="15" t="s">
        <v>6954</v>
      </c>
      <c r="AJ2573" s="15" t="str">
        <f t="shared" si="76"/>
        <v>232013,1,1000</v>
      </c>
      <c r="AK2573" s="15" t="s">
        <v>6954</v>
      </c>
      <c r="AL2573" s="15" t="str">
        <f t="shared" si="77"/>
        <v>242013,1,1000</v>
      </c>
      <c r="AM2573" s="15" t="s">
        <v>6954</v>
      </c>
      <c r="AN2573" s="15" t="str">
        <f t="shared" si="78"/>
        <v>262013,1,1000</v>
      </c>
      <c r="AO2573" s="15" t="s">
        <v>6954</v>
      </c>
      <c r="AP2573" s="15" t="str">
        <f t="shared" si="79"/>
        <v>272013,1,1000</v>
      </c>
      <c r="AQ2573" s="15" t="s">
        <v>6954</v>
      </c>
      <c r="AR2573" s="15" t="str">
        <f t="shared" si="81"/>
        <v>282013,1,1000</v>
      </c>
      <c r="AT2573" s="18" t="str">
        <f t="shared" si="82"/>
        <v>212013,1,1000;222013,1,1000;232013,1,1000;242013,1,1000;262013,1,1000;272013,1,1000;282013,1,1000</v>
      </c>
    </row>
    <row r="2574" spans="1:46">
      <c r="A2574" s="8" t="s">
        <v>4194</v>
      </c>
      <c r="B2574" s="9">
        <v>2802014</v>
      </c>
      <c r="C2574" s="43" t="str">
        <f t="shared" si="80"/>
        <v>212014,1,1000;222014,1,1000;232014,1,1000;242014,1,1000;262014,1,1000;272014,1,1000;282014,1,1000</v>
      </c>
      <c r="O2574" s="35">
        <v>212014</v>
      </c>
      <c r="Q2574" s="35">
        <v>222014</v>
      </c>
      <c r="S2574" s="35">
        <v>232014</v>
      </c>
      <c r="U2574" s="35">
        <v>242014</v>
      </c>
      <c r="W2574" s="35">
        <v>262014</v>
      </c>
      <c r="Y2574" s="35">
        <v>272014</v>
      </c>
      <c r="AA2574" s="35">
        <v>282014</v>
      </c>
      <c r="AF2574" s="15" t="str">
        <f t="shared" si="74"/>
        <v>212014,1,1000</v>
      </c>
      <c r="AG2574" s="15" t="s">
        <v>6954</v>
      </c>
      <c r="AH2574" s="15" t="str">
        <f t="shared" si="75"/>
        <v>222014,1,1000</v>
      </c>
      <c r="AI2574" s="15" t="s">
        <v>6954</v>
      </c>
      <c r="AJ2574" s="15" t="str">
        <f t="shared" si="76"/>
        <v>232014,1,1000</v>
      </c>
      <c r="AK2574" s="15" t="s">
        <v>6954</v>
      </c>
      <c r="AL2574" s="15" t="str">
        <f t="shared" si="77"/>
        <v>242014,1,1000</v>
      </c>
      <c r="AM2574" s="15" t="s">
        <v>6954</v>
      </c>
      <c r="AN2574" s="15" t="str">
        <f t="shared" si="78"/>
        <v>262014,1,1000</v>
      </c>
      <c r="AO2574" s="15" t="s">
        <v>6954</v>
      </c>
      <c r="AP2574" s="15" t="str">
        <f t="shared" si="79"/>
        <v>272014,1,1000</v>
      </c>
      <c r="AQ2574" s="15" t="s">
        <v>6954</v>
      </c>
      <c r="AR2574" s="15" t="str">
        <f t="shared" si="81"/>
        <v>282014,1,1000</v>
      </c>
      <c r="AT2574" s="18" t="str">
        <f t="shared" si="82"/>
        <v>212014,1,1000;222014,1,1000;232014,1,1000;242014,1,1000;262014,1,1000;272014,1,1000;282014,1,1000</v>
      </c>
    </row>
    <row r="2575" spans="1:46">
      <c r="A2575" s="8" t="s">
        <v>4194</v>
      </c>
      <c r="B2575" s="9">
        <v>2802015</v>
      </c>
      <c r="C2575" s="43" t="str">
        <f t="shared" si="80"/>
        <v>212015,1,1000;222015,1,1000;232015,1,1000;242015,1,1000;262015,1,1000;272015,1,1000;282015,1,1000</v>
      </c>
      <c r="O2575" s="35">
        <v>212015</v>
      </c>
      <c r="Q2575" s="35">
        <v>222015</v>
      </c>
      <c r="S2575" s="35">
        <v>232015</v>
      </c>
      <c r="U2575" s="35">
        <v>242015</v>
      </c>
      <c r="W2575" s="35">
        <v>262015</v>
      </c>
      <c r="Y2575" s="35">
        <v>272015</v>
      </c>
      <c r="AA2575" s="35">
        <v>282015</v>
      </c>
      <c r="AF2575" s="15" t="str">
        <f t="shared" si="74"/>
        <v>212015,1,1000</v>
      </c>
      <c r="AG2575" s="15" t="s">
        <v>6954</v>
      </c>
      <c r="AH2575" s="15" t="str">
        <f t="shared" si="75"/>
        <v>222015,1,1000</v>
      </c>
      <c r="AI2575" s="15" t="s">
        <v>6954</v>
      </c>
      <c r="AJ2575" s="15" t="str">
        <f t="shared" si="76"/>
        <v>232015,1,1000</v>
      </c>
      <c r="AK2575" s="15" t="s">
        <v>6954</v>
      </c>
      <c r="AL2575" s="15" t="str">
        <f t="shared" si="77"/>
        <v>242015,1,1000</v>
      </c>
      <c r="AM2575" s="15" t="s">
        <v>6954</v>
      </c>
      <c r="AN2575" s="15" t="str">
        <f t="shared" si="78"/>
        <v>262015,1,1000</v>
      </c>
      <c r="AO2575" s="15" t="s">
        <v>6954</v>
      </c>
      <c r="AP2575" s="15" t="str">
        <f t="shared" si="79"/>
        <v>272015,1,1000</v>
      </c>
      <c r="AQ2575" s="15" t="s">
        <v>6954</v>
      </c>
      <c r="AR2575" s="15" t="str">
        <f t="shared" si="81"/>
        <v>282015,1,1000</v>
      </c>
      <c r="AT2575" s="18" t="str">
        <f t="shared" si="82"/>
        <v>212015,1,1000;222015,1,1000;232015,1,1000;242015,1,1000;262015,1,1000;272015,1,1000;282015,1,1000</v>
      </c>
    </row>
    <row r="2576" spans="1:46">
      <c r="A2576" s="8" t="s">
        <v>4194</v>
      </c>
      <c r="B2576" s="9">
        <v>2802016</v>
      </c>
      <c r="C2576" s="43" t="str">
        <f t="shared" si="80"/>
        <v>212016,1,1000;222016,1,1000;232016,1,1000;242016,1,1000;262016,1,1000;272016,1,1000;282016,1,1000</v>
      </c>
      <c r="O2576" s="35">
        <v>212016</v>
      </c>
      <c r="Q2576" s="35">
        <v>222016</v>
      </c>
      <c r="S2576" s="35">
        <v>232016</v>
      </c>
      <c r="U2576" s="35">
        <v>242016</v>
      </c>
      <c r="W2576" s="35">
        <v>262016</v>
      </c>
      <c r="Y2576" s="35">
        <v>272016</v>
      </c>
      <c r="AA2576" s="35">
        <v>282016</v>
      </c>
      <c r="AF2576" s="15" t="str">
        <f t="shared" si="74"/>
        <v>212016,1,1000</v>
      </c>
      <c r="AG2576" s="15" t="s">
        <v>6954</v>
      </c>
      <c r="AH2576" s="15" t="str">
        <f t="shared" si="75"/>
        <v>222016,1,1000</v>
      </c>
      <c r="AI2576" s="15" t="s">
        <v>6954</v>
      </c>
      <c r="AJ2576" s="15" t="str">
        <f t="shared" si="76"/>
        <v>232016,1,1000</v>
      </c>
      <c r="AK2576" s="15" t="s">
        <v>6954</v>
      </c>
      <c r="AL2576" s="15" t="str">
        <f t="shared" si="77"/>
        <v>242016,1,1000</v>
      </c>
      <c r="AM2576" s="15" t="s">
        <v>6954</v>
      </c>
      <c r="AN2576" s="15" t="str">
        <f t="shared" si="78"/>
        <v>262016,1,1000</v>
      </c>
      <c r="AO2576" s="15" t="s">
        <v>6954</v>
      </c>
      <c r="AP2576" s="15" t="str">
        <f t="shared" si="79"/>
        <v>272016,1,1000</v>
      </c>
      <c r="AQ2576" s="15" t="s">
        <v>6954</v>
      </c>
      <c r="AR2576" s="15" t="str">
        <f t="shared" si="81"/>
        <v>282016,1,1000</v>
      </c>
      <c r="AT2576" s="18" t="str">
        <f t="shared" si="82"/>
        <v>212016,1,1000;222016,1,1000;232016,1,1000;242016,1,1000;262016,1,1000;272016,1,1000;282016,1,1000</v>
      </c>
    </row>
    <row r="2577" spans="1:46">
      <c r="A2577" s="8" t="s">
        <v>4194</v>
      </c>
      <c r="B2577" s="9">
        <v>2802017</v>
      </c>
      <c r="C2577" s="43" t="str">
        <f t="shared" si="80"/>
        <v>212017,1,1000;222017,1,1000;232017,1,1000;242017,1,1000;262017,1,1000;272017,1,1000;282017,1,1000</v>
      </c>
      <c r="O2577" s="35">
        <v>212017</v>
      </c>
      <c r="Q2577" s="35">
        <v>222017</v>
      </c>
      <c r="S2577" s="35">
        <v>232017</v>
      </c>
      <c r="U2577" s="35">
        <v>242017</v>
      </c>
      <c r="W2577" s="35">
        <v>262017</v>
      </c>
      <c r="Y2577" s="35">
        <v>272017</v>
      </c>
      <c r="AA2577" s="35">
        <v>282017</v>
      </c>
      <c r="AF2577" s="15" t="str">
        <f t="shared" si="74"/>
        <v>212017,1,1000</v>
      </c>
      <c r="AG2577" s="15" t="s">
        <v>6954</v>
      </c>
      <c r="AH2577" s="15" t="str">
        <f t="shared" si="75"/>
        <v>222017,1,1000</v>
      </c>
      <c r="AI2577" s="15" t="s">
        <v>6954</v>
      </c>
      <c r="AJ2577" s="15" t="str">
        <f t="shared" si="76"/>
        <v>232017,1,1000</v>
      </c>
      <c r="AK2577" s="15" t="s">
        <v>6954</v>
      </c>
      <c r="AL2577" s="15" t="str">
        <f t="shared" si="77"/>
        <v>242017,1,1000</v>
      </c>
      <c r="AM2577" s="15" t="s">
        <v>6954</v>
      </c>
      <c r="AN2577" s="15" t="str">
        <f t="shared" si="78"/>
        <v>262017,1,1000</v>
      </c>
      <c r="AO2577" s="15" t="s">
        <v>6954</v>
      </c>
      <c r="AP2577" s="15" t="str">
        <f t="shared" si="79"/>
        <v>272017,1,1000</v>
      </c>
      <c r="AQ2577" s="15" t="s">
        <v>6954</v>
      </c>
      <c r="AR2577" s="15" t="str">
        <f t="shared" si="81"/>
        <v>282017,1,1000</v>
      </c>
      <c r="AT2577" s="18" t="str">
        <f t="shared" si="82"/>
        <v>212017,1,1000;222017,1,1000;232017,1,1000;242017,1,1000;262017,1,1000;272017,1,1000;282017,1,1000</v>
      </c>
    </row>
    <row r="2578" spans="1:46">
      <c r="A2578" s="8" t="s">
        <v>4194</v>
      </c>
      <c r="B2578" s="9">
        <v>2802018</v>
      </c>
      <c r="C2578" s="43" t="str">
        <f t="shared" si="80"/>
        <v>212018,1,1000;222018,1,1000;232018,1,1000;242018,1,1000;262018,1,1000;272018,1,1000;282018,1,1000</v>
      </c>
      <c r="O2578" s="35">
        <v>212018</v>
      </c>
      <c r="Q2578" s="35">
        <v>222018</v>
      </c>
      <c r="S2578" s="35">
        <v>232018</v>
      </c>
      <c r="U2578" s="35">
        <v>242018</v>
      </c>
      <c r="W2578" s="35">
        <v>262018</v>
      </c>
      <c r="Y2578" s="35">
        <v>272018</v>
      </c>
      <c r="AA2578" s="35">
        <v>282018</v>
      </c>
      <c r="AF2578" s="15" t="str">
        <f t="shared" si="74"/>
        <v>212018,1,1000</v>
      </c>
      <c r="AG2578" s="15" t="s">
        <v>6954</v>
      </c>
      <c r="AH2578" s="15" t="str">
        <f t="shared" si="75"/>
        <v>222018,1,1000</v>
      </c>
      <c r="AI2578" s="15" t="s">
        <v>6954</v>
      </c>
      <c r="AJ2578" s="15" t="str">
        <f t="shared" si="76"/>
        <v>232018,1,1000</v>
      </c>
      <c r="AK2578" s="15" t="s">
        <v>6954</v>
      </c>
      <c r="AL2578" s="15" t="str">
        <f t="shared" si="77"/>
        <v>242018,1,1000</v>
      </c>
      <c r="AM2578" s="15" t="s">
        <v>6954</v>
      </c>
      <c r="AN2578" s="15" t="str">
        <f t="shared" si="78"/>
        <v>262018,1,1000</v>
      </c>
      <c r="AO2578" s="15" t="s">
        <v>6954</v>
      </c>
      <c r="AP2578" s="15" t="str">
        <f t="shared" si="79"/>
        <v>272018,1,1000</v>
      </c>
      <c r="AQ2578" s="15" t="s">
        <v>6954</v>
      </c>
      <c r="AR2578" s="15" t="str">
        <f t="shared" si="81"/>
        <v>282018,1,1000</v>
      </c>
      <c r="AT2578" s="18" t="str">
        <f t="shared" si="82"/>
        <v>212018,1,1000;222018,1,1000;232018,1,1000;242018,1,1000;262018,1,1000;272018,1,1000;282018,1,1000</v>
      </c>
    </row>
    <row r="2579" spans="1:46">
      <c r="A2579" s="8" t="s">
        <v>4194</v>
      </c>
      <c r="B2579" s="9">
        <v>2802019</v>
      </c>
      <c r="C2579" s="43" t="str">
        <f t="shared" si="80"/>
        <v>212019,1,1000;222019,1,1000;232019,1,1000;242019,1,1000;262019,1,1000;272019,1,1000;282019,1,1000</v>
      </c>
      <c r="O2579" s="35">
        <v>212019</v>
      </c>
      <c r="Q2579" s="35">
        <v>222019</v>
      </c>
      <c r="S2579" s="35">
        <v>232019</v>
      </c>
      <c r="U2579" s="35">
        <v>242019</v>
      </c>
      <c r="W2579" s="35">
        <v>262019</v>
      </c>
      <c r="Y2579" s="35">
        <v>272019</v>
      </c>
      <c r="AA2579" s="35">
        <v>282019</v>
      </c>
      <c r="AF2579" s="15" t="str">
        <f t="shared" si="74"/>
        <v>212019,1,1000</v>
      </c>
      <c r="AG2579" s="15" t="s">
        <v>6954</v>
      </c>
      <c r="AH2579" s="15" t="str">
        <f t="shared" si="75"/>
        <v>222019,1,1000</v>
      </c>
      <c r="AI2579" s="15" t="s">
        <v>6954</v>
      </c>
      <c r="AJ2579" s="15" t="str">
        <f t="shared" si="76"/>
        <v>232019,1,1000</v>
      </c>
      <c r="AK2579" s="15" t="s">
        <v>6954</v>
      </c>
      <c r="AL2579" s="15" t="str">
        <f t="shared" si="77"/>
        <v>242019,1,1000</v>
      </c>
      <c r="AM2579" s="15" t="s">
        <v>6954</v>
      </c>
      <c r="AN2579" s="15" t="str">
        <f t="shared" si="78"/>
        <v>262019,1,1000</v>
      </c>
      <c r="AO2579" s="15" t="s">
        <v>6954</v>
      </c>
      <c r="AP2579" s="15" t="str">
        <f t="shared" si="79"/>
        <v>272019,1,1000</v>
      </c>
      <c r="AQ2579" s="15" t="s">
        <v>6954</v>
      </c>
      <c r="AR2579" s="15" t="str">
        <f t="shared" si="81"/>
        <v>282019,1,1000</v>
      </c>
      <c r="AT2579" s="18" t="str">
        <f t="shared" si="82"/>
        <v>212019,1,1000;222019,1,1000;232019,1,1000;242019,1,1000;262019,1,1000;272019,1,1000;282019,1,1000</v>
      </c>
    </row>
    <row r="2580" spans="1:46">
      <c r="A2580" s="8" t="s">
        <v>4194</v>
      </c>
      <c r="B2580" s="9">
        <v>2802020</v>
      </c>
      <c r="C2580" s="43" t="str">
        <f t="shared" si="80"/>
        <v>212020,1,1000;222020,1,1000;232020,1,1000;242020,1,1000;262020,1,1000;272020,1,1000;282020,1,1000</v>
      </c>
      <c r="O2580" s="35">
        <v>212020</v>
      </c>
      <c r="Q2580" s="35">
        <v>222020</v>
      </c>
      <c r="S2580" s="35">
        <v>232020</v>
      </c>
      <c r="U2580" s="35">
        <v>242020</v>
      </c>
      <c r="W2580" s="35">
        <v>262020</v>
      </c>
      <c r="Y2580" s="35">
        <v>272020</v>
      </c>
      <c r="AA2580" s="35">
        <v>282020</v>
      </c>
      <c r="AF2580" s="15" t="str">
        <f t="shared" si="74"/>
        <v>212020,1,1000</v>
      </c>
      <c r="AG2580" s="15" t="s">
        <v>6954</v>
      </c>
      <c r="AH2580" s="15" t="str">
        <f t="shared" si="75"/>
        <v>222020,1,1000</v>
      </c>
      <c r="AI2580" s="15" t="s">
        <v>6954</v>
      </c>
      <c r="AJ2580" s="15" t="str">
        <f t="shared" si="76"/>
        <v>232020,1,1000</v>
      </c>
      <c r="AK2580" s="15" t="s">
        <v>6954</v>
      </c>
      <c r="AL2580" s="15" t="str">
        <f t="shared" si="77"/>
        <v>242020,1,1000</v>
      </c>
      <c r="AM2580" s="15" t="s">
        <v>6954</v>
      </c>
      <c r="AN2580" s="15" t="str">
        <f t="shared" si="78"/>
        <v>262020,1,1000</v>
      </c>
      <c r="AO2580" s="15" t="s">
        <v>6954</v>
      </c>
      <c r="AP2580" s="15" t="str">
        <f t="shared" si="79"/>
        <v>272020,1,1000</v>
      </c>
      <c r="AQ2580" s="15" t="s">
        <v>6954</v>
      </c>
      <c r="AR2580" s="15" t="str">
        <f t="shared" si="81"/>
        <v>282020,1,1000</v>
      </c>
      <c r="AT2580" s="18" t="str">
        <f t="shared" si="82"/>
        <v>212020,1,1000;222020,1,1000;232020,1,1000;242020,1,1000;262020,1,1000;272020,1,1000;282020,1,1000</v>
      </c>
    </row>
    <row r="2581" spans="1:46">
      <c r="A2581" s="8" t="s">
        <v>4195</v>
      </c>
      <c r="B2581" s="9">
        <v>2803001</v>
      </c>
      <c r="C2581" s="43" t="str">
        <f t="shared" si="80"/>
        <v>213001,1,1000;223001,1,1000;233001,1,1000;243001,1,1000;263001,1,1000;273001,1,1000;283001,1,1000</v>
      </c>
      <c r="O2581" s="35">
        <f t="shared" ref="O2581:O2612" si="83">O2561+1000</f>
        <v>213001</v>
      </c>
      <c r="Q2581" s="35">
        <f t="shared" ref="Q2581:Q2612" si="84">Q2561+1000</f>
        <v>223001</v>
      </c>
      <c r="S2581" s="35">
        <f t="shared" ref="S2581:S2612" si="85">S2561+1000</f>
        <v>233001</v>
      </c>
      <c r="U2581" s="35">
        <f t="shared" ref="U2581:U2612" si="86">U2561+1000</f>
        <v>243001</v>
      </c>
      <c r="W2581" s="35">
        <f t="shared" ref="W2581:W2612" si="87">W2561+1000</f>
        <v>263001</v>
      </c>
      <c r="Y2581" s="35">
        <f t="shared" ref="Y2581:Y2612" si="88">Y2561+1000</f>
        <v>273001</v>
      </c>
      <c r="AA2581" s="35">
        <f t="shared" ref="AA2581:AA2612" si="89">AA2561+1000</f>
        <v>283001</v>
      </c>
      <c r="AF2581" s="15" t="str">
        <f t="shared" si="74"/>
        <v>213001,1,1000</v>
      </c>
      <c r="AG2581" s="15" t="s">
        <v>6954</v>
      </c>
      <c r="AH2581" s="15" t="str">
        <f t="shared" ref="AH2581:AH2644" si="90">Q2581&amp;",1,1000"</f>
        <v>223001,1,1000</v>
      </c>
      <c r="AI2581" s="15" t="s">
        <v>6954</v>
      </c>
      <c r="AJ2581" s="15" t="str">
        <f t="shared" ref="AJ2581:AJ2644" si="91">S2581&amp;",1,1000"</f>
        <v>233001,1,1000</v>
      </c>
      <c r="AK2581" s="15" t="s">
        <v>6954</v>
      </c>
      <c r="AL2581" s="15" t="str">
        <f t="shared" ref="AL2581:AL2644" si="92">U2581&amp;",1,1000"</f>
        <v>243001,1,1000</v>
      </c>
      <c r="AM2581" s="15" t="s">
        <v>6954</v>
      </c>
      <c r="AN2581" s="15" t="str">
        <f t="shared" ref="AN2581:AN2644" si="93">W2581&amp;",1,1000"</f>
        <v>263001,1,1000</v>
      </c>
      <c r="AO2581" s="15" t="s">
        <v>6954</v>
      </c>
      <c r="AP2581" s="15" t="str">
        <f t="shared" ref="AP2581:AP2644" si="94">Y2581&amp;",1,1000"</f>
        <v>273001,1,1000</v>
      </c>
      <c r="AQ2581" s="15" t="s">
        <v>6954</v>
      </c>
      <c r="AR2581" s="15" t="str">
        <f t="shared" ref="AR2581:AR2644" si="95">AA2581&amp;",1,1000"</f>
        <v>283001,1,1000</v>
      </c>
      <c r="AS2581" s="15" t="str">
        <f t="shared" ref="AS2581:AS2612" si="96">IF(AND(AR2581&lt;&gt;"",OR(AT2581&lt;&gt;"")),";","")</f>
        <v>;</v>
      </c>
      <c r="AT2581" s="18" t="str">
        <f t="shared" si="82"/>
        <v>213001,1,1000;223001,1,1000;233001,1,1000;243001,1,1000;263001,1,1000;273001,1,1000;283001,1,1000</v>
      </c>
    </row>
    <row r="2582" spans="1:46">
      <c r="A2582" s="8" t="s">
        <v>4195</v>
      </c>
      <c r="B2582" s="9">
        <v>2803002</v>
      </c>
      <c r="C2582" s="43" t="str">
        <f t="shared" si="80"/>
        <v>213002,1,1000;223002,1,1000;233002,1,1000;243002,1,1000;263002,1,1000;273002,1,1000;283002,1,1000</v>
      </c>
      <c r="O2582" s="35">
        <f t="shared" si="83"/>
        <v>213002</v>
      </c>
      <c r="Q2582" s="35">
        <f t="shared" si="84"/>
        <v>223002</v>
      </c>
      <c r="S2582" s="35">
        <f t="shared" si="85"/>
        <v>233002</v>
      </c>
      <c r="U2582" s="35">
        <f t="shared" si="86"/>
        <v>243002</v>
      </c>
      <c r="W2582" s="35">
        <f t="shared" si="87"/>
        <v>263002</v>
      </c>
      <c r="Y2582" s="35">
        <f t="shared" si="88"/>
        <v>273002</v>
      </c>
      <c r="AA2582" s="35">
        <f t="shared" si="89"/>
        <v>283002</v>
      </c>
      <c r="AF2582" s="15" t="str">
        <f t="shared" si="74"/>
        <v>213002,1,1000</v>
      </c>
      <c r="AG2582" s="15" t="s">
        <v>6954</v>
      </c>
      <c r="AH2582" s="15" t="str">
        <f t="shared" si="90"/>
        <v>223002,1,1000</v>
      </c>
      <c r="AI2582" s="15" t="s">
        <v>6954</v>
      </c>
      <c r="AJ2582" s="15" t="str">
        <f t="shared" si="91"/>
        <v>233002,1,1000</v>
      </c>
      <c r="AK2582" s="15" t="s">
        <v>6954</v>
      </c>
      <c r="AL2582" s="15" t="str">
        <f t="shared" si="92"/>
        <v>243002,1,1000</v>
      </c>
      <c r="AM2582" s="15" t="s">
        <v>6954</v>
      </c>
      <c r="AN2582" s="15" t="str">
        <f t="shared" si="93"/>
        <v>263002,1,1000</v>
      </c>
      <c r="AO2582" s="15" t="s">
        <v>6954</v>
      </c>
      <c r="AP2582" s="15" t="str">
        <f t="shared" si="94"/>
        <v>273002,1,1000</v>
      </c>
      <c r="AQ2582" s="15" t="s">
        <v>6954</v>
      </c>
      <c r="AR2582" s="15" t="str">
        <f t="shared" si="95"/>
        <v>283002,1,1000</v>
      </c>
      <c r="AS2582" s="15" t="str">
        <f t="shared" si="96"/>
        <v>;</v>
      </c>
      <c r="AT2582" s="18" t="str">
        <f t="shared" si="82"/>
        <v>213002,1,1000;223002,1,1000;233002,1,1000;243002,1,1000;263002,1,1000;273002,1,1000;283002,1,1000</v>
      </c>
    </row>
    <row r="2583" spans="1:46">
      <c r="A2583" s="8" t="s">
        <v>4195</v>
      </c>
      <c r="B2583" s="9">
        <v>2803003</v>
      </c>
      <c r="C2583" s="43" t="str">
        <f t="shared" si="80"/>
        <v>213003,1,1000;223003,1,1000;233003,1,1000;243003,1,1000;263003,1,1000;273003,1,1000;283003,1,1000</v>
      </c>
      <c r="O2583" s="35">
        <f t="shared" si="83"/>
        <v>213003</v>
      </c>
      <c r="Q2583" s="35">
        <f t="shared" si="84"/>
        <v>223003</v>
      </c>
      <c r="S2583" s="35">
        <f t="shared" si="85"/>
        <v>233003</v>
      </c>
      <c r="U2583" s="35">
        <f t="shared" si="86"/>
        <v>243003</v>
      </c>
      <c r="W2583" s="35">
        <f t="shared" si="87"/>
        <v>263003</v>
      </c>
      <c r="Y2583" s="35">
        <f t="shared" si="88"/>
        <v>273003</v>
      </c>
      <c r="AA2583" s="35">
        <f t="shared" si="89"/>
        <v>283003</v>
      </c>
      <c r="AF2583" s="15" t="str">
        <f t="shared" si="74"/>
        <v>213003,1,1000</v>
      </c>
      <c r="AG2583" s="15" t="s">
        <v>6954</v>
      </c>
      <c r="AH2583" s="15" t="str">
        <f t="shared" si="90"/>
        <v>223003,1,1000</v>
      </c>
      <c r="AI2583" s="15" t="s">
        <v>6954</v>
      </c>
      <c r="AJ2583" s="15" t="str">
        <f t="shared" si="91"/>
        <v>233003,1,1000</v>
      </c>
      <c r="AK2583" s="15" t="s">
        <v>6954</v>
      </c>
      <c r="AL2583" s="15" t="str">
        <f t="shared" si="92"/>
        <v>243003,1,1000</v>
      </c>
      <c r="AM2583" s="15" t="s">
        <v>6954</v>
      </c>
      <c r="AN2583" s="15" t="str">
        <f t="shared" si="93"/>
        <v>263003,1,1000</v>
      </c>
      <c r="AO2583" s="15" t="s">
        <v>6954</v>
      </c>
      <c r="AP2583" s="15" t="str">
        <f t="shared" si="94"/>
        <v>273003,1,1000</v>
      </c>
      <c r="AQ2583" s="15" t="s">
        <v>6954</v>
      </c>
      <c r="AR2583" s="15" t="str">
        <f t="shared" si="95"/>
        <v>283003,1,1000</v>
      </c>
      <c r="AS2583" s="15" t="str">
        <f t="shared" si="96"/>
        <v>;</v>
      </c>
      <c r="AT2583" s="18" t="str">
        <f t="shared" si="82"/>
        <v>213003,1,1000;223003,1,1000;233003,1,1000;243003,1,1000;263003,1,1000;273003,1,1000;283003,1,1000</v>
      </c>
    </row>
    <row r="2584" spans="1:46">
      <c r="A2584" s="8" t="s">
        <v>4195</v>
      </c>
      <c r="B2584" s="9">
        <v>2803004</v>
      </c>
      <c r="C2584" s="43" t="str">
        <f t="shared" si="80"/>
        <v>213004,1,1000;223004,1,1000;233004,1,1000;243004,1,1000;263004,1,1000;273004,1,1000;283004,1,1000</v>
      </c>
      <c r="O2584" s="35">
        <f t="shared" si="83"/>
        <v>213004</v>
      </c>
      <c r="Q2584" s="35">
        <f t="shared" si="84"/>
        <v>223004</v>
      </c>
      <c r="S2584" s="35">
        <f t="shared" si="85"/>
        <v>233004</v>
      </c>
      <c r="U2584" s="35">
        <f t="shared" si="86"/>
        <v>243004</v>
      </c>
      <c r="W2584" s="35">
        <f t="shared" si="87"/>
        <v>263004</v>
      </c>
      <c r="Y2584" s="35">
        <f t="shared" si="88"/>
        <v>273004</v>
      </c>
      <c r="AA2584" s="35">
        <f t="shared" si="89"/>
        <v>283004</v>
      </c>
      <c r="AF2584" s="15" t="str">
        <f t="shared" si="74"/>
        <v>213004,1,1000</v>
      </c>
      <c r="AG2584" s="15" t="s">
        <v>6954</v>
      </c>
      <c r="AH2584" s="15" t="str">
        <f t="shared" si="90"/>
        <v>223004,1,1000</v>
      </c>
      <c r="AI2584" s="15" t="s">
        <v>6954</v>
      </c>
      <c r="AJ2584" s="15" t="str">
        <f t="shared" si="91"/>
        <v>233004,1,1000</v>
      </c>
      <c r="AK2584" s="15" t="s">
        <v>6954</v>
      </c>
      <c r="AL2584" s="15" t="str">
        <f t="shared" si="92"/>
        <v>243004,1,1000</v>
      </c>
      <c r="AM2584" s="15" t="s">
        <v>6954</v>
      </c>
      <c r="AN2584" s="15" t="str">
        <f t="shared" si="93"/>
        <v>263004,1,1000</v>
      </c>
      <c r="AO2584" s="15" t="s">
        <v>6954</v>
      </c>
      <c r="AP2584" s="15" t="str">
        <f t="shared" si="94"/>
        <v>273004,1,1000</v>
      </c>
      <c r="AQ2584" s="15" t="s">
        <v>6954</v>
      </c>
      <c r="AR2584" s="15" t="str">
        <f t="shared" si="95"/>
        <v>283004,1,1000</v>
      </c>
      <c r="AS2584" s="15" t="str">
        <f t="shared" si="96"/>
        <v>;</v>
      </c>
      <c r="AT2584" s="18" t="str">
        <f t="shared" si="82"/>
        <v>213004,1,1000;223004,1,1000;233004,1,1000;243004,1,1000;263004,1,1000;273004,1,1000;283004,1,1000</v>
      </c>
    </row>
    <row r="2585" spans="1:46">
      <c r="A2585" s="8" t="s">
        <v>4195</v>
      </c>
      <c r="B2585" s="9">
        <v>2803005</v>
      </c>
      <c r="C2585" s="43" t="str">
        <f t="shared" si="80"/>
        <v>213005,1,1000;223005,1,1000;233005,1,1000;243005,1,1000;263005,1,1000;273005,1,1000;283005,1,1000</v>
      </c>
      <c r="O2585" s="35">
        <f t="shared" si="83"/>
        <v>213005</v>
      </c>
      <c r="Q2585" s="35">
        <f t="shared" si="84"/>
        <v>223005</v>
      </c>
      <c r="S2585" s="35">
        <f t="shared" si="85"/>
        <v>233005</v>
      </c>
      <c r="U2585" s="35">
        <f t="shared" si="86"/>
        <v>243005</v>
      </c>
      <c r="W2585" s="35">
        <f t="shared" si="87"/>
        <v>263005</v>
      </c>
      <c r="Y2585" s="35">
        <f t="shared" si="88"/>
        <v>273005</v>
      </c>
      <c r="AA2585" s="35">
        <f t="shared" si="89"/>
        <v>283005</v>
      </c>
      <c r="AF2585" s="15" t="str">
        <f t="shared" si="74"/>
        <v>213005,1,1000</v>
      </c>
      <c r="AG2585" s="15" t="s">
        <v>6954</v>
      </c>
      <c r="AH2585" s="15" t="str">
        <f t="shared" si="90"/>
        <v>223005,1,1000</v>
      </c>
      <c r="AI2585" s="15" t="s">
        <v>6954</v>
      </c>
      <c r="AJ2585" s="15" t="str">
        <f t="shared" si="91"/>
        <v>233005,1,1000</v>
      </c>
      <c r="AK2585" s="15" t="s">
        <v>6954</v>
      </c>
      <c r="AL2585" s="15" t="str">
        <f t="shared" si="92"/>
        <v>243005,1,1000</v>
      </c>
      <c r="AM2585" s="15" t="s">
        <v>6954</v>
      </c>
      <c r="AN2585" s="15" t="str">
        <f t="shared" si="93"/>
        <v>263005,1,1000</v>
      </c>
      <c r="AO2585" s="15" t="s">
        <v>6954</v>
      </c>
      <c r="AP2585" s="15" t="str">
        <f t="shared" si="94"/>
        <v>273005,1,1000</v>
      </c>
      <c r="AQ2585" s="15" t="s">
        <v>6954</v>
      </c>
      <c r="AR2585" s="15" t="str">
        <f t="shared" si="95"/>
        <v>283005,1,1000</v>
      </c>
      <c r="AS2585" s="15" t="str">
        <f t="shared" si="96"/>
        <v>;</v>
      </c>
      <c r="AT2585" s="18" t="str">
        <f t="shared" si="82"/>
        <v>213005,1,1000;223005,1,1000;233005,1,1000;243005,1,1000;263005,1,1000;273005,1,1000;283005,1,1000</v>
      </c>
    </row>
    <row r="2586" spans="1:46">
      <c r="A2586" s="8" t="s">
        <v>4195</v>
      </c>
      <c r="B2586" s="9">
        <v>2803006</v>
      </c>
      <c r="C2586" s="43" t="str">
        <f t="shared" si="80"/>
        <v>213006,1,1000;223006,1,1000;233006,1,1000;243006,1,1000;263006,1,1000;273006,1,1000;283006,1,1000</v>
      </c>
      <c r="O2586" s="35">
        <f t="shared" si="83"/>
        <v>213006</v>
      </c>
      <c r="Q2586" s="35">
        <f t="shared" si="84"/>
        <v>223006</v>
      </c>
      <c r="S2586" s="35">
        <f t="shared" si="85"/>
        <v>233006</v>
      </c>
      <c r="U2586" s="35">
        <f t="shared" si="86"/>
        <v>243006</v>
      </c>
      <c r="W2586" s="35">
        <f t="shared" si="87"/>
        <v>263006</v>
      </c>
      <c r="Y2586" s="35">
        <f t="shared" si="88"/>
        <v>273006</v>
      </c>
      <c r="AA2586" s="35">
        <f t="shared" si="89"/>
        <v>283006</v>
      </c>
      <c r="AF2586" s="15" t="str">
        <f t="shared" si="74"/>
        <v>213006,1,1000</v>
      </c>
      <c r="AG2586" s="15" t="s">
        <v>6954</v>
      </c>
      <c r="AH2586" s="15" t="str">
        <f t="shared" si="90"/>
        <v>223006,1,1000</v>
      </c>
      <c r="AI2586" s="15" t="s">
        <v>6954</v>
      </c>
      <c r="AJ2586" s="15" t="str">
        <f t="shared" si="91"/>
        <v>233006,1,1000</v>
      </c>
      <c r="AK2586" s="15" t="s">
        <v>6954</v>
      </c>
      <c r="AL2586" s="15" t="str">
        <f t="shared" si="92"/>
        <v>243006,1,1000</v>
      </c>
      <c r="AM2586" s="15" t="s">
        <v>6954</v>
      </c>
      <c r="AN2586" s="15" t="str">
        <f t="shared" si="93"/>
        <v>263006,1,1000</v>
      </c>
      <c r="AO2586" s="15" t="s">
        <v>6954</v>
      </c>
      <c r="AP2586" s="15" t="str">
        <f t="shared" si="94"/>
        <v>273006,1,1000</v>
      </c>
      <c r="AQ2586" s="15" t="s">
        <v>6954</v>
      </c>
      <c r="AR2586" s="15" t="str">
        <f t="shared" si="95"/>
        <v>283006,1,1000</v>
      </c>
      <c r="AS2586" s="15" t="str">
        <f t="shared" si="96"/>
        <v>;</v>
      </c>
      <c r="AT2586" s="18" t="str">
        <f t="shared" si="82"/>
        <v>213006,1,1000;223006,1,1000;233006,1,1000;243006,1,1000;263006,1,1000;273006,1,1000;283006,1,1000</v>
      </c>
    </row>
    <row r="2587" spans="1:46">
      <c r="A2587" s="8" t="s">
        <v>4195</v>
      </c>
      <c r="B2587" s="9">
        <v>2803007</v>
      </c>
      <c r="C2587" s="43" t="str">
        <f t="shared" si="80"/>
        <v>213007,1,1000;223007,1,1000;233007,1,1000;243007,1,1000;263007,1,1000;273007,1,1000;283007,1,1000</v>
      </c>
      <c r="O2587" s="35">
        <f t="shared" si="83"/>
        <v>213007</v>
      </c>
      <c r="Q2587" s="35">
        <f t="shared" si="84"/>
        <v>223007</v>
      </c>
      <c r="S2587" s="35">
        <f t="shared" si="85"/>
        <v>233007</v>
      </c>
      <c r="U2587" s="35">
        <f t="shared" si="86"/>
        <v>243007</v>
      </c>
      <c r="W2587" s="35">
        <f t="shared" si="87"/>
        <v>263007</v>
      </c>
      <c r="Y2587" s="35">
        <f t="shared" si="88"/>
        <v>273007</v>
      </c>
      <c r="AA2587" s="35">
        <f t="shared" si="89"/>
        <v>283007</v>
      </c>
      <c r="AF2587" s="15" t="str">
        <f t="shared" si="74"/>
        <v>213007,1,1000</v>
      </c>
      <c r="AG2587" s="15" t="s">
        <v>6954</v>
      </c>
      <c r="AH2587" s="15" t="str">
        <f t="shared" si="90"/>
        <v>223007,1,1000</v>
      </c>
      <c r="AI2587" s="15" t="s">
        <v>6954</v>
      </c>
      <c r="AJ2587" s="15" t="str">
        <f t="shared" si="91"/>
        <v>233007,1,1000</v>
      </c>
      <c r="AK2587" s="15" t="s">
        <v>6954</v>
      </c>
      <c r="AL2587" s="15" t="str">
        <f t="shared" si="92"/>
        <v>243007,1,1000</v>
      </c>
      <c r="AM2587" s="15" t="s">
        <v>6954</v>
      </c>
      <c r="AN2587" s="15" t="str">
        <f t="shared" si="93"/>
        <v>263007,1,1000</v>
      </c>
      <c r="AO2587" s="15" t="s">
        <v>6954</v>
      </c>
      <c r="AP2587" s="15" t="str">
        <f t="shared" si="94"/>
        <v>273007,1,1000</v>
      </c>
      <c r="AQ2587" s="15" t="s">
        <v>6954</v>
      </c>
      <c r="AR2587" s="15" t="str">
        <f t="shared" si="95"/>
        <v>283007,1,1000</v>
      </c>
      <c r="AS2587" s="15" t="str">
        <f t="shared" si="96"/>
        <v>;</v>
      </c>
      <c r="AT2587" s="18" t="str">
        <f t="shared" si="82"/>
        <v>213007,1,1000;223007,1,1000;233007,1,1000;243007,1,1000;263007,1,1000;273007,1,1000;283007,1,1000</v>
      </c>
    </row>
    <row r="2588" spans="1:46">
      <c r="A2588" s="8" t="s">
        <v>4195</v>
      </c>
      <c r="B2588" s="9">
        <v>2803008</v>
      </c>
      <c r="C2588" s="43" t="str">
        <f t="shared" si="80"/>
        <v>213008,1,1000;223008,1,1000;233008,1,1000;243008,1,1000;263008,1,1000;273008,1,1000;283008,1,1000</v>
      </c>
      <c r="O2588" s="35">
        <f t="shared" si="83"/>
        <v>213008</v>
      </c>
      <c r="Q2588" s="35">
        <f t="shared" si="84"/>
        <v>223008</v>
      </c>
      <c r="S2588" s="35">
        <f t="shared" si="85"/>
        <v>233008</v>
      </c>
      <c r="U2588" s="35">
        <f t="shared" si="86"/>
        <v>243008</v>
      </c>
      <c r="W2588" s="35">
        <f t="shared" si="87"/>
        <v>263008</v>
      </c>
      <c r="Y2588" s="35">
        <f t="shared" si="88"/>
        <v>273008</v>
      </c>
      <c r="AA2588" s="35">
        <f t="shared" si="89"/>
        <v>283008</v>
      </c>
      <c r="AF2588" s="15" t="str">
        <f t="shared" si="74"/>
        <v>213008,1,1000</v>
      </c>
      <c r="AG2588" s="15" t="s">
        <v>6954</v>
      </c>
      <c r="AH2588" s="15" t="str">
        <f t="shared" si="90"/>
        <v>223008,1,1000</v>
      </c>
      <c r="AI2588" s="15" t="s">
        <v>6954</v>
      </c>
      <c r="AJ2588" s="15" t="str">
        <f t="shared" si="91"/>
        <v>233008,1,1000</v>
      </c>
      <c r="AK2588" s="15" t="s">
        <v>6954</v>
      </c>
      <c r="AL2588" s="15" t="str">
        <f t="shared" si="92"/>
        <v>243008,1,1000</v>
      </c>
      <c r="AM2588" s="15" t="s">
        <v>6954</v>
      </c>
      <c r="AN2588" s="15" t="str">
        <f t="shared" si="93"/>
        <v>263008,1,1000</v>
      </c>
      <c r="AO2588" s="15" t="s">
        <v>6954</v>
      </c>
      <c r="AP2588" s="15" t="str">
        <f t="shared" si="94"/>
        <v>273008,1,1000</v>
      </c>
      <c r="AQ2588" s="15" t="s">
        <v>6954</v>
      </c>
      <c r="AR2588" s="15" t="str">
        <f t="shared" si="95"/>
        <v>283008,1,1000</v>
      </c>
      <c r="AS2588" s="15" t="str">
        <f t="shared" si="96"/>
        <v>;</v>
      </c>
      <c r="AT2588" s="18" t="str">
        <f t="shared" si="82"/>
        <v>213008,1,1000;223008,1,1000;233008,1,1000;243008,1,1000;263008,1,1000;273008,1,1000;283008,1,1000</v>
      </c>
    </row>
    <row r="2589" spans="1:46">
      <c r="A2589" s="8" t="s">
        <v>4195</v>
      </c>
      <c r="B2589" s="9">
        <v>2803009</v>
      </c>
      <c r="C2589" s="43" t="str">
        <f t="shared" si="80"/>
        <v>213009,1,1000;223009,1,1000;233009,1,1000;243009,1,1000;263009,1,1000;273009,1,1000;283009,1,1000</v>
      </c>
      <c r="O2589" s="35">
        <f t="shared" si="83"/>
        <v>213009</v>
      </c>
      <c r="Q2589" s="35">
        <f t="shared" si="84"/>
        <v>223009</v>
      </c>
      <c r="S2589" s="35">
        <f t="shared" si="85"/>
        <v>233009</v>
      </c>
      <c r="U2589" s="35">
        <f t="shared" si="86"/>
        <v>243009</v>
      </c>
      <c r="W2589" s="35">
        <f t="shared" si="87"/>
        <v>263009</v>
      </c>
      <c r="Y2589" s="35">
        <f t="shared" si="88"/>
        <v>273009</v>
      </c>
      <c r="AA2589" s="35">
        <f t="shared" si="89"/>
        <v>283009</v>
      </c>
      <c r="AF2589" s="15" t="str">
        <f t="shared" si="74"/>
        <v>213009,1,1000</v>
      </c>
      <c r="AG2589" s="15" t="s">
        <v>6954</v>
      </c>
      <c r="AH2589" s="15" t="str">
        <f t="shared" si="90"/>
        <v>223009,1,1000</v>
      </c>
      <c r="AI2589" s="15" t="s">
        <v>6954</v>
      </c>
      <c r="AJ2589" s="15" t="str">
        <f t="shared" si="91"/>
        <v>233009,1,1000</v>
      </c>
      <c r="AK2589" s="15" t="s">
        <v>6954</v>
      </c>
      <c r="AL2589" s="15" t="str">
        <f t="shared" si="92"/>
        <v>243009,1,1000</v>
      </c>
      <c r="AM2589" s="15" t="s">
        <v>6954</v>
      </c>
      <c r="AN2589" s="15" t="str">
        <f t="shared" si="93"/>
        <v>263009,1,1000</v>
      </c>
      <c r="AO2589" s="15" t="s">
        <v>6954</v>
      </c>
      <c r="AP2589" s="15" t="str">
        <f t="shared" si="94"/>
        <v>273009,1,1000</v>
      </c>
      <c r="AQ2589" s="15" t="s">
        <v>6954</v>
      </c>
      <c r="AR2589" s="15" t="str">
        <f t="shared" si="95"/>
        <v>283009,1,1000</v>
      </c>
      <c r="AS2589" s="15" t="str">
        <f t="shared" si="96"/>
        <v>;</v>
      </c>
      <c r="AT2589" s="18" t="str">
        <f t="shared" si="82"/>
        <v>213009,1,1000;223009,1,1000;233009,1,1000;243009,1,1000;263009,1,1000;273009,1,1000;283009,1,1000</v>
      </c>
    </row>
    <row r="2590" spans="1:46">
      <c r="A2590" s="8" t="s">
        <v>4195</v>
      </c>
      <c r="B2590" s="9">
        <v>2803010</v>
      </c>
      <c r="C2590" s="43" t="str">
        <f t="shared" si="80"/>
        <v>213010,1,1000;223010,1,1000;233010,1,1000;243010,1,1000;263010,1,1000;273010,1,1000;283010,1,1000</v>
      </c>
      <c r="O2590" s="35">
        <f t="shared" si="83"/>
        <v>213010</v>
      </c>
      <c r="Q2590" s="35">
        <f t="shared" si="84"/>
        <v>223010</v>
      </c>
      <c r="S2590" s="35">
        <f t="shared" si="85"/>
        <v>233010</v>
      </c>
      <c r="U2590" s="35">
        <f t="shared" si="86"/>
        <v>243010</v>
      </c>
      <c r="W2590" s="35">
        <f t="shared" si="87"/>
        <v>263010</v>
      </c>
      <c r="Y2590" s="35">
        <f t="shared" si="88"/>
        <v>273010</v>
      </c>
      <c r="AA2590" s="35">
        <f t="shared" si="89"/>
        <v>283010</v>
      </c>
      <c r="AF2590" s="15" t="str">
        <f t="shared" si="74"/>
        <v>213010,1,1000</v>
      </c>
      <c r="AG2590" s="15" t="s">
        <v>6954</v>
      </c>
      <c r="AH2590" s="15" t="str">
        <f t="shared" si="90"/>
        <v>223010,1,1000</v>
      </c>
      <c r="AI2590" s="15" t="s">
        <v>6954</v>
      </c>
      <c r="AJ2590" s="15" t="str">
        <f t="shared" si="91"/>
        <v>233010,1,1000</v>
      </c>
      <c r="AK2590" s="15" t="s">
        <v>6954</v>
      </c>
      <c r="AL2590" s="15" t="str">
        <f t="shared" si="92"/>
        <v>243010,1,1000</v>
      </c>
      <c r="AM2590" s="15" t="s">
        <v>6954</v>
      </c>
      <c r="AN2590" s="15" t="str">
        <f t="shared" si="93"/>
        <v>263010,1,1000</v>
      </c>
      <c r="AO2590" s="15" t="s">
        <v>6954</v>
      </c>
      <c r="AP2590" s="15" t="str">
        <f t="shared" si="94"/>
        <v>273010,1,1000</v>
      </c>
      <c r="AQ2590" s="15" t="s">
        <v>6954</v>
      </c>
      <c r="AR2590" s="15" t="str">
        <f t="shared" si="95"/>
        <v>283010,1,1000</v>
      </c>
      <c r="AS2590" s="15" t="str">
        <f t="shared" si="96"/>
        <v>;</v>
      </c>
      <c r="AT2590" s="18" t="str">
        <f t="shared" si="82"/>
        <v>213010,1,1000;223010,1,1000;233010,1,1000;243010,1,1000;263010,1,1000;273010,1,1000;283010,1,1000</v>
      </c>
    </row>
    <row r="2591" spans="1:46">
      <c r="A2591" s="8" t="s">
        <v>4195</v>
      </c>
      <c r="B2591" s="9">
        <v>2803011</v>
      </c>
      <c r="C2591" s="43" t="str">
        <f t="shared" si="80"/>
        <v>213011,1,1000;223011,1,1000;233011,1,1000;243011,1,1000;263011,1,1000;273011,1,1000;283011,1,1000</v>
      </c>
      <c r="O2591" s="35">
        <f t="shared" si="83"/>
        <v>213011</v>
      </c>
      <c r="Q2591" s="35">
        <f t="shared" si="84"/>
        <v>223011</v>
      </c>
      <c r="S2591" s="35">
        <f t="shared" si="85"/>
        <v>233011</v>
      </c>
      <c r="U2591" s="35">
        <f t="shared" si="86"/>
        <v>243011</v>
      </c>
      <c r="W2591" s="35">
        <f t="shared" si="87"/>
        <v>263011</v>
      </c>
      <c r="Y2591" s="35">
        <f t="shared" si="88"/>
        <v>273011</v>
      </c>
      <c r="AA2591" s="35">
        <f t="shared" si="89"/>
        <v>283011</v>
      </c>
      <c r="AF2591" s="15" t="str">
        <f t="shared" si="74"/>
        <v>213011,1,1000</v>
      </c>
      <c r="AG2591" s="15" t="s">
        <v>6954</v>
      </c>
      <c r="AH2591" s="15" t="str">
        <f t="shared" si="90"/>
        <v>223011,1,1000</v>
      </c>
      <c r="AI2591" s="15" t="s">
        <v>6954</v>
      </c>
      <c r="AJ2591" s="15" t="str">
        <f t="shared" si="91"/>
        <v>233011,1,1000</v>
      </c>
      <c r="AK2591" s="15" t="s">
        <v>6954</v>
      </c>
      <c r="AL2591" s="15" t="str">
        <f t="shared" si="92"/>
        <v>243011,1,1000</v>
      </c>
      <c r="AM2591" s="15" t="s">
        <v>6954</v>
      </c>
      <c r="AN2591" s="15" t="str">
        <f t="shared" si="93"/>
        <v>263011,1,1000</v>
      </c>
      <c r="AO2591" s="15" t="s">
        <v>6954</v>
      </c>
      <c r="AP2591" s="15" t="str">
        <f t="shared" si="94"/>
        <v>273011,1,1000</v>
      </c>
      <c r="AQ2591" s="15" t="s">
        <v>6954</v>
      </c>
      <c r="AR2591" s="15" t="str">
        <f t="shared" si="95"/>
        <v>283011,1,1000</v>
      </c>
      <c r="AS2591" s="15" t="str">
        <f t="shared" si="96"/>
        <v>;</v>
      </c>
      <c r="AT2591" s="18" t="str">
        <f t="shared" si="82"/>
        <v>213011,1,1000;223011,1,1000;233011,1,1000;243011,1,1000;263011,1,1000;273011,1,1000;283011,1,1000</v>
      </c>
    </row>
    <row r="2592" spans="1:46">
      <c r="A2592" s="8" t="s">
        <v>4195</v>
      </c>
      <c r="B2592" s="9">
        <v>2803012</v>
      </c>
      <c r="C2592" s="43" t="str">
        <f t="shared" si="80"/>
        <v>213012,1,1000;223012,1,1000;233012,1,1000;243012,1,1000;263012,1,1000;273012,1,1000;283012,1,1000</v>
      </c>
      <c r="O2592" s="35">
        <f t="shared" si="83"/>
        <v>213012</v>
      </c>
      <c r="Q2592" s="35">
        <f t="shared" si="84"/>
        <v>223012</v>
      </c>
      <c r="S2592" s="35">
        <f t="shared" si="85"/>
        <v>233012</v>
      </c>
      <c r="U2592" s="35">
        <f t="shared" si="86"/>
        <v>243012</v>
      </c>
      <c r="W2592" s="35">
        <f t="shared" si="87"/>
        <v>263012</v>
      </c>
      <c r="Y2592" s="35">
        <f t="shared" si="88"/>
        <v>273012</v>
      </c>
      <c r="AA2592" s="35">
        <f t="shared" si="89"/>
        <v>283012</v>
      </c>
      <c r="AF2592" s="15" t="str">
        <f t="shared" si="74"/>
        <v>213012,1,1000</v>
      </c>
      <c r="AG2592" s="15" t="s">
        <v>6954</v>
      </c>
      <c r="AH2592" s="15" t="str">
        <f t="shared" si="90"/>
        <v>223012,1,1000</v>
      </c>
      <c r="AI2592" s="15" t="s">
        <v>6954</v>
      </c>
      <c r="AJ2592" s="15" t="str">
        <f t="shared" si="91"/>
        <v>233012,1,1000</v>
      </c>
      <c r="AK2592" s="15" t="s">
        <v>6954</v>
      </c>
      <c r="AL2592" s="15" t="str">
        <f t="shared" si="92"/>
        <v>243012,1,1000</v>
      </c>
      <c r="AM2592" s="15" t="s">
        <v>6954</v>
      </c>
      <c r="AN2592" s="15" t="str">
        <f t="shared" si="93"/>
        <v>263012,1,1000</v>
      </c>
      <c r="AO2592" s="15" t="s">
        <v>6954</v>
      </c>
      <c r="AP2592" s="15" t="str">
        <f t="shared" si="94"/>
        <v>273012,1,1000</v>
      </c>
      <c r="AQ2592" s="15" t="s">
        <v>6954</v>
      </c>
      <c r="AR2592" s="15" t="str">
        <f t="shared" si="95"/>
        <v>283012,1,1000</v>
      </c>
      <c r="AS2592" s="15" t="str">
        <f t="shared" si="96"/>
        <v>;</v>
      </c>
      <c r="AT2592" s="18" t="str">
        <f t="shared" si="82"/>
        <v>213012,1,1000;223012,1,1000;233012,1,1000;243012,1,1000;263012,1,1000;273012,1,1000;283012,1,1000</v>
      </c>
    </row>
    <row r="2593" spans="1:46">
      <c r="A2593" s="8" t="s">
        <v>4195</v>
      </c>
      <c r="B2593" s="9">
        <v>2803013</v>
      </c>
      <c r="C2593" s="43" t="str">
        <f t="shared" si="80"/>
        <v>213013,1,1000;223013,1,1000;233013,1,1000;243013,1,1000;263013,1,1000;273013,1,1000;283013,1,1000</v>
      </c>
      <c r="O2593" s="35">
        <f t="shared" si="83"/>
        <v>213013</v>
      </c>
      <c r="Q2593" s="35">
        <f t="shared" si="84"/>
        <v>223013</v>
      </c>
      <c r="S2593" s="35">
        <f t="shared" si="85"/>
        <v>233013</v>
      </c>
      <c r="U2593" s="35">
        <f t="shared" si="86"/>
        <v>243013</v>
      </c>
      <c r="W2593" s="35">
        <f t="shared" si="87"/>
        <v>263013</v>
      </c>
      <c r="Y2593" s="35">
        <f t="shared" si="88"/>
        <v>273013</v>
      </c>
      <c r="AA2593" s="35">
        <f t="shared" si="89"/>
        <v>283013</v>
      </c>
      <c r="AF2593" s="15" t="str">
        <f t="shared" si="74"/>
        <v>213013,1,1000</v>
      </c>
      <c r="AG2593" s="15" t="s">
        <v>6954</v>
      </c>
      <c r="AH2593" s="15" t="str">
        <f t="shared" si="90"/>
        <v>223013,1,1000</v>
      </c>
      <c r="AI2593" s="15" t="s">
        <v>6954</v>
      </c>
      <c r="AJ2593" s="15" t="str">
        <f t="shared" si="91"/>
        <v>233013,1,1000</v>
      </c>
      <c r="AK2593" s="15" t="s">
        <v>6954</v>
      </c>
      <c r="AL2593" s="15" t="str">
        <f t="shared" si="92"/>
        <v>243013,1,1000</v>
      </c>
      <c r="AM2593" s="15" t="s">
        <v>6954</v>
      </c>
      <c r="AN2593" s="15" t="str">
        <f t="shared" si="93"/>
        <v>263013,1,1000</v>
      </c>
      <c r="AO2593" s="15" t="s">
        <v>6954</v>
      </c>
      <c r="AP2593" s="15" t="str">
        <f t="shared" si="94"/>
        <v>273013,1,1000</v>
      </c>
      <c r="AQ2593" s="15" t="s">
        <v>6954</v>
      </c>
      <c r="AR2593" s="15" t="str">
        <f t="shared" si="95"/>
        <v>283013,1,1000</v>
      </c>
      <c r="AS2593" s="15" t="str">
        <f t="shared" si="96"/>
        <v>;</v>
      </c>
      <c r="AT2593" s="18" t="str">
        <f t="shared" si="82"/>
        <v>213013,1,1000;223013,1,1000;233013,1,1000;243013,1,1000;263013,1,1000;273013,1,1000;283013,1,1000</v>
      </c>
    </row>
    <row r="2594" spans="1:46">
      <c r="A2594" s="8" t="s">
        <v>4195</v>
      </c>
      <c r="B2594" s="9">
        <v>2803014</v>
      </c>
      <c r="C2594" s="43" t="str">
        <f t="shared" si="80"/>
        <v>213014,1,1000;223014,1,1000;233014,1,1000;243014,1,1000;263014,1,1000;273014,1,1000;283014,1,1000</v>
      </c>
      <c r="O2594" s="35">
        <f t="shared" si="83"/>
        <v>213014</v>
      </c>
      <c r="Q2594" s="35">
        <f t="shared" si="84"/>
        <v>223014</v>
      </c>
      <c r="S2594" s="35">
        <f t="shared" si="85"/>
        <v>233014</v>
      </c>
      <c r="U2594" s="35">
        <f t="shared" si="86"/>
        <v>243014</v>
      </c>
      <c r="W2594" s="35">
        <f t="shared" si="87"/>
        <v>263014</v>
      </c>
      <c r="Y2594" s="35">
        <f t="shared" si="88"/>
        <v>273014</v>
      </c>
      <c r="AA2594" s="35">
        <f t="shared" si="89"/>
        <v>283014</v>
      </c>
      <c r="AF2594" s="15" t="str">
        <f t="shared" si="74"/>
        <v>213014,1,1000</v>
      </c>
      <c r="AG2594" s="15" t="s">
        <v>6954</v>
      </c>
      <c r="AH2594" s="15" t="str">
        <f t="shared" si="90"/>
        <v>223014,1,1000</v>
      </c>
      <c r="AI2594" s="15" t="s">
        <v>6954</v>
      </c>
      <c r="AJ2594" s="15" t="str">
        <f t="shared" si="91"/>
        <v>233014,1,1000</v>
      </c>
      <c r="AK2594" s="15" t="s">
        <v>6954</v>
      </c>
      <c r="AL2594" s="15" t="str">
        <f t="shared" si="92"/>
        <v>243014,1,1000</v>
      </c>
      <c r="AM2594" s="15" t="s">
        <v>6954</v>
      </c>
      <c r="AN2594" s="15" t="str">
        <f t="shared" si="93"/>
        <v>263014,1,1000</v>
      </c>
      <c r="AO2594" s="15" t="s">
        <v>6954</v>
      </c>
      <c r="AP2594" s="15" t="str">
        <f t="shared" si="94"/>
        <v>273014,1,1000</v>
      </c>
      <c r="AQ2594" s="15" t="s">
        <v>6954</v>
      </c>
      <c r="AR2594" s="15" t="str">
        <f t="shared" si="95"/>
        <v>283014,1,1000</v>
      </c>
      <c r="AS2594" s="15" t="str">
        <f t="shared" si="96"/>
        <v>;</v>
      </c>
      <c r="AT2594" s="18" t="str">
        <f t="shared" si="82"/>
        <v>213014,1,1000;223014,1,1000;233014,1,1000;243014,1,1000;263014,1,1000;273014,1,1000;283014,1,1000</v>
      </c>
    </row>
    <row r="2595" spans="1:46">
      <c r="A2595" s="8" t="s">
        <v>4195</v>
      </c>
      <c r="B2595" s="9">
        <v>2803015</v>
      </c>
      <c r="C2595" s="43" t="str">
        <f t="shared" si="80"/>
        <v>213015,1,1000;223015,1,1000;233015,1,1000;243015,1,1000;263015,1,1000;273015,1,1000;283015,1,1000</v>
      </c>
      <c r="O2595" s="35">
        <f t="shared" si="83"/>
        <v>213015</v>
      </c>
      <c r="Q2595" s="35">
        <f t="shared" si="84"/>
        <v>223015</v>
      </c>
      <c r="S2595" s="35">
        <f t="shared" si="85"/>
        <v>233015</v>
      </c>
      <c r="U2595" s="35">
        <f t="shared" si="86"/>
        <v>243015</v>
      </c>
      <c r="W2595" s="35">
        <f t="shared" si="87"/>
        <v>263015</v>
      </c>
      <c r="Y2595" s="35">
        <f t="shared" si="88"/>
        <v>273015</v>
      </c>
      <c r="AA2595" s="35">
        <f t="shared" si="89"/>
        <v>283015</v>
      </c>
      <c r="AF2595" s="15" t="str">
        <f t="shared" si="74"/>
        <v>213015,1,1000</v>
      </c>
      <c r="AG2595" s="15" t="s">
        <v>6954</v>
      </c>
      <c r="AH2595" s="15" t="str">
        <f t="shared" si="90"/>
        <v>223015,1,1000</v>
      </c>
      <c r="AI2595" s="15" t="s">
        <v>6954</v>
      </c>
      <c r="AJ2595" s="15" t="str">
        <f t="shared" si="91"/>
        <v>233015,1,1000</v>
      </c>
      <c r="AK2595" s="15" t="s">
        <v>6954</v>
      </c>
      <c r="AL2595" s="15" t="str">
        <f t="shared" si="92"/>
        <v>243015,1,1000</v>
      </c>
      <c r="AM2595" s="15" t="s">
        <v>6954</v>
      </c>
      <c r="AN2595" s="15" t="str">
        <f t="shared" si="93"/>
        <v>263015,1,1000</v>
      </c>
      <c r="AO2595" s="15" t="s">
        <v>6954</v>
      </c>
      <c r="AP2595" s="15" t="str">
        <f t="shared" si="94"/>
        <v>273015,1,1000</v>
      </c>
      <c r="AQ2595" s="15" t="s">
        <v>6954</v>
      </c>
      <c r="AR2595" s="15" t="str">
        <f t="shared" si="95"/>
        <v>283015,1,1000</v>
      </c>
      <c r="AS2595" s="15" t="str">
        <f t="shared" si="96"/>
        <v>;</v>
      </c>
      <c r="AT2595" s="18" t="str">
        <f t="shared" si="82"/>
        <v>213015,1,1000;223015,1,1000;233015,1,1000;243015,1,1000;263015,1,1000;273015,1,1000;283015,1,1000</v>
      </c>
    </row>
    <row r="2596" spans="1:46">
      <c r="A2596" s="8" t="s">
        <v>4195</v>
      </c>
      <c r="B2596" s="9">
        <v>2803016</v>
      </c>
      <c r="C2596" s="43" t="str">
        <f t="shared" si="80"/>
        <v>213016,1,1000;223016,1,1000;233016,1,1000;243016,1,1000;263016,1,1000;273016,1,1000;283016,1,1000</v>
      </c>
      <c r="O2596" s="35">
        <f t="shared" si="83"/>
        <v>213016</v>
      </c>
      <c r="Q2596" s="35">
        <f t="shared" si="84"/>
        <v>223016</v>
      </c>
      <c r="S2596" s="35">
        <f t="shared" si="85"/>
        <v>233016</v>
      </c>
      <c r="U2596" s="35">
        <f t="shared" si="86"/>
        <v>243016</v>
      </c>
      <c r="W2596" s="35">
        <f t="shared" si="87"/>
        <v>263016</v>
      </c>
      <c r="Y2596" s="35">
        <f t="shared" si="88"/>
        <v>273016</v>
      </c>
      <c r="AA2596" s="35">
        <f t="shared" si="89"/>
        <v>283016</v>
      </c>
      <c r="AF2596" s="15" t="str">
        <f t="shared" si="74"/>
        <v>213016,1,1000</v>
      </c>
      <c r="AG2596" s="15" t="s">
        <v>6954</v>
      </c>
      <c r="AH2596" s="15" t="str">
        <f t="shared" si="90"/>
        <v>223016,1,1000</v>
      </c>
      <c r="AI2596" s="15" t="s">
        <v>6954</v>
      </c>
      <c r="AJ2596" s="15" t="str">
        <f t="shared" si="91"/>
        <v>233016,1,1000</v>
      </c>
      <c r="AK2596" s="15" t="s">
        <v>6954</v>
      </c>
      <c r="AL2596" s="15" t="str">
        <f t="shared" si="92"/>
        <v>243016,1,1000</v>
      </c>
      <c r="AM2596" s="15" t="s">
        <v>6954</v>
      </c>
      <c r="AN2596" s="15" t="str">
        <f t="shared" si="93"/>
        <v>263016,1,1000</v>
      </c>
      <c r="AO2596" s="15" t="s">
        <v>6954</v>
      </c>
      <c r="AP2596" s="15" t="str">
        <f t="shared" si="94"/>
        <v>273016,1,1000</v>
      </c>
      <c r="AQ2596" s="15" t="s">
        <v>6954</v>
      </c>
      <c r="AR2596" s="15" t="str">
        <f t="shared" si="95"/>
        <v>283016,1,1000</v>
      </c>
      <c r="AS2596" s="15" t="str">
        <f t="shared" si="96"/>
        <v>;</v>
      </c>
      <c r="AT2596" s="18" t="str">
        <f t="shared" si="82"/>
        <v>213016,1,1000;223016,1,1000;233016,1,1000;243016,1,1000;263016,1,1000;273016,1,1000;283016,1,1000</v>
      </c>
    </row>
    <row r="2597" spans="1:46">
      <c r="A2597" s="8" t="s">
        <v>4195</v>
      </c>
      <c r="B2597" s="9">
        <v>2803017</v>
      </c>
      <c r="C2597" s="43" t="str">
        <f t="shared" si="80"/>
        <v>213017,1,1000;223017,1,1000;233017,1,1000;243017,1,1000;263017,1,1000;273017,1,1000;283017,1,1000</v>
      </c>
      <c r="O2597" s="35">
        <f t="shared" si="83"/>
        <v>213017</v>
      </c>
      <c r="Q2597" s="35">
        <f t="shared" si="84"/>
        <v>223017</v>
      </c>
      <c r="S2597" s="35">
        <f t="shared" si="85"/>
        <v>233017</v>
      </c>
      <c r="U2597" s="35">
        <f t="shared" si="86"/>
        <v>243017</v>
      </c>
      <c r="W2597" s="35">
        <f t="shared" si="87"/>
        <v>263017</v>
      </c>
      <c r="Y2597" s="35">
        <f t="shared" si="88"/>
        <v>273017</v>
      </c>
      <c r="AA2597" s="35">
        <f t="shared" si="89"/>
        <v>283017</v>
      </c>
      <c r="AF2597" s="15" t="str">
        <f t="shared" si="74"/>
        <v>213017,1,1000</v>
      </c>
      <c r="AG2597" s="15" t="s">
        <v>6954</v>
      </c>
      <c r="AH2597" s="15" t="str">
        <f t="shared" si="90"/>
        <v>223017,1,1000</v>
      </c>
      <c r="AI2597" s="15" t="s">
        <v>6954</v>
      </c>
      <c r="AJ2597" s="15" t="str">
        <f t="shared" si="91"/>
        <v>233017,1,1000</v>
      </c>
      <c r="AK2597" s="15" t="s">
        <v>6954</v>
      </c>
      <c r="AL2597" s="15" t="str">
        <f t="shared" si="92"/>
        <v>243017,1,1000</v>
      </c>
      <c r="AM2597" s="15" t="s">
        <v>6954</v>
      </c>
      <c r="AN2597" s="15" t="str">
        <f t="shared" si="93"/>
        <v>263017,1,1000</v>
      </c>
      <c r="AO2597" s="15" t="s">
        <v>6954</v>
      </c>
      <c r="AP2597" s="15" t="str">
        <f t="shared" si="94"/>
        <v>273017,1,1000</v>
      </c>
      <c r="AQ2597" s="15" t="s">
        <v>6954</v>
      </c>
      <c r="AR2597" s="15" t="str">
        <f t="shared" si="95"/>
        <v>283017,1,1000</v>
      </c>
      <c r="AS2597" s="15" t="str">
        <f t="shared" si="96"/>
        <v>;</v>
      </c>
      <c r="AT2597" s="18" t="str">
        <f t="shared" si="82"/>
        <v>213017,1,1000;223017,1,1000;233017,1,1000;243017,1,1000;263017,1,1000;273017,1,1000;283017,1,1000</v>
      </c>
    </row>
    <row r="2598" spans="1:46">
      <c r="A2598" s="8" t="s">
        <v>4195</v>
      </c>
      <c r="B2598" s="9">
        <v>2803018</v>
      </c>
      <c r="C2598" s="43" t="str">
        <f t="shared" si="80"/>
        <v>213018,1,1000;223018,1,1000;233018,1,1000;243018,1,1000;263018,1,1000;273018,1,1000;283018,1,1000</v>
      </c>
      <c r="O2598" s="35">
        <f t="shared" si="83"/>
        <v>213018</v>
      </c>
      <c r="Q2598" s="35">
        <f t="shared" si="84"/>
        <v>223018</v>
      </c>
      <c r="S2598" s="35">
        <f t="shared" si="85"/>
        <v>233018</v>
      </c>
      <c r="U2598" s="35">
        <f t="shared" si="86"/>
        <v>243018</v>
      </c>
      <c r="W2598" s="35">
        <f t="shared" si="87"/>
        <v>263018</v>
      </c>
      <c r="Y2598" s="35">
        <f t="shared" si="88"/>
        <v>273018</v>
      </c>
      <c r="AA2598" s="35">
        <f t="shared" si="89"/>
        <v>283018</v>
      </c>
      <c r="AF2598" s="15" t="str">
        <f t="shared" si="74"/>
        <v>213018,1,1000</v>
      </c>
      <c r="AG2598" s="15" t="s">
        <v>6954</v>
      </c>
      <c r="AH2598" s="15" t="str">
        <f t="shared" si="90"/>
        <v>223018,1,1000</v>
      </c>
      <c r="AI2598" s="15" t="s">
        <v>6954</v>
      </c>
      <c r="AJ2598" s="15" t="str">
        <f t="shared" si="91"/>
        <v>233018,1,1000</v>
      </c>
      <c r="AK2598" s="15" t="s">
        <v>6954</v>
      </c>
      <c r="AL2598" s="15" t="str">
        <f t="shared" si="92"/>
        <v>243018,1,1000</v>
      </c>
      <c r="AM2598" s="15" t="s">
        <v>6954</v>
      </c>
      <c r="AN2598" s="15" t="str">
        <f t="shared" si="93"/>
        <v>263018,1,1000</v>
      </c>
      <c r="AO2598" s="15" t="s">
        <v>6954</v>
      </c>
      <c r="AP2598" s="15" t="str">
        <f t="shared" si="94"/>
        <v>273018,1,1000</v>
      </c>
      <c r="AQ2598" s="15" t="s">
        <v>6954</v>
      </c>
      <c r="AR2598" s="15" t="str">
        <f t="shared" si="95"/>
        <v>283018,1,1000</v>
      </c>
      <c r="AS2598" s="15" t="str">
        <f t="shared" si="96"/>
        <v>;</v>
      </c>
      <c r="AT2598" s="18" t="str">
        <f t="shared" si="82"/>
        <v>213018,1,1000;223018,1,1000;233018,1,1000;243018,1,1000;263018,1,1000;273018,1,1000;283018,1,1000</v>
      </c>
    </row>
    <row r="2599" spans="1:46">
      <c r="A2599" s="8" t="s">
        <v>4195</v>
      </c>
      <c r="B2599" s="9">
        <v>2803019</v>
      </c>
      <c r="C2599" s="43" t="str">
        <f t="shared" si="80"/>
        <v>213019,1,1000;223019,1,1000;233019,1,1000;243019,1,1000;263019,1,1000;273019,1,1000;283019,1,1000</v>
      </c>
      <c r="O2599" s="35">
        <f t="shared" si="83"/>
        <v>213019</v>
      </c>
      <c r="Q2599" s="35">
        <f t="shared" si="84"/>
        <v>223019</v>
      </c>
      <c r="S2599" s="35">
        <f t="shared" si="85"/>
        <v>233019</v>
      </c>
      <c r="U2599" s="35">
        <f t="shared" si="86"/>
        <v>243019</v>
      </c>
      <c r="W2599" s="35">
        <f t="shared" si="87"/>
        <v>263019</v>
      </c>
      <c r="Y2599" s="35">
        <f t="shared" si="88"/>
        <v>273019</v>
      </c>
      <c r="AA2599" s="35">
        <f t="shared" si="89"/>
        <v>283019</v>
      </c>
      <c r="AF2599" s="15" t="str">
        <f t="shared" si="74"/>
        <v>213019,1,1000</v>
      </c>
      <c r="AG2599" s="15" t="s">
        <v>6954</v>
      </c>
      <c r="AH2599" s="15" t="str">
        <f t="shared" si="90"/>
        <v>223019,1,1000</v>
      </c>
      <c r="AI2599" s="15" t="s">
        <v>6954</v>
      </c>
      <c r="AJ2599" s="15" t="str">
        <f t="shared" si="91"/>
        <v>233019,1,1000</v>
      </c>
      <c r="AK2599" s="15" t="s">
        <v>6954</v>
      </c>
      <c r="AL2599" s="15" t="str">
        <f t="shared" si="92"/>
        <v>243019,1,1000</v>
      </c>
      <c r="AM2599" s="15" t="s">
        <v>6954</v>
      </c>
      <c r="AN2599" s="15" t="str">
        <f t="shared" si="93"/>
        <v>263019,1,1000</v>
      </c>
      <c r="AO2599" s="15" t="s">
        <v>6954</v>
      </c>
      <c r="AP2599" s="15" t="str">
        <f t="shared" si="94"/>
        <v>273019,1,1000</v>
      </c>
      <c r="AQ2599" s="15" t="s">
        <v>6954</v>
      </c>
      <c r="AR2599" s="15" t="str">
        <f t="shared" si="95"/>
        <v>283019,1,1000</v>
      </c>
      <c r="AS2599" s="15" t="str">
        <f t="shared" si="96"/>
        <v>;</v>
      </c>
      <c r="AT2599" s="18" t="str">
        <f t="shared" si="82"/>
        <v>213019,1,1000;223019,1,1000;233019,1,1000;243019,1,1000;263019,1,1000;273019,1,1000;283019,1,1000</v>
      </c>
    </row>
    <row r="2600" spans="1:46">
      <c r="A2600" s="8" t="s">
        <v>4195</v>
      </c>
      <c r="B2600" s="9">
        <v>2803020</v>
      </c>
      <c r="C2600" s="43" t="str">
        <f t="shared" si="80"/>
        <v>213020,1,1000;223020,1,1000;233020,1,1000;243020,1,1000;263020,1,1000;273020,1,1000;283020,1,1000</v>
      </c>
      <c r="O2600" s="35">
        <f t="shared" si="83"/>
        <v>213020</v>
      </c>
      <c r="Q2600" s="35">
        <f t="shared" si="84"/>
        <v>223020</v>
      </c>
      <c r="S2600" s="35">
        <f t="shared" si="85"/>
        <v>233020</v>
      </c>
      <c r="U2600" s="35">
        <f t="shared" si="86"/>
        <v>243020</v>
      </c>
      <c r="W2600" s="35">
        <f t="shared" si="87"/>
        <v>263020</v>
      </c>
      <c r="Y2600" s="35">
        <f t="shared" si="88"/>
        <v>273020</v>
      </c>
      <c r="AA2600" s="35">
        <f t="shared" si="89"/>
        <v>283020</v>
      </c>
      <c r="AF2600" s="15" t="str">
        <f t="shared" si="74"/>
        <v>213020,1,1000</v>
      </c>
      <c r="AG2600" s="15" t="s">
        <v>6954</v>
      </c>
      <c r="AH2600" s="15" t="str">
        <f t="shared" si="90"/>
        <v>223020,1,1000</v>
      </c>
      <c r="AI2600" s="15" t="s">
        <v>6954</v>
      </c>
      <c r="AJ2600" s="15" t="str">
        <f t="shared" si="91"/>
        <v>233020,1,1000</v>
      </c>
      <c r="AK2600" s="15" t="s">
        <v>6954</v>
      </c>
      <c r="AL2600" s="15" t="str">
        <f t="shared" si="92"/>
        <v>243020,1,1000</v>
      </c>
      <c r="AM2600" s="15" t="s">
        <v>6954</v>
      </c>
      <c r="AN2600" s="15" t="str">
        <f t="shared" si="93"/>
        <v>263020,1,1000</v>
      </c>
      <c r="AO2600" s="15" t="s">
        <v>6954</v>
      </c>
      <c r="AP2600" s="15" t="str">
        <f t="shared" si="94"/>
        <v>273020,1,1000</v>
      </c>
      <c r="AQ2600" s="15" t="s">
        <v>6954</v>
      </c>
      <c r="AR2600" s="15" t="str">
        <f t="shared" si="95"/>
        <v>283020,1,1000</v>
      </c>
      <c r="AS2600" s="15" t="str">
        <f t="shared" si="96"/>
        <v>;</v>
      </c>
      <c r="AT2600" s="18" t="str">
        <f t="shared" si="82"/>
        <v>213020,1,1000;223020,1,1000;233020,1,1000;243020,1,1000;263020,1,1000;273020,1,1000;283020,1,1000</v>
      </c>
    </row>
    <row r="2601" spans="1:46">
      <c r="A2601" s="8" t="s">
        <v>4196</v>
      </c>
      <c r="B2601" s="9">
        <v>2804001</v>
      </c>
      <c r="C2601" s="43" t="str">
        <f t="shared" si="80"/>
        <v>214001,1,1000;224001,1,1000;234001,1,1000;244001,1,1000;264001,1,1000;274001,1,1000;284001,1,1000</v>
      </c>
      <c r="O2601" s="35">
        <f t="shared" si="83"/>
        <v>214001</v>
      </c>
      <c r="Q2601" s="35">
        <f t="shared" si="84"/>
        <v>224001</v>
      </c>
      <c r="S2601" s="35">
        <f t="shared" si="85"/>
        <v>234001</v>
      </c>
      <c r="U2601" s="35">
        <f t="shared" si="86"/>
        <v>244001</v>
      </c>
      <c r="W2601" s="35">
        <f t="shared" si="87"/>
        <v>264001</v>
      </c>
      <c r="Y2601" s="35">
        <f t="shared" si="88"/>
        <v>274001</v>
      </c>
      <c r="AA2601" s="35">
        <f t="shared" si="89"/>
        <v>284001</v>
      </c>
      <c r="AF2601" s="15" t="str">
        <f t="shared" si="74"/>
        <v>214001,1,1000</v>
      </c>
      <c r="AG2601" s="15" t="s">
        <v>6954</v>
      </c>
      <c r="AH2601" s="15" t="str">
        <f t="shared" si="90"/>
        <v>224001,1,1000</v>
      </c>
      <c r="AI2601" s="15" t="s">
        <v>6954</v>
      </c>
      <c r="AJ2601" s="15" t="str">
        <f t="shared" si="91"/>
        <v>234001,1,1000</v>
      </c>
      <c r="AK2601" s="15" t="s">
        <v>6954</v>
      </c>
      <c r="AL2601" s="15" t="str">
        <f t="shared" si="92"/>
        <v>244001,1,1000</v>
      </c>
      <c r="AM2601" s="15" t="s">
        <v>6954</v>
      </c>
      <c r="AN2601" s="15" t="str">
        <f t="shared" si="93"/>
        <v>264001,1,1000</v>
      </c>
      <c r="AO2601" s="15" t="s">
        <v>6954</v>
      </c>
      <c r="AP2601" s="15" t="str">
        <f t="shared" si="94"/>
        <v>274001,1,1000</v>
      </c>
      <c r="AQ2601" s="15" t="s">
        <v>6954</v>
      </c>
      <c r="AR2601" s="15" t="str">
        <f t="shared" si="95"/>
        <v>284001,1,1000</v>
      </c>
      <c r="AS2601" s="15" t="str">
        <f t="shared" si="96"/>
        <v>;</v>
      </c>
      <c r="AT2601" s="18" t="str">
        <f t="shared" si="82"/>
        <v>214001,1,1000;224001,1,1000;234001,1,1000;244001,1,1000;264001,1,1000;274001,1,1000;284001,1,1000</v>
      </c>
    </row>
    <row r="2602" spans="1:46">
      <c r="A2602" s="8" t="s">
        <v>4196</v>
      </c>
      <c r="B2602" s="9">
        <v>2804002</v>
      </c>
      <c r="C2602" s="43" t="str">
        <f t="shared" si="80"/>
        <v>214002,1,1000;224002,1,1000;234002,1,1000;244002,1,1000;264002,1,1000;274002,1,1000;284002,1,1000</v>
      </c>
      <c r="O2602" s="35">
        <f t="shared" si="83"/>
        <v>214002</v>
      </c>
      <c r="Q2602" s="35">
        <f t="shared" si="84"/>
        <v>224002</v>
      </c>
      <c r="S2602" s="35">
        <f t="shared" si="85"/>
        <v>234002</v>
      </c>
      <c r="U2602" s="35">
        <f t="shared" si="86"/>
        <v>244002</v>
      </c>
      <c r="W2602" s="35">
        <f t="shared" si="87"/>
        <v>264002</v>
      </c>
      <c r="Y2602" s="35">
        <f t="shared" si="88"/>
        <v>274002</v>
      </c>
      <c r="AA2602" s="35">
        <f t="shared" si="89"/>
        <v>284002</v>
      </c>
      <c r="AF2602" s="15" t="str">
        <f t="shared" si="74"/>
        <v>214002,1,1000</v>
      </c>
      <c r="AG2602" s="15" t="s">
        <v>6954</v>
      </c>
      <c r="AH2602" s="15" t="str">
        <f t="shared" si="90"/>
        <v>224002,1,1000</v>
      </c>
      <c r="AI2602" s="15" t="s">
        <v>6954</v>
      </c>
      <c r="AJ2602" s="15" t="str">
        <f t="shared" si="91"/>
        <v>234002,1,1000</v>
      </c>
      <c r="AK2602" s="15" t="s">
        <v>6954</v>
      </c>
      <c r="AL2602" s="15" t="str">
        <f t="shared" si="92"/>
        <v>244002,1,1000</v>
      </c>
      <c r="AM2602" s="15" t="s">
        <v>6954</v>
      </c>
      <c r="AN2602" s="15" t="str">
        <f t="shared" si="93"/>
        <v>264002,1,1000</v>
      </c>
      <c r="AO2602" s="15" t="s">
        <v>6954</v>
      </c>
      <c r="AP2602" s="15" t="str">
        <f t="shared" si="94"/>
        <v>274002,1,1000</v>
      </c>
      <c r="AQ2602" s="15" t="s">
        <v>6954</v>
      </c>
      <c r="AR2602" s="15" t="str">
        <f t="shared" si="95"/>
        <v>284002,1,1000</v>
      </c>
      <c r="AS2602" s="15" t="str">
        <f t="shared" si="96"/>
        <v>;</v>
      </c>
      <c r="AT2602" s="18" t="str">
        <f t="shared" si="82"/>
        <v>214002,1,1000;224002,1,1000;234002,1,1000;244002,1,1000;264002,1,1000;274002,1,1000;284002,1,1000</v>
      </c>
    </row>
    <row r="2603" spans="1:46">
      <c r="A2603" s="8" t="s">
        <v>4196</v>
      </c>
      <c r="B2603" s="9">
        <v>2804003</v>
      </c>
      <c r="C2603" s="43" t="str">
        <f t="shared" si="80"/>
        <v>214003,1,1000;224003,1,1000;234003,1,1000;244003,1,1000;264003,1,1000;274003,1,1000;284003,1,1000</v>
      </c>
      <c r="O2603" s="35">
        <f t="shared" si="83"/>
        <v>214003</v>
      </c>
      <c r="Q2603" s="35">
        <f t="shared" si="84"/>
        <v>224003</v>
      </c>
      <c r="S2603" s="35">
        <f t="shared" si="85"/>
        <v>234003</v>
      </c>
      <c r="U2603" s="35">
        <f t="shared" si="86"/>
        <v>244003</v>
      </c>
      <c r="W2603" s="35">
        <f t="shared" si="87"/>
        <v>264003</v>
      </c>
      <c r="Y2603" s="35">
        <f t="shared" si="88"/>
        <v>274003</v>
      </c>
      <c r="AA2603" s="35">
        <f t="shared" si="89"/>
        <v>284003</v>
      </c>
      <c r="AF2603" s="15" t="str">
        <f t="shared" si="74"/>
        <v>214003,1,1000</v>
      </c>
      <c r="AG2603" s="15" t="s">
        <v>6954</v>
      </c>
      <c r="AH2603" s="15" t="str">
        <f t="shared" si="90"/>
        <v>224003,1,1000</v>
      </c>
      <c r="AI2603" s="15" t="s">
        <v>6954</v>
      </c>
      <c r="AJ2603" s="15" t="str">
        <f t="shared" si="91"/>
        <v>234003,1,1000</v>
      </c>
      <c r="AK2603" s="15" t="s">
        <v>6954</v>
      </c>
      <c r="AL2603" s="15" t="str">
        <f t="shared" si="92"/>
        <v>244003,1,1000</v>
      </c>
      <c r="AM2603" s="15" t="s">
        <v>6954</v>
      </c>
      <c r="AN2603" s="15" t="str">
        <f t="shared" si="93"/>
        <v>264003,1,1000</v>
      </c>
      <c r="AO2603" s="15" t="s">
        <v>6954</v>
      </c>
      <c r="AP2603" s="15" t="str">
        <f t="shared" si="94"/>
        <v>274003,1,1000</v>
      </c>
      <c r="AQ2603" s="15" t="s">
        <v>6954</v>
      </c>
      <c r="AR2603" s="15" t="str">
        <f t="shared" si="95"/>
        <v>284003,1,1000</v>
      </c>
      <c r="AS2603" s="15" t="str">
        <f t="shared" si="96"/>
        <v>;</v>
      </c>
      <c r="AT2603" s="18" t="str">
        <f t="shared" si="82"/>
        <v>214003,1,1000;224003,1,1000;234003,1,1000;244003,1,1000;264003,1,1000;274003,1,1000;284003,1,1000</v>
      </c>
    </row>
    <row r="2604" spans="1:46">
      <c r="A2604" s="8" t="s">
        <v>4196</v>
      </c>
      <c r="B2604" s="9">
        <v>2804004</v>
      </c>
      <c r="C2604" s="43" t="str">
        <f t="shared" si="80"/>
        <v>214004,1,1000;224004,1,1000;234004,1,1000;244004,1,1000;264004,1,1000;274004,1,1000;284004,1,1000</v>
      </c>
      <c r="O2604" s="35">
        <f t="shared" si="83"/>
        <v>214004</v>
      </c>
      <c r="Q2604" s="35">
        <f t="shared" si="84"/>
        <v>224004</v>
      </c>
      <c r="S2604" s="35">
        <f t="shared" si="85"/>
        <v>234004</v>
      </c>
      <c r="U2604" s="35">
        <f t="shared" si="86"/>
        <v>244004</v>
      </c>
      <c r="W2604" s="35">
        <f t="shared" si="87"/>
        <v>264004</v>
      </c>
      <c r="Y2604" s="35">
        <f t="shared" si="88"/>
        <v>274004</v>
      </c>
      <c r="AA2604" s="35">
        <f t="shared" si="89"/>
        <v>284004</v>
      </c>
      <c r="AF2604" s="15" t="str">
        <f t="shared" si="74"/>
        <v>214004,1,1000</v>
      </c>
      <c r="AG2604" s="15" t="s">
        <v>6954</v>
      </c>
      <c r="AH2604" s="15" t="str">
        <f t="shared" si="90"/>
        <v>224004,1,1000</v>
      </c>
      <c r="AI2604" s="15" t="s">
        <v>6954</v>
      </c>
      <c r="AJ2604" s="15" t="str">
        <f t="shared" si="91"/>
        <v>234004,1,1000</v>
      </c>
      <c r="AK2604" s="15" t="s">
        <v>6954</v>
      </c>
      <c r="AL2604" s="15" t="str">
        <f t="shared" si="92"/>
        <v>244004,1,1000</v>
      </c>
      <c r="AM2604" s="15" t="s">
        <v>6954</v>
      </c>
      <c r="AN2604" s="15" t="str">
        <f t="shared" si="93"/>
        <v>264004,1,1000</v>
      </c>
      <c r="AO2604" s="15" t="s">
        <v>6954</v>
      </c>
      <c r="AP2604" s="15" t="str">
        <f t="shared" si="94"/>
        <v>274004,1,1000</v>
      </c>
      <c r="AQ2604" s="15" t="s">
        <v>6954</v>
      </c>
      <c r="AR2604" s="15" t="str">
        <f t="shared" si="95"/>
        <v>284004,1,1000</v>
      </c>
      <c r="AS2604" s="15" t="str">
        <f t="shared" si="96"/>
        <v>;</v>
      </c>
      <c r="AT2604" s="18" t="str">
        <f t="shared" si="82"/>
        <v>214004,1,1000;224004,1,1000;234004,1,1000;244004,1,1000;264004,1,1000;274004,1,1000;284004,1,1000</v>
      </c>
    </row>
    <row r="2605" spans="1:46">
      <c r="A2605" s="8" t="s">
        <v>4196</v>
      </c>
      <c r="B2605" s="9">
        <v>2804005</v>
      </c>
      <c r="C2605" s="43" t="str">
        <f t="shared" si="80"/>
        <v>214005,1,1000;224005,1,1000;234005,1,1000;244005,1,1000;264005,1,1000;274005,1,1000;284005,1,1000</v>
      </c>
      <c r="O2605" s="35">
        <f t="shared" si="83"/>
        <v>214005</v>
      </c>
      <c r="Q2605" s="35">
        <f t="shared" si="84"/>
        <v>224005</v>
      </c>
      <c r="S2605" s="35">
        <f t="shared" si="85"/>
        <v>234005</v>
      </c>
      <c r="U2605" s="35">
        <f t="shared" si="86"/>
        <v>244005</v>
      </c>
      <c r="W2605" s="35">
        <f t="shared" si="87"/>
        <v>264005</v>
      </c>
      <c r="Y2605" s="35">
        <f t="shared" si="88"/>
        <v>274005</v>
      </c>
      <c r="AA2605" s="35">
        <f t="shared" si="89"/>
        <v>284005</v>
      </c>
      <c r="AF2605" s="15" t="str">
        <f t="shared" si="74"/>
        <v>214005,1,1000</v>
      </c>
      <c r="AG2605" s="15" t="s">
        <v>6954</v>
      </c>
      <c r="AH2605" s="15" t="str">
        <f t="shared" si="90"/>
        <v>224005,1,1000</v>
      </c>
      <c r="AI2605" s="15" t="s">
        <v>6954</v>
      </c>
      <c r="AJ2605" s="15" t="str">
        <f t="shared" si="91"/>
        <v>234005,1,1000</v>
      </c>
      <c r="AK2605" s="15" t="s">
        <v>6954</v>
      </c>
      <c r="AL2605" s="15" t="str">
        <f t="shared" si="92"/>
        <v>244005,1,1000</v>
      </c>
      <c r="AM2605" s="15" t="s">
        <v>6954</v>
      </c>
      <c r="AN2605" s="15" t="str">
        <f t="shared" si="93"/>
        <v>264005,1,1000</v>
      </c>
      <c r="AO2605" s="15" t="s">
        <v>6954</v>
      </c>
      <c r="AP2605" s="15" t="str">
        <f t="shared" si="94"/>
        <v>274005,1,1000</v>
      </c>
      <c r="AQ2605" s="15" t="s">
        <v>6954</v>
      </c>
      <c r="AR2605" s="15" t="str">
        <f t="shared" si="95"/>
        <v>284005,1,1000</v>
      </c>
      <c r="AS2605" s="15" t="str">
        <f t="shared" si="96"/>
        <v>;</v>
      </c>
      <c r="AT2605" s="18" t="str">
        <f t="shared" si="82"/>
        <v>214005,1,1000;224005,1,1000;234005,1,1000;244005,1,1000;264005,1,1000;274005,1,1000;284005,1,1000</v>
      </c>
    </row>
    <row r="2606" spans="1:46">
      <c r="A2606" s="8" t="s">
        <v>4196</v>
      </c>
      <c r="B2606" s="9">
        <v>2804006</v>
      </c>
      <c r="C2606" s="43" t="str">
        <f t="shared" si="80"/>
        <v>214006,1,1000;224006,1,1000;234006,1,1000;244006,1,1000;264006,1,1000;274006,1,1000;284006,1,1000</v>
      </c>
      <c r="O2606" s="35">
        <f t="shared" si="83"/>
        <v>214006</v>
      </c>
      <c r="Q2606" s="35">
        <f t="shared" si="84"/>
        <v>224006</v>
      </c>
      <c r="S2606" s="35">
        <f t="shared" si="85"/>
        <v>234006</v>
      </c>
      <c r="U2606" s="35">
        <f t="shared" si="86"/>
        <v>244006</v>
      </c>
      <c r="W2606" s="35">
        <f t="shared" si="87"/>
        <v>264006</v>
      </c>
      <c r="Y2606" s="35">
        <f t="shared" si="88"/>
        <v>274006</v>
      </c>
      <c r="AA2606" s="35">
        <f t="shared" si="89"/>
        <v>284006</v>
      </c>
      <c r="AF2606" s="15" t="str">
        <f t="shared" si="74"/>
        <v>214006,1,1000</v>
      </c>
      <c r="AG2606" s="15" t="s">
        <v>6954</v>
      </c>
      <c r="AH2606" s="15" t="str">
        <f t="shared" si="90"/>
        <v>224006,1,1000</v>
      </c>
      <c r="AI2606" s="15" t="s">
        <v>6954</v>
      </c>
      <c r="AJ2606" s="15" t="str">
        <f t="shared" si="91"/>
        <v>234006,1,1000</v>
      </c>
      <c r="AK2606" s="15" t="s">
        <v>6954</v>
      </c>
      <c r="AL2606" s="15" t="str">
        <f t="shared" si="92"/>
        <v>244006,1,1000</v>
      </c>
      <c r="AM2606" s="15" t="s">
        <v>6954</v>
      </c>
      <c r="AN2606" s="15" t="str">
        <f t="shared" si="93"/>
        <v>264006,1,1000</v>
      </c>
      <c r="AO2606" s="15" t="s">
        <v>6954</v>
      </c>
      <c r="AP2606" s="15" t="str">
        <f t="shared" si="94"/>
        <v>274006,1,1000</v>
      </c>
      <c r="AQ2606" s="15" t="s">
        <v>6954</v>
      </c>
      <c r="AR2606" s="15" t="str">
        <f t="shared" si="95"/>
        <v>284006,1,1000</v>
      </c>
      <c r="AS2606" s="15" t="str">
        <f t="shared" si="96"/>
        <v>;</v>
      </c>
      <c r="AT2606" s="18" t="str">
        <f t="shared" si="82"/>
        <v>214006,1,1000;224006,1,1000;234006,1,1000;244006,1,1000;264006,1,1000;274006,1,1000;284006,1,1000</v>
      </c>
    </row>
    <row r="2607" spans="1:46">
      <c r="A2607" s="8" t="s">
        <v>4196</v>
      </c>
      <c r="B2607" s="9">
        <v>2804007</v>
      </c>
      <c r="C2607" s="43" t="str">
        <f t="shared" si="80"/>
        <v>214007,1,1000;224007,1,1000;234007,1,1000;244007,1,1000;264007,1,1000;274007,1,1000;284007,1,1000</v>
      </c>
      <c r="O2607" s="35">
        <f t="shared" si="83"/>
        <v>214007</v>
      </c>
      <c r="Q2607" s="35">
        <f t="shared" si="84"/>
        <v>224007</v>
      </c>
      <c r="S2607" s="35">
        <f t="shared" si="85"/>
        <v>234007</v>
      </c>
      <c r="U2607" s="35">
        <f t="shared" si="86"/>
        <v>244007</v>
      </c>
      <c r="W2607" s="35">
        <f t="shared" si="87"/>
        <v>264007</v>
      </c>
      <c r="Y2607" s="35">
        <f t="shared" si="88"/>
        <v>274007</v>
      </c>
      <c r="AA2607" s="35">
        <f t="shared" si="89"/>
        <v>284007</v>
      </c>
      <c r="AF2607" s="15" t="str">
        <f t="shared" si="74"/>
        <v>214007,1,1000</v>
      </c>
      <c r="AG2607" s="15" t="s">
        <v>6954</v>
      </c>
      <c r="AH2607" s="15" t="str">
        <f t="shared" si="90"/>
        <v>224007,1,1000</v>
      </c>
      <c r="AI2607" s="15" t="s">
        <v>6954</v>
      </c>
      <c r="AJ2607" s="15" t="str">
        <f t="shared" si="91"/>
        <v>234007,1,1000</v>
      </c>
      <c r="AK2607" s="15" t="s">
        <v>6954</v>
      </c>
      <c r="AL2607" s="15" t="str">
        <f t="shared" si="92"/>
        <v>244007,1,1000</v>
      </c>
      <c r="AM2607" s="15" t="s">
        <v>6954</v>
      </c>
      <c r="AN2607" s="15" t="str">
        <f t="shared" si="93"/>
        <v>264007,1,1000</v>
      </c>
      <c r="AO2607" s="15" t="s">
        <v>6954</v>
      </c>
      <c r="AP2607" s="15" t="str">
        <f t="shared" si="94"/>
        <v>274007,1,1000</v>
      </c>
      <c r="AQ2607" s="15" t="s">
        <v>6954</v>
      </c>
      <c r="AR2607" s="15" t="str">
        <f t="shared" si="95"/>
        <v>284007,1,1000</v>
      </c>
      <c r="AS2607" s="15" t="str">
        <f t="shared" si="96"/>
        <v>;</v>
      </c>
      <c r="AT2607" s="18" t="str">
        <f t="shared" si="82"/>
        <v>214007,1,1000;224007,1,1000;234007,1,1000;244007,1,1000;264007,1,1000;274007,1,1000;284007,1,1000</v>
      </c>
    </row>
    <row r="2608" spans="1:46">
      <c r="A2608" s="8" t="s">
        <v>4196</v>
      </c>
      <c r="B2608" s="9">
        <v>2804008</v>
      </c>
      <c r="C2608" s="43" t="str">
        <f t="shared" si="80"/>
        <v>214008,1,1000;224008,1,1000;234008,1,1000;244008,1,1000;264008,1,1000;274008,1,1000;284008,1,1000</v>
      </c>
      <c r="O2608" s="35">
        <f t="shared" si="83"/>
        <v>214008</v>
      </c>
      <c r="Q2608" s="35">
        <f t="shared" si="84"/>
        <v>224008</v>
      </c>
      <c r="S2608" s="35">
        <f t="shared" si="85"/>
        <v>234008</v>
      </c>
      <c r="U2608" s="35">
        <f t="shared" si="86"/>
        <v>244008</v>
      </c>
      <c r="W2608" s="35">
        <f t="shared" si="87"/>
        <v>264008</v>
      </c>
      <c r="Y2608" s="35">
        <f t="shared" si="88"/>
        <v>274008</v>
      </c>
      <c r="AA2608" s="35">
        <f t="shared" si="89"/>
        <v>284008</v>
      </c>
      <c r="AF2608" s="15" t="str">
        <f t="shared" si="74"/>
        <v>214008,1,1000</v>
      </c>
      <c r="AG2608" s="15" t="s">
        <v>6954</v>
      </c>
      <c r="AH2608" s="15" t="str">
        <f t="shared" si="90"/>
        <v>224008,1,1000</v>
      </c>
      <c r="AI2608" s="15" t="s">
        <v>6954</v>
      </c>
      <c r="AJ2608" s="15" t="str">
        <f t="shared" si="91"/>
        <v>234008,1,1000</v>
      </c>
      <c r="AK2608" s="15" t="s">
        <v>6954</v>
      </c>
      <c r="AL2608" s="15" t="str">
        <f t="shared" si="92"/>
        <v>244008,1,1000</v>
      </c>
      <c r="AM2608" s="15" t="s">
        <v>6954</v>
      </c>
      <c r="AN2608" s="15" t="str">
        <f t="shared" si="93"/>
        <v>264008,1,1000</v>
      </c>
      <c r="AO2608" s="15" t="s">
        <v>6954</v>
      </c>
      <c r="AP2608" s="15" t="str">
        <f t="shared" si="94"/>
        <v>274008,1,1000</v>
      </c>
      <c r="AQ2608" s="15" t="s">
        <v>6954</v>
      </c>
      <c r="AR2608" s="15" t="str">
        <f t="shared" si="95"/>
        <v>284008,1,1000</v>
      </c>
      <c r="AS2608" s="15" t="str">
        <f t="shared" si="96"/>
        <v>;</v>
      </c>
      <c r="AT2608" s="18" t="str">
        <f t="shared" si="82"/>
        <v>214008,1,1000;224008,1,1000;234008,1,1000;244008,1,1000;264008,1,1000;274008,1,1000;284008,1,1000</v>
      </c>
    </row>
    <row r="2609" spans="1:46">
      <c r="A2609" s="8" t="s">
        <v>4196</v>
      </c>
      <c r="B2609" s="9">
        <v>2804009</v>
      </c>
      <c r="C2609" s="43" t="str">
        <f t="shared" si="80"/>
        <v>214009,1,1000;224009,1,1000;234009,1,1000;244009,1,1000;264009,1,1000;274009,1,1000;284009,1,1000</v>
      </c>
      <c r="O2609" s="35">
        <f t="shared" si="83"/>
        <v>214009</v>
      </c>
      <c r="Q2609" s="35">
        <f t="shared" si="84"/>
        <v>224009</v>
      </c>
      <c r="S2609" s="35">
        <f t="shared" si="85"/>
        <v>234009</v>
      </c>
      <c r="U2609" s="35">
        <f t="shared" si="86"/>
        <v>244009</v>
      </c>
      <c r="W2609" s="35">
        <f t="shared" si="87"/>
        <v>264009</v>
      </c>
      <c r="Y2609" s="35">
        <f t="shared" si="88"/>
        <v>274009</v>
      </c>
      <c r="AA2609" s="35">
        <f t="shared" si="89"/>
        <v>284009</v>
      </c>
      <c r="AF2609" s="15" t="str">
        <f t="shared" si="74"/>
        <v>214009,1,1000</v>
      </c>
      <c r="AG2609" s="15" t="s">
        <v>6954</v>
      </c>
      <c r="AH2609" s="15" t="str">
        <f t="shared" si="90"/>
        <v>224009,1,1000</v>
      </c>
      <c r="AI2609" s="15" t="s">
        <v>6954</v>
      </c>
      <c r="AJ2609" s="15" t="str">
        <f t="shared" si="91"/>
        <v>234009,1,1000</v>
      </c>
      <c r="AK2609" s="15" t="s">
        <v>6954</v>
      </c>
      <c r="AL2609" s="15" t="str">
        <f t="shared" si="92"/>
        <v>244009,1,1000</v>
      </c>
      <c r="AM2609" s="15" t="s">
        <v>6954</v>
      </c>
      <c r="AN2609" s="15" t="str">
        <f t="shared" si="93"/>
        <v>264009,1,1000</v>
      </c>
      <c r="AO2609" s="15" t="s">
        <v>6954</v>
      </c>
      <c r="AP2609" s="15" t="str">
        <f t="shared" si="94"/>
        <v>274009,1,1000</v>
      </c>
      <c r="AQ2609" s="15" t="s">
        <v>6954</v>
      </c>
      <c r="AR2609" s="15" t="str">
        <f t="shared" si="95"/>
        <v>284009,1,1000</v>
      </c>
      <c r="AS2609" s="15" t="str">
        <f t="shared" si="96"/>
        <v>;</v>
      </c>
      <c r="AT2609" s="18" t="str">
        <f t="shared" si="82"/>
        <v>214009,1,1000;224009,1,1000;234009,1,1000;244009,1,1000;264009,1,1000;274009,1,1000;284009,1,1000</v>
      </c>
    </row>
    <row r="2610" spans="1:46">
      <c r="A2610" s="8" t="s">
        <v>4196</v>
      </c>
      <c r="B2610" s="9">
        <v>2804010</v>
      </c>
      <c r="C2610" s="43" t="str">
        <f t="shared" si="80"/>
        <v>214010,1,1000;224010,1,1000;234010,1,1000;244010,1,1000;264010,1,1000;274010,1,1000;284010,1,1000</v>
      </c>
      <c r="O2610" s="35">
        <f t="shared" si="83"/>
        <v>214010</v>
      </c>
      <c r="Q2610" s="35">
        <f t="shared" si="84"/>
        <v>224010</v>
      </c>
      <c r="S2610" s="35">
        <f t="shared" si="85"/>
        <v>234010</v>
      </c>
      <c r="U2610" s="35">
        <f t="shared" si="86"/>
        <v>244010</v>
      </c>
      <c r="W2610" s="35">
        <f t="shared" si="87"/>
        <v>264010</v>
      </c>
      <c r="Y2610" s="35">
        <f t="shared" si="88"/>
        <v>274010</v>
      </c>
      <c r="AA2610" s="35">
        <f t="shared" si="89"/>
        <v>284010</v>
      </c>
      <c r="AF2610" s="15" t="str">
        <f t="shared" si="74"/>
        <v>214010,1,1000</v>
      </c>
      <c r="AG2610" s="15" t="s">
        <v>6954</v>
      </c>
      <c r="AH2610" s="15" t="str">
        <f t="shared" si="90"/>
        <v>224010,1,1000</v>
      </c>
      <c r="AI2610" s="15" t="s">
        <v>6954</v>
      </c>
      <c r="AJ2610" s="15" t="str">
        <f t="shared" si="91"/>
        <v>234010,1,1000</v>
      </c>
      <c r="AK2610" s="15" t="s">
        <v>6954</v>
      </c>
      <c r="AL2610" s="15" t="str">
        <f t="shared" si="92"/>
        <v>244010,1,1000</v>
      </c>
      <c r="AM2610" s="15" t="s">
        <v>6954</v>
      </c>
      <c r="AN2610" s="15" t="str">
        <f t="shared" si="93"/>
        <v>264010,1,1000</v>
      </c>
      <c r="AO2610" s="15" t="s">
        <v>6954</v>
      </c>
      <c r="AP2610" s="15" t="str">
        <f t="shared" si="94"/>
        <v>274010,1,1000</v>
      </c>
      <c r="AQ2610" s="15" t="s">
        <v>6954</v>
      </c>
      <c r="AR2610" s="15" t="str">
        <f t="shared" si="95"/>
        <v>284010,1,1000</v>
      </c>
      <c r="AS2610" s="15" t="str">
        <f t="shared" si="96"/>
        <v>;</v>
      </c>
      <c r="AT2610" s="18" t="str">
        <f t="shared" si="82"/>
        <v>214010,1,1000;224010,1,1000;234010,1,1000;244010,1,1000;264010,1,1000;274010,1,1000;284010,1,1000</v>
      </c>
    </row>
    <row r="2611" spans="1:46">
      <c r="A2611" s="8" t="s">
        <v>4196</v>
      </c>
      <c r="B2611" s="9">
        <v>2804011</v>
      </c>
      <c r="C2611" s="43" t="str">
        <f t="shared" si="80"/>
        <v>214011,1,1000;224011,1,1000;234011,1,1000;244011,1,1000;264011,1,1000;274011,1,1000;284011,1,1000</v>
      </c>
      <c r="O2611" s="35">
        <f t="shared" si="83"/>
        <v>214011</v>
      </c>
      <c r="Q2611" s="35">
        <f t="shared" si="84"/>
        <v>224011</v>
      </c>
      <c r="S2611" s="35">
        <f t="shared" si="85"/>
        <v>234011</v>
      </c>
      <c r="U2611" s="35">
        <f t="shared" si="86"/>
        <v>244011</v>
      </c>
      <c r="W2611" s="35">
        <f t="shared" si="87"/>
        <v>264011</v>
      </c>
      <c r="Y2611" s="35">
        <f t="shared" si="88"/>
        <v>274011</v>
      </c>
      <c r="AA2611" s="35">
        <f t="shared" si="89"/>
        <v>284011</v>
      </c>
      <c r="AF2611" s="15" t="str">
        <f t="shared" si="74"/>
        <v>214011,1,1000</v>
      </c>
      <c r="AG2611" s="15" t="s">
        <v>6954</v>
      </c>
      <c r="AH2611" s="15" t="str">
        <f t="shared" si="90"/>
        <v>224011,1,1000</v>
      </c>
      <c r="AI2611" s="15" t="s">
        <v>6954</v>
      </c>
      <c r="AJ2611" s="15" t="str">
        <f t="shared" si="91"/>
        <v>234011,1,1000</v>
      </c>
      <c r="AK2611" s="15" t="s">
        <v>6954</v>
      </c>
      <c r="AL2611" s="15" t="str">
        <f t="shared" si="92"/>
        <v>244011,1,1000</v>
      </c>
      <c r="AM2611" s="15" t="s">
        <v>6954</v>
      </c>
      <c r="AN2611" s="15" t="str">
        <f t="shared" si="93"/>
        <v>264011,1,1000</v>
      </c>
      <c r="AO2611" s="15" t="s">
        <v>6954</v>
      </c>
      <c r="AP2611" s="15" t="str">
        <f t="shared" si="94"/>
        <v>274011,1,1000</v>
      </c>
      <c r="AQ2611" s="15" t="s">
        <v>6954</v>
      </c>
      <c r="AR2611" s="15" t="str">
        <f t="shared" si="95"/>
        <v>284011,1,1000</v>
      </c>
      <c r="AS2611" s="15" t="str">
        <f t="shared" si="96"/>
        <v>;</v>
      </c>
      <c r="AT2611" s="18" t="str">
        <f t="shared" si="82"/>
        <v>214011,1,1000;224011,1,1000;234011,1,1000;244011,1,1000;264011,1,1000;274011,1,1000;284011,1,1000</v>
      </c>
    </row>
    <row r="2612" spans="1:46">
      <c r="A2612" s="8" t="s">
        <v>4196</v>
      </c>
      <c r="B2612" s="9">
        <v>2804012</v>
      </c>
      <c r="C2612" s="43" t="str">
        <f t="shared" si="80"/>
        <v>214012,1,1000;224012,1,1000;234012,1,1000;244012,1,1000;264012,1,1000;274012,1,1000;284012,1,1000</v>
      </c>
      <c r="O2612" s="35">
        <f t="shared" si="83"/>
        <v>214012</v>
      </c>
      <c r="Q2612" s="35">
        <f t="shared" si="84"/>
        <v>224012</v>
      </c>
      <c r="S2612" s="35">
        <f t="shared" si="85"/>
        <v>234012</v>
      </c>
      <c r="U2612" s="35">
        <f t="shared" si="86"/>
        <v>244012</v>
      </c>
      <c r="W2612" s="35">
        <f t="shared" si="87"/>
        <v>264012</v>
      </c>
      <c r="Y2612" s="35">
        <f t="shared" si="88"/>
        <v>274012</v>
      </c>
      <c r="AA2612" s="35">
        <f t="shared" si="89"/>
        <v>284012</v>
      </c>
      <c r="AF2612" s="15" t="str">
        <f t="shared" si="74"/>
        <v>214012,1,1000</v>
      </c>
      <c r="AG2612" s="15" t="s">
        <v>6954</v>
      </c>
      <c r="AH2612" s="15" t="str">
        <f t="shared" si="90"/>
        <v>224012,1,1000</v>
      </c>
      <c r="AI2612" s="15" t="s">
        <v>6954</v>
      </c>
      <c r="AJ2612" s="15" t="str">
        <f t="shared" si="91"/>
        <v>234012,1,1000</v>
      </c>
      <c r="AK2612" s="15" t="s">
        <v>6954</v>
      </c>
      <c r="AL2612" s="15" t="str">
        <f t="shared" si="92"/>
        <v>244012,1,1000</v>
      </c>
      <c r="AM2612" s="15" t="s">
        <v>6954</v>
      </c>
      <c r="AN2612" s="15" t="str">
        <f t="shared" si="93"/>
        <v>264012,1,1000</v>
      </c>
      <c r="AO2612" s="15" t="s">
        <v>6954</v>
      </c>
      <c r="AP2612" s="15" t="str">
        <f t="shared" si="94"/>
        <v>274012,1,1000</v>
      </c>
      <c r="AQ2612" s="15" t="s">
        <v>6954</v>
      </c>
      <c r="AR2612" s="15" t="str">
        <f t="shared" si="95"/>
        <v>284012,1,1000</v>
      </c>
      <c r="AS2612" s="15" t="str">
        <f t="shared" si="96"/>
        <v>;</v>
      </c>
      <c r="AT2612" s="18" t="str">
        <f t="shared" si="82"/>
        <v>214012,1,1000;224012,1,1000;234012,1,1000;244012,1,1000;264012,1,1000;274012,1,1000;284012,1,1000</v>
      </c>
    </row>
    <row r="2613" spans="1:46">
      <c r="A2613" s="8" t="s">
        <v>4196</v>
      </c>
      <c r="B2613" s="9">
        <v>2804013</v>
      </c>
      <c r="C2613" s="43" t="str">
        <f t="shared" si="80"/>
        <v>214013,1,1000;224013,1,1000;234013,1,1000;244013,1,1000;264013,1,1000;274013,1,1000;284013,1,1000</v>
      </c>
      <c r="O2613" s="35">
        <f t="shared" ref="O2613:O2640" si="97">O2593+1000</f>
        <v>214013</v>
      </c>
      <c r="Q2613" s="35">
        <f t="shared" ref="Q2613:Q2640" si="98">Q2593+1000</f>
        <v>224013</v>
      </c>
      <c r="S2613" s="35">
        <f t="shared" ref="S2613:S2640" si="99">S2593+1000</f>
        <v>234013</v>
      </c>
      <c r="U2613" s="35">
        <f t="shared" ref="U2613:U2640" si="100">U2593+1000</f>
        <v>244013</v>
      </c>
      <c r="W2613" s="35">
        <f t="shared" ref="W2613:W2640" si="101">W2593+1000</f>
        <v>264013</v>
      </c>
      <c r="Y2613" s="35">
        <f t="shared" ref="Y2613:Y2640" si="102">Y2593+1000</f>
        <v>274013</v>
      </c>
      <c r="AA2613" s="35">
        <f t="shared" ref="AA2613:AA2644" si="103">AA2593+1000</f>
        <v>284013</v>
      </c>
      <c r="AF2613" s="15" t="str">
        <f t="shared" si="74"/>
        <v>214013,1,1000</v>
      </c>
      <c r="AG2613" s="15" t="s">
        <v>6954</v>
      </c>
      <c r="AH2613" s="15" t="str">
        <f t="shared" si="90"/>
        <v>224013,1,1000</v>
      </c>
      <c r="AI2613" s="15" t="s">
        <v>6954</v>
      </c>
      <c r="AJ2613" s="15" t="str">
        <f t="shared" si="91"/>
        <v>234013,1,1000</v>
      </c>
      <c r="AK2613" s="15" t="s">
        <v>6954</v>
      </c>
      <c r="AL2613" s="15" t="str">
        <f t="shared" si="92"/>
        <v>244013,1,1000</v>
      </c>
      <c r="AM2613" s="15" t="s">
        <v>6954</v>
      </c>
      <c r="AN2613" s="15" t="str">
        <f t="shared" si="93"/>
        <v>264013,1,1000</v>
      </c>
      <c r="AO2613" s="15" t="s">
        <v>6954</v>
      </c>
      <c r="AP2613" s="15" t="str">
        <f t="shared" si="94"/>
        <v>274013,1,1000</v>
      </c>
      <c r="AQ2613" s="15" t="s">
        <v>6954</v>
      </c>
      <c r="AR2613" s="15" t="str">
        <f t="shared" si="95"/>
        <v>284013,1,1000</v>
      </c>
      <c r="AS2613" s="15" t="str">
        <f t="shared" ref="AS2613:AS2644" si="104">IF(AND(AR2613&lt;&gt;"",OR(AT2613&lt;&gt;"")),";","")</f>
        <v>;</v>
      </c>
      <c r="AT2613" s="18" t="str">
        <f t="shared" si="82"/>
        <v>214013,1,1000;224013,1,1000;234013,1,1000;244013,1,1000;264013,1,1000;274013,1,1000;284013,1,1000</v>
      </c>
    </row>
    <row r="2614" spans="1:46">
      <c r="A2614" s="8" t="s">
        <v>4196</v>
      </c>
      <c r="B2614" s="9">
        <v>2804014</v>
      </c>
      <c r="C2614" s="43" t="str">
        <f t="shared" si="80"/>
        <v>214014,1,1000;224014,1,1000;234014,1,1000;244014,1,1000;264014,1,1000;274014,1,1000;284014,1,1000</v>
      </c>
      <c r="O2614" s="35">
        <f t="shared" si="97"/>
        <v>214014</v>
      </c>
      <c r="Q2614" s="35">
        <f t="shared" si="98"/>
        <v>224014</v>
      </c>
      <c r="S2614" s="35">
        <f t="shared" si="99"/>
        <v>234014</v>
      </c>
      <c r="U2614" s="35">
        <f t="shared" si="100"/>
        <v>244014</v>
      </c>
      <c r="W2614" s="35">
        <f t="shared" si="101"/>
        <v>264014</v>
      </c>
      <c r="Y2614" s="35">
        <f t="shared" si="102"/>
        <v>274014</v>
      </c>
      <c r="AA2614" s="35">
        <f t="shared" si="103"/>
        <v>284014</v>
      </c>
      <c r="AF2614" s="15" t="str">
        <f t="shared" si="74"/>
        <v>214014,1,1000</v>
      </c>
      <c r="AG2614" s="15" t="s">
        <v>6954</v>
      </c>
      <c r="AH2614" s="15" t="str">
        <f t="shared" si="90"/>
        <v>224014,1,1000</v>
      </c>
      <c r="AI2614" s="15" t="s">
        <v>6954</v>
      </c>
      <c r="AJ2614" s="15" t="str">
        <f t="shared" si="91"/>
        <v>234014,1,1000</v>
      </c>
      <c r="AK2614" s="15" t="s">
        <v>6954</v>
      </c>
      <c r="AL2614" s="15" t="str">
        <f t="shared" si="92"/>
        <v>244014,1,1000</v>
      </c>
      <c r="AM2614" s="15" t="s">
        <v>6954</v>
      </c>
      <c r="AN2614" s="15" t="str">
        <f t="shared" si="93"/>
        <v>264014,1,1000</v>
      </c>
      <c r="AO2614" s="15" t="s">
        <v>6954</v>
      </c>
      <c r="AP2614" s="15" t="str">
        <f t="shared" si="94"/>
        <v>274014,1,1000</v>
      </c>
      <c r="AQ2614" s="15" t="s">
        <v>6954</v>
      </c>
      <c r="AR2614" s="15" t="str">
        <f t="shared" si="95"/>
        <v>284014,1,1000</v>
      </c>
      <c r="AS2614" s="15" t="str">
        <f t="shared" si="104"/>
        <v>;</v>
      </c>
      <c r="AT2614" s="18" t="str">
        <f t="shared" si="82"/>
        <v>214014,1,1000;224014,1,1000;234014,1,1000;244014,1,1000;264014,1,1000;274014,1,1000;284014,1,1000</v>
      </c>
    </row>
    <row r="2615" spans="1:46">
      <c r="A2615" s="8" t="s">
        <v>4196</v>
      </c>
      <c r="B2615" s="9">
        <v>2804015</v>
      </c>
      <c r="C2615" s="43" t="str">
        <f t="shared" si="80"/>
        <v>214015,1,1000;224015,1,1000;234015,1,1000;244015,1,1000;264015,1,1000;274015,1,1000;284015,1,1000</v>
      </c>
      <c r="O2615" s="35">
        <f t="shared" si="97"/>
        <v>214015</v>
      </c>
      <c r="Q2615" s="35">
        <f t="shared" si="98"/>
        <v>224015</v>
      </c>
      <c r="S2615" s="35">
        <f t="shared" si="99"/>
        <v>234015</v>
      </c>
      <c r="U2615" s="35">
        <f t="shared" si="100"/>
        <v>244015</v>
      </c>
      <c r="W2615" s="35">
        <f t="shared" si="101"/>
        <v>264015</v>
      </c>
      <c r="Y2615" s="35">
        <f t="shared" si="102"/>
        <v>274015</v>
      </c>
      <c r="AA2615" s="35">
        <f t="shared" si="103"/>
        <v>284015</v>
      </c>
      <c r="AF2615" s="15" t="str">
        <f t="shared" si="74"/>
        <v>214015,1,1000</v>
      </c>
      <c r="AG2615" s="15" t="s">
        <v>6954</v>
      </c>
      <c r="AH2615" s="15" t="str">
        <f t="shared" si="90"/>
        <v>224015,1,1000</v>
      </c>
      <c r="AI2615" s="15" t="s">
        <v>6954</v>
      </c>
      <c r="AJ2615" s="15" t="str">
        <f t="shared" si="91"/>
        <v>234015,1,1000</v>
      </c>
      <c r="AK2615" s="15" t="s">
        <v>6954</v>
      </c>
      <c r="AL2615" s="15" t="str">
        <f t="shared" si="92"/>
        <v>244015,1,1000</v>
      </c>
      <c r="AM2615" s="15" t="s">
        <v>6954</v>
      </c>
      <c r="AN2615" s="15" t="str">
        <f t="shared" si="93"/>
        <v>264015,1,1000</v>
      </c>
      <c r="AO2615" s="15" t="s">
        <v>6954</v>
      </c>
      <c r="AP2615" s="15" t="str">
        <f t="shared" si="94"/>
        <v>274015,1,1000</v>
      </c>
      <c r="AQ2615" s="15" t="s">
        <v>6954</v>
      </c>
      <c r="AR2615" s="15" t="str">
        <f t="shared" si="95"/>
        <v>284015,1,1000</v>
      </c>
      <c r="AS2615" s="15" t="str">
        <f t="shared" si="104"/>
        <v>;</v>
      </c>
      <c r="AT2615" s="18" t="str">
        <f t="shared" si="82"/>
        <v>214015,1,1000;224015,1,1000;234015,1,1000;244015,1,1000;264015,1,1000;274015,1,1000;284015,1,1000</v>
      </c>
    </row>
    <row r="2616" spans="1:46">
      <c r="A2616" s="8" t="s">
        <v>4196</v>
      </c>
      <c r="B2616" s="9">
        <v>2804016</v>
      </c>
      <c r="C2616" s="43" t="str">
        <f t="shared" si="80"/>
        <v>214016,1,1000;224016,1,1000;234016,1,1000;244016,1,1000;264016,1,1000;274016,1,1000;284016,1,1000</v>
      </c>
      <c r="O2616" s="35">
        <f t="shared" si="97"/>
        <v>214016</v>
      </c>
      <c r="Q2616" s="35">
        <f t="shared" si="98"/>
        <v>224016</v>
      </c>
      <c r="S2616" s="35">
        <f t="shared" si="99"/>
        <v>234016</v>
      </c>
      <c r="U2616" s="35">
        <f t="shared" si="100"/>
        <v>244016</v>
      </c>
      <c r="W2616" s="35">
        <f t="shared" si="101"/>
        <v>264016</v>
      </c>
      <c r="Y2616" s="35">
        <f t="shared" si="102"/>
        <v>274016</v>
      </c>
      <c r="AA2616" s="35">
        <f t="shared" si="103"/>
        <v>284016</v>
      </c>
      <c r="AF2616" s="15" t="str">
        <f t="shared" si="74"/>
        <v>214016,1,1000</v>
      </c>
      <c r="AG2616" s="15" t="s">
        <v>6954</v>
      </c>
      <c r="AH2616" s="15" t="str">
        <f t="shared" si="90"/>
        <v>224016,1,1000</v>
      </c>
      <c r="AI2616" s="15" t="s">
        <v>6954</v>
      </c>
      <c r="AJ2616" s="15" t="str">
        <f t="shared" si="91"/>
        <v>234016,1,1000</v>
      </c>
      <c r="AK2616" s="15" t="s">
        <v>6954</v>
      </c>
      <c r="AL2616" s="15" t="str">
        <f t="shared" si="92"/>
        <v>244016,1,1000</v>
      </c>
      <c r="AM2616" s="15" t="s">
        <v>6954</v>
      </c>
      <c r="AN2616" s="15" t="str">
        <f t="shared" si="93"/>
        <v>264016,1,1000</v>
      </c>
      <c r="AO2616" s="15" t="s">
        <v>6954</v>
      </c>
      <c r="AP2616" s="15" t="str">
        <f t="shared" si="94"/>
        <v>274016,1,1000</v>
      </c>
      <c r="AQ2616" s="15" t="s">
        <v>6954</v>
      </c>
      <c r="AR2616" s="15" t="str">
        <f t="shared" si="95"/>
        <v>284016,1,1000</v>
      </c>
      <c r="AS2616" s="15" t="str">
        <f t="shared" si="104"/>
        <v>;</v>
      </c>
      <c r="AT2616" s="18" t="str">
        <f t="shared" si="82"/>
        <v>214016,1,1000;224016,1,1000;234016,1,1000;244016,1,1000;264016,1,1000;274016,1,1000;284016,1,1000</v>
      </c>
    </row>
    <row r="2617" spans="1:46">
      <c r="A2617" s="8" t="s">
        <v>4196</v>
      </c>
      <c r="B2617" s="9">
        <v>2804017</v>
      </c>
      <c r="C2617" s="43" t="str">
        <f t="shared" si="80"/>
        <v>214017,1,1000;224017,1,1000;234017,1,1000;244017,1,1000;264017,1,1000;274017,1,1000;284017,1,1000</v>
      </c>
      <c r="O2617" s="35">
        <f t="shared" si="97"/>
        <v>214017</v>
      </c>
      <c r="Q2617" s="35">
        <f t="shared" si="98"/>
        <v>224017</v>
      </c>
      <c r="S2617" s="35">
        <f t="shared" si="99"/>
        <v>234017</v>
      </c>
      <c r="U2617" s="35">
        <f t="shared" si="100"/>
        <v>244017</v>
      </c>
      <c r="W2617" s="35">
        <f t="shared" si="101"/>
        <v>264017</v>
      </c>
      <c r="Y2617" s="35">
        <f t="shared" si="102"/>
        <v>274017</v>
      </c>
      <c r="AA2617" s="35">
        <f t="shared" si="103"/>
        <v>284017</v>
      </c>
      <c r="AF2617" s="15" t="str">
        <f t="shared" si="74"/>
        <v>214017,1,1000</v>
      </c>
      <c r="AG2617" s="15" t="s">
        <v>6954</v>
      </c>
      <c r="AH2617" s="15" t="str">
        <f t="shared" si="90"/>
        <v>224017,1,1000</v>
      </c>
      <c r="AI2617" s="15" t="s">
        <v>6954</v>
      </c>
      <c r="AJ2617" s="15" t="str">
        <f t="shared" si="91"/>
        <v>234017,1,1000</v>
      </c>
      <c r="AK2617" s="15" t="s">
        <v>6954</v>
      </c>
      <c r="AL2617" s="15" t="str">
        <f t="shared" si="92"/>
        <v>244017,1,1000</v>
      </c>
      <c r="AM2617" s="15" t="s">
        <v>6954</v>
      </c>
      <c r="AN2617" s="15" t="str">
        <f t="shared" si="93"/>
        <v>264017,1,1000</v>
      </c>
      <c r="AO2617" s="15" t="s">
        <v>6954</v>
      </c>
      <c r="AP2617" s="15" t="str">
        <f t="shared" si="94"/>
        <v>274017,1,1000</v>
      </c>
      <c r="AQ2617" s="15" t="s">
        <v>6954</v>
      </c>
      <c r="AR2617" s="15" t="str">
        <f t="shared" si="95"/>
        <v>284017,1,1000</v>
      </c>
      <c r="AS2617" s="15" t="str">
        <f t="shared" si="104"/>
        <v>;</v>
      </c>
      <c r="AT2617" s="18" t="str">
        <f t="shared" si="82"/>
        <v>214017,1,1000;224017,1,1000;234017,1,1000;244017,1,1000;264017,1,1000;274017,1,1000;284017,1,1000</v>
      </c>
    </row>
    <row r="2618" spans="1:46">
      <c r="A2618" s="8" t="s">
        <v>4196</v>
      </c>
      <c r="B2618" s="9">
        <v>2804018</v>
      </c>
      <c r="C2618" s="43" t="str">
        <f t="shared" si="80"/>
        <v>214018,1,1000;224018,1,1000;234018,1,1000;244018,1,1000;264018,1,1000;274018,1,1000;284018,1,1000</v>
      </c>
      <c r="O2618" s="35">
        <f t="shared" si="97"/>
        <v>214018</v>
      </c>
      <c r="Q2618" s="35">
        <f t="shared" si="98"/>
        <v>224018</v>
      </c>
      <c r="S2618" s="35">
        <f t="shared" si="99"/>
        <v>234018</v>
      </c>
      <c r="U2618" s="35">
        <f t="shared" si="100"/>
        <v>244018</v>
      </c>
      <c r="W2618" s="35">
        <f t="shared" si="101"/>
        <v>264018</v>
      </c>
      <c r="Y2618" s="35">
        <f t="shared" si="102"/>
        <v>274018</v>
      </c>
      <c r="AA2618" s="35">
        <f t="shared" si="103"/>
        <v>284018</v>
      </c>
      <c r="AF2618" s="15" t="str">
        <f t="shared" si="74"/>
        <v>214018,1,1000</v>
      </c>
      <c r="AG2618" s="15" t="s">
        <v>6954</v>
      </c>
      <c r="AH2618" s="15" t="str">
        <f t="shared" si="90"/>
        <v>224018,1,1000</v>
      </c>
      <c r="AI2618" s="15" t="s">
        <v>6954</v>
      </c>
      <c r="AJ2618" s="15" t="str">
        <f t="shared" si="91"/>
        <v>234018,1,1000</v>
      </c>
      <c r="AK2618" s="15" t="s">
        <v>6954</v>
      </c>
      <c r="AL2618" s="15" t="str">
        <f t="shared" si="92"/>
        <v>244018,1,1000</v>
      </c>
      <c r="AM2618" s="15" t="s">
        <v>6954</v>
      </c>
      <c r="AN2618" s="15" t="str">
        <f t="shared" si="93"/>
        <v>264018,1,1000</v>
      </c>
      <c r="AO2618" s="15" t="s">
        <v>6954</v>
      </c>
      <c r="AP2618" s="15" t="str">
        <f t="shared" si="94"/>
        <v>274018,1,1000</v>
      </c>
      <c r="AQ2618" s="15" t="s">
        <v>6954</v>
      </c>
      <c r="AR2618" s="15" t="str">
        <f t="shared" si="95"/>
        <v>284018,1,1000</v>
      </c>
      <c r="AS2618" s="15" t="str">
        <f t="shared" si="104"/>
        <v>;</v>
      </c>
      <c r="AT2618" s="18" t="str">
        <f t="shared" si="82"/>
        <v>214018,1,1000;224018,1,1000;234018,1,1000;244018,1,1000;264018,1,1000;274018,1,1000;284018,1,1000</v>
      </c>
    </row>
    <row r="2619" spans="1:46">
      <c r="A2619" s="8" t="s">
        <v>4196</v>
      </c>
      <c r="B2619" s="9">
        <v>2804019</v>
      </c>
      <c r="C2619" s="43" t="str">
        <f t="shared" si="80"/>
        <v>214019,1,1000;224019,1,1000;234019,1,1000;244019,1,1000;264019,1,1000;274019,1,1000;284019,1,1000</v>
      </c>
      <c r="O2619" s="35">
        <f t="shared" si="97"/>
        <v>214019</v>
      </c>
      <c r="Q2619" s="35">
        <f t="shared" si="98"/>
        <v>224019</v>
      </c>
      <c r="S2619" s="35">
        <f t="shared" si="99"/>
        <v>234019</v>
      </c>
      <c r="U2619" s="35">
        <f t="shared" si="100"/>
        <v>244019</v>
      </c>
      <c r="W2619" s="35">
        <f t="shared" si="101"/>
        <v>264019</v>
      </c>
      <c r="Y2619" s="35">
        <f t="shared" si="102"/>
        <v>274019</v>
      </c>
      <c r="AA2619" s="35">
        <f t="shared" si="103"/>
        <v>284019</v>
      </c>
      <c r="AF2619" s="15" t="str">
        <f t="shared" si="74"/>
        <v>214019,1,1000</v>
      </c>
      <c r="AG2619" s="15" t="s">
        <v>6954</v>
      </c>
      <c r="AH2619" s="15" t="str">
        <f t="shared" si="90"/>
        <v>224019,1,1000</v>
      </c>
      <c r="AI2619" s="15" t="s">
        <v>6954</v>
      </c>
      <c r="AJ2619" s="15" t="str">
        <f t="shared" si="91"/>
        <v>234019,1,1000</v>
      </c>
      <c r="AK2619" s="15" t="s">
        <v>6954</v>
      </c>
      <c r="AL2619" s="15" t="str">
        <f t="shared" si="92"/>
        <v>244019,1,1000</v>
      </c>
      <c r="AM2619" s="15" t="s">
        <v>6954</v>
      </c>
      <c r="AN2619" s="15" t="str">
        <f t="shared" si="93"/>
        <v>264019,1,1000</v>
      </c>
      <c r="AO2619" s="15" t="s">
        <v>6954</v>
      </c>
      <c r="AP2619" s="15" t="str">
        <f t="shared" si="94"/>
        <v>274019,1,1000</v>
      </c>
      <c r="AQ2619" s="15" t="s">
        <v>6954</v>
      </c>
      <c r="AR2619" s="15" t="str">
        <f t="shared" si="95"/>
        <v>284019,1,1000</v>
      </c>
      <c r="AS2619" s="15" t="str">
        <f t="shared" si="104"/>
        <v>;</v>
      </c>
      <c r="AT2619" s="18" t="str">
        <f t="shared" si="82"/>
        <v>214019,1,1000;224019,1,1000;234019,1,1000;244019,1,1000;264019,1,1000;274019,1,1000;284019,1,1000</v>
      </c>
    </row>
    <row r="2620" spans="1:46">
      <c r="A2620" s="8" t="s">
        <v>4196</v>
      </c>
      <c r="B2620" s="9">
        <v>2804020</v>
      </c>
      <c r="C2620" s="43" t="str">
        <f t="shared" si="80"/>
        <v>214020,1,1000;224020,1,1000;234020,1,1000;244020,1,1000;264020,1,1000;274020,1,1000;284020,1,1000</v>
      </c>
      <c r="O2620" s="35">
        <f t="shared" si="97"/>
        <v>214020</v>
      </c>
      <c r="Q2620" s="35">
        <f t="shared" si="98"/>
        <v>224020</v>
      </c>
      <c r="S2620" s="35">
        <f t="shared" si="99"/>
        <v>234020</v>
      </c>
      <c r="U2620" s="35">
        <f t="shared" si="100"/>
        <v>244020</v>
      </c>
      <c r="W2620" s="35">
        <f t="shared" si="101"/>
        <v>264020</v>
      </c>
      <c r="Y2620" s="35">
        <f t="shared" si="102"/>
        <v>274020</v>
      </c>
      <c r="AA2620" s="35">
        <f t="shared" si="103"/>
        <v>284020</v>
      </c>
      <c r="AF2620" s="15" t="str">
        <f t="shared" si="74"/>
        <v>214020,1,1000</v>
      </c>
      <c r="AG2620" s="15" t="s">
        <v>6954</v>
      </c>
      <c r="AH2620" s="15" t="str">
        <f t="shared" si="90"/>
        <v>224020,1,1000</v>
      </c>
      <c r="AI2620" s="15" t="s">
        <v>6954</v>
      </c>
      <c r="AJ2620" s="15" t="str">
        <f t="shared" si="91"/>
        <v>234020,1,1000</v>
      </c>
      <c r="AK2620" s="15" t="s">
        <v>6954</v>
      </c>
      <c r="AL2620" s="15" t="str">
        <f t="shared" si="92"/>
        <v>244020,1,1000</v>
      </c>
      <c r="AM2620" s="15" t="s">
        <v>6954</v>
      </c>
      <c r="AN2620" s="15" t="str">
        <f t="shared" si="93"/>
        <v>264020,1,1000</v>
      </c>
      <c r="AO2620" s="15" t="s">
        <v>6954</v>
      </c>
      <c r="AP2620" s="15" t="str">
        <f t="shared" si="94"/>
        <v>274020,1,1000</v>
      </c>
      <c r="AQ2620" s="15" t="s">
        <v>6954</v>
      </c>
      <c r="AR2620" s="15" t="str">
        <f t="shared" si="95"/>
        <v>284020,1,1000</v>
      </c>
      <c r="AS2620" s="15" t="str">
        <f t="shared" si="104"/>
        <v>;</v>
      </c>
      <c r="AT2620" s="18" t="str">
        <f t="shared" si="82"/>
        <v>214020,1,1000;224020,1,1000;234020,1,1000;244020,1,1000;264020,1,1000;274020,1,1000;284020,1,1000</v>
      </c>
    </row>
    <row r="2621" spans="1:46">
      <c r="A2621" s="8" t="s">
        <v>4197</v>
      </c>
      <c r="B2621" s="9">
        <v>2805001</v>
      </c>
      <c r="C2621" s="43" t="str">
        <f t="shared" si="80"/>
        <v>215001,1,1000;225001,1,1000;235001,1,1000;245001,1,1000;265001,1,1000;275001,1,1000;285001,1,1000</v>
      </c>
      <c r="O2621" s="35">
        <f t="shared" si="97"/>
        <v>215001</v>
      </c>
      <c r="Q2621" s="35">
        <f t="shared" si="98"/>
        <v>225001</v>
      </c>
      <c r="S2621" s="35">
        <f t="shared" si="99"/>
        <v>235001</v>
      </c>
      <c r="U2621" s="35">
        <f t="shared" si="100"/>
        <v>245001</v>
      </c>
      <c r="W2621" s="35">
        <f t="shared" si="101"/>
        <v>265001</v>
      </c>
      <c r="Y2621" s="35">
        <f t="shared" si="102"/>
        <v>275001</v>
      </c>
      <c r="AA2621" s="35">
        <f t="shared" si="103"/>
        <v>285001</v>
      </c>
      <c r="AF2621" s="15" t="str">
        <f t="shared" si="74"/>
        <v>215001,1,1000</v>
      </c>
      <c r="AG2621" s="15" t="s">
        <v>6954</v>
      </c>
      <c r="AH2621" s="15" t="str">
        <f t="shared" si="90"/>
        <v>225001,1,1000</v>
      </c>
      <c r="AI2621" s="15" t="s">
        <v>6954</v>
      </c>
      <c r="AJ2621" s="15" t="str">
        <f t="shared" si="91"/>
        <v>235001,1,1000</v>
      </c>
      <c r="AK2621" s="15" t="s">
        <v>6954</v>
      </c>
      <c r="AL2621" s="15" t="str">
        <f t="shared" si="92"/>
        <v>245001,1,1000</v>
      </c>
      <c r="AM2621" s="15" t="s">
        <v>6954</v>
      </c>
      <c r="AN2621" s="15" t="str">
        <f t="shared" si="93"/>
        <v>265001,1,1000</v>
      </c>
      <c r="AO2621" s="15" t="s">
        <v>6954</v>
      </c>
      <c r="AP2621" s="15" t="str">
        <f t="shared" si="94"/>
        <v>275001,1,1000</v>
      </c>
      <c r="AQ2621" s="15" t="s">
        <v>6954</v>
      </c>
      <c r="AR2621" s="15" t="str">
        <f t="shared" si="95"/>
        <v>285001,1,1000</v>
      </c>
      <c r="AS2621" s="15" t="str">
        <f t="shared" si="104"/>
        <v>;</v>
      </c>
      <c r="AT2621" s="18" t="str">
        <f t="shared" si="82"/>
        <v>215001,1,1000;225001,1,1000;235001,1,1000;245001,1,1000;265001,1,1000;275001,1,1000;285001,1,1000</v>
      </c>
    </row>
    <row r="2622" spans="1:46">
      <c r="A2622" s="8" t="s">
        <v>4197</v>
      </c>
      <c r="B2622" s="9">
        <v>2805002</v>
      </c>
      <c r="C2622" s="43" t="str">
        <f t="shared" si="80"/>
        <v>215002,1,1000;225002,1,1000;235002,1,1000;245002,1,1000;265002,1,1000;275002,1,1000;285002,1,1000</v>
      </c>
      <c r="O2622" s="35">
        <f t="shared" si="97"/>
        <v>215002</v>
      </c>
      <c r="Q2622" s="35">
        <f t="shared" si="98"/>
        <v>225002</v>
      </c>
      <c r="S2622" s="35">
        <f t="shared" si="99"/>
        <v>235002</v>
      </c>
      <c r="U2622" s="35">
        <f t="shared" si="100"/>
        <v>245002</v>
      </c>
      <c r="W2622" s="35">
        <f t="shared" si="101"/>
        <v>265002</v>
      </c>
      <c r="Y2622" s="35">
        <f t="shared" si="102"/>
        <v>275002</v>
      </c>
      <c r="AA2622" s="35">
        <f t="shared" si="103"/>
        <v>285002</v>
      </c>
      <c r="AF2622" s="15" t="str">
        <f t="shared" si="74"/>
        <v>215002,1,1000</v>
      </c>
      <c r="AG2622" s="15" t="s">
        <v>6954</v>
      </c>
      <c r="AH2622" s="15" t="str">
        <f t="shared" si="90"/>
        <v>225002,1,1000</v>
      </c>
      <c r="AI2622" s="15" t="s">
        <v>6954</v>
      </c>
      <c r="AJ2622" s="15" t="str">
        <f t="shared" si="91"/>
        <v>235002,1,1000</v>
      </c>
      <c r="AK2622" s="15" t="s">
        <v>6954</v>
      </c>
      <c r="AL2622" s="15" t="str">
        <f t="shared" si="92"/>
        <v>245002,1,1000</v>
      </c>
      <c r="AM2622" s="15" t="s">
        <v>6954</v>
      </c>
      <c r="AN2622" s="15" t="str">
        <f t="shared" si="93"/>
        <v>265002,1,1000</v>
      </c>
      <c r="AO2622" s="15" t="s">
        <v>6954</v>
      </c>
      <c r="AP2622" s="15" t="str">
        <f t="shared" si="94"/>
        <v>275002,1,1000</v>
      </c>
      <c r="AQ2622" s="15" t="s">
        <v>6954</v>
      </c>
      <c r="AR2622" s="15" t="str">
        <f t="shared" si="95"/>
        <v>285002,1,1000</v>
      </c>
      <c r="AS2622" s="15" t="str">
        <f t="shared" si="104"/>
        <v>;</v>
      </c>
      <c r="AT2622" s="18" t="str">
        <f t="shared" si="82"/>
        <v>215002,1,1000;225002,1,1000;235002,1,1000;245002,1,1000;265002,1,1000;275002,1,1000;285002,1,1000</v>
      </c>
    </row>
    <row r="2623" spans="1:46">
      <c r="A2623" s="8" t="s">
        <v>4197</v>
      </c>
      <c r="B2623" s="9">
        <v>2805003</v>
      </c>
      <c r="C2623" s="43" t="str">
        <f t="shared" si="80"/>
        <v>215003,1,1000;225003,1,1000;235003,1,1000;245003,1,1000;265003,1,1000;275003,1,1000;285003,1,1000</v>
      </c>
      <c r="O2623" s="35">
        <f t="shared" si="97"/>
        <v>215003</v>
      </c>
      <c r="Q2623" s="35">
        <f t="shared" si="98"/>
        <v>225003</v>
      </c>
      <c r="S2623" s="35">
        <f t="shared" si="99"/>
        <v>235003</v>
      </c>
      <c r="U2623" s="35">
        <f t="shared" si="100"/>
        <v>245003</v>
      </c>
      <c r="W2623" s="35">
        <f t="shared" si="101"/>
        <v>265003</v>
      </c>
      <c r="Y2623" s="35">
        <f t="shared" si="102"/>
        <v>275003</v>
      </c>
      <c r="AA2623" s="35">
        <f t="shared" si="103"/>
        <v>285003</v>
      </c>
      <c r="AF2623" s="15" t="str">
        <f t="shared" si="74"/>
        <v>215003,1,1000</v>
      </c>
      <c r="AG2623" s="15" t="s">
        <v>6954</v>
      </c>
      <c r="AH2623" s="15" t="str">
        <f t="shared" si="90"/>
        <v>225003,1,1000</v>
      </c>
      <c r="AI2623" s="15" t="s">
        <v>6954</v>
      </c>
      <c r="AJ2623" s="15" t="str">
        <f t="shared" si="91"/>
        <v>235003,1,1000</v>
      </c>
      <c r="AK2623" s="15" t="s">
        <v>6954</v>
      </c>
      <c r="AL2623" s="15" t="str">
        <f t="shared" si="92"/>
        <v>245003,1,1000</v>
      </c>
      <c r="AM2623" s="15" t="s">
        <v>6954</v>
      </c>
      <c r="AN2623" s="15" t="str">
        <f t="shared" si="93"/>
        <v>265003,1,1000</v>
      </c>
      <c r="AO2623" s="15" t="s">
        <v>6954</v>
      </c>
      <c r="AP2623" s="15" t="str">
        <f t="shared" si="94"/>
        <v>275003,1,1000</v>
      </c>
      <c r="AQ2623" s="15" t="s">
        <v>6954</v>
      </c>
      <c r="AR2623" s="15" t="str">
        <f t="shared" si="95"/>
        <v>285003,1,1000</v>
      </c>
      <c r="AS2623" s="15" t="str">
        <f t="shared" si="104"/>
        <v>;</v>
      </c>
      <c r="AT2623" s="18" t="str">
        <f t="shared" ref="AT2623:AT2660" si="105">AF2623&amp;AG2623&amp;AH2623&amp;AI2623&amp;AJ2623&amp;AK2623&amp;AL2623&amp;AM2623&amp;AN2623&amp;AO2623&amp;AP2623&amp;AQ2623&amp;AR2623</f>
        <v>215003,1,1000;225003,1,1000;235003,1,1000;245003,1,1000;265003,1,1000;275003,1,1000;285003,1,1000</v>
      </c>
    </row>
    <row r="2624" spans="1:46">
      <c r="A2624" s="8" t="s">
        <v>4197</v>
      </c>
      <c r="B2624" s="9">
        <v>2805004</v>
      </c>
      <c r="C2624" s="43" t="str">
        <f t="shared" si="80"/>
        <v>215004,1,1000;225004,1,1000;235004,1,1000;245004,1,1000;265004,1,1000;275004,1,1000;285004,1,1000</v>
      </c>
      <c r="O2624" s="35">
        <f t="shared" si="97"/>
        <v>215004</v>
      </c>
      <c r="Q2624" s="35">
        <f t="shared" si="98"/>
        <v>225004</v>
      </c>
      <c r="S2624" s="35">
        <f t="shared" si="99"/>
        <v>235004</v>
      </c>
      <c r="U2624" s="35">
        <f t="shared" si="100"/>
        <v>245004</v>
      </c>
      <c r="W2624" s="35">
        <f t="shared" si="101"/>
        <v>265004</v>
      </c>
      <c r="Y2624" s="35">
        <f t="shared" si="102"/>
        <v>275004</v>
      </c>
      <c r="AA2624" s="35">
        <f t="shared" si="103"/>
        <v>285004</v>
      </c>
      <c r="AF2624" s="15" t="str">
        <f t="shared" si="74"/>
        <v>215004,1,1000</v>
      </c>
      <c r="AG2624" s="15" t="s">
        <v>6954</v>
      </c>
      <c r="AH2624" s="15" t="str">
        <f t="shared" si="90"/>
        <v>225004,1,1000</v>
      </c>
      <c r="AI2624" s="15" t="s">
        <v>6954</v>
      </c>
      <c r="AJ2624" s="15" t="str">
        <f t="shared" si="91"/>
        <v>235004,1,1000</v>
      </c>
      <c r="AK2624" s="15" t="s">
        <v>6954</v>
      </c>
      <c r="AL2624" s="15" t="str">
        <f t="shared" si="92"/>
        <v>245004,1,1000</v>
      </c>
      <c r="AM2624" s="15" t="s">
        <v>6954</v>
      </c>
      <c r="AN2624" s="15" t="str">
        <f t="shared" si="93"/>
        <v>265004,1,1000</v>
      </c>
      <c r="AO2624" s="15" t="s">
        <v>6954</v>
      </c>
      <c r="AP2624" s="15" t="str">
        <f t="shared" si="94"/>
        <v>275004,1,1000</v>
      </c>
      <c r="AQ2624" s="15" t="s">
        <v>6954</v>
      </c>
      <c r="AR2624" s="15" t="str">
        <f t="shared" si="95"/>
        <v>285004,1,1000</v>
      </c>
      <c r="AS2624" s="15" t="str">
        <f t="shared" si="104"/>
        <v>;</v>
      </c>
      <c r="AT2624" s="18" t="str">
        <f t="shared" si="105"/>
        <v>215004,1,1000;225004,1,1000;235004,1,1000;245004,1,1000;265004,1,1000;275004,1,1000;285004,1,1000</v>
      </c>
    </row>
    <row r="2625" spans="1:46">
      <c r="A2625" s="8" t="s">
        <v>4197</v>
      </c>
      <c r="B2625" s="9">
        <v>2805005</v>
      </c>
      <c r="C2625" s="43" t="str">
        <f t="shared" si="80"/>
        <v>215005,1,1000;225005,1,1000;235005,1,1000;245005,1,1000;265005,1,1000;275005,1,1000;285005,1,1000</v>
      </c>
      <c r="O2625" s="35">
        <f t="shared" si="97"/>
        <v>215005</v>
      </c>
      <c r="Q2625" s="35">
        <f t="shared" si="98"/>
        <v>225005</v>
      </c>
      <c r="S2625" s="35">
        <f t="shared" si="99"/>
        <v>235005</v>
      </c>
      <c r="U2625" s="35">
        <f t="shared" si="100"/>
        <v>245005</v>
      </c>
      <c r="W2625" s="35">
        <f t="shared" si="101"/>
        <v>265005</v>
      </c>
      <c r="Y2625" s="35">
        <f t="shared" si="102"/>
        <v>275005</v>
      </c>
      <c r="AA2625" s="35">
        <f t="shared" si="103"/>
        <v>285005</v>
      </c>
      <c r="AF2625" s="15" t="str">
        <f t="shared" ref="AF2625:AF2680" si="106">O2625&amp;",1,1000"</f>
        <v>215005,1,1000</v>
      </c>
      <c r="AG2625" s="15" t="s">
        <v>6954</v>
      </c>
      <c r="AH2625" s="15" t="str">
        <f t="shared" si="90"/>
        <v>225005,1,1000</v>
      </c>
      <c r="AI2625" s="15" t="s">
        <v>6954</v>
      </c>
      <c r="AJ2625" s="15" t="str">
        <f t="shared" si="91"/>
        <v>235005,1,1000</v>
      </c>
      <c r="AK2625" s="15" t="s">
        <v>6954</v>
      </c>
      <c r="AL2625" s="15" t="str">
        <f t="shared" si="92"/>
        <v>245005,1,1000</v>
      </c>
      <c r="AM2625" s="15" t="s">
        <v>6954</v>
      </c>
      <c r="AN2625" s="15" t="str">
        <f t="shared" si="93"/>
        <v>265005,1,1000</v>
      </c>
      <c r="AO2625" s="15" t="s">
        <v>6954</v>
      </c>
      <c r="AP2625" s="15" t="str">
        <f t="shared" si="94"/>
        <v>275005,1,1000</v>
      </c>
      <c r="AQ2625" s="15" t="s">
        <v>6954</v>
      </c>
      <c r="AR2625" s="15" t="str">
        <f t="shared" si="95"/>
        <v>285005,1,1000</v>
      </c>
      <c r="AS2625" s="15" t="str">
        <f t="shared" si="104"/>
        <v>;</v>
      </c>
      <c r="AT2625" s="18" t="str">
        <f t="shared" si="105"/>
        <v>215005,1,1000;225005,1,1000;235005,1,1000;245005,1,1000;265005,1,1000;275005,1,1000;285005,1,1000</v>
      </c>
    </row>
    <row r="2626" spans="1:46">
      <c r="A2626" s="8" t="s">
        <v>4197</v>
      </c>
      <c r="B2626" s="9">
        <v>2805006</v>
      </c>
      <c r="C2626" s="43" t="str">
        <f t="shared" ref="C2626:C2660" si="107">AT2626</f>
        <v>215006,1,1000;225006,1,1000;235006,1,1000;245006,1,1000;265006,1,1000;275006,1,1000;285006,1,1000</v>
      </c>
      <c r="O2626" s="35">
        <f t="shared" si="97"/>
        <v>215006</v>
      </c>
      <c r="Q2626" s="35">
        <f t="shared" si="98"/>
        <v>225006</v>
      </c>
      <c r="S2626" s="35">
        <f t="shared" si="99"/>
        <v>235006</v>
      </c>
      <c r="U2626" s="35">
        <f t="shared" si="100"/>
        <v>245006</v>
      </c>
      <c r="W2626" s="35">
        <f t="shared" si="101"/>
        <v>265006</v>
      </c>
      <c r="Y2626" s="35">
        <f t="shared" si="102"/>
        <v>275006</v>
      </c>
      <c r="AA2626" s="35">
        <f t="shared" si="103"/>
        <v>285006</v>
      </c>
      <c r="AF2626" s="15" t="str">
        <f t="shared" si="106"/>
        <v>215006,1,1000</v>
      </c>
      <c r="AG2626" s="15" t="s">
        <v>6954</v>
      </c>
      <c r="AH2626" s="15" t="str">
        <f t="shared" si="90"/>
        <v>225006,1,1000</v>
      </c>
      <c r="AI2626" s="15" t="s">
        <v>6954</v>
      </c>
      <c r="AJ2626" s="15" t="str">
        <f t="shared" si="91"/>
        <v>235006,1,1000</v>
      </c>
      <c r="AK2626" s="15" t="s">
        <v>6954</v>
      </c>
      <c r="AL2626" s="15" t="str">
        <f t="shared" si="92"/>
        <v>245006,1,1000</v>
      </c>
      <c r="AM2626" s="15" t="s">
        <v>6954</v>
      </c>
      <c r="AN2626" s="15" t="str">
        <f t="shared" si="93"/>
        <v>265006,1,1000</v>
      </c>
      <c r="AO2626" s="15" t="s">
        <v>6954</v>
      </c>
      <c r="AP2626" s="15" t="str">
        <f t="shared" si="94"/>
        <v>275006,1,1000</v>
      </c>
      <c r="AQ2626" s="15" t="s">
        <v>6954</v>
      </c>
      <c r="AR2626" s="15" t="str">
        <f t="shared" si="95"/>
        <v>285006,1,1000</v>
      </c>
      <c r="AS2626" s="15" t="str">
        <f t="shared" si="104"/>
        <v>;</v>
      </c>
      <c r="AT2626" s="18" t="str">
        <f t="shared" si="105"/>
        <v>215006,1,1000;225006,1,1000;235006,1,1000;245006,1,1000;265006,1,1000;275006,1,1000;285006,1,1000</v>
      </c>
    </row>
    <row r="2627" spans="1:46">
      <c r="A2627" s="8" t="s">
        <v>4197</v>
      </c>
      <c r="B2627" s="9">
        <v>2805007</v>
      </c>
      <c r="C2627" s="43" t="str">
        <f t="shared" si="107"/>
        <v>215007,1,1000;225007,1,1000;235007,1,1000;245007,1,1000;265007,1,1000;275007,1,1000;285007,1,1000</v>
      </c>
      <c r="O2627" s="35">
        <f t="shared" si="97"/>
        <v>215007</v>
      </c>
      <c r="Q2627" s="35">
        <f t="shared" si="98"/>
        <v>225007</v>
      </c>
      <c r="S2627" s="35">
        <f t="shared" si="99"/>
        <v>235007</v>
      </c>
      <c r="U2627" s="35">
        <f t="shared" si="100"/>
        <v>245007</v>
      </c>
      <c r="W2627" s="35">
        <f t="shared" si="101"/>
        <v>265007</v>
      </c>
      <c r="Y2627" s="35">
        <f t="shared" si="102"/>
        <v>275007</v>
      </c>
      <c r="AA2627" s="35">
        <f t="shared" si="103"/>
        <v>285007</v>
      </c>
      <c r="AF2627" s="15" t="str">
        <f t="shared" si="106"/>
        <v>215007,1,1000</v>
      </c>
      <c r="AG2627" s="15" t="s">
        <v>6954</v>
      </c>
      <c r="AH2627" s="15" t="str">
        <f t="shared" si="90"/>
        <v>225007,1,1000</v>
      </c>
      <c r="AI2627" s="15" t="s">
        <v>6954</v>
      </c>
      <c r="AJ2627" s="15" t="str">
        <f t="shared" si="91"/>
        <v>235007,1,1000</v>
      </c>
      <c r="AK2627" s="15" t="s">
        <v>6954</v>
      </c>
      <c r="AL2627" s="15" t="str">
        <f t="shared" si="92"/>
        <v>245007,1,1000</v>
      </c>
      <c r="AM2627" s="15" t="s">
        <v>6954</v>
      </c>
      <c r="AN2627" s="15" t="str">
        <f t="shared" si="93"/>
        <v>265007,1,1000</v>
      </c>
      <c r="AO2627" s="15" t="s">
        <v>6954</v>
      </c>
      <c r="AP2627" s="15" t="str">
        <f t="shared" si="94"/>
        <v>275007,1,1000</v>
      </c>
      <c r="AQ2627" s="15" t="s">
        <v>6954</v>
      </c>
      <c r="AR2627" s="15" t="str">
        <f t="shared" si="95"/>
        <v>285007,1,1000</v>
      </c>
      <c r="AS2627" s="15" t="str">
        <f t="shared" si="104"/>
        <v>;</v>
      </c>
      <c r="AT2627" s="18" t="str">
        <f t="shared" si="105"/>
        <v>215007,1,1000;225007,1,1000;235007,1,1000;245007,1,1000;265007,1,1000;275007,1,1000;285007,1,1000</v>
      </c>
    </row>
    <row r="2628" spans="1:46">
      <c r="A2628" s="8" t="s">
        <v>4197</v>
      </c>
      <c r="B2628" s="9">
        <v>2805008</v>
      </c>
      <c r="C2628" s="43" t="str">
        <f t="shared" si="107"/>
        <v>215008,1,1000;225008,1,1000;235008,1,1000;245008,1,1000;265008,1,1000;275008,1,1000;285008,1,1000</v>
      </c>
      <c r="O2628" s="35">
        <f t="shared" si="97"/>
        <v>215008</v>
      </c>
      <c r="Q2628" s="35">
        <f t="shared" si="98"/>
        <v>225008</v>
      </c>
      <c r="S2628" s="35">
        <f t="shared" si="99"/>
        <v>235008</v>
      </c>
      <c r="U2628" s="35">
        <f t="shared" si="100"/>
        <v>245008</v>
      </c>
      <c r="W2628" s="35">
        <f t="shared" si="101"/>
        <v>265008</v>
      </c>
      <c r="Y2628" s="35">
        <f t="shared" si="102"/>
        <v>275008</v>
      </c>
      <c r="AA2628" s="35">
        <f t="shared" si="103"/>
        <v>285008</v>
      </c>
      <c r="AF2628" s="15" t="str">
        <f t="shared" si="106"/>
        <v>215008,1,1000</v>
      </c>
      <c r="AG2628" s="15" t="s">
        <v>6954</v>
      </c>
      <c r="AH2628" s="15" t="str">
        <f t="shared" si="90"/>
        <v>225008,1,1000</v>
      </c>
      <c r="AI2628" s="15" t="s">
        <v>6954</v>
      </c>
      <c r="AJ2628" s="15" t="str">
        <f t="shared" si="91"/>
        <v>235008,1,1000</v>
      </c>
      <c r="AK2628" s="15" t="s">
        <v>6954</v>
      </c>
      <c r="AL2628" s="15" t="str">
        <f t="shared" si="92"/>
        <v>245008,1,1000</v>
      </c>
      <c r="AM2628" s="15" t="s">
        <v>6954</v>
      </c>
      <c r="AN2628" s="15" t="str">
        <f t="shared" si="93"/>
        <v>265008,1,1000</v>
      </c>
      <c r="AO2628" s="15" t="s">
        <v>6954</v>
      </c>
      <c r="AP2628" s="15" t="str">
        <f t="shared" si="94"/>
        <v>275008,1,1000</v>
      </c>
      <c r="AQ2628" s="15" t="s">
        <v>6954</v>
      </c>
      <c r="AR2628" s="15" t="str">
        <f t="shared" si="95"/>
        <v>285008,1,1000</v>
      </c>
      <c r="AS2628" s="15" t="str">
        <f t="shared" si="104"/>
        <v>;</v>
      </c>
      <c r="AT2628" s="18" t="str">
        <f t="shared" si="105"/>
        <v>215008,1,1000;225008,1,1000;235008,1,1000;245008,1,1000;265008,1,1000;275008,1,1000;285008,1,1000</v>
      </c>
    </row>
    <row r="2629" spans="1:46">
      <c r="A2629" s="8" t="s">
        <v>4197</v>
      </c>
      <c r="B2629" s="9">
        <v>2805009</v>
      </c>
      <c r="C2629" s="43" t="str">
        <f t="shared" si="107"/>
        <v>215009,1,1000;225009,1,1000;235009,1,1000;245009,1,1000;265009,1,1000;275009,1,1000;285009,1,1000</v>
      </c>
      <c r="O2629" s="35">
        <f t="shared" si="97"/>
        <v>215009</v>
      </c>
      <c r="Q2629" s="35">
        <f t="shared" si="98"/>
        <v>225009</v>
      </c>
      <c r="S2629" s="35">
        <f t="shared" si="99"/>
        <v>235009</v>
      </c>
      <c r="U2629" s="35">
        <f t="shared" si="100"/>
        <v>245009</v>
      </c>
      <c r="W2629" s="35">
        <f t="shared" si="101"/>
        <v>265009</v>
      </c>
      <c r="Y2629" s="35">
        <f t="shared" si="102"/>
        <v>275009</v>
      </c>
      <c r="AA2629" s="35">
        <f t="shared" si="103"/>
        <v>285009</v>
      </c>
      <c r="AF2629" s="15" t="str">
        <f t="shared" si="106"/>
        <v>215009,1,1000</v>
      </c>
      <c r="AG2629" s="15" t="s">
        <v>6954</v>
      </c>
      <c r="AH2629" s="15" t="str">
        <f t="shared" si="90"/>
        <v>225009,1,1000</v>
      </c>
      <c r="AI2629" s="15" t="s">
        <v>6954</v>
      </c>
      <c r="AJ2629" s="15" t="str">
        <f t="shared" si="91"/>
        <v>235009,1,1000</v>
      </c>
      <c r="AK2629" s="15" t="s">
        <v>6954</v>
      </c>
      <c r="AL2629" s="15" t="str">
        <f t="shared" si="92"/>
        <v>245009,1,1000</v>
      </c>
      <c r="AM2629" s="15" t="s">
        <v>6954</v>
      </c>
      <c r="AN2629" s="15" t="str">
        <f t="shared" si="93"/>
        <v>265009,1,1000</v>
      </c>
      <c r="AO2629" s="15" t="s">
        <v>6954</v>
      </c>
      <c r="AP2629" s="15" t="str">
        <f t="shared" si="94"/>
        <v>275009,1,1000</v>
      </c>
      <c r="AQ2629" s="15" t="s">
        <v>6954</v>
      </c>
      <c r="AR2629" s="15" t="str">
        <f t="shared" si="95"/>
        <v>285009,1,1000</v>
      </c>
      <c r="AS2629" s="15" t="str">
        <f t="shared" si="104"/>
        <v>;</v>
      </c>
      <c r="AT2629" s="18" t="str">
        <f t="shared" si="105"/>
        <v>215009,1,1000;225009,1,1000;235009,1,1000;245009,1,1000;265009,1,1000;275009,1,1000;285009,1,1000</v>
      </c>
    </row>
    <row r="2630" spans="1:46">
      <c r="A2630" s="8" t="s">
        <v>4197</v>
      </c>
      <c r="B2630" s="9">
        <v>2805010</v>
      </c>
      <c r="C2630" s="43" t="str">
        <f t="shared" si="107"/>
        <v>215010,1,1000;225010,1,1000;235010,1,1000;245010,1,1000;265010,1,1000;275010,1,1000;285010,1,1000</v>
      </c>
      <c r="O2630" s="35">
        <f t="shared" si="97"/>
        <v>215010</v>
      </c>
      <c r="Q2630" s="35">
        <f t="shared" si="98"/>
        <v>225010</v>
      </c>
      <c r="S2630" s="35">
        <f t="shared" si="99"/>
        <v>235010</v>
      </c>
      <c r="U2630" s="35">
        <f t="shared" si="100"/>
        <v>245010</v>
      </c>
      <c r="W2630" s="35">
        <f t="shared" si="101"/>
        <v>265010</v>
      </c>
      <c r="Y2630" s="35">
        <f t="shared" si="102"/>
        <v>275010</v>
      </c>
      <c r="AA2630" s="35">
        <f t="shared" si="103"/>
        <v>285010</v>
      </c>
      <c r="AF2630" s="15" t="str">
        <f t="shared" si="106"/>
        <v>215010,1,1000</v>
      </c>
      <c r="AG2630" s="15" t="s">
        <v>6954</v>
      </c>
      <c r="AH2630" s="15" t="str">
        <f t="shared" si="90"/>
        <v>225010,1,1000</v>
      </c>
      <c r="AI2630" s="15" t="s">
        <v>6954</v>
      </c>
      <c r="AJ2630" s="15" t="str">
        <f t="shared" si="91"/>
        <v>235010,1,1000</v>
      </c>
      <c r="AK2630" s="15" t="s">
        <v>6954</v>
      </c>
      <c r="AL2630" s="15" t="str">
        <f t="shared" si="92"/>
        <v>245010,1,1000</v>
      </c>
      <c r="AM2630" s="15" t="s">
        <v>6954</v>
      </c>
      <c r="AN2630" s="15" t="str">
        <f t="shared" si="93"/>
        <v>265010,1,1000</v>
      </c>
      <c r="AO2630" s="15" t="s">
        <v>6954</v>
      </c>
      <c r="AP2630" s="15" t="str">
        <f t="shared" si="94"/>
        <v>275010,1,1000</v>
      </c>
      <c r="AQ2630" s="15" t="s">
        <v>6954</v>
      </c>
      <c r="AR2630" s="15" t="str">
        <f t="shared" si="95"/>
        <v>285010,1,1000</v>
      </c>
      <c r="AS2630" s="15" t="str">
        <f t="shared" si="104"/>
        <v>;</v>
      </c>
      <c r="AT2630" s="18" t="str">
        <f t="shared" si="105"/>
        <v>215010,1,1000;225010,1,1000;235010,1,1000;245010,1,1000;265010,1,1000;275010,1,1000;285010,1,1000</v>
      </c>
    </row>
    <row r="2631" spans="1:46">
      <c r="A2631" s="8" t="s">
        <v>4197</v>
      </c>
      <c r="B2631" s="9">
        <v>2805011</v>
      </c>
      <c r="C2631" s="43" t="str">
        <f t="shared" si="107"/>
        <v>215011,1,1000;225011,1,1000;235011,1,1000;245011,1,1000;265011,1,1000;275011,1,1000;285011,1,1000</v>
      </c>
      <c r="O2631" s="35">
        <f t="shared" si="97"/>
        <v>215011</v>
      </c>
      <c r="Q2631" s="35">
        <f t="shared" si="98"/>
        <v>225011</v>
      </c>
      <c r="S2631" s="35">
        <f t="shared" si="99"/>
        <v>235011</v>
      </c>
      <c r="U2631" s="35">
        <f t="shared" si="100"/>
        <v>245011</v>
      </c>
      <c r="W2631" s="35">
        <f t="shared" si="101"/>
        <v>265011</v>
      </c>
      <c r="Y2631" s="35">
        <f t="shared" si="102"/>
        <v>275011</v>
      </c>
      <c r="AA2631" s="35">
        <f t="shared" si="103"/>
        <v>285011</v>
      </c>
      <c r="AF2631" s="15" t="str">
        <f t="shared" si="106"/>
        <v>215011,1,1000</v>
      </c>
      <c r="AG2631" s="15" t="s">
        <v>6954</v>
      </c>
      <c r="AH2631" s="15" t="str">
        <f t="shared" si="90"/>
        <v>225011,1,1000</v>
      </c>
      <c r="AI2631" s="15" t="s">
        <v>6954</v>
      </c>
      <c r="AJ2631" s="15" t="str">
        <f t="shared" si="91"/>
        <v>235011,1,1000</v>
      </c>
      <c r="AK2631" s="15" t="s">
        <v>6954</v>
      </c>
      <c r="AL2631" s="15" t="str">
        <f t="shared" si="92"/>
        <v>245011,1,1000</v>
      </c>
      <c r="AM2631" s="15" t="s">
        <v>6954</v>
      </c>
      <c r="AN2631" s="15" t="str">
        <f t="shared" si="93"/>
        <v>265011,1,1000</v>
      </c>
      <c r="AO2631" s="15" t="s">
        <v>6954</v>
      </c>
      <c r="AP2631" s="15" t="str">
        <f t="shared" si="94"/>
        <v>275011,1,1000</v>
      </c>
      <c r="AQ2631" s="15" t="s">
        <v>6954</v>
      </c>
      <c r="AR2631" s="15" t="str">
        <f t="shared" si="95"/>
        <v>285011,1,1000</v>
      </c>
      <c r="AS2631" s="15" t="str">
        <f t="shared" si="104"/>
        <v>;</v>
      </c>
      <c r="AT2631" s="18" t="str">
        <f t="shared" si="105"/>
        <v>215011,1,1000;225011,1,1000;235011,1,1000;245011,1,1000;265011,1,1000;275011,1,1000;285011,1,1000</v>
      </c>
    </row>
    <row r="2632" spans="1:46">
      <c r="A2632" s="8" t="s">
        <v>4197</v>
      </c>
      <c r="B2632" s="9">
        <v>2805012</v>
      </c>
      <c r="C2632" s="43" t="str">
        <f t="shared" si="107"/>
        <v>215012,1,1000;225012,1,1000;235012,1,1000;245012,1,1000;265012,1,1000;275012,1,1000;285012,1,1000</v>
      </c>
      <c r="O2632" s="35">
        <f t="shared" si="97"/>
        <v>215012</v>
      </c>
      <c r="Q2632" s="35">
        <f t="shared" si="98"/>
        <v>225012</v>
      </c>
      <c r="S2632" s="35">
        <f t="shared" si="99"/>
        <v>235012</v>
      </c>
      <c r="U2632" s="35">
        <f t="shared" si="100"/>
        <v>245012</v>
      </c>
      <c r="W2632" s="35">
        <f t="shared" si="101"/>
        <v>265012</v>
      </c>
      <c r="Y2632" s="35">
        <f t="shared" si="102"/>
        <v>275012</v>
      </c>
      <c r="AA2632" s="35">
        <f t="shared" si="103"/>
        <v>285012</v>
      </c>
      <c r="AF2632" s="15" t="str">
        <f t="shared" si="106"/>
        <v>215012,1,1000</v>
      </c>
      <c r="AG2632" s="15" t="s">
        <v>6954</v>
      </c>
      <c r="AH2632" s="15" t="str">
        <f t="shared" si="90"/>
        <v>225012,1,1000</v>
      </c>
      <c r="AI2632" s="15" t="s">
        <v>6954</v>
      </c>
      <c r="AJ2632" s="15" t="str">
        <f t="shared" si="91"/>
        <v>235012,1,1000</v>
      </c>
      <c r="AK2632" s="15" t="s">
        <v>6954</v>
      </c>
      <c r="AL2632" s="15" t="str">
        <f t="shared" si="92"/>
        <v>245012,1,1000</v>
      </c>
      <c r="AM2632" s="15" t="s">
        <v>6954</v>
      </c>
      <c r="AN2632" s="15" t="str">
        <f t="shared" si="93"/>
        <v>265012,1,1000</v>
      </c>
      <c r="AO2632" s="15" t="s">
        <v>6954</v>
      </c>
      <c r="AP2632" s="15" t="str">
        <f t="shared" si="94"/>
        <v>275012,1,1000</v>
      </c>
      <c r="AQ2632" s="15" t="s">
        <v>6954</v>
      </c>
      <c r="AR2632" s="15" t="str">
        <f t="shared" si="95"/>
        <v>285012,1,1000</v>
      </c>
      <c r="AS2632" s="15" t="str">
        <f t="shared" si="104"/>
        <v>;</v>
      </c>
      <c r="AT2632" s="18" t="str">
        <f t="shared" si="105"/>
        <v>215012,1,1000;225012,1,1000;235012,1,1000;245012,1,1000;265012,1,1000;275012,1,1000;285012,1,1000</v>
      </c>
    </row>
    <row r="2633" spans="1:46">
      <c r="A2633" s="8" t="s">
        <v>4197</v>
      </c>
      <c r="B2633" s="9">
        <v>2805013</v>
      </c>
      <c r="C2633" s="43" t="str">
        <f t="shared" si="107"/>
        <v>215013,1,1000;225013,1,1000;235013,1,1000;245013,1,1000;265013,1,1000;275013,1,1000;285013,1,1000</v>
      </c>
      <c r="O2633" s="35">
        <f t="shared" si="97"/>
        <v>215013</v>
      </c>
      <c r="Q2633" s="35">
        <f t="shared" si="98"/>
        <v>225013</v>
      </c>
      <c r="S2633" s="35">
        <f t="shared" si="99"/>
        <v>235013</v>
      </c>
      <c r="U2633" s="35">
        <f t="shared" si="100"/>
        <v>245013</v>
      </c>
      <c r="W2633" s="35">
        <f t="shared" si="101"/>
        <v>265013</v>
      </c>
      <c r="Y2633" s="35">
        <f t="shared" si="102"/>
        <v>275013</v>
      </c>
      <c r="AA2633" s="35">
        <f t="shared" si="103"/>
        <v>285013</v>
      </c>
      <c r="AF2633" s="15" t="str">
        <f t="shared" si="106"/>
        <v>215013,1,1000</v>
      </c>
      <c r="AG2633" s="15" t="s">
        <v>6954</v>
      </c>
      <c r="AH2633" s="15" t="str">
        <f t="shared" si="90"/>
        <v>225013,1,1000</v>
      </c>
      <c r="AI2633" s="15" t="s">
        <v>6954</v>
      </c>
      <c r="AJ2633" s="15" t="str">
        <f t="shared" si="91"/>
        <v>235013,1,1000</v>
      </c>
      <c r="AK2633" s="15" t="s">
        <v>6954</v>
      </c>
      <c r="AL2633" s="15" t="str">
        <f t="shared" si="92"/>
        <v>245013,1,1000</v>
      </c>
      <c r="AM2633" s="15" t="s">
        <v>6954</v>
      </c>
      <c r="AN2633" s="15" t="str">
        <f t="shared" si="93"/>
        <v>265013,1,1000</v>
      </c>
      <c r="AO2633" s="15" t="s">
        <v>6954</v>
      </c>
      <c r="AP2633" s="15" t="str">
        <f t="shared" si="94"/>
        <v>275013,1,1000</v>
      </c>
      <c r="AQ2633" s="15" t="s">
        <v>6954</v>
      </c>
      <c r="AR2633" s="15" t="str">
        <f t="shared" si="95"/>
        <v>285013,1,1000</v>
      </c>
      <c r="AS2633" s="15" t="str">
        <f t="shared" si="104"/>
        <v>;</v>
      </c>
      <c r="AT2633" s="18" t="str">
        <f t="shared" si="105"/>
        <v>215013,1,1000;225013,1,1000;235013,1,1000;245013,1,1000;265013,1,1000;275013,1,1000;285013,1,1000</v>
      </c>
    </row>
    <row r="2634" spans="1:46">
      <c r="A2634" s="8" t="s">
        <v>4197</v>
      </c>
      <c r="B2634" s="9">
        <v>2805014</v>
      </c>
      <c r="C2634" s="43" t="str">
        <f t="shared" si="107"/>
        <v>215014,1,1000;225014,1,1000;235014,1,1000;245014,1,1000;265014,1,1000;275014,1,1000;285014,1,1000</v>
      </c>
      <c r="O2634" s="35">
        <f t="shared" si="97"/>
        <v>215014</v>
      </c>
      <c r="Q2634" s="35">
        <f t="shared" si="98"/>
        <v>225014</v>
      </c>
      <c r="S2634" s="35">
        <f t="shared" si="99"/>
        <v>235014</v>
      </c>
      <c r="U2634" s="35">
        <f t="shared" si="100"/>
        <v>245014</v>
      </c>
      <c r="W2634" s="35">
        <f t="shared" si="101"/>
        <v>265014</v>
      </c>
      <c r="Y2634" s="35">
        <f t="shared" si="102"/>
        <v>275014</v>
      </c>
      <c r="AA2634" s="35">
        <f t="shared" si="103"/>
        <v>285014</v>
      </c>
      <c r="AF2634" s="15" t="str">
        <f t="shared" si="106"/>
        <v>215014,1,1000</v>
      </c>
      <c r="AG2634" s="15" t="s">
        <v>6954</v>
      </c>
      <c r="AH2634" s="15" t="str">
        <f t="shared" si="90"/>
        <v>225014,1,1000</v>
      </c>
      <c r="AI2634" s="15" t="s">
        <v>6954</v>
      </c>
      <c r="AJ2634" s="15" t="str">
        <f t="shared" si="91"/>
        <v>235014,1,1000</v>
      </c>
      <c r="AK2634" s="15" t="s">
        <v>6954</v>
      </c>
      <c r="AL2634" s="15" t="str">
        <f t="shared" si="92"/>
        <v>245014,1,1000</v>
      </c>
      <c r="AM2634" s="15" t="s">
        <v>6954</v>
      </c>
      <c r="AN2634" s="15" t="str">
        <f t="shared" si="93"/>
        <v>265014,1,1000</v>
      </c>
      <c r="AO2634" s="15" t="s">
        <v>6954</v>
      </c>
      <c r="AP2634" s="15" t="str">
        <f t="shared" si="94"/>
        <v>275014,1,1000</v>
      </c>
      <c r="AQ2634" s="15" t="s">
        <v>6954</v>
      </c>
      <c r="AR2634" s="15" t="str">
        <f t="shared" si="95"/>
        <v>285014,1,1000</v>
      </c>
      <c r="AS2634" s="15" t="str">
        <f t="shared" si="104"/>
        <v>;</v>
      </c>
      <c r="AT2634" s="18" t="str">
        <f t="shared" si="105"/>
        <v>215014,1,1000;225014,1,1000;235014,1,1000;245014,1,1000;265014,1,1000;275014,1,1000;285014,1,1000</v>
      </c>
    </row>
    <row r="2635" spans="1:46">
      <c r="A2635" s="8" t="s">
        <v>4197</v>
      </c>
      <c r="B2635" s="9">
        <v>2805015</v>
      </c>
      <c r="C2635" s="43" t="str">
        <f t="shared" si="107"/>
        <v>215015,1,1000;225015,1,1000;235015,1,1000;245015,1,1000;265015,1,1000;275015,1,1000;285015,1,1000</v>
      </c>
      <c r="O2635" s="35">
        <f t="shared" si="97"/>
        <v>215015</v>
      </c>
      <c r="Q2635" s="35">
        <f t="shared" si="98"/>
        <v>225015</v>
      </c>
      <c r="S2635" s="35">
        <f t="shared" si="99"/>
        <v>235015</v>
      </c>
      <c r="U2635" s="35">
        <f t="shared" si="100"/>
        <v>245015</v>
      </c>
      <c r="W2635" s="35">
        <f t="shared" si="101"/>
        <v>265015</v>
      </c>
      <c r="Y2635" s="35">
        <f t="shared" si="102"/>
        <v>275015</v>
      </c>
      <c r="AA2635" s="35">
        <f t="shared" si="103"/>
        <v>285015</v>
      </c>
      <c r="AF2635" s="15" t="str">
        <f t="shared" si="106"/>
        <v>215015,1,1000</v>
      </c>
      <c r="AG2635" s="15" t="s">
        <v>6954</v>
      </c>
      <c r="AH2635" s="15" t="str">
        <f t="shared" si="90"/>
        <v>225015,1,1000</v>
      </c>
      <c r="AI2635" s="15" t="s">
        <v>6954</v>
      </c>
      <c r="AJ2635" s="15" t="str">
        <f t="shared" si="91"/>
        <v>235015,1,1000</v>
      </c>
      <c r="AK2635" s="15" t="s">
        <v>6954</v>
      </c>
      <c r="AL2635" s="15" t="str">
        <f t="shared" si="92"/>
        <v>245015,1,1000</v>
      </c>
      <c r="AM2635" s="15" t="s">
        <v>6954</v>
      </c>
      <c r="AN2635" s="15" t="str">
        <f t="shared" si="93"/>
        <v>265015,1,1000</v>
      </c>
      <c r="AO2635" s="15" t="s">
        <v>6954</v>
      </c>
      <c r="AP2635" s="15" t="str">
        <f t="shared" si="94"/>
        <v>275015,1,1000</v>
      </c>
      <c r="AQ2635" s="15" t="s">
        <v>6954</v>
      </c>
      <c r="AR2635" s="15" t="str">
        <f t="shared" si="95"/>
        <v>285015,1,1000</v>
      </c>
      <c r="AS2635" s="15" t="str">
        <f t="shared" si="104"/>
        <v>;</v>
      </c>
      <c r="AT2635" s="18" t="str">
        <f t="shared" si="105"/>
        <v>215015,1,1000;225015,1,1000;235015,1,1000;245015,1,1000;265015,1,1000;275015,1,1000;285015,1,1000</v>
      </c>
    </row>
    <row r="2636" spans="1:46">
      <c r="A2636" s="8" t="s">
        <v>4197</v>
      </c>
      <c r="B2636" s="9">
        <v>2805016</v>
      </c>
      <c r="C2636" s="43" t="str">
        <f t="shared" si="107"/>
        <v>215016,1,1000;225016,1,1000;235016,1,1000;245016,1,1000;265016,1,1000;275016,1,1000;285016,1,1000</v>
      </c>
      <c r="O2636" s="35">
        <f t="shared" si="97"/>
        <v>215016</v>
      </c>
      <c r="Q2636" s="35">
        <f t="shared" si="98"/>
        <v>225016</v>
      </c>
      <c r="S2636" s="35">
        <f t="shared" si="99"/>
        <v>235016</v>
      </c>
      <c r="U2636" s="35">
        <f t="shared" si="100"/>
        <v>245016</v>
      </c>
      <c r="W2636" s="35">
        <f t="shared" si="101"/>
        <v>265016</v>
      </c>
      <c r="Y2636" s="35">
        <f t="shared" si="102"/>
        <v>275016</v>
      </c>
      <c r="AA2636" s="35">
        <f t="shared" si="103"/>
        <v>285016</v>
      </c>
      <c r="AF2636" s="15" t="str">
        <f t="shared" si="106"/>
        <v>215016,1,1000</v>
      </c>
      <c r="AG2636" s="15" t="s">
        <v>6954</v>
      </c>
      <c r="AH2636" s="15" t="str">
        <f t="shared" si="90"/>
        <v>225016,1,1000</v>
      </c>
      <c r="AI2636" s="15" t="s">
        <v>6954</v>
      </c>
      <c r="AJ2636" s="15" t="str">
        <f t="shared" si="91"/>
        <v>235016,1,1000</v>
      </c>
      <c r="AK2636" s="15" t="s">
        <v>6954</v>
      </c>
      <c r="AL2636" s="15" t="str">
        <f t="shared" si="92"/>
        <v>245016,1,1000</v>
      </c>
      <c r="AM2636" s="15" t="s">
        <v>6954</v>
      </c>
      <c r="AN2636" s="15" t="str">
        <f t="shared" si="93"/>
        <v>265016,1,1000</v>
      </c>
      <c r="AO2636" s="15" t="s">
        <v>6954</v>
      </c>
      <c r="AP2636" s="15" t="str">
        <f t="shared" si="94"/>
        <v>275016,1,1000</v>
      </c>
      <c r="AQ2636" s="15" t="s">
        <v>6954</v>
      </c>
      <c r="AR2636" s="15" t="str">
        <f t="shared" si="95"/>
        <v>285016,1,1000</v>
      </c>
      <c r="AS2636" s="15" t="str">
        <f t="shared" si="104"/>
        <v>;</v>
      </c>
      <c r="AT2636" s="18" t="str">
        <f t="shared" si="105"/>
        <v>215016,1,1000;225016,1,1000;235016,1,1000;245016,1,1000;265016,1,1000;275016,1,1000;285016,1,1000</v>
      </c>
    </row>
    <row r="2637" spans="1:46">
      <c r="A2637" s="8" t="s">
        <v>4197</v>
      </c>
      <c r="B2637" s="9">
        <v>2805017</v>
      </c>
      <c r="C2637" s="43" t="str">
        <f t="shared" si="107"/>
        <v>215017,1,1000;225017,1,1000;235017,1,1000;245017,1,1000;265017,1,1000;275017,1,1000;285017,1,1000</v>
      </c>
      <c r="O2637" s="35">
        <f t="shared" si="97"/>
        <v>215017</v>
      </c>
      <c r="Q2637" s="35">
        <f t="shared" si="98"/>
        <v>225017</v>
      </c>
      <c r="S2637" s="35">
        <f t="shared" si="99"/>
        <v>235017</v>
      </c>
      <c r="U2637" s="35">
        <f t="shared" si="100"/>
        <v>245017</v>
      </c>
      <c r="W2637" s="35">
        <f t="shared" si="101"/>
        <v>265017</v>
      </c>
      <c r="Y2637" s="35">
        <f t="shared" si="102"/>
        <v>275017</v>
      </c>
      <c r="AA2637" s="35">
        <f t="shared" si="103"/>
        <v>285017</v>
      </c>
      <c r="AF2637" s="15" t="str">
        <f t="shared" si="106"/>
        <v>215017,1,1000</v>
      </c>
      <c r="AG2637" s="15" t="s">
        <v>6954</v>
      </c>
      <c r="AH2637" s="15" t="str">
        <f t="shared" si="90"/>
        <v>225017,1,1000</v>
      </c>
      <c r="AI2637" s="15" t="s">
        <v>6954</v>
      </c>
      <c r="AJ2637" s="15" t="str">
        <f t="shared" si="91"/>
        <v>235017,1,1000</v>
      </c>
      <c r="AK2637" s="15" t="s">
        <v>6954</v>
      </c>
      <c r="AL2637" s="15" t="str">
        <f t="shared" si="92"/>
        <v>245017,1,1000</v>
      </c>
      <c r="AM2637" s="15" t="s">
        <v>6954</v>
      </c>
      <c r="AN2637" s="15" t="str">
        <f t="shared" si="93"/>
        <v>265017,1,1000</v>
      </c>
      <c r="AO2637" s="15" t="s">
        <v>6954</v>
      </c>
      <c r="AP2637" s="15" t="str">
        <f t="shared" si="94"/>
        <v>275017,1,1000</v>
      </c>
      <c r="AQ2637" s="15" t="s">
        <v>6954</v>
      </c>
      <c r="AR2637" s="15" t="str">
        <f t="shared" si="95"/>
        <v>285017,1,1000</v>
      </c>
      <c r="AS2637" s="15" t="str">
        <f t="shared" si="104"/>
        <v>;</v>
      </c>
      <c r="AT2637" s="18" t="str">
        <f t="shared" si="105"/>
        <v>215017,1,1000;225017,1,1000;235017,1,1000;245017,1,1000;265017,1,1000;275017,1,1000;285017,1,1000</v>
      </c>
    </row>
    <row r="2638" spans="1:46">
      <c r="A2638" s="8" t="s">
        <v>4197</v>
      </c>
      <c r="B2638" s="9">
        <v>2805018</v>
      </c>
      <c r="C2638" s="43" t="str">
        <f t="shared" si="107"/>
        <v>215018,1,1000;225018,1,1000;235018,1,1000;245018,1,1000;265018,1,1000;275018,1,1000;285018,1,1000</v>
      </c>
      <c r="O2638" s="35">
        <f t="shared" si="97"/>
        <v>215018</v>
      </c>
      <c r="Q2638" s="35">
        <f t="shared" si="98"/>
        <v>225018</v>
      </c>
      <c r="S2638" s="35">
        <f t="shared" si="99"/>
        <v>235018</v>
      </c>
      <c r="U2638" s="35">
        <f t="shared" si="100"/>
        <v>245018</v>
      </c>
      <c r="W2638" s="35">
        <f t="shared" si="101"/>
        <v>265018</v>
      </c>
      <c r="Y2638" s="35">
        <f t="shared" si="102"/>
        <v>275018</v>
      </c>
      <c r="AA2638" s="35">
        <f t="shared" si="103"/>
        <v>285018</v>
      </c>
      <c r="AF2638" s="15" t="str">
        <f t="shared" si="106"/>
        <v>215018,1,1000</v>
      </c>
      <c r="AG2638" s="15" t="s">
        <v>6954</v>
      </c>
      <c r="AH2638" s="15" t="str">
        <f t="shared" si="90"/>
        <v>225018,1,1000</v>
      </c>
      <c r="AI2638" s="15" t="s">
        <v>6954</v>
      </c>
      <c r="AJ2638" s="15" t="str">
        <f t="shared" si="91"/>
        <v>235018,1,1000</v>
      </c>
      <c r="AK2638" s="15" t="s">
        <v>6954</v>
      </c>
      <c r="AL2638" s="15" t="str">
        <f t="shared" si="92"/>
        <v>245018,1,1000</v>
      </c>
      <c r="AM2638" s="15" t="s">
        <v>6954</v>
      </c>
      <c r="AN2638" s="15" t="str">
        <f t="shared" si="93"/>
        <v>265018,1,1000</v>
      </c>
      <c r="AO2638" s="15" t="s">
        <v>6954</v>
      </c>
      <c r="AP2638" s="15" t="str">
        <f t="shared" si="94"/>
        <v>275018,1,1000</v>
      </c>
      <c r="AQ2638" s="15" t="s">
        <v>6954</v>
      </c>
      <c r="AR2638" s="15" t="str">
        <f t="shared" si="95"/>
        <v>285018,1,1000</v>
      </c>
      <c r="AS2638" s="15" t="str">
        <f t="shared" si="104"/>
        <v>;</v>
      </c>
      <c r="AT2638" s="18" t="str">
        <f t="shared" si="105"/>
        <v>215018,1,1000;225018,1,1000;235018,1,1000;245018,1,1000;265018,1,1000;275018,1,1000;285018,1,1000</v>
      </c>
    </row>
    <row r="2639" spans="1:46">
      <c r="A2639" s="8" t="s">
        <v>4197</v>
      </c>
      <c r="B2639" s="9">
        <v>2805019</v>
      </c>
      <c r="C2639" s="43" t="str">
        <f t="shared" si="107"/>
        <v>215019,1,1000;225019,1,1000;235019,1,1000;245019,1,1000;265019,1,1000;275019,1,1000;285019,1,1000</v>
      </c>
      <c r="O2639" s="35">
        <f t="shared" si="97"/>
        <v>215019</v>
      </c>
      <c r="Q2639" s="35">
        <f t="shared" si="98"/>
        <v>225019</v>
      </c>
      <c r="S2639" s="35">
        <f t="shared" si="99"/>
        <v>235019</v>
      </c>
      <c r="U2639" s="35">
        <f t="shared" si="100"/>
        <v>245019</v>
      </c>
      <c r="W2639" s="35">
        <f t="shared" si="101"/>
        <v>265019</v>
      </c>
      <c r="Y2639" s="35">
        <f t="shared" si="102"/>
        <v>275019</v>
      </c>
      <c r="AA2639" s="35">
        <f t="shared" si="103"/>
        <v>285019</v>
      </c>
      <c r="AF2639" s="15" t="str">
        <f t="shared" si="106"/>
        <v>215019,1,1000</v>
      </c>
      <c r="AG2639" s="15" t="s">
        <v>6954</v>
      </c>
      <c r="AH2639" s="15" t="str">
        <f t="shared" si="90"/>
        <v>225019,1,1000</v>
      </c>
      <c r="AI2639" s="15" t="s">
        <v>6954</v>
      </c>
      <c r="AJ2639" s="15" t="str">
        <f t="shared" si="91"/>
        <v>235019,1,1000</v>
      </c>
      <c r="AK2639" s="15" t="s">
        <v>6954</v>
      </c>
      <c r="AL2639" s="15" t="str">
        <f t="shared" si="92"/>
        <v>245019,1,1000</v>
      </c>
      <c r="AM2639" s="15" t="s">
        <v>6954</v>
      </c>
      <c r="AN2639" s="15" t="str">
        <f t="shared" si="93"/>
        <v>265019,1,1000</v>
      </c>
      <c r="AO2639" s="15" t="s">
        <v>6954</v>
      </c>
      <c r="AP2639" s="15" t="str">
        <f t="shared" si="94"/>
        <v>275019,1,1000</v>
      </c>
      <c r="AQ2639" s="15" t="s">
        <v>6954</v>
      </c>
      <c r="AR2639" s="15" t="str">
        <f t="shared" si="95"/>
        <v>285019,1,1000</v>
      </c>
      <c r="AS2639" s="15" t="str">
        <f t="shared" si="104"/>
        <v>;</v>
      </c>
      <c r="AT2639" s="18" t="str">
        <f t="shared" si="105"/>
        <v>215019,1,1000;225019,1,1000;235019,1,1000;245019,1,1000;265019,1,1000;275019,1,1000;285019,1,1000</v>
      </c>
    </row>
    <row r="2640" spans="1:46">
      <c r="A2640" s="8" t="s">
        <v>4197</v>
      </c>
      <c r="B2640" s="9">
        <v>2805020</v>
      </c>
      <c r="C2640" s="43" t="str">
        <f t="shared" si="107"/>
        <v>215020,1,1000;225020,1,1000;235020,1,1000;245020,1,1000;265020,1,1000;275020,1,1000;285020,1,1000</v>
      </c>
      <c r="O2640" s="35">
        <f t="shared" si="97"/>
        <v>215020</v>
      </c>
      <c r="Q2640" s="35">
        <f t="shared" si="98"/>
        <v>225020</v>
      </c>
      <c r="S2640" s="35">
        <f t="shared" si="99"/>
        <v>235020</v>
      </c>
      <c r="U2640" s="35">
        <f t="shared" si="100"/>
        <v>245020</v>
      </c>
      <c r="W2640" s="35">
        <f t="shared" si="101"/>
        <v>265020</v>
      </c>
      <c r="Y2640" s="35">
        <f t="shared" si="102"/>
        <v>275020</v>
      </c>
      <c r="AA2640" s="35">
        <f t="shared" si="103"/>
        <v>285020</v>
      </c>
      <c r="AF2640" s="15" t="str">
        <f t="shared" si="106"/>
        <v>215020,1,1000</v>
      </c>
      <c r="AG2640" s="15" t="s">
        <v>6954</v>
      </c>
      <c r="AH2640" s="15" t="str">
        <f t="shared" si="90"/>
        <v>225020,1,1000</v>
      </c>
      <c r="AI2640" s="15" t="s">
        <v>6954</v>
      </c>
      <c r="AJ2640" s="15" t="str">
        <f t="shared" si="91"/>
        <v>235020,1,1000</v>
      </c>
      <c r="AK2640" s="15" t="s">
        <v>6954</v>
      </c>
      <c r="AL2640" s="15" t="str">
        <f t="shared" si="92"/>
        <v>245020,1,1000</v>
      </c>
      <c r="AM2640" s="15" t="s">
        <v>6954</v>
      </c>
      <c r="AN2640" s="15" t="str">
        <f t="shared" si="93"/>
        <v>265020,1,1000</v>
      </c>
      <c r="AO2640" s="15" t="s">
        <v>6954</v>
      </c>
      <c r="AP2640" s="15" t="str">
        <f t="shared" si="94"/>
        <v>275020,1,1000</v>
      </c>
      <c r="AQ2640" s="15" t="s">
        <v>6954</v>
      </c>
      <c r="AR2640" s="15" t="str">
        <f t="shared" si="95"/>
        <v>285020,1,1000</v>
      </c>
      <c r="AS2640" s="15" t="str">
        <f t="shared" si="104"/>
        <v>;</v>
      </c>
      <c r="AT2640" s="18" t="str">
        <f t="shared" si="105"/>
        <v>215020,1,1000;225020,1,1000;235020,1,1000;245020,1,1000;265020,1,1000;275020,1,1000;285020,1,1000</v>
      </c>
    </row>
    <row r="2641" spans="1:46">
      <c r="A2641" s="8" t="s">
        <v>4198</v>
      </c>
      <c r="B2641" s="9">
        <v>2806001</v>
      </c>
      <c r="C2641" s="43" t="str">
        <f t="shared" si="107"/>
        <v>216001,1,1000;226001,1,1000;236001,1,1000;246001,1,1000;266001,1,1000;276001,1,1000;286001,1,1000</v>
      </c>
      <c r="O2641" s="35">
        <f t="shared" ref="O2641" si="108">O2621+1000</f>
        <v>216001</v>
      </c>
      <c r="Q2641" s="35">
        <f t="shared" ref="Q2641" si="109">Q2621+1000</f>
        <v>226001</v>
      </c>
      <c r="S2641" s="35">
        <f t="shared" ref="S2641" si="110">S2621+1000</f>
        <v>236001</v>
      </c>
      <c r="U2641" s="35">
        <f t="shared" ref="U2641" si="111">U2621+1000</f>
        <v>246001</v>
      </c>
      <c r="W2641" s="35">
        <f t="shared" ref="W2641" si="112">W2621+1000</f>
        <v>266001</v>
      </c>
      <c r="Y2641" s="35">
        <f t="shared" ref="Y2641" si="113">Y2621+1000</f>
        <v>276001</v>
      </c>
      <c r="AA2641" s="35">
        <f t="shared" si="103"/>
        <v>286001</v>
      </c>
      <c r="AF2641" s="15" t="str">
        <f t="shared" si="106"/>
        <v>216001,1,1000</v>
      </c>
      <c r="AG2641" s="15" t="s">
        <v>6954</v>
      </c>
      <c r="AH2641" s="15" t="str">
        <f t="shared" si="90"/>
        <v>226001,1,1000</v>
      </c>
      <c r="AI2641" s="15" t="s">
        <v>6954</v>
      </c>
      <c r="AJ2641" s="15" t="str">
        <f t="shared" si="91"/>
        <v>236001,1,1000</v>
      </c>
      <c r="AK2641" s="15" t="s">
        <v>6954</v>
      </c>
      <c r="AL2641" s="15" t="str">
        <f t="shared" si="92"/>
        <v>246001,1,1000</v>
      </c>
      <c r="AM2641" s="15" t="s">
        <v>6954</v>
      </c>
      <c r="AN2641" s="15" t="str">
        <f t="shared" si="93"/>
        <v>266001,1,1000</v>
      </c>
      <c r="AO2641" s="15" t="s">
        <v>6954</v>
      </c>
      <c r="AP2641" s="15" t="str">
        <f t="shared" si="94"/>
        <v>276001,1,1000</v>
      </c>
      <c r="AQ2641" s="15" t="s">
        <v>6954</v>
      </c>
      <c r="AR2641" s="15" t="str">
        <f t="shared" si="95"/>
        <v>286001,1,1000</v>
      </c>
      <c r="AS2641" s="15" t="str">
        <f t="shared" si="104"/>
        <v>;</v>
      </c>
      <c r="AT2641" s="18" t="str">
        <f t="shared" si="105"/>
        <v>216001,1,1000;226001,1,1000;236001,1,1000;246001,1,1000;266001,1,1000;276001,1,1000;286001,1,1000</v>
      </c>
    </row>
    <row r="2642" spans="1:46">
      <c r="A2642" s="8" t="s">
        <v>4198</v>
      </c>
      <c r="B2642" s="9">
        <v>2806002</v>
      </c>
      <c r="C2642" s="43" t="str">
        <f t="shared" si="107"/>
        <v>216002,1,1000;226002,1,1000;236002,1,1000;246002,1,1000;266002,1,1000;276002,1,1000;286002,1,1000</v>
      </c>
      <c r="O2642" s="35">
        <f t="shared" ref="O2642" si="114">O2622+1000</f>
        <v>216002</v>
      </c>
      <c r="Q2642" s="35">
        <f t="shared" ref="Q2642" si="115">Q2622+1000</f>
        <v>226002</v>
      </c>
      <c r="S2642" s="35">
        <f t="shared" ref="S2642" si="116">S2622+1000</f>
        <v>236002</v>
      </c>
      <c r="U2642" s="35">
        <f t="shared" ref="U2642" si="117">U2622+1000</f>
        <v>246002</v>
      </c>
      <c r="W2642" s="35">
        <f t="shared" ref="W2642" si="118">W2622+1000</f>
        <v>266002</v>
      </c>
      <c r="Y2642" s="35">
        <f t="shared" ref="Y2642" si="119">Y2622+1000</f>
        <v>276002</v>
      </c>
      <c r="AA2642" s="35">
        <f t="shared" si="103"/>
        <v>286002</v>
      </c>
      <c r="AF2642" s="15" t="str">
        <f t="shared" si="106"/>
        <v>216002,1,1000</v>
      </c>
      <c r="AG2642" s="15" t="s">
        <v>6954</v>
      </c>
      <c r="AH2642" s="15" t="str">
        <f t="shared" si="90"/>
        <v>226002,1,1000</v>
      </c>
      <c r="AI2642" s="15" t="s">
        <v>6954</v>
      </c>
      <c r="AJ2642" s="15" t="str">
        <f t="shared" si="91"/>
        <v>236002,1,1000</v>
      </c>
      <c r="AK2642" s="15" t="s">
        <v>6954</v>
      </c>
      <c r="AL2642" s="15" t="str">
        <f t="shared" si="92"/>
        <v>246002,1,1000</v>
      </c>
      <c r="AM2642" s="15" t="s">
        <v>6954</v>
      </c>
      <c r="AN2642" s="15" t="str">
        <f t="shared" si="93"/>
        <v>266002,1,1000</v>
      </c>
      <c r="AO2642" s="15" t="s">
        <v>6954</v>
      </c>
      <c r="AP2642" s="15" t="str">
        <f t="shared" si="94"/>
        <v>276002,1,1000</v>
      </c>
      <c r="AQ2642" s="15" t="s">
        <v>6954</v>
      </c>
      <c r="AR2642" s="15" t="str">
        <f t="shared" si="95"/>
        <v>286002,1,1000</v>
      </c>
      <c r="AS2642" s="15" t="str">
        <f t="shared" si="104"/>
        <v>;</v>
      </c>
      <c r="AT2642" s="18" t="str">
        <f t="shared" si="105"/>
        <v>216002,1,1000;226002,1,1000;236002,1,1000;246002,1,1000;266002,1,1000;276002,1,1000;286002,1,1000</v>
      </c>
    </row>
    <row r="2643" spans="1:46">
      <c r="A2643" s="8" t="s">
        <v>4198</v>
      </c>
      <c r="B2643" s="9">
        <v>2806003</v>
      </c>
      <c r="C2643" s="43" t="str">
        <f t="shared" si="107"/>
        <v>216003,1,1000;226003,1,1000;236003,1,1000;246003,1,1000;266003,1,1000;276003,1,1000;286003,1,1000</v>
      </c>
      <c r="O2643" s="35">
        <f t="shared" ref="O2643" si="120">O2623+1000</f>
        <v>216003</v>
      </c>
      <c r="Q2643" s="35">
        <f t="shared" ref="Q2643" si="121">Q2623+1000</f>
        <v>226003</v>
      </c>
      <c r="S2643" s="35">
        <f t="shared" ref="S2643" si="122">S2623+1000</f>
        <v>236003</v>
      </c>
      <c r="U2643" s="35">
        <f t="shared" ref="U2643" si="123">U2623+1000</f>
        <v>246003</v>
      </c>
      <c r="W2643" s="35">
        <f t="shared" ref="W2643" si="124">W2623+1000</f>
        <v>266003</v>
      </c>
      <c r="Y2643" s="35">
        <f t="shared" ref="Y2643" si="125">Y2623+1000</f>
        <v>276003</v>
      </c>
      <c r="AA2643" s="35">
        <f t="shared" si="103"/>
        <v>286003</v>
      </c>
      <c r="AF2643" s="15" t="str">
        <f t="shared" si="106"/>
        <v>216003,1,1000</v>
      </c>
      <c r="AG2643" s="15" t="s">
        <v>6954</v>
      </c>
      <c r="AH2643" s="15" t="str">
        <f t="shared" si="90"/>
        <v>226003,1,1000</v>
      </c>
      <c r="AI2643" s="15" t="s">
        <v>6954</v>
      </c>
      <c r="AJ2643" s="15" t="str">
        <f t="shared" si="91"/>
        <v>236003,1,1000</v>
      </c>
      <c r="AK2643" s="15" t="s">
        <v>6954</v>
      </c>
      <c r="AL2643" s="15" t="str">
        <f t="shared" si="92"/>
        <v>246003,1,1000</v>
      </c>
      <c r="AM2643" s="15" t="s">
        <v>6954</v>
      </c>
      <c r="AN2643" s="15" t="str">
        <f t="shared" si="93"/>
        <v>266003,1,1000</v>
      </c>
      <c r="AO2643" s="15" t="s">
        <v>6954</v>
      </c>
      <c r="AP2643" s="15" t="str">
        <f t="shared" si="94"/>
        <v>276003,1,1000</v>
      </c>
      <c r="AQ2643" s="15" t="s">
        <v>6954</v>
      </c>
      <c r="AR2643" s="15" t="str">
        <f t="shared" si="95"/>
        <v>286003,1,1000</v>
      </c>
      <c r="AS2643" s="15" t="str">
        <f t="shared" si="104"/>
        <v>;</v>
      </c>
      <c r="AT2643" s="18" t="str">
        <f t="shared" si="105"/>
        <v>216003,1,1000;226003,1,1000;236003,1,1000;246003,1,1000;266003,1,1000;276003,1,1000;286003,1,1000</v>
      </c>
    </row>
    <row r="2644" spans="1:46">
      <c r="A2644" s="8" t="s">
        <v>4198</v>
      </c>
      <c r="B2644" s="9">
        <v>2806004</v>
      </c>
      <c r="C2644" s="43" t="str">
        <f t="shared" si="107"/>
        <v>216004,1,1000;226004,1,1000;236004,1,1000;246004,1,1000;266004,1,1000;276004,1,1000;286004,1,1000</v>
      </c>
      <c r="O2644" s="35">
        <f t="shared" ref="O2644" si="126">O2624+1000</f>
        <v>216004</v>
      </c>
      <c r="Q2644" s="35">
        <f t="shared" ref="Q2644" si="127">Q2624+1000</f>
        <v>226004</v>
      </c>
      <c r="S2644" s="35">
        <f t="shared" ref="S2644" si="128">S2624+1000</f>
        <v>236004</v>
      </c>
      <c r="U2644" s="35">
        <f t="shared" ref="U2644" si="129">U2624+1000</f>
        <v>246004</v>
      </c>
      <c r="W2644" s="35">
        <f t="shared" ref="W2644" si="130">W2624+1000</f>
        <v>266004</v>
      </c>
      <c r="Y2644" s="35">
        <f t="shared" ref="Y2644" si="131">Y2624+1000</f>
        <v>276004</v>
      </c>
      <c r="AA2644" s="35">
        <f t="shared" si="103"/>
        <v>286004</v>
      </c>
      <c r="AF2644" s="15" t="str">
        <f t="shared" si="106"/>
        <v>216004,1,1000</v>
      </c>
      <c r="AG2644" s="15" t="s">
        <v>6954</v>
      </c>
      <c r="AH2644" s="15" t="str">
        <f t="shared" si="90"/>
        <v>226004,1,1000</v>
      </c>
      <c r="AI2644" s="15" t="s">
        <v>6954</v>
      </c>
      <c r="AJ2644" s="15" t="str">
        <f t="shared" si="91"/>
        <v>236004,1,1000</v>
      </c>
      <c r="AK2644" s="15" t="s">
        <v>6954</v>
      </c>
      <c r="AL2644" s="15" t="str">
        <f t="shared" si="92"/>
        <v>246004,1,1000</v>
      </c>
      <c r="AM2644" s="15" t="s">
        <v>6954</v>
      </c>
      <c r="AN2644" s="15" t="str">
        <f t="shared" si="93"/>
        <v>266004,1,1000</v>
      </c>
      <c r="AO2644" s="15" t="s">
        <v>6954</v>
      </c>
      <c r="AP2644" s="15" t="str">
        <f t="shared" si="94"/>
        <v>276004,1,1000</v>
      </c>
      <c r="AQ2644" s="15" t="s">
        <v>6954</v>
      </c>
      <c r="AR2644" s="15" t="str">
        <f t="shared" si="95"/>
        <v>286004,1,1000</v>
      </c>
      <c r="AS2644" s="15" t="str">
        <f t="shared" si="104"/>
        <v>;</v>
      </c>
      <c r="AT2644" s="18" t="str">
        <f t="shared" si="105"/>
        <v>216004,1,1000;226004,1,1000;236004,1,1000;246004,1,1000;266004,1,1000;276004,1,1000;286004,1,1000</v>
      </c>
    </row>
    <row r="2645" spans="1:46">
      <c r="A2645" s="8" t="s">
        <v>4198</v>
      </c>
      <c r="B2645" s="9">
        <v>2806005</v>
      </c>
      <c r="C2645" s="43" t="str">
        <f t="shared" si="107"/>
        <v>216005,1,1000;226005,1,1000;236005,1,1000;246005,1,1000;266005,1,1000;276005,1,1000;286005,1,1000</v>
      </c>
      <c r="O2645" s="35">
        <f t="shared" ref="O2645" si="132">O2625+1000</f>
        <v>216005</v>
      </c>
      <c r="Q2645" s="35">
        <f t="shared" ref="Q2645" si="133">Q2625+1000</f>
        <v>226005</v>
      </c>
      <c r="S2645" s="35">
        <f t="shared" ref="S2645" si="134">S2625+1000</f>
        <v>236005</v>
      </c>
      <c r="U2645" s="35">
        <f t="shared" ref="U2645" si="135">U2625+1000</f>
        <v>246005</v>
      </c>
      <c r="W2645" s="35">
        <f t="shared" ref="W2645" si="136">W2625+1000</f>
        <v>266005</v>
      </c>
      <c r="Y2645" s="35">
        <f t="shared" ref="Y2645" si="137">Y2625+1000</f>
        <v>276005</v>
      </c>
      <c r="AA2645" s="35">
        <f t="shared" ref="AA2645:AA2660" si="138">AA2625+1000</f>
        <v>286005</v>
      </c>
      <c r="AF2645" s="15" t="str">
        <f t="shared" si="106"/>
        <v>216005,1,1000</v>
      </c>
      <c r="AG2645" s="15" t="s">
        <v>6954</v>
      </c>
      <c r="AH2645" s="15" t="str">
        <f t="shared" ref="AH2645:AH2680" si="139">Q2645&amp;",1,1000"</f>
        <v>226005,1,1000</v>
      </c>
      <c r="AI2645" s="15" t="s">
        <v>6954</v>
      </c>
      <c r="AJ2645" s="15" t="str">
        <f t="shared" ref="AJ2645:AJ2680" si="140">S2645&amp;",1,1000"</f>
        <v>236005,1,1000</v>
      </c>
      <c r="AK2645" s="15" t="s">
        <v>6954</v>
      </c>
      <c r="AL2645" s="15" t="str">
        <f t="shared" ref="AL2645:AL2680" si="141">U2645&amp;",1,1000"</f>
        <v>246005,1,1000</v>
      </c>
      <c r="AM2645" s="15" t="s">
        <v>6954</v>
      </c>
      <c r="AN2645" s="15" t="str">
        <f t="shared" ref="AN2645:AN2680" si="142">W2645&amp;",1,1000"</f>
        <v>266005,1,1000</v>
      </c>
      <c r="AO2645" s="15" t="s">
        <v>6954</v>
      </c>
      <c r="AP2645" s="15" t="str">
        <f t="shared" ref="AP2645:AP2680" si="143">Y2645&amp;",1,1000"</f>
        <v>276005,1,1000</v>
      </c>
      <c r="AQ2645" s="15" t="s">
        <v>6954</v>
      </c>
      <c r="AR2645" s="15" t="str">
        <f t="shared" ref="AR2645:AR2680" si="144">AA2645&amp;",1,1000"</f>
        <v>286005,1,1000</v>
      </c>
      <c r="AS2645" s="15" t="str">
        <f t="shared" ref="AS2645:AS2680" si="145">IF(AND(AR2645&lt;&gt;"",OR(AT2645&lt;&gt;"")),";","")</f>
        <v>;</v>
      </c>
      <c r="AT2645" s="18" t="str">
        <f t="shared" si="105"/>
        <v>216005,1,1000;226005,1,1000;236005,1,1000;246005,1,1000;266005,1,1000;276005,1,1000;286005,1,1000</v>
      </c>
    </row>
    <row r="2646" spans="1:46">
      <c r="A2646" s="8" t="s">
        <v>4198</v>
      </c>
      <c r="B2646" s="9">
        <v>2806006</v>
      </c>
      <c r="C2646" s="43" t="str">
        <f t="shared" si="107"/>
        <v>216006,1,1000;226006,1,1000;236006,1,1000;246006,1,1000;266006,1,1000;276006,1,1000;286006,1,1000</v>
      </c>
      <c r="O2646" s="35">
        <f t="shared" ref="O2646" si="146">O2626+1000</f>
        <v>216006</v>
      </c>
      <c r="Q2646" s="35">
        <f t="shared" ref="Q2646" si="147">Q2626+1000</f>
        <v>226006</v>
      </c>
      <c r="S2646" s="35">
        <f t="shared" ref="S2646" si="148">S2626+1000</f>
        <v>236006</v>
      </c>
      <c r="U2646" s="35">
        <f t="shared" ref="U2646" si="149">U2626+1000</f>
        <v>246006</v>
      </c>
      <c r="W2646" s="35">
        <f t="shared" ref="W2646" si="150">W2626+1000</f>
        <v>266006</v>
      </c>
      <c r="Y2646" s="35">
        <f t="shared" ref="Y2646" si="151">Y2626+1000</f>
        <v>276006</v>
      </c>
      <c r="AA2646" s="35">
        <f t="shared" si="138"/>
        <v>286006</v>
      </c>
      <c r="AF2646" s="15" t="str">
        <f t="shared" si="106"/>
        <v>216006,1,1000</v>
      </c>
      <c r="AG2646" s="15" t="s">
        <v>6954</v>
      </c>
      <c r="AH2646" s="15" t="str">
        <f t="shared" si="139"/>
        <v>226006,1,1000</v>
      </c>
      <c r="AI2646" s="15" t="s">
        <v>6954</v>
      </c>
      <c r="AJ2646" s="15" t="str">
        <f t="shared" si="140"/>
        <v>236006,1,1000</v>
      </c>
      <c r="AK2646" s="15" t="s">
        <v>6954</v>
      </c>
      <c r="AL2646" s="15" t="str">
        <f t="shared" si="141"/>
        <v>246006,1,1000</v>
      </c>
      <c r="AM2646" s="15" t="s">
        <v>6954</v>
      </c>
      <c r="AN2646" s="15" t="str">
        <f t="shared" si="142"/>
        <v>266006,1,1000</v>
      </c>
      <c r="AO2646" s="15" t="s">
        <v>6954</v>
      </c>
      <c r="AP2646" s="15" t="str">
        <f t="shared" si="143"/>
        <v>276006,1,1000</v>
      </c>
      <c r="AQ2646" s="15" t="s">
        <v>6954</v>
      </c>
      <c r="AR2646" s="15" t="str">
        <f t="shared" si="144"/>
        <v>286006,1,1000</v>
      </c>
      <c r="AS2646" s="15" t="str">
        <f t="shared" si="145"/>
        <v>;</v>
      </c>
      <c r="AT2646" s="18" t="str">
        <f t="shared" si="105"/>
        <v>216006,1,1000;226006,1,1000;236006,1,1000;246006,1,1000;266006,1,1000;276006,1,1000;286006,1,1000</v>
      </c>
    </row>
    <row r="2647" spans="1:46">
      <c r="A2647" s="8" t="s">
        <v>4198</v>
      </c>
      <c r="B2647" s="9">
        <v>2806007</v>
      </c>
      <c r="C2647" s="43" t="str">
        <f t="shared" si="107"/>
        <v>216007,1,1000;226007,1,1000;236007,1,1000;246007,1,1000;266007,1,1000;276007,1,1000;286007,1,1000</v>
      </c>
      <c r="O2647" s="35">
        <f t="shared" ref="O2647" si="152">O2627+1000</f>
        <v>216007</v>
      </c>
      <c r="Q2647" s="35">
        <f t="shared" ref="Q2647" si="153">Q2627+1000</f>
        <v>226007</v>
      </c>
      <c r="S2647" s="35">
        <f t="shared" ref="S2647" si="154">S2627+1000</f>
        <v>236007</v>
      </c>
      <c r="U2647" s="35">
        <f t="shared" ref="U2647" si="155">U2627+1000</f>
        <v>246007</v>
      </c>
      <c r="W2647" s="35">
        <f t="shared" ref="W2647" si="156">W2627+1000</f>
        <v>266007</v>
      </c>
      <c r="Y2647" s="35">
        <f t="shared" ref="Y2647" si="157">Y2627+1000</f>
        <v>276007</v>
      </c>
      <c r="AA2647" s="35">
        <f t="shared" si="138"/>
        <v>286007</v>
      </c>
      <c r="AF2647" s="15" t="str">
        <f t="shared" si="106"/>
        <v>216007,1,1000</v>
      </c>
      <c r="AG2647" s="15" t="s">
        <v>6954</v>
      </c>
      <c r="AH2647" s="15" t="str">
        <f t="shared" si="139"/>
        <v>226007,1,1000</v>
      </c>
      <c r="AI2647" s="15" t="s">
        <v>6954</v>
      </c>
      <c r="AJ2647" s="15" t="str">
        <f t="shared" si="140"/>
        <v>236007,1,1000</v>
      </c>
      <c r="AK2647" s="15" t="s">
        <v>6954</v>
      </c>
      <c r="AL2647" s="15" t="str">
        <f t="shared" si="141"/>
        <v>246007,1,1000</v>
      </c>
      <c r="AM2647" s="15" t="s">
        <v>6954</v>
      </c>
      <c r="AN2647" s="15" t="str">
        <f t="shared" si="142"/>
        <v>266007,1,1000</v>
      </c>
      <c r="AO2647" s="15" t="s">
        <v>6954</v>
      </c>
      <c r="AP2647" s="15" t="str">
        <f t="shared" si="143"/>
        <v>276007,1,1000</v>
      </c>
      <c r="AQ2647" s="15" t="s">
        <v>6954</v>
      </c>
      <c r="AR2647" s="15" t="str">
        <f t="shared" si="144"/>
        <v>286007,1,1000</v>
      </c>
      <c r="AS2647" s="15" t="str">
        <f t="shared" si="145"/>
        <v>;</v>
      </c>
      <c r="AT2647" s="18" t="str">
        <f t="shared" si="105"/>
        <v>216007,1,1000;226007,1,1000;236007,1,1000;246007,1,1000;266007,1,1000;276007,1,1000;286007,1,1000</v>
      </c>
    </row>
    <row r="2648" spans="1:46">
      <c r="A2648" s="8" t="s">
        <v>4198</v>
      </c>
      <c r="B2648" s="9">
        <v>2806008</v>
      </c>
      <c r="C2648" s="43" t="str">
        <f t="shared" si="107"/>
        <v>216008,1,1000;226008,1,1000;236008,1,1000;246008,1,1000;266008,1,1000;276008,1,1000;286008,1,1000</v>
      </c>
      <c r="O2648" s="35">
        <f t="shared" ref="O2648" si="158">O2628+1000</f>
        <v>216008</v>
      </c>
      <c r="Q2648" s="35">
        <f t="shared" ref="Q2648" si="159">Q2628+1000</f>
        <v>226008</v>
      </c>
      <c r="S2648" s="35">
        <f t="shared" ref="S2648" si="160">S2628+1000</f>
        <v>236008</v>
      </c>
      <c r="U2648" s="35">
        <f t="shared" ref="U2648" si="161">U2628+1000</f>
        <v>246008</v>
      </c>
      <c r="W2648" s="35">
        <f t="shared" ref="W2648" si="162">W2628+1000</f>
        <v>266008</v>
      </c>
      <c r="Y2648" s="35">
        <f t="shared" ref="Y2648" si="163">Y2628+1000</f>
        <v>276008</v>
      </c>
      <c r="AA2648" s="35">
        <f t="shared" si="138"/>
        <v>286008</v>
      </c>
      <c r="AF2648" s="15" t="str">
        <f t="shared" si="106"/>
        <v>216008,1,1000</v>
      </c>
      <c r="AG2648" s="15" t="s">
        <v>6954</v>
      </c>
      <c r="AH2648" s="15" t="str">
        <f t="shared" si="139"/>
        <v>226008,1,1000</v>
      </c>
      <c r="AI2648" s="15" t="s">
        <v>6954</v>
      </c>
      <c r="AJ2648" s="15" t="str">
        <f t="shared" si="140"/>
        <v>236008,1,1000</v>
      </c>
      <c r="AK2648" s="15" t="s">
        <v>6954</v>
      </c>
      <c r="AL2648" s="15" t="str">
        <f t="shared" si="141"/>
        <v>246008,1,1000</v>
      </c>
      <c r="AM2648" s="15" t="s">
        <v>6954</v>
      </c>
      <c r="AN2648" s="15" t="str">
        <f t="shared" si="142"/>
        <v>266008,1,1000</v>
      </c>
      <c r="AO2648" s="15" t="s">
        <v>6954</v>
      </c>
      <c r="AP2648" s="15" t="str">
        <f t="shared" si="143"/>
        <v>276008,1,1000</v>
      </c>
      <c r="AQ2648" s="15" t="s">
        <v>6954</v>
      </c>
      <c r="AR2648" s="15" t="str">
        <f t="shared" si="144"/>
        <v>286008,1,1000</v>
      </c>
      <c r="AS2648" s="15" t="str">
        <f t="shared" si="145"/>
        <v>;</v>
      </c>
      <c r="AT2648" s="18" t="str">
        <f t="shared" si="105"/>
        <v>216008,1,1000;226008,1,1000;236008,1,1000;246008,1,1000;266008,1,1000;276008,1,1000;286008,1,1000</v>
      </c>
    </row>
    <row r="2649" spans="1:46">
      <c r="A2649" s="8" t="s">
        <v>4198</v>
      </c>
      <c r="B2649" s="9">
        <v>2806009</v>
      </c>
      <c r="C2649" s="43" t="str">
        <f t="shared" si="107"/>
        <v>216009,1,1000;226009,1,1000;236009,1,1000;246009,1,1000;266009,1,1000;276009,1,1000;286009,1,1000</v>
      </c>
      <c r="O2649" s="35">
        <f t="shared" ref="O2649" si="164">O2629+1000</f>
        <v>216009</v>
      </c>
      <c r="Q2649" s="35">
        <f t="shared" ref="Q2649" si="165">Q2629+1000</f>
        <v>226009</v>
      </c>
      <c r="S2649" s="35">
        <f t="shared" ref="S2649" si="166">S2629+1000</f>
        <v>236009</v>
      </c>
      <c r="U2649" s="35">
        <f t="shared" ref="U2649" si="167">U2629+1000</f>
        <v>246009</v>
      </c>
      <c r="W2649" s="35">
        <f t="shared" ref="W2649" si="168">W2629+1000</f>
        <v>266009</v>
      </c>
      <c r="Y2649" s="35">
        <f t="shared" ref="Y2649" si="169">Y2629+1000</f>
        <v>276009</v>
      </c>
      <c r="AA2649" s="35">
        <f t="shared" si="138"/>
        <v>286009</v>
      </c>
      <c r="AF2649" s="15" t="str">
        <f t="shared" si="106"/>
        <v>216009,1,1000</v>
      </c>
      <c r="AG2649" s="15" t="s">
        <v>6954</v>
      </c>
      <c r="AH2649" s="15" t="str">
        <f t="shared" si="139"/>
        <v>226009,1,1000</v>
      </c>
      <c r="AI2649" s="15" t="s">
        <v>6954</v>
      </c>
      <c r="AJ2649" s="15" t="str">
        <f t="shared" si="140"/>
        <v>236009,1,1000</v>
      </c>
      <c r="AK2649" s="15" t="s">
        <v>6954</v>
      </c>
      <c r="AL2649" s="15" t="str">
        <f t="shared" si="141"/>
        <v>246009,1,1000</v>
      </c>
      <c r="AM2649" s="15" t="s">
        <v>6954</v>
      </c>
      <c r="AN2649" s="15" t="str">
        <f t="shared" si="142"/>
        <v>266009,1,1000</v>
      </c>
      <c r="AO2649" s="15" t="s">
        <v>6954</v>
      </c>
      <c r="AP2649" s="15" t="str">
        <f t="shared" si="143"/>
        <v>276009,1,1000</v>
      </c>
      <c r="AQ2649" s="15" t="s">
        <v>6954</v>
      </c>
      <c r="AR2649" s="15" t="str">
        <f t="shared" si="144"/>
        <v>286009,1,1000</v>
      </c>
      <c r="AS2649" s="15" t="str">
        <f t="shared" si="145"/>
        <v>;</v>
      </c>
      <c r="AT2649" s="18" t="str">
        <f t="shared" si="105"/>
        <v>216009,1,1000;226009,1,1000;236009,1,1000;246009,1,1000;266009,1,1000;276009,1,1000;286009,1,1000</v>
      </c>
    </row>
    <row r="2650" spans="1:46">
      <c r="A2650" s="8" t="s">
        <v>4198</v>
      </c>
      <c r="B2650" s="9">
        <v>2806010</v>
      </c>
      <c r="C2650" s="43" t="str">
        <f t="shared" si="107"/>
        <v>216010,1,1000;226010,1,1000;236010,1,1000;246010,1,1000;266010,1,1000;276010,1,1000;286010,1,1000</v>
      </c>
      <c r="O2650" s="35">
        <f t="shared" ref="O2650" si="170">O2630+1000</f>
        <v>216010</v>
      </c>
      <c r="Q2650" s="35">
        <f t="shared" ref="Q2650" si="171">Q2630+1000</f>
        <v>226010</v>
      </c>
      <c r="S2650" s="35">
        <f t="shared" ref="S2650" si="172">S2630+1000</f>
        <v>236010</v>
      </c>
      <c r="U2650" s="35">
        <f t="shared" ref="U2650" si="173">U2630+1000</f>
        <v>246010</v>
      </c>
      <c r="W2650" s="35">
        <f t="shared" ref="W2650" si="174">W2630+1000</f>
        <v>266010</v>
      </c>
      <c r="Y2650" s="35">
        <f t="shared" ref="Y2650" si="175">Y2630+1000</f>
        <v>276010</v>
      </c>
      <c r="AA2650" s="35">
        <f t="shared" si="138"/>
        <v>286010</v>
      </c>
      <c r="AF2650" s="15" t="str">
        <f t="shared" si="106"/>
        <v>216010,1,1000</v>
      </c>
      <c r="AG2650" s="15" t="s">
        <v>6954</v>
      </c>
      <c r="AH2650" s="15" t="str">
        <f t="shared" si="139"/>
        <v>226010,1,1000</v>
      </c>
      <c r="AI2650" s="15" t="s">
        <v>6954</v>
      </c>
      <c r="AJ2650" s="15" t="str">
        <f t="shared" si="140"/>
        <v>236010,1,1000</v>
      </c>
      <c r="AK2650" s="15" t="s">
        <v>6954</v>
      </c>
      <c r="AL2650" s="15" t="str">
        <f t="shared" si="141"/>
        <v>246010,1,1000</v>
      </c>
      <c r="AM2650" s="15" t="s">
        <v>6954</v>
      </c>
      <c r="AN2650" s="15" t="str">
        <f t="shared" si="142"/>
        <v>266010,1,1000</v>
      </c>
      <c r="AO2650" s="15" t="s">
        <v>6954</v>
      </c>
      <c r="AP2650" s="15" t="str">
        <f t="shared" si="143"/>
        <v>276010,1,1000</v>
      </c>
      <c r="AQ2650" s="15" t="s">
        <v>6954</v>
      </c>
      <c r="AR2650" s="15" t="str">
        <f t="shared" si="144"/>
        <v>286010,1,1000</v>
      </c>
      <c r="AS2650" s="15" t="str">
        <f t="shared" si="145"/>
        <v>;</v>
      </c>
      <c r="AT2650" s="18" t="str">
        <f t="shared" si="105"/>
        <v>216010,1,1000;226010,1,1000;236010,1,1000;246010,1,1000;266010,1,1000;276010,1,1000;286010,1,1000</v>
      </c>
    </row>
    <row r="2651" spans="1:46">
      <c r="A2651" s="8" t="s">
        <v>4198</v>
      </c>
      <c r="B2651" s="9">
        <v>2806011</v>
      </c>
      <c r="C2651" s="43" t="str">
        <f t="shared" si="107"/>
        <v>216011,1,1000;226011,1,1000;236011,1,1000;246011,1,1000;266011,1,1000;276011,1,1000;286011,1,1000</v>
      </c>
      <c r="O2651" s="35">
        <f t="shared" ref="O2651" si="176">O2631+1000</f>
        <v>216011</v>
      </c>
      <c r="Q2651" s="35">
        <f t="shared" ref="Q2651" si="177">Q2631+1000</f>
        <v>226011</v>
      </c>
      <c r="S2651" s="35">
        <f t="shared" ref="S2651" si="178">S2631+1000</f>
        <v>236011</v>
      </c>
      <c r="U2651" s="35">
        <f t="shared" ref="U2651" si="179">U2631+1000</f>
        <v>246011</v>
      </c>
      <c r="W2651" s="35">
        <f t="shared" ref="W2651" si="180">W2631+1000</f>
        <v>266011</v>
      </c>
      <c r="Y2651" s="35">
        <f t="shared" ref="Y2651" si="181">Y2631+1000</f>
        <v>276011</v>
      </c>
      <c r="AA2651" s="35">
        <f t="shared" si="138"/>
        <v>286011</v>
      </c>
      <c r="AF2651" s="15" t="str">
        <f t="shared" si="106"/>
        <v>216011,1,1000</v>
      </c>
      <c r="AG2651" s="15" t="s">
        <v>6954</v>
      </c>
      <c r="AH2651" s="15" t="str">
        <f t="shared" si="139"/>
        <v>226011,1,1000</v>
      </c>
      <c r="AI2651" s="15" t="s">
        <v>6954</v>
      </c>
      <c r="AJ2651" s="15" t="str">
        <f t="shared" si="140"/>
        <v>236011,1,1000</v>
      </c>
      <c r="AK2651" s="15" t="s">
        <v>6954</v>
      </c>
      <c r="AL2651" s="15" t="str">
        <f t="shared" si="141"/>
        <v>246011,1,1000</v>
      </c>
      <c r="AM2651" s="15" t="s">
        <v>6954</v>
      </c>
      <c r="AN2651" s="15" t="str">
        <f t="shared" si="142"/>
        <v>266011,1,1000</v>
      </c>
      <c r="AO2651" s="15" t="s">
        <v>6954</v>
      </c>
      <c r="AP2651" s="15" t="str">
        <f t="shared" si="143"/>
        <v>276011,1,1000</v>
      </c>
      <c r="AQ2651" s="15" t="s">
        <v>6954</v>
      </c>
      <c r="AR2651" s="15" t="str">
        <f t="shared" si="144"/>
        <v>286011,1,1000</v>
      </c>
      <c r="AS2651" s="15" t="str">
        <f t="shared" si="145"/>
        <v>;</v>
      </c>
      <c r="AT2651" s="18" t="str">
        <f t="shared" si="105"/>
        <v>216011,1,1000;226011,1,1000;236011,1,1000;246011,1,1000;266011,1,1000;276011,1,1000;286011,1,1000</v>
      </c>
    </row>
    <row r="2652" spans="1:46">
      <c r="A2652" s="8" t="s">
        <v>4198</v>
      </c>
      <c r="B2652" s="9">
        <v>2806012</v>
      </c>
      <c r="C2652" s="43" t="str">
        <f t="shared" si="107"/>
        <v>216012,1,1000;226012,1,1000;236012,1,1000;246012,1,1000;266012,1,1000;276012,1,1000;286012,1,1000</v>
      </c>
      <c r="O2652" s="35">
        <f t="shared" ref="O2652" si="182">O2632+1000</f>
        <v>216012</v>
      </c>
      <c r="Q2652" s="35">
        <f t="shared" ref="Q2652" si="183">Q2632+1000</f>
        <v>226012</v>
      </c>
      <c r="S2652" s="35">
        <f t="shared" ref="S2652" si="184">S2632+1000</f>
        <v>236012</v>
      </c>
      <c r="U2652" s="35">
        <f t="shared" ref="U2652" si="185">U2632+1000</f>
        <v>246012</v>
      </c>
      <c r="W2652" s="35">
        <f t="shared" ref="W2652" si="186">W2632+1000</f>
        <v>266012</v>
      </c>
      <c r="Y2652" s="35">
        <f t="shared" ref="Y2652" si="187">Y2632+1000</f>
        <v>276012</v>
      </c>
      <c r="AA2652" s="35">
        <f t="shared" si="138"/>
        <v>286012</v>
      </c>
      <c r="AF2652" s="15" t="str">
        <f t="shared" si="106"/>
        <v>216012,1,1000</v>
      </c>
      <c r="AG2652" s="15" t="s">
        <v>6954</v>
      </c>
      <c r="AH2652" s="15" t="str">
        <f t="shared" si="139"/>
        <v>226012,1,1000</v>
      </c>
      <c r="AI2652" s="15" t="s">
        <v>6954</v>
      </c>
      <c r="AJ2652" s="15" t="str">
        <f t="shared" si="140"/>
        <v>236012,1,1000</v>
      </c>
      <c r="AK2652" s="15" t="s">
        <v>6954</v>
      </c>
      <c r="AL2652" s="15" t="str">
        <f t="shared" si="141"/>
        <v>246012,1,1000</v>
      </c>
      <c r="AM2652" s="15" t="s">
        <v>6954</v>
      </c>
      <c r="AN2652" s="15" t="str">
        <f t="shared" si="142"/>
        <v>266012,1,1000</v>
      </c>
      <c r="AO2652" s="15" t="s">
        <v>6954</v>
      </c>
      <c r="AP2652" s="15" t="str">
        <f t="shared" si="143"/>
        <v>276012,1,1000</v>
      </c>
      <c r="AQ2652" s="15" t="s">
        <v>6954</v>
      </c>
      <c r="AR2652" s="15" t="str">
        <f t="shared" si="144"/>
        <v>286012,1,1000</v>
      </c>
      <c r="AS2652" s="15" t="str">
        <f t="shared" si="145"/>
        <v>;</v>
      </c>
      <c r="AT2652" s="18" t="str">
        <f t="shared" si="105"/>
        <v>216012,1,1000;226012,1,1000;236012,1,1000;246012,1,1000;266012,1,1000;276012,1,1000;286012,1,1000</v>
      </c>
    </row>
    <row r="2653" spans="1:46">
      <c r="A2653" s="8" t="s">
        <v>4198</v>
      </c>
      <c r="B2653" s="9">
        <v>2806013</v>
      </c>
      <c r="C2653" s="43" t="str">
        <f t="shared" si="107"/>
        <v>216013,1,1000;226013,1,1000;236013,1,1000;246013,1,1000;266013,1,1000;276013,1,1000;286013,1,1000</v>
      </c>
      <c r="O2653" s="35">
        <f t="shared" ref="O2653" si="188">O2633+1000</f>
        <v>216013</v>
      </c>
      <c r="Q2653" s="35">
        <f t="shared" ref="Q2653" si="189">Q2633+1000</f>
        <v>226013</v>
      </c>
      <c r="S2653" s="35">
        <f t="shared" ref="S2653" si="190">S2633+1000</f>
        <v>236013</v>
      </c>
      <c r="U2653" s="35">
        <f t="shared" ref="U2653" si="191">U2633+1000</f>
        <v>246013</v>
      </c>
      <c r="W2653" s="35">
        <f t="shared" ref="W2653" si="192">W2633+1000</f>
        <v>266013</v>
      </c>
      <c r="Y2653" s="35">
        <f t="shared" ref="Y2653" si="193">Y2633+1000</f>
        <v>276013</v>
      </c>
      <c r="AA2653" s="35">
        <f t="shared" si="138"/>
        <v>286013</v>
      </c>
      <c r="AF2653" s="15" t="str">
        <f t="shared" si="106"/>
        <v>216013,1,1000</v>
      </c>
      <c r="AG2653" s="15" t="s">
        <v>6954</v>
      </c>
      <c r="AH2653" s="15" t="str">
        <f t="shared" si="139"/>
        <v>226013,1,1000</v>
      </c>
      <c r="AI2653" s="15" t="s">
        <v>6954</v>
      </c>
      <c r="AJ2653" s="15" t="str">
        <f t="shared" si="140"/>
        <v>236013,1,1000</v>
      </c>
      <c r="AK2653" s="15" t="s">
        <v>6954</v>
      </c>
      <c r="AL2653" s="15" t="str">
        <f t="shared" si="141"/>
        <v>246013,1,1000</v>
      </c>
      <c r="AM2653" s="15" t="s">
        <v>6954</v>
      </c>
      <c r="AN2653" s="15" t="str">
        <f t="shared" si="142"/>
        <v>266013,1,1000</v>
      </c>
      <c r="AO2653" s="15" t="s">
        <v>6954</v>
      </c>
      <c r="AP2653" s="15" t="str">
        <f t="shared" si="143"/>
        <v>276013,1,1000</v>
      </c>
      <c r="AQ2653" s="15" t="s">
        <v>6954</v>
      </c>
      <c r="AR2653" s="15" t="str">
        <f t="shared" si="144"/>
        <v>286013,1,1000</v>
      </c>
      <c r="AS2653" s="15" t="str">
        <f t="shared" si="145"/>
        <v>;</v>
      </c>
      <c r="AT2653" s="18" t="str">
        <f t="shared" si="105"/>
        <v>216013,1,1000;226013,1,1000;236013,1,1000;246013,1,1000;266013,1,1000;276013,1,1000;286013,1,1000</v>
      </c>
    </row>
    <row r="2654" spans="1:46">
      <c r="A2654" s="8" t="s">
        <v>4198</v>
      </c>
      <c r="B2654" s="9">
        <v>2806014</v>
      </c>
      <c r="C2654" s="43" t="str">
        <f t="shared" si="107"/>
        <v>216014,1,1000;226014,1,1000;236014,1,1000;246014,1,1000;266014,1,1000;276014,1,1000;286014,1,1000</v>
      </c>
      <c r="O2654" s="35">
        <f t="shared" ref="O2654" si="194">O2634+1000</f>
        <v>216014</v>
      </c>
      <c r="Q2654" s="35">
        <f t="shared" ref="Q2654" si="195">Q2634+1000</f>
        <v>226014</v>
      </c>
      <c r="S2654" s="35">
        <f t="shared" ref="S2654" si="196">S2634+1000</f>
        <v>236014</v>
      </c>
      <c r="U2654" s="35">
        <f t="shared" ref="U2654" si="197">U2634+1000</f>
        <v>246014</v>
      </c>
      <c r="W2654" s="35">
        <f t="shared" ref="W2654" si="198">W2634+1000</f>
        <v>266014</v>
      </c>
      <c r="Y2654" s="35">
        <f t="shared" ref="Y2654" si="199">Y2634+1000</f>
        <v>276014</v>
      </c>
      <c r="AA2654" s="35">
        <f t="shared" si="138"/>
        <v>286014</v>
      </c>
      <c r="AF2654" s="15" t="str">
        <f t="shared" si="106"/>
        <v>216014,1,1000</v>
      </c>
      <c r="AG2654" s="15" t="s">
        <v>6954</v>
      </c>
      <c r="AH2654" s="15" t="str">
        <f t="shared" si="139"/>
        <v>226014,1,1000</v>
      </c>
      <c r="AI2654" s="15" t="s">
        <v>6954</v>
      </c>
      <c r="AJ2654" s="15" t="str">
        <f t="shared" si="140"/>
        <v>236014,1,1000</v>
      </c>
      <c r="AK2654" s="15" t="s">
        <v>6954</v>
      </c>
      <c r="AL2654" s="15" t="str">
        <f t="shared" si="141"/>
        <v>246014,1,1000</v>
      </c>
      <c r="AM2654" s="15" t="s">
        <v>6954</v>
      </c>
      <c r="AN2654" s="15" t="str">
        <f t="shared" si="142"/>
        <v>266014,1,1000</v>
      </c>
      <c r="AO2654" s="15" t="s">
        <v>6954</v>
      </c>
      <c r="AP2654" s="15" t="str">
        <f t="shared" si="143"/>
        <v>276014,1,1000</v>
      </c>
      <c r="AQ2654" s="15" t="s">
        <v>6954</v>
      </c>
      <c r="AR2654" s="15" t="str">
        <f t="shared" si="144"/>
        <v>286014,1,1000</v>
      </c>
      <c r="AS2654" s="15" t="str">
        <f t="shared" si="145"/>
        <v>;</v>
      </c>
      <c r="AT2654" s="18" t="str">
        <f t="shared" si="105"/>
        <v>216014,1,1000;226014,1,1000;236014,1,1000;246014,1,1000;266014,1,1000;276014,1,1000;286014,1,1000</v>
      </c>
    </row>
    <row r="2655" spans="1:46">
      <c r="A2655" s="8" t="s">
        <v>4198</v>
      </c>
      <c r="B2655" s="9">
        <v>2806015</v>
      </c>
      <c r="C2655" s="43" t="str">
        <f t="shared" si="107"/>
        <v>216015,1,1000;226015,1,1000;236015,1,1000;246015,1,1000;266015,1,1000;276015,1,1000;286015,1,1000</v>
      </c>
      <c r="O2655" s="35">
        <f t="shared" ref="O2655" si="200">O2635+1000</f>
        <v>216015</v>
      </c>
      <c r="Q2655" s="35">
        <f t="shared" ref="Q2655" si="201">Q2635+1000</f>
        <v>226015</v>
      </c>
      <c r="S2655" s="35">
        <f t="shared" ref="S2655" si="202">S2635+1000</f>
        <v>236015</v>
      </c>
      <c r="U2655" s="35">
        <f t="shared" ref="U2655" si="203">U2635+1000</f>
        <v>246015</v>
      </c>
      <c r="W2655" s="35">
        <f t="shared" ref="W2655" si="204">W2635+1000</f>
        <v>266015</v>
      </c>
      <c r="Y2655" s="35">
        <f t="shared" ref="Y2655" si="205">Y2635+1000</f>
        <v>276015</v>
      </c>
      <c r="AA2655" s="35">
        <f t="shared" si="138"/>
        <v>286015</v>
      </c>
      <c r="AF2655" s="15" t="str">
        <f t="shared" si="106"/>
        <v>216015,1,1000</v>
      </c>
      <c r="AG2655" s="15" t="s">
        <v>6954</v>
      </c>
      <c r="AH2655" s="15" t="str">
        <f t="shared" si="139"/>
        <v>226015,1,1000</v>
      </c>
      <c r="AI2655" s="15" t="s">
        <v>6954</v>
      </c>
      <c r="AJ2655" s="15" t="str">
        <f t="shared" si="140"/>
        <v>236015,1,1000</v>
      </c>
      <c r="AK2655" s="15" t="s">
        <v>6954</v>
      </c>
      <c r="AL2655" s="15" t="str">
        <f t="shared" si="141"/>
        <v>246015,1,1000</v>
      </c>
      <c r="AM2655" s="15" t="s">
        <v>6954</v>
      </c>
      <c r="AN2655" s="15" t="str">
        <f t="shared" si="142"/>
        <v>266015,1,1000</v>
      </c>
      <c r="AO2655" s="15" t="s">
        <v>6954</v>
      </c>
      <c r="AP2655" s="15" t="str">
        <f t="shared" si="143"/>
        <v>276015,1,1000</v>
      </c>
      <c r="AQ2655" s="15" t="s">
        <v>6954</v>
      </c>
      <c r="AR2655" s="15" t="str">
        <f t="shared" si="144"/>
        <v>286015,1,1000</v>
      </c>
      <c r="AS2655" s="15" t="str">
        <f t="shared" si="145"/>
        <v>;</v>
      </c>
      <c r="AT2655" s="18" t="str">
        <f t="shared" si="105"/>
        <v>216015,1,1000;226015,1,1000;236015,1,1000;246015,1,1000;266015,1,1000;276015,1,1000;286015,1,1000</v>
      </c>
    </row>
    <row r="2656" spans="1:46">
      <c r="A2656" s="8" t="s">
        <v>4198</v>
      </c>
      <c r="B2656" s="9">
        <v>2806016</v>
      </c>
      <c r="C2656" s="43" t="str">
        <f t="shared" si="107"/>
        <v>216016,1,1000;226016,1,1000;236016,1,1000;246016,1,1000;266016,1,1000;276016,1,1000;286016,1,1000</v>
      </c>
      <c r="O2656" s="35">
        <f t="shared" ref="O2656" si="206">O2636+1000</f>
        <v>216016</v>
      </c>
      <c r="Q2656" s="35">
        <f t="shared" ref="Q2656" si="207">Q2636+1000</f>
        <v>226016</v>
      </c>
      <c r="S2656" s="35">
        <f t="shared" ref="S2656" si="208">S2636+1000</f>
        <v>236016</v>
      </c>
      <c r="U2656" s="35">
        <f t="shared" ref="U2656" si="209">U2636+1000</f>
        <v>246016</v>
      </c>
      <c r="W2656" s="35">
        <f t="shared" ref="W2656" si="210">W2636+1000</f>
        <v>266016</v>
      </c>
      <c r="Y2656" s="35">
        <f t="shared" ref="Y2656" si="211">Y2636+1000</f>
        <v>276016</v>
      </c>
      <c r="AA2656" s="35">
        <f t="shared" si="138"/>
        <v>286016</v>
      </c>
      <c r="AF2656" s="15" t="str">
        <f t="shared" si="106"/>
        <v>216016,1,1000</v>
      </c>
      <c r="AG2656" s="15" t="s">
        <v>6954</v>
      </c>
      <c r="AH2656" s="15" t="str">
        <f t="shared" si="139"/>
        <v>226016,1,1000</v>
      </c>
      <c r="AI2656" s="15" t="s">
        <v>6954</v>
      </c>
      <c r="AJ2656" s="15" t="str">
        <f t="shared" si="140"/>
        <v>236016,1,1000</v>
      </c>
      <c r="AK2656" s="15" t="s">
        <v>6954</v>
      </c>
      <c r="AL2656" s="15" t="str">
        <f t="shared" si="141"/>
        <v>246016,1,1000</v>
      </c>
      <c r="AM2656" s="15" t="s">
        <v>6954</v>
      </c>
      <c r="AN2656" s="15" t="str">
        <f t="shared" si="142"/>
        <v>266016,1,1000</v>
      </c>
      <c r="AO2656" s="15" t="s">
        <v>6954</v>
      </c>
      <c r="AP2656" s="15" t="str">
        <f t="shared" si="143"/>
        <v>276016,1,1000</v>
      </c>
      <c r="AQ2656" s="15" t="s">
        <v>6954</v>
      </c>
      <c r="AR2656" s="15" t="str">
        <f t="shared" si="144"/>
        <v>286016,1,1000</v>
      </c>
      <c r="AS2656" s="15" t="str">
        <f t="shared" si="145"/>
        <v>;</v>
      </c>
      <c r="AT2656" s="18" t="str">
        <f t="shared" si="105"/>
        <v>216016,1,1000;226016,1,1000;236016,1,1000;246016,1,1000;266016,1,1000;276016,1,1000;286016,1,1000</v>
      </c>
    </row>
    <row r="2657" spans="1:46">
      <c r="A2657" s="8" t="s">
        <v>4198</v>
      </c>
      <c r="B2657" s="9">
        <v>2806017</v>
      </c>
      <c r="C2657" s="43" t="str">
        <f t="shared" si="107"/>
        <v>216017,1,1000;226017,1,1000;236017,1,1000;246017,1,1000;266017,1,1000;276017,1,1000;286017,1,1000</v>
      </c>
      <c r="O2657" s="35">
        <f t="shared" ref="O2657" si="212">O2637+1000</f>
        <v>216017</v>
      </c>
      <c r="Q2657" s="35">
        <f t="shared" ref="Q2657" si="213">Q2637+1000</f>
        <v>226017</v>
      </c>
      <c r="S2657" s="35">
        <f t="shared" ref="S2657" si="214">S2637+1000</f>
        <v>236017</v>
      </c>
      <c r="U2657" s="35">
        <f t="shared" ref="U2657" si="215">U2637+1000</f>
        <v>246017</v>
      </c>
      <c r="W2657" s="35">
        <f t="shared" ref="W2657" si="216">W2637+1000</f>
        <v>266017</v>
      </c>
      <c r="Y2657" s="35">
        <f t="shared" ref="Y2657" si="217">Y2637+1000</f>
        <v>276017</v>
      </c>
      <c r="AA2657" s="35">
        <f t="shared" si="138"/>
        <v>286017</v>
      </c>
      <c r="AF2657" s="15" t="str">
        <f t="shared" si="106"/>
        <v>216017,1,1000</v>
      </c>
      <c r="AG2657" s="15" t="s">
        <v>6954</v>
      </c>
      <c r="AH2657" s="15" t="str">
        <f t="shared" si="139"/>
        <v>226017,1,1000</v>
      </c>
      <c r="AI2657" s="15" t="s">
        <v>6954</v>
      </c>
      <c r="AJ2657" s="15" t="str">
        <f t="shared" si="140"/>
        <v>236017,1,1000</v>
      </c>
      <c r="AK2657" s="15" t="s">
        <v>6954</v>
      </c>
      <c r="AL2657" s="15" t="str">
        <f t="shared" si="141"/>
        <v>246017,1,1000</v>
      </c>
      <c r="AM2657" s="15" t="s">
        <v>6954</v>
      </c>
      <c r="AN2657" s="15" t="str">
        <f t="shared" si="142"/>
        <v>266017,1,1000</v>
      </c>
      <c r="AO2657" s="15" t="s">
        <v>6954</v>
      </c>
      <c r="AP2657" s="15" t="str">
        <f t="shared" si="143"/>
        <v>276017,1,1000</v>
      </c>
      <c r="AQ2657" s="15" t="s">
        <v>6954</v>
      </c>
      <c r="AR2657" s="15" t="str">
        <f t="shared" si="144"/>
        <v>286017,1,1000</v>
      </c>
      <c r="AS2657" s="15" t="str">
        <f t="shared" si="145"/>
        <v>;</v>
      </c>
      <c r="AT2657" s="18" t="str">
        <f t="shared" si="105"/>
        <v>216017,1,1000;226017,1,1000;236017,1,1000;246017,1,1000;266017,1,1000;276017,1,1000;286017,1,1000</v>
      </c>
    </row>
    <row r="2658" spans="1:46">
      <c r="A2658" s="8" t="s">
        <v>4198</v>
      </c>
      <c r="B2658" s="9">
        <v>2806018</v>
      </c>
      <c r="C2658" s="43" t="str">
        <f t="shared" si="107"/>
        <v>216018,1,1000;226018,1,1000;236018,1,1000;246018,1,1000;266018,1,1000;276018,1,1000;286018,1,1000</v>
      </c>
      <c r="O2658" s="35">
        <f t="shared" ref="O2658" si="218">O2638+1000</f>
        <v>216018</v>
      </c>
      <c r="Q2658" s="35">
        <f t="shared" ref="Q2658" si="219">Q2638+1000</f>
        <v>226018</v>
      </c>
      <c r="S2658" s="35">
        <f t="shared" ref="S2658" si="220">S2638+1000</f>
        <v>236018</v>
      </c>
      <c r="U2658" s="35">
        <f t="shared" ref="U2658" si="221">U2638+1000</f>
        <v>246018</v>
      </c>
      <c r="W2658" s="35">
        <f t="shared" ref="W2658" si="222">W2638+1000</f>
        <v>266018</v>
      </c>
      <c r="Y2658" s="35">
        <f t="shared" ref="Y2658" si="223">Y2638+1000</f>
        <v>276018</v>
      </c>
      <c r="AA2658" s="35">
        <f t="shared" si="138"/>
        <v>286018</v>
      </c>
      <c r="AF2658" s="15" t="str">
        <f t="shared" si="106"/>
        <v>216018,1,1000</v>
      </c>
      <c r="AG2658" s="15" t="s">
        <v>6954</v>
      </c>
      <c r="AH2658" s="15" t="str">
        <f t="shared" si="139"/>
        <v>226018,1,1000</v>
      </c>
      <c r="AI2658" s="15" t="s">
        <v>6954</v>
      </c>
      <c r="AJ2658" s="15" t="str">
        <f t="shared" si="140"/>
        <v>236018,1,1000</v>
      </c>
      <c r="AK2658" s="15" t="s">
        <v>6954</v>
      </c>
      <c r="AL2658" s="15" t="str">
        <f t="shared" si="141"/>
        <v>246018,1,1000</v>
      </c>
      <c r="AM2658" s="15" t="s">
        <v>6954</v>
      </c>
      <c r="AN2658" s="15" t="str">
        <f t="shared" si="142"/>
        <v>266018,1,1000</v>
      </c>
      <c r="AO2658" s="15" t="s">
        <v>6954</v>
      </c>
      <c r="AP2658" s="15" t="str">
        <f t="shared" si="143"/>
        <v>276018,1,1000</v>
      </c>
      <c r="AQ2658" s="15" t="s">
        <v>6954</v>
      </c>
      <c r="AR2658" s="15" t="str">
        <f t="shared" si="144"/>
        <v>286018,1,1000</v>
      </c>
      <c r="AS2658" s="15" t="str">
        <f t="shared" si="145"/>
        <v>;</v>
      </c>
      <c r="AT2658" s="18" t="str">
        <f t="shared" si="105"/>
        <v>216018,1,1000;226018,1,1000;236018,1,1000;246018,1,1000;266018,1,1000;276018,1,1000;286018,1,1000</v>
      </c>
    </row>
    <row r="2659" spans="1:46">
      <c r="A2659" s="8" t="s">
        <v>4198</v>
      </c>
      <c r="B2659" s="9">
        <v>2806019</v>
      </c>
      <c r="C2659" s="43" t="str">
        <f t="shared" si="107"/>
        <v>216019,1,1000;226019,1,1000;236019,1,1000;246019,1,1000;266019,1,1000;276019,1,1000;286019,1,1000</v>
      </c>
      <c r="O2659" s="35">
        <f t="shared" ref="O2659" si="224">O2639+1000</f>
        <v>216019</v>
      </c>
      <c r="Q2659" s="35">
        <f t="shared" ref="Q2659" si="225">Q2639+1000</f>
        <v>226019</v>
      </c>
      <c r="S2659" s="35">
        <f t="shared" ref="S2659" si="226">S2639+1000</f>
        <v>236019</v>
      </c>
      <c r="U2659" s="35">
        <f t="shared" ref="U2659" si="227">U2639+1000</f>
        <v>246019</v>
      </c>
      <c r="W2659" s="35">
        <f t="shared" ref="W2659" si="228">W2639+1000</f>
        <v>266019</v>
      </c>
      <c r="Y2659" s="35">
        <f t="shared" ref="Y2659" si="229">Y2639+1000</f>
        <v>276019</v>
      </c>
      <c r="AA2659" s="35">
        <f t="shared" si="138"/>
        <v>286019</v>
      </c>
      <c r="AF2659" s="15" t="str">
        <f t="shared" si="106"/>
        <v>216019,1,1000</v>
      </c>
      <c r="AG2659" s="15" t="s">
        <v>6954</v>
      </c>
      <c r="AH2659" s="15" t="str">
        <f t="shared" si="139"/>
        <v>226019,1,1000</v>
      </c>
      <c r="AI2659" s="15" t="s">
        <v>6954</v>
      </c>
      <c r="AJ2659" s="15" t="str">
        <f t="shared" si="140"/>
        <v>236019,1,1000</v>
      </c>
      <c r="AK2659" s="15" t="s">
        <v>6954</v>
      </c>
      <c r="AL2659" s="15" t="str">
        <f t="shared" si="141"/>
        <v>246019,1,1000</v>
      </c>
      <c r="AM2659" s="15" t="s">
        <v>6954</v>
      </c>
      <c r="AN2659" s="15" t="str">
        <f t="shared" si="142"/>
        <v>266019,1,1000</v>
      </c>
      <c r="AO2659" s="15" t="s">
        <v>6954</v>
      </c>
      <c r="AP2659" s="15" t="str">
        <f t="shared" si="143"/>
        <v>276019,1,1000</v>
      </c>
      <c r="AQ2659" s="15" t="s">
        <v>6954</v>
      </c>
      <c r="AR2659" s="15" t="str">
        <f t="shared" si="144"/>
        <v>286019,1,1000</v>
      </c>
      <c r="AS2659" s="15" t="str">
        <f t="shared" si="145"/>
        <v>;</v>
      </c>
      <c r="AT2659" s="18" t="str">
        <f t="shared" si="105"/>
        <v>216019,1,1000;226019,1,1000;236019,1,1000;246019,1,1000;266019,1,1000;276019,1,1000;286019,1,1000</v>
      </c>
    </row>
    <row r="2660" spans="1:46">
      <c r="A2660" s="8" t="s">
        <v>4198</v>
      </c>
      <c r="B2660" s="9">
        <v>2806020</v>
      </c>
      <c r="C2660" s="43" t="str">
        <f t="shared" si="107"/>
        <v>216020,1,1000;226020,1,1000;236020,1,1000;246020,1,1000;266020,1,1000;276020,1,1000;286020,1,1000</v>
      </c>
      <c r="O2660" s="35">
        <f t="shared" ref="O2660" si="230">O2640+1000</f>
        <v>216020</v>
      </c>
      <c r="Q2660" s="35">
        <f t="shared" ref="Q2660" si="231">Q2640+1000</f>
        <v>226020</v>
      </c>
      <c r="S2660" s="35">
        <f t="shared" ref="S2660" si="232">S2640+1000</f>
        <v>236020</v>
      </c>
      <c r="U2660" s="35">
        <f t="shared" ref="U2660" si="233">U2640+1000</f>
        <v>246020</v>
      </c>
      <c r="W2660" s="35">
        <f t="shared" ref="W2660" si="234">W2640+1000</f>
        <v>266020</v>
      </c>
      <c r="Y2660" s="35">
        <f t="shared" ref="Y2660" si="235">Y2640+1000</f>
        <v>276020</v>
      </c>
      <c r="AA2660" s="35">
        <f t="shared" si="138"/>
        <v>286020</v>
      </c>
      <c r="AF2660" s="15" t="str">
        <f t="shared" si="106"/>
        <v>216020,1,1000</v>
      </c>
      <c r="AG2660" s="15" t="s">
        <v>6954</v>
      </c>
      <c r="AH2660" s="15" t="str">
        <f t="shared" si="139"/>
        <v>226020,1,1000</v>
      </c>
      <c r="AI2660" s="15" t="s">
        <v>6954</v>
      </c>
      <c r="AJ2660" s="15" t="str">
        <f t="shared" si="140"/>
        <v>236020,1,1000</v>
      </c>
      <c r="AK2660" s="15" t="s">
        <v>6954</v>
      </c>
      <c r="AL2660" s="15" t="str">
        <f t="shared" si="141"/>
        <v>246020,1,1000</v>
      </c>
      <c r="AM2660" s="15" t="s">
        <v>6954</v>
      </c>
      <c r="AN2660" s="15" t="str">
        <f t="shared" si="142"/>
        <v>266020,1,1000</v>
      </c>
      <c r="AO2660" s="15" t="s">
        <v>6954</v>
      </c>
      <c r="AP2660" s="15" t="str">
        <f t="shared" si="143"/>
        <v>276020,1,1000</v>
      </c>
      <c r="AQ2660" s="15" t="s">
        <v>6954</v>
      </c>
      <c r="AR2660" s="15" t="str">
        <f t="shared" si="144"/>
        <v>286020,1,1000</v>
      </c>
      <c r="AS2660" s="15" t="str">
        <f t="shared" si="145"/>
        <v>;</v>
      </c>
      <c r="AT2660" s="18" t="str">
        <f t="shared" si="105"/>
        <v>216020,1,1000;226020,1,1000;236020,1,1000;246020,1,1000;266020,1,1000;276020,1,1000;286020,1,1000</v>
      </c>
    </row>
    <row r="2661" spans="1:46">
      <c r="A2661" s="8" t="s">
        <v>4199</v>
      </c>
      <c r="B2661" s="9">
        <v>2706001</v>
      </c>
      <c r="C2661" s="43" t="str">
        <f t="shared" ref="C2661:C2680" si="236">AT2661</f>
        <v>116001,1,1000;126001,1,1000;136001,1,1000;146001,1,1000;166001,1,1000;176001,1,1000;186001,1,1000</v>
      </c>
      <c r="O2661" s="35">
        <f>O2641-100000</f>
        <v>116001</v>
      </c>
      <c r="Q2661" s="35">
        <f>Q2641-100000</f>
        <v>126001</v>
      </c>
      <c r="S2661" s="35">
        <f>S2641-100000</f>
        <v>136001</v>
      </c>
      <c r="U2661" s="35">
        <f>U2641-100000</f>
        <v>146001</v>
      </c>
      <c r="W2661" s="35">
        <f>W2641-100000</f>
        <v>166001</v>
      </c>
      <c r="Y2661" s="35">
        <f>Y2641-100000</f>
        <v>176001</v>
      </c>
      <c r="AA2661" s="35">
        <f>AA2641-100000</f>
        <v>186001</v>
      </c>
      <c r="AF2661" s="15" t="str">
        <f t="shared" si="106"/>
        <v>116001,1,1000</v>
      </c>
      <c r="AG2661" s="15" t="s">
        <v>6954</v>
      </c>
      <c r="AH2661" s="15" t="str">
        <f t="shared" si="139"/>
        <v>126001,1,1000</v>
      </c>
      <c r="AI2661" s="15" t="s">
        <v>6954</v>
      </c>
      <c r="AJ2661" s="15" t="str">
        <f t="shared" si="140"/>
        <v>136001,1,1000</v>
      </c>
      <c r="AK2661" s="15" t="s">
        <v>6954</v>
      </c>
      <c r="AL2661" s="15" t="str">
        <f t="shared" si="141"/>
        <v>146001,1,1000</v>
      </c>
      <c r="AM2661" s="15" t="s">
        <v>6954</v>
      </c>
      <c r="AN2661" s="15" t="str">
        <f t="shared" si="142"/>
        <v>166001,1,1000</v>
      </c>
      <c r="AO2661" s="15" t="s">
        <v>6954</v>
      </c>
      <c r="AP2661" s="15" t="str">
        <f t="shared" si="143"/>
        <v>176001,1,1000</v>
      </c>
      <c r="AQ2661" s="15" t="s">
        <v>6954</v>
      </c>
      <c r="AR2661" s="15" t="str">
        <f t="shared" si="144"/>
        <v>186001,1,1000</v>
      </c>
      <c r="AS2661" s="15" t="str">
        <f t="shared" si="145"/>
        <v>;</v>
      </c>
      <c r="AT2661" s="18" t="str">
        <f t="shared" ref="AT2661:AT2680" si="237">AF2661&amp;AG2661&amp;AH2661&amp;AI2661&amp;AJ2661&amp;AK2661&amp;AL2661&amp;AM2661&amp;AN2661&amp;AO2661&amp;AP2661&amp;AQ2661&amp;AR2661</f>
        <v>116001,1,1000;126001,1,1000;136001,1,1000;146001,1,1000;166001,1,1000;176001,1,1000;186001,1,1000</v>
      </c>
    </row>
    <row r="2662" spans="1:46">
      <c r="A2662" s="8" t="s">
        <v>4199</v>
      </c>
      <c r="B2662" s="9">
        <v>2706002</v>
      </c>
      <c r="C2662" s="43" t="str">
        <f t="shared" si="236"/>
        <v>116002,1,1000;126002,1,1000;136002,1,1000;146002,1,1000;166002,1,1000;176002,1,1000;186002,1,1000</v>
      </c>
      <c r="O2662" s="35">
        <f t="shared" ref="O2662:Q2680" si="238">O2642-100000</f>
        <v>116002</v>
      </c>
      <c r="Q2662" s="35">
        <f t="shared" si="238"/>
        <v>126002</v>
      </c>
      <c r="S2662" s="35">
        <f t="shared" ref="S2662:U2662" si="239">S2642-100000</f>
        <v>136002</v>
      </c>
      <c r="U2662" s="35">
        <f t="shared" si="239"/>
        <v>146002</v>
      </c>
      <c r="W2662" s="35">
        <f t="shared" ref="W2662:Y2662" si="240">W2642-100000</f>
        <v>166002</v>
      </c>
      <c r="Y2662" s="35">
        <f t="shared" si="240"/>
        <v>176002</v>
      </c>
      <c r="AA2662" s="35">
        <f t="shared" ref="AA2662" si="241">AA2642-100000</f>
        <v>186002</v>
      </c>
      <c r="AF2662" s="15" t="str">
        <f t="shared" si="106"/>
        <v>116002,1,1000</v>
      </c>
      <c r="AG2662" s="15" t="s">
        <v>6954</v>
      </c>
      <c r="AH2662" s="15" t="str">
        <f t="shared" si="139"/>
        <v>126002,1,1000</v>
      </c>
      <c r="AI2662" s="15" t="s">
        <v>6954</v>
      </c>
      <c r="AJ2662" s="15" t="str">
        <f t="shared" si="140"/>
        <v>136002,1,1000</v>
      </c>
      <c r="AK2662" s="15" t="s">
        <v>6954</v>
      </c>
      <c r="AL2662" s="15" t="str">
        <f t="shared" si="141"/>
        <v>146002,1,1000</v>
      </c>
      <c r="AM2662" s="15" t="s">
        <v>6954</v>
      </c>
      <c r="AN2662" s="15" t="str">
        <f t="shared" si="142"/>
        <v>166002,1,1000</v>
      </c>
      <c r="AO2662" s="15" t="s">
        <v>6954</v>
      </c>
      <c r="AP2662" s="15" t="str">
        <f t="shared" si="143"/>
        <v>176002,1,1000</v>
      </c>
      <c r="AQ2662" s="15" t="s">
        <v>6954</v>
      </c>
      <c r="AR2662" s="15" t="str">
        <f t="shared" si="144"/>
        <v>186002,1,1000</v>
      </c>
      <c r="AS2662" s="15" t="str">
        <f t="shared" si="145"/>
        <v>;</v>
      </c>
      <c r="AT2662" s="18" t="str">
        <f t="shared" si="237"/>
        <v>116002,1,1000;126002,1,1000;136002,1,1000;146002,1,1000;166002,1,1000;176002,1,1000;186002,1,1000</v>
      </c>
    </row>
    <row r="2663" spans="1:46">
      <c r="A2663" s="8" t="s">
        <v>4199</v>
      </c>
      <c r="B2663" s="9">
        <v>2706003</v>
      </c>
      <c r="C2663" s="43" t="str">
        <f t="shared" si="236"/>
        <v>116003,1,1000;126003,1,1000;136003,1,1000;146003,1,1000;166003,1,1000;176003,1,1000;186003,1,1000</v>
      </c>
      <c r="O2663" s="35">
        <f t="shared" si="238"/>
        <v>116003</v>
      </c>
      <c r="Q2663" s="35">
        <f t="shared" si="238"/>
        <v>126003</v>
      </c>
      <c r="S2663" s="35">
        <f t="shared" ref="S2663:U2663" si="242">S2643-100000</f>
        <v>136003</v>
      </c>
      <c r="U2663" s="35">
        <f t="shared" si="242"/>
        <v>146003</v>
      </c>
      <c r="W2663" s="35">
        <f t="shared" ref="W2663:Y2663" si="243">W2643-100000</f>
        <v>166003</v>
      </c>
      <c r="Y2663" s="35">
        <f t="shared" si="243"/>
        <v>176003</v>
      </c>
      <c r="AA2663" s="35">
        <f t="shared" ref="AA2663" si="244">AA2643-100000</f>
        <v>186003</v>
      </c>
      <c r="AF2663" s="15" t="str">
        <f t="shared" si="106"/>
        <v>116003,1,1000</v>
      </c>
      <c r="AG2663" s="15" t="s">
        <v>6954</v>
      </c>
      <c r="AH2663" s="15" t="str">
        <f t="shared" si="139"/>
        <v>126003,1,1000</v>
      </c>
      <c r="AI2663" s="15" t="s">
        <v>6954</v>
      </c>
      <c r="AJ2663" s="15" t="str">
        <f t="shared" si="140"/>
        <v>136003,1,1000</v>
      </c>
      <c r="AK2663" s="15" t="s">
        <v>6954</v>
      </c>
      <c r="AL2663" s="15" t="str">
        <f t="shared" si="141"/>
        <v>146003,1,1000</v>
      </c>
      <c r="AM2663" s="15" t="s">
        <v>6954</v>
      </c>
      <c r="AN2663" s="15" t="str">
        <f t="shared" si="142"/>
        <v>166003,1,1000</v>
      </c>
      <c r="AO2663" s="15" t="s">
        <v>6954</v>
      </c>
      <c r="AP2663" s="15" t="str">
        <f t="shared" si="143"/>
        <v>176003,1,1000</v>
      </c>
      <c r="AQ2663" s="15" t="s">
        <v>6954</v>
      </c>
      <c r="AR2663" s="15" t="str">
        <f t="shared" si="144"/>
        <v>186003,1,1000</v>
      </c>
      <c r="AS2663" s="15" t="str">
        <f t="shared" si="145"/>
        <v>;</v>
      </c>
      <c r="AT2663" s="18" t="str">
        <f t="shared" si="237"/>
        <v>116003,1,1000;126003,1,1000;136003,1,1000;146003,1,1000;166003,1,1000;176003,1,1000;186003,1,1000</v>
      </c>
    </row>
    <row r="2664" spans="1:46">
      <c r="A2664" s="8" t="s">
        <v>4199</v>
      </c>
      <c r="B2664" s="9">
        <v>2706004</v>
      </c>
      <c r="C2664" s="43" t="str">
        <f t="shared" si="236"/>
        <v>116004,1,1000;126004,1,1000;136004,1,1000;146004,1,1000;166004,1,1000;176004,1,1000;186004,1,1000</v>
      </c>
      <c r="O2664" s="35">
        <f t="shared" si="238"/>
        <v>116004</v>
      </c>
      <c r="Q2664" s="35">
        <f t="shared" si="238"/>
        <v>126004</v>
      </c>
      <c r="S2664" s="35">
        <f t="shared" ref="S2664:U2664" si="245">S2644-100000</f>
        <v>136004</v>
      </c>
      <c r="U2664" s="35">
        <f t="shared" si="245"/>
        <v>146004</v>
      </c>
      <c r="W2664" s="35">
        <f t="shared" ref="W2664:Y2664" si="246">W2644-100000</f>
        <v>166004</v>
      </c>
      <c r="Y2664" s="35">
        <f t="shared" si="246"/>
        <v>176004</v>
      </c>
      <c r="AA2664" s="35">
        <f t="shared" ref="AA2664" si="247">AA2644-100000</f>
        <v>186004</v>
      </c>
      <c r="AF2664" s="15" t="str">
        <f t="shared" si="106"/>
        <v>116004,1,1000</v>
      </c>
      <c r="AG2664" s="15" t="s">
        <v>6954</v>
      </c>
      <c r="AH2664" s="15" t="str">
        <f t="shared" si="139"/>
        <v>126004,1,1000</v>
      </c>
      <c r="AI2664" s="15" t="s">
        <v>6954</v>
      </c>
      <c r="AJ2664" s="15" t="str">
        <f t="shared" si="140"/>
        <v>136004,1,1000</v>
      </c>
      <c r="AK2664" s="15" t="s">
        <v>6954</v>
      </c>
      <c r="AL2664" s="15" t="str">
        <f t="shared" si="141"/>
        <v>146004,1,1000</v>
      </c>
      <c r="AM2664" s="15" t="s">
        <v>6954</v>
      </c>
      <c r="AN2664" s="15" t="str">
        <f t="shared" si="142"/>
        <v>166004,1,1000</v>
      </c>
      <c r="AO2664" s="15" t="s">
        <v>6954</v>
      </c>
      <c r="AP2664" s="15" t="str">
        <f t="shared" si="143"/>
        <v>176004,1,1000</v>
      </c>
      <c r="AQ2664" s="15" t="s">
        <v>6954</v>
      </c>
      <c r="AR2664" s="15" t="str">
        <f t="shared" si="144"/>
        <v>186004,1,1000</v>
      </c>
      <c r="AS2664" s="15" t="str">
        <f t="shared" si="145"/>
        <v>;</v>
      </c>
      <c r="AT2664" s="18" t="str">
        <f t="shared" si="237"/>
        <v>116004,1,1000;126004,1,1000;136004,1,1000;146004,1,1000;166004,1,1000;176004,1,1000;186004,1,1000</v>
      </c>
    </row>
    <row r="2665" spans="1:46">
      <c r="A2665" s="8" t="s">
        <v>4199</v>
      </c>
      <c r="B2665" s="9">
        <v>2706005</v>
      </c>
      <c r="C2665" s="43" t="str">
        <f t="shared" si="236"/>
        <v>116005,1,1000;126005,1,1000;136005,1,1000;146005,1,1000;166005,1,1000;176005,1,1000;186005,1,1000</v>
      </c>
      <c r="O2665" s="35">
        <f t="shared" si="238"/>
        <v>116005</v>
      </c>
      <c r="Q2665" s="35">
        <f t="shared" si="238"/>
        <v>126005</v>
      </c>
      <c r="S2665" s="35">
        <f t="shared" ref="S2665:U2665" si="248">S2645-100000</f>
        <v>136005</v>
      </c>
      <c r="U2665" s="35">
        <f t="shared" si="248"/>
        <v>146005</v>
      </c>
      <c r="W2665" s="35">
        <f t="shared" ref="W2665:Y2665" si="249">W2645-100000</f>
        <v>166005</v>
      </c>
      <c r="Y2665" s="35">
        <f t="shared" si="249"/>
        <v>176005</v>
      </c>
      <c r="AA2665" s="35">
        <f t="shared" ref="AA2665" si="250">AA2645-100000</f>
        <v>186005</v>
      </c>
      <c r="AF2665" s="15" t="str">
        <f t="shared" si="106"/>
        <v>116005,1,1000</v>
      </c>
      <c r="AG2665" s="15" t="s">
        <v>6954</v>
      </c>
      <c r="AH2665" s="15" t="str">
        <f t="shared" si="139"/>
        <v>126005,1,1000</v>
      </c>
      <c r="AI2665" s="15" t="s">
        <v>6954</v>
      </c>
      <c r="AJ2665" s="15" t="str">
        <f t="shared" si="140"/>
        <v>136005,1,1000</v>
      </c>
      <c r="AK2665" s="15" t="s">
        <v>6954</v>
      </c>
      <c r="AL2665" s="15" t="str">
        <f t="shared" si="141"/>
        <v>146005,1,1000</v>
      </c>
      <c r="AM2665" s="15" t="s">
        <v>6954</v>
      </c>
      <c r="AN2665" s="15" t="str">
        <f t="shared" si="142"/>
        <v>166005,1,1000</v>
      </c>
      <c r="AO2665" s="15" t="s">
        <v>6954</v>
      </c>
      <c r="AP2665" s="15" t="str">
        <f t="shared" si="143"/>
        <v>176005,1,1000</v>
      </c>
      <c r="AQ2665" s="15" t="s">
        <v>6954</v>
      </c>
      <c r="AR2665" s="15" t="str">
        <f t="shared" si="144"/>
        <v>186005,1,1000</v>
      </c>
      <c r="AS2665" s="15" t="str">
        <f t="shared" si="145"/>
        <v>;</v>
      </c>
      <c r="AT2665" s="18" t="str">
        <f t="shared" si="237"/>
        <v>116005,1,1000;126005,1,1000;136005,1,1000;146005,1,1000;166005,1,1000;176005,1,1000;186005,1,1000</v>
      </c>
    </row>
    <row r="2666" spans="1:46">
      <c r="A2666" s="8" t="s">
        <v>4199</v>
      </c>
      <c r="B2666" s="9">
        <v>2706006</v>
      </c>
      <c r="C2666" s="43" t="str">
        <f t="shared" si="236"/>
        <v>116006,1,1000;126006,1,1000;136006,1,1000;146006,1,1000;166006,1,1000;176006,1,1000;186006,1,1000</v>
      </c>
      <c r="O2666" s="35">
        <f t="shared" si="238"/>
        <v>116006</v>
      </c>
      <c r="Q2666" s="35">
        <f t="shared" si="238"/>
        <v>126006</v>
      </c>
      <c r="S2666" s="35">
        <f t="shared" ref="S2666:U2666" si="251">S2646-100000</f>
        <v>136006</v>
      </c>
      <c r="U2666" s="35">
        <f t="shared" si="251"/>
        <v>146006</v>
      </c>
      <c r="W2666" s="35">
        <f t="shared" ref="W2666:Y2666" si="252">W2646-100000</f>
        <v>166006</v>
      </c>
      <c r="Y2666" s="35">
        <f t="shared" si="252"/>
        <v>176006</v>
      </c>
      <c r="AA2666" s="35">
        <f t="shared" ref="AA2666" si="253">AA2646-100000</f>
        <v>186006</v>
      </c>
      <c r="AF2666" s="15" t="str">
        <f t="shared" si="106"/>
        <v>116006,1,1000</v>
      </c>
      <c r="AG2666" s="15" t="s">
        <v>6954</v>
      </c>
      <c r="AH2666" s="15" t="str">
        <f t="shared" si="139"/>
        <v>126006,1,1000</v>
      </c>
      <c r="AI2666" s="15" t="s">
        <v>6954</v>
      </c>
      <c r="AJ2666" s="15" t="str">
        <f t="shared" si="140"/>
        <v>136006,1,1000</v>
      </c>
      <c r="AK2666" s="15" t="s">
        <v>6954</v>
      </c>
      <c r="AL2666" s="15" t="str">
        <f t="shared" si="141"/>
        <v>146006,1,1000</v>
      </c>
      <c r="AM2666" s="15" t="s">
        <v>6954</v>
      </c>
      <c r="AN2666" s="15" t="str">
        <f t="shared" si="142"/>
        <v>166006,1,1000</v>
      </c>
      <c r="AO2666" s="15" t="s">
        <v>6954</v>
      </c>
      <c r="AP2666" s="15" t="str">
        <f t="shared" si="143"/>
        <v>176006,1,1000</v>
      </c>
      <c r="AQ2666" s="15" t="s">
        <v>6954</v>
      </c>
      <c r="AR2666" s="15" t="str">
        <f t="shared" si="144"/>
        <v>186006,1,1000</v>
      </c>
      <c r="AS2666" s="15" t="str">
        <f t="shared" si="145"/>
        <v>;</v>
      </c>
      <c r="AT2666" s="18" t="str">
        <f t="shared" si="237"/>
        <v>116006,1,1000;126006,1,1000;136006,1,1000;146006,1,1000;166006,1,1000;176006,1,1000;186006,1,1000</v>
      </c>
    </row>
    <row r="2667" spans="1:46">
      <c r="A2667" s="8" t="s">
        <v>4199</v>
      </c>
      <c r="B2667" s="9">
        <v>2706007</v>
      </c>
      <c r="C2667" s="43" t="str">
        <f t="shared" si="236"/>
        <v>116007,1,1000;126007,1,1000;136007,1,1000;146007,1,1000;166007,1,1000;176007,1,1000;186007,1,1000</v>
      </c>
      <c r="O2667" s="35">
        <f t="shared" si="238"/>
        <v>116007</v>
      </c>
      <c r="Q2667" s="35">
        <f t="shared" si="238"/>
        <v>126007</v>
      </c>
      <c r="S2667" s="35">
        <f t="shared" ref="S2667:U2667" si="254">S2647-100000</f>
        <v>136007</v>
      </c>
      <c r="U2667" s="35">
        <f t="shared" si="254"/>
        <v>146007</v>
      </c>
      <c r="W2667" s="35">
        <f t="shared" ref="W2667:Y2667" si="255">W2647-100000</f>
        <v>166007</v>
      </c>
      <c r="Y2667" s="35">
        <f t="shared" si="255"/>
        <v>176007</v>
      </c>
      <c r="AA2667" s="35">
        <f t="shared" ref="AA2667" si="256">AA2647-100000</f>
        <v>186007</v>
      </c>
      <c r="AF2667" s="15" t="str">
        <f t="shared" si="106"/>
        <v>116007,1,1000</v>
      </c>
      <c r="AG2667" s="15" t="s">
        <v>6954</v>
      </c>
      <c r="AH2667" s="15" t="str">
        <f t="shared" si="139"/>
        <v>126007,1,1000</v>
      </c>
      <c r="AI2667" s="15" t="s">
        <v>6954</v>
      </c>
      <c r="AJ2667" s="15" t="str">
        <f t="shared" si="140"/>
        <v>136007,1,1000</v>
      </c>
      <c r="AK2667" s="15" t="s">
        <v>6954</v>
      </c>
      <c r="AL2667" s="15" t="str">
        <f t="shared" si="141"/>
        <v>146007,1,1000</v>
      </c>
      <c r="AM2667" s="15" t="s">
        <v>6954</v>
      </c>
      <c r="AN2667" s="15" t="str">
        <f t="shared" si="142"/>
        <v>166007,1,1000</v>
      </c>
      <c r="AO2667" s="15" t="s">
        <v>6954</v>
      </c>
      <c r="AP2667" s="15" t="str">
        <f t="shared" si="143"/>
        <v>176007,1,1000</v>
      </c>
      <c r="AQ2667" s="15" t="s">
        <v>6954</v>
      </c>
      <c r="AR2667" s="15" t="str">
        <f t="shared" si="144"/>
        <v>186007,1,1000</v>
      </c>
      <c r="AS2667" s="15" t="str">
        <f t="shared" si="145"/>
        <v>;</v>
      </c>
      <c r="AT2667" s="18" t="str">
        <f t="shared" si="237"/>
        <v>116007,1,1000;126007,1,1000;136007,1,1000;146007,1,1000;166007,1,1000;176007,1,1000;186007,1,1000</v>
      </c>
    </row>
    <row r="2668" spans="1:46">
      <c r="A2668" s="8" t="s">
        <v>4199</v>
      </c>
      <c r="B2668" s="9">
        <v>2706008</v>
      </c>
      <c r="C2668" s="43" t="str">
        <f t="shared" si="236"/>
        <v>116008,1,1000;126008,1,1000;136008,1,1000;146008,1,1000;166008,1,1000;176008,1,1000;186008,1,1000</v>
      </c>
      <c r="O2668" s="35">
        <f t="shared" si="238"/>
        <v>116008</v>
      </c>
      <c r="Q2668" s="35">
        <f t="shared" si="238"/>
        <v>126008</v>
      </c>
      <c r="S2668" s="35">
        <f t="shared" ref="S2668:U2668" si="257">S2648-100000</f>
        <v>136008</v>
      </c>
      <c r="U2668" s="35">
        <f t="shared" si="257"/>
        <v>146008</v>
      </c>
      <c r="W2668" s="35">
        <f t="shared" ref="W2668:Y2668" si="258">W2648-100000</f>
        <v>166008</v>
      </c>
      <c r="Y2668" s="35">
        <f t="shared" si="258"/>
        <v>176008</v>
      </c>
      <c r="AA2668" s="35">
        <f t="shared" ref="AA2668" si="259">AA2648-100000</f>
        <v>186008</v>
      </c>
      <c r="AF2668" s="15" t="str">
        <f t="shared" si="106"/>
        <v>116008,1,1000</v>
      </c>
      <c r="AG2668" s="15" t="s">
        <v>6954</v>
      </c>
      <c r="AH2668" s="15" t="str">
        <f t="shared" si="139"/>
        <v>126008,1,1000</v>
      </c>
      <c r="AI2668" s="15" t="s">
        <v>6954</v>
      </c>
      <c r="AJ2668" s="15" t="str">
        <f t="shared" si="140"/>
        <v>136008,1,1000</v>
      </c>
      <c r="AK2668" s="15" t="s">
        <v>6954</v>
      </c>
      <c r="AL2668" s="15" t="str">
        <f t="shared" si="141"/>
        <v>146008,1,1000</v>
      </c>
      <c r="AM2668" s="15" t="s">
        <v>6954</v>
      </c>
      <c r="AN2668" s="15" t="str">
        <f t="shared" si="142"/>
        <v>166008,1,1000</v>
      </c>
      <c r="AO2668" s="15" t="s">
        <v>6954</v>
      </c>
      <c r="AP2668" s="15" t="str">
        <f t="shared" si="143"/>
        <v>176008,1,1000</v>
      </c>
      <c r="AQ2668" s="15" t="s">
        <v>6954</v>
      </c>
      <c r="AR2668" s="15" t="str">
        <f t="shared" si="144"/>
        <v>186008,1,1000</v>
      </c>
      <c r="AS2668" s="15" t="str">
        <f t="shared" si="145"/>
        <v>;</v>
      </c>
      <c r="AT2668" s="18" t="str">
        <f t="shared" si="237"/>
        <v>116008,1,1000;126008,1,1000;136008,1,1000;146008,1,1000;166008,1,1000;176008,1,1000;186008,1,1000</v>
      </c>
    </row>
    <row r="2669" spans="1:46">
      <c r="A2669" s="8" t="s">
        <v>4199</v>
      </c>
      <c r="B2669" s="9">
        <v>2706009</v>
      </c>
      <c r="C2669" s="43" t="str">
        <f t="shared" si="236"/>
        <v>116009,1,1000;126009,1,1000;136009,1,1000;146009,1,1000;166009,1,1000;176009,1,1000;186009,1,1000</v>
      </c>
      <c r="O2669" s="35">
        <f t="shared" si="238"/>
        <v>116009</v>
      </c>
      <c r="Q2669" s="35">
        <f t="shared" si="238"/>
        <v>126009</v>
      </c>
      <c r="S2669" s="35">
        <f t="shared" ref="S2669:U2669" si="260">S2649-100000</f>
        <v>136009</v>
      </c>
      <c r="U2669" s="35">
        <f t="shared" si="260"/>
        <v>146009</v>
      </c>
      <c r="W2669" s="35">
        <f t="shared" ref="W2669:Y2669" si="261">W2649-100000</f>
        <v>166009</v>
      </c>
      <c r="Y2669" s="35">
        <f t="shared" si="261"/>
        <v>176009</v>
      </c>
      <c r="AA2669" s="35">
        <f t="shared" ref="AA2669" si="262">AA2649-100000</f>
        <v>186009</v>
      </c>
      <c r="AF2669" s="15" t="str">
        <f t="shared" si="106"/>
        <v>116009,1,1000</v>
      </c>
      <c r="AG2669" s="15" t="s">
        <v>6954</v>
      </c>
      <c r="AH2669" s="15" t="str">
        <f t="shared" si="139"/>
        <v>126009,1,1000</v>
      </c>
      <c r="AI2669" s="15" t="s">
        <v>6954</v>
      </c>
      <c r="AJ2669" s="15" t="str">
        <f t="shared" si="140"/>
        <v>136009,1,1000</v>
      </c>
      <c r="AK2669" s="15" t="s">
        <v>6954</v>
      </c>
      <c r="AL2669" s="15" t="str">
        <f t="shared" si="141"/>
        <v>146009,1,1000</v>
      </c>
      <c r="AM2669" s="15" t="s">
        <v>6954</v>
      </c>
      <c r="AN2669" s="15" t="str">
        <f t="shared" si="142"/>
        <v>166009,1,1000</v>
      </c>
      <c r="AO2669" s="15" t="s">
        <v>6954</v>
      </c>
      <c r="AP2669" s="15" t="str">
        <f t="shared" si="143"/>
        <v>176009,1,1000</v>
      </c>
      <c r="AQ2669" s="15" t="s">
        <v>6954</v>
      </c>
      <c r="AR2669" s="15" t="str">
        <f t="shared" si="144"/>
        <v>186009,1,1000</v>
      </c>
      <c r="AS2669" s="15" t="str">
        <f t="shared" si="145"/>
        <v>;</v>
      </c>
      <c r="AT2669" s="18" t="str">
        <f t="shared" si="237"/>
        <v>116009,1,1000;126009,1,1000;136009,1,1000;146009,1,1000;166009,1,1000;176009,1,1000;186009,1,1000</v>
      </c>
    </row>
    <row r="2670" spans="1:46">
      <c r="A2670" s="8" t="s">
        <v>4199</v>
      </c>
      <c r="B2670" s="9">
        <v>2706010</v>
      </c>
      <c r="C2670" s="43" t="str">
        <f t="shared" si="236"/>
        <v>116010,1,1000;126010,1,1000;136010,1,1000;146010,1,1000;166010,1,1000;176010,1,1000;186010,1,1000</v>
      </c>
      <c r="O2670" s="35">
        <f t="shared" si="238"/>
        <v>116010</v>
      </c>
      <c r="Q2670" s="35">
        <f t="shared" si="238"/>
        <v>126010</v>
      </c>
      <c r="S2670" s="35">
        <f t="shared" ref="S2670:U2670" si="263">S2650-100000</f>
        <v>136010</v>
      </c>
      <c r="U2670" s="35">
        <f t="shared" si="263"/>
        <v>146010</v>
      </c>
      <c r="W2670" s="35">
        <f t="shared" ref="W2670:Y2670" si="264">W2650-100000</f>
        <v>166010</v>
      </c>
      <c r="Y2670" s="35">
        <f t="shared" si="264"/>
        <v>176010</v>
      </c>
      <c r="AA2670" s="35">
        <f t="shared" ref="AA2670" si="265">AA2650-100000</f>
        <v>186010</v>
      </c>
      <c r="AF2670" s="15" t="str">
        <f t="shared" si="106"/>
        <v>116010,1,1000</v>
      </c>
      <c r="AG2670" s="15" t="s">
        <v>6954</v>
      </c>
      <c r="AH2670" s="15" t="str">
        <f t="shared" si="139"/>
        <v>126010,1,1000</v>
      </c>
      <c r="AI2670" s="15" t="s">
        <v>6954</v>
      </c>
      <c r="AJ2670" s="15" t="str">
        <f t="shared" si="140"/>
        <v>136010,1,1000</v>
      </c>
      <c r="AK2670" s="15" t="s">
        <v>6954</v>
      </c>
      <c r="AL2670" s="15" t="str">
        <f t="shared" si="141"/>
        <v>146010,1,1000</v>
      </c>
      <c r="AM2670" s="15" t="s">
        <v>6954</v>
      </c>
      <c r="AN2670" s="15" t="str">
        <f t="shared" si="142"/>
        <v>166010,1,1000</v>
      </c>
      <c r="AO2670" s="15" t="s">
        <v>6954</v>
      </c>
      <c r="AP2670" s="15" t="str">
        <f t="shared" si="143"/>
        <v>176010,1,1000</v>
      </c>
      <c r="AQ2670" s="15" t="s">
        <v>6954</v>
      </c>
      <c r="AR2670" s="15" t="str">
        <f t="shared" si="144"/>
        <v>186010,1,1000</v>
      </c>
      <c r="AS2670" s="15" t="str">
        <f t="shared" si="145"/>
        <v>;</v>
      </c>
      <c r="AT2670" s="18" t="str">
        <f t="shared" si="237"/>
        <v>116010,1,1000;126010,1,1000;136010,1,1000;146010,1,1000;166010,1,1000;176010,1,1000;186010,1,1000</v>
      </c>
    </row>
    <row r="2671" spans="1:46">
      <c r="A2671" s="8" t="s">
        <v>4199</v>
      </c>
      <c r="B2671" s="9">
        <v>2706011</v>
      </c>
      <c r="C2671" s="43" t="str">
        <f t="shared" si="236"/>
        <v>116011,1,1000;126011,1,1000;136011,1,1000;146011,1,1000;166011,1,1000;176011,1,1000;186011,1,1000</v>
      </c>
      <c r="O2671" s="35">
        <f t="shared" si="238"/>
        <v>116011</v>
      </c>
      <c r="Q2671" s="35">
        <f t="shared" si="238"/>
        <v>126011</v>
      </c>
      <c r="S2671" s="35">
        <f t="shared" ref="S2671:U2671" si="266">S2651-100000</f>
        <v>136011</v>
      </c>
      <c r="U2671" s="35">
        <f t="shared" si="266"/>
        <v>146011</v>
      </c>
      <c r="W2671" s="35">
        <f t="shared" ref="W2671:Y2671" si="267">W2651-100000</f>
        <v>166011</v>
      </c>
      <c r="Y2671" s="35">
        <f t="shared" si="267"/>
        <v>176011</v>
      </c>
      <c r="AA2671" s="35">
        <f t="shared" ref="AA2671" si="268">AA2651-100000</f>
        <v>186011</v>
      </c>
      <c r="AF2671" s="15" t="str">
        <f t="shared" si="106"/>
        <v>116011,1,1000</v>
      </c>
      <c r="AG2671" s="15" t="s">
        <v>6954</v>
      </c>
      <c r="AH2671" s="15" t="str">
        <f t="shared" si="139"/>
        <v>126011,1,1000</v>
      </c>
      <c r="AI2671" s="15" t="s">
        <v>6954</v>
      </c>
      <c r="AJ2671" s="15" t="str">
        <f t="shared" si="140"/>
        <v>136011,1,1000</v>
      </c>
      <c r="AK2671" s="15" t="s">
        <v>6954</v>
      </c>
      <c r="AL2671" s="15" t="str">
        <f t="shared" si="141"/>
        <v>146011,1,1000</v>
      </c>
      <c r="AM2671" s="15" t="s">
        <v>6954</v>
      </c>
      <c r="AN2671" s="15" t="str">
        <f t="shared" si="142"/>
        <v>166011,1,1000</v>
      </c>
      <c r="AO2671" s="15" t="s">
        <v>6954</v>
      </c>
      <c r="AP2671" s="15" t="str">
        <f t="shared" si="143"/>
        <v>176011,1,1000</v>
      </c>
      <c r="AQ2671" s="15" t="s">
        <v>6954</v>
      </c>
      <c r="AR2671" s="15" t="str">
        <f t="shared" si="144"/>
        <v>186011,1,1000</v>
      </c>
      <c r="AS2671" s="15" t="str">
        <f t="shared" si="145"/>
        <v>;</v>
      </c>
      <c r="AT2671" s="18" t="str">
        <f t="shared" si="237"/>
        <v>116011,1,1000;126011,1,1000;136011,1,1000;146011,1,1000;166011,1,1000;176011,1,1000;186011,1,1000</v>
      </c>
    </row>
    <row r="2672" spans="1:46">
      <c r="A2672" s="8" t="s">
        <v>4199</v>
      </c>
      <c r="B2672" s="9">
        <v>2706012</v>
      </c>
      <c r="C2672" s="43" t="str">
        <f t="shared" si="236"/>
        <v>116012,1,1000;126012,1,1000;136012,1,1000;146012,1,1000;166012,1,1000;176012,1,1000;186012,1,1000</v>
      </c>
      <c r="O2672" s="35">
        <f t="shared" si="238"/>
        <v>116012</v>
      </c>
      <c r="Q2672" s="35">
        <f t="shared" si="238"/>
        <v>126012</v>
      </c>
      <c r="S2672" s="35">
        <f t="shared" ref="S2672:U2672" si="269">S2652-100000</f>
        <v>136012</v>
      </c>
      <c r="U2672" s="35">
        <f t="shared" si="269"/>
        <v>146012</v>
      </c>
      <c r="W2672" s="35">
        <f t="shared" ref="W2672:Y2672" si="270">W2652-100000</f>
        <v>166012</v>
      </c>
      <c r="Y2672" s="35">
        <f t="shared" si="270"/>
        <v>176012</v>
      </c>
      <c r="AA2672" s="35">
        <f t="shared" ref="AA2672" si="271">AA2652-100000</f>
        <v>186012</v>
      </c>
      <c r="AF2672" s="15" t="str">
        <f t="shared" si="106"/>
        <v>116012,1,1000</v>
      </c>
      <c r="AG2672" s="15" t="s">
        <v>6954</v>
      </c>
      <c r="AH2672" s="15" t="str">
        <f t="shared" si="139"/>
        <v>126012,1,1000</v>
      </c>
      <c r="AI2672" s="15" t="s">
        <v>6954</v>
      </c>
      <c r="AJ2672" s="15" t="str">
        <f t="shared" si="140"/>
        <v>136012,1,1000</v>
      </c>
      <c r="AK2672" s="15" t="s">
        <v>6954</v>
      </c>
      <c r="AL2672" s="15" t="str">
        <f t="shared" si="141"/>
        <v>146012,1,1000</v>
      </c>
      <c r="AM2672" s="15" t="s">
        <v>6954</v>
      </c>
      <c r="AN2672" s="15" t="str">
        <f t="shared" si="142"/>
        <v>166012,1,1000</v>
      </c>
      <c r="AO2672" s="15" t="s">
        <v>6954</v>
      </c>
      <c r="AP2672" s="15" t="str">
        <f t="shared" si="143"/>
        <v>176012,1,1000</v>
      </c>
      <c r="AQ2672" s="15" t="s">
        <v>6954</v>
      </c>
      <c r="AR2672" s="15" t="str">
        <f t="shared" si="144"/>
        <v>186012,1,1000</v>
      </c>
      <c r="AS2672" s="15" t="str">
        <f t="shared" si="145"/>
        <v>;</v>
      </c>
      <c r="AT2672" s="18" t="str">
        <f t="shared" si="237"/>
        <v>116012,1,1000;126012,1,1000;136012,1,1000;146012,1,1000;166012,1,1000;176012,1,1000;186012,1,1000</v>
      </c>
    </row>
    <row r="2673" spans="1:46">
      <c r="A2673" s="8" t="s">
        <v>4199</v>
      </c>
      <c r="B2673" s="9">
        <v>2706013</v>
      </c>
      <c r="C2673" s="43" t="str">
        <f t="shared" si="236"/>
        <v>116013,1,1000;126013,1,1000;136013,1,1000;146013,1,1000;166013,1,1000;176013,1,1000;186013,1,1000</v>
      </c>
      <c r="O2673" s="35">
        <f t="shared" si="238"/>
        <v>116013</v>
      </c>
      <c r="Q2673" s="35">
        <f t="shared" si="238"/>
        <v>126013</v>
      </c>
      <c r="S2673" s="35">
        <f t="shared" ref="S2673:U2673" si="272">S2653-100000</f>
        <v>136013</v>
      </c>
      <c r="U2673" s="35">
        <f t="shared" si="272"/>
        <v>146013</v>
      </c>
      <c r="W2673" s="35">
        <f t="shared" ref="W2673:Y2673" si="273">W2653-100000</f>
        <v>166013</v>
      </c>
      <c r="Y2673" s="35">
        <f t="shared" si="273"/>
        <v>176013</v>
      </c>
      <c r="AA2673" s="35">
        <f t="shared" ref="AA2673" si="274">AA2653-100000</f>
        <v>186013</v>
      </c>
      <c r="AF2673" s="15" t="str">
        <f t="shared" si="106"/>
        <v>116013,1,1000</v>
      </c>
      <c r="AG2673" s="15" t="s">
        <v>6954</v>
      </c>
      <c r="AH2673" s="15" t="str">
        <f t="shared" si="139"/>
        <v>126013,1,1000</v>
      </c>
      <c r="AI2673" s="15" t="s">
        <v>6954</v>
      </c>
      <c r="AJ2673" s="15" t="str">
        <f t="shared" si="140"/>
        <v>136013,1,1000</v>
      </c>
      <c r="AK2673" s="15" t="s">
        <v>6954</v>
      </c>
      <c r="AL2673" s="15" t="str">
        <f t="shared" si="141"/>
        <v>146013,1,1000</v>
      </c>
      <c r="AM2673" s="15" t="s">
        <v>6954</v>
      </c>
      <c r="AN2673" s="15" t="str">
        <f t="shared" si="142"/>
        <v>166013,1,1000</v>
      </c>
      <c r="AO2673" s="15" t="s">
        <v>6954</v>
      </c>
      <c r="AP2673" s="15" t="str">
        <f t="shared" si="143"/>
        <v>176013,1,1000</v>
      </c>
      <c r="AQ2673" s="15" t="s">
        <v>6954</v>
      </c>
      <c r="AR2673" s="15" t="str">
        <f t="shared" si="144"/>
        <v>186013,1,1000</v>
      </c>
      <c r="AS2673" s="15" t="str">
        <f t="shared" si="145"/>
        <v>;</v>
      </c>
      <c r="AT2673" s="18" t="str">
        <f t="shared" si="237"/>
        <v>116013,1,1000;126013,1,1000;136013,1,1000;146013,1,1000;166013,1,1000;176013,1,1000;186013,1,1000</v>
      </c>
    </row>
    <row r="2674" spans="1:46">
      <c r="A2674" s="8" t="s">
        <v>4199</v>
      </c>
      <c r="B2674" s="9">
        <v>2706014</v>
      </c>
      <c r="C2674" s="43" t="str">
        <f t="shared" si="236"/>
        <v>116014,1,1000;126014,1,1000;136014,1,1000;146014,1,1000;166014,1,1000;176014,1,1000;186014,1,1000</v>
      </c>
      <c r="O2674" s="35">
        <f t="shared" si="238"/>
        <v>116014</v>
      </c>
      <c r="Q2674" s="35">
        <f t="shared" si="238"/>
        <v>126014</v>
      </c>
      <c r="S2674" s="35">
        <f t="shared" ref="S2674:U2674" si="275">S2654-100000</f>
        <v>136014</v>
      </c>
      <c r="U2674" s="35">
        <f t="shared" si="275"/>
        <v>146014</v>
      </c>
      <c r="W2674" s="35">
        <f t="shared" ref="W2674:Y2674" si="276">W2654-100000</f>
        <v>166014</v>
      </c>
      <c r="Y2674" s="35">
        <f t="shared" si="276"/>
        <v>176014</v>
      </c>
      <c r="AA2674" s="35">
        <f t="shared" ref="AA2674" si="277">AA2654-100000</f>
        <v>186014</v>
      </c>
      <c r="AF2674" s="15" t="str">
        <f t="shared" si="106"/>
        <v>116014,1,1000</v>
      </c>
      <c r="AG2674" s="15" t="s">
        <v>6954</v>
      </c>
      <c r="AH2674" s="15" t="str">
        <f t="shared" si="139"/>
        <v>126014,1,1000</v>
      </c>
      <c r="AI2674" s="15" t="s">
        <v>6954</v>
      </c>
      <c r="AJ2674" s="15" t="str">
        <f t="shared" si="140"/>
        <v>136014,1,1000</v>
      </c>
      <c r="AK2674" s="15" t="s">
        <v>6954</v>
      </c>
      <c r="AL2674" s="15" t="str">
        <f t="shared" si="141"/>
        <v>146014,1,1000</v>
      </c>
      <c r="AM2674" s="15" t="s">
        <v>6954</v>
      </c>
      <c r="AN2674" s="15" t="str">
        <f t="shared" si="142"/>
        <v>166014,1,1000</v>
      </c>
      <c r="AO2674" s="15" t="s">
        <v>6954</v>
      </c>
      <c r="AP2674" s="15" t="str">
        <f t="shared" si="143"/>
        <v>176014,1,1000</v>
      </c>
      <c r="AQ2674" s="15" t="s">
        <v>6954</v>
      </c>
      <c r="AR2674" s="15" t="str">
        <f t="shared" si="144"/>
        <v>186014,1,1000</v>
      </c>
      <c r="AS2674" s="15" t="str">
        <f t="shared" si="145"/>
        <v>;</v>
      </c>
      <c r="AT2674" s="18" t="str">
        <f t="shared" si="237"/>
        <v>116014,1,1000;126014,1,1000;136014,1,1000;146014,1,1000;166014,1,1000;176014,1,1000;186014,1,1000</v>
      </c>
    </row>
    <row r="2675" spans="1:46">
      <c r="A2675" s="8" t="s">
        <v>4199</v>
      </c>
      <c r="B2675" s="9">
        <v>2706015</v>
      </c>
      <c r="C2675" s="43" t="str">
        <f t="shared" si="236"/>
        <v>116015,1,1000;126015,1,1000;136015,1,1000;146015,1,1000;166015,1,1000;176015,1,1000;186015,1,1000</v>
      </c>
      <c r="O2675" s="35">
        <f t="shared" si="238"/>
        <v>116015</v>
      </c>
      <c r="Q2675" s="35">
        <f t="shared" si="238"/>
        <v>126015</v>
      </c>
      <c r="S2675" s="35">
        <f t="shared" ref="S2675:U2675" si="278">S2655-100000</f>
        <v>136015</v>
      </c>
      <c r="U2675" s="35">
        <f t="shared" si="278"/>
        <v>146015</v>
      </c>
      <c r="W2675" s="35">
        <f t="shared" ref="W2675:Y2675" si="279">W2655-100000</f>
        <v>166015</v>
      </c>
      <c r="Y2675" s="35">
        <f t="shared" si="279"/>
        <v>176015</v>
      </c>
      <c r="AA2675" s="35">
        <f t="shared" ref="AA2675" si="280">AA2655-100000</f>
        <v>186015</v>
      </c>
      <c r="AF2675" s="15" t="str">
        <f t="shared" si="106"/>
        <v>116015,1,1000</v>
      </c>
      <c r="AG2675" s="15" t="s">
        <v>6954</v>
      </c>
      <c r="AH2675" s="15" t="str">
        <f t="shared" si="139"/>
        <v>126015,1,1000</v>
      </c>
      <c r="AI2675" s="15" t="s">
        <v>6954</v>
      </c>
      <c r="AJ2675" s="15" t="str">
        <f t="shared" si="140"/>
        <v>136015,1,1000</v>
      </c>
      <c r="AK2675" s="15" t="s">
        <v>6954</v>
      </c>
      <c r="AL2675" s="15" t="str">
        <f t="shared" si="141"/>
        <v>146015,1,1000</v>
      </c>
      <c r="AM2675" s="15" t="s">
        <v>6954</v>
      </c>
      <c r="AN2675" s="15" t="str">
        <f t="shared" si="142"/>
        <v>166015,1,1000</v>
      </c>
      <c r="AO2675" s="15" t="s">
        <v>6954</v>
      </c>
      <c r="AP2675" s="15" t="str">
        <f t="shared" si="143"/>
        <v>176015,1,1000</v>
      </c>
      <c r="AQ2675" s="15" t="s">
        <v>6954</v>
      </c>
      <c r="AR2675" s="15" t="str">
        <f t="shared" si="144"/>
        <v>186015,1,1000</v>
      </c>
      <c r="AS2675" s="15" t="str">
        <f t="shared" si="145"/>
        <v>;</v>
      </c>
      <c r="AT2675" s="18" t="str">
        <f t="shared" si="237"/>
        <v>116015,1,1000;126015,1,1000;136015,1,1000;146015,1,1000;166015,1,1000;176015,1,1000;186015,1,1000</v>
      </c>
    </row>
    <row r="2676" spans="1:46">
      <c r="A2676" s="8" t="s">
        <v>4199</v>
      </c>
      <c r="B2676" s="9">
        <v>2706016</v>
      </c>
      <c r="C2676" s="43" t="str">
        <f t="shared" si="236"/>
        <v>116016,1,1000;126016,1,1000;136016,1,1000;146016,1,1000;166016,1,1000;176016,1,1000;186016,1,1000</v>
      </c>
      <c r="O2676" s="35">
        <f t="shared" si="238"/>
        <v>116016</v>
      </c>
      <c r="Q2676" s="35">
        <f t="shared" si="238"/>
        <v>126016</v>
      </c>
      <c r="S2676" s="35">
        <f t="shared" ref="S2676:U2676" si="281">S2656-100000</f>
        <v>136016</v>
      </c>
      <c r="U2676" s="35">
        <f t="shared" si="281"/>
        <v>146016</v>
      </c>
      <c r="W2676" s="35">
        <f t="shared" ref="W2676:Y2676" si="282">W2656-100000</f>
        <v>166016</v>
      </c>
      <c r="Y2676" s="35">
        <f t="shared" si="282"/>
        <v>176016</v>
      </c>
      <c r="AA2676" s="35">
        <f t="shared" ref="AA2676" si="283">AA2656-100000</f>
        <v>186016</v>
      </c>
      <c r="AF2676" s="15" t="str">
        <f t="shared" si="106"/>
        <v>116016,1,1000</v>
      </c>
      <c r="AG2676" s="15" t="s">
        <v>6954</v>
      </c>
      <c r="AH2676" s="15" t="str">
        <f t="shared" si="139"/>
        <v>126016,1,1000</v>
      </c>
      <c r="AI2676" s="15" t="s">
        <v>6954</v>
      </c>
      <c r="AJ2676" s="15" t="str">
        <f t="shared" si="140"/>
        <v>136016,1,1000</v>
      </c>
      <c r="AK2676" s="15" t="s">
        <v>6954</v>
      </c>
      <c r="AL2676" s="15" t="str">
        <f t="shared" si="141"/>
        <v>146016,1,1000</v>
      </c>
      <c r="AM2676" s="15" t="s">
        <v>6954</v>
      </c>
      <c r="AN2676" s="15" t="str">
        <f t="shared" si="142"/>
        <v>166016,1,1000</v>
      </c>
      <c r="AO2676" s="15" t="s">
        <v>6954</v>
      </c>
      <c r="AP2676" s="15" t="str">
        <f t="shared" si="143"/>
        <v>176016,1,1000</v>
      </c>
      <c r="AQ2676" s="15" t="s">
        <v>6954</v>
      </c>
      <c r="AR2676" s="15" t="str">
        <f t="shared" si="144"/>
        <v>186016,1,1000</v>
      </c>
      <c r="AS2676" s="15" t="str">
        <f t="shared" si="145"/>
        <v>;</v>
      </c>
      <c r="AT2676" s="18" t="str">
        <f t="shared" si="237"/>
        <v>116016,1,1000;126016,1,1000;136016,1,1000;146016,1,1000;166016,1,1000;176016,1,1000;186016,1,1000</v>
      </c>
    </row>
    <row r="2677" spans="1:46">
      <c r="A2677" s="8" t="s">
        <v>4199</v>
      </c>
      <c r="B2677" s="9">
        <v>2706017</v>
      </c>
      <c r="C2677" s="43" t="str">
        <f t="shared" si="236"/>
        <v>116017,1,1000;126017,1,1000;136017,1,1000;146017,1,1000;166017,1,1000;176017,1,1000;186017,1,1000</v>
      </c>
      <c r="O2677" s="35">
        <f t="shared" si="238"/>
        <v>116017</v>
      </c>
      <c r="Q2677" s="35">
        <f t="shared" si="238"/>
        <v>126017</v>
      </c>
      <c r="S2677" s="35">
        <f t="shared" ref="S2677:U2677" si="284">S2657-100000</f>
        <v>136017</v>
      </c>
      <c r="U2677" s="35">
        <f t="shared" si="284"/>
        <v>146017</v>
      </c>
      <c r="W2677" s="35">
        <f t="shared" ref="W2677:Y2677" si="285">W2657-100000</f>
        <v>166017</v>
      </c>
      <c r="Y2677" s="35">
        <f t="shared" si="285"/>
        <v>176017</v>
      </c>
      <c r="AA2677" s="35">
        <f t="shared" ref="AA2677" si="286">AA2657-100000</f>
        <v>186017</v>
      </c>
      <c r="AF2677" s="15" t="str">
        <f t="shared" si="106"/>
        <v>116017,1,1000</v>
      </c>
      <c r="AG2677" s="15" t="s">
        <v>6954</v>
      </c>
      <c r="AH2677" s="15" t="str">
        <f t="shared" si="139"/>
        <v>126017,1,1000</v>
      </c>
      <c r="AI2677" s="15" t="s">
        <v>6954</v>
      </c>
      <c r="AJ2677" s="15" t="str">
        <f t="shared" si="140"/>
        <v>136017,1,1000</v>
      </c>
      <c r="AK2677" s="15" t="s">
        <v>6954</v>
      </c>
      <c r="AL2677" s="15" t="str">
        <f t="shared" si="141"/>
        <v>146017,1,1000</v>
      </c>
      <c r="AM2677" s="15" t="s">
        <v>6954</v>
      </c>
      <c r="AN2677" s="15" t="str">
        <f t="shared" si="142"/>
        <v>166017,1,1000</v>
      </c>
      <c r="AO2677" s="15" t="s">
        <v>6954</v>
      </c>
      <c r="AP2677" s="15" t="str">
        <f t="shared" si="143"/>
        <v>176017,1,1000</v>
      </c>
      <c r="AQ2677" s="15" t="s">
        <v>6954</v>
      </c>
      <c r="AR2677" s="15" t="str">
        <f t="shared" si="144"/>
        <v>186017,1,1000</v>
      </c>
      <c r="AS2677" s="15" t="str">
        <f t="shared" si="145"/>
        <v>;</v>
      </c>
      <c r="AT2677" s="18" t="str">
        <f t="shared" si="237"/>
        <v>116017,1,1000;126017,1,1000;136017,1,1000;146017,1,1000;166017,1,1000;176017,1,1000;186017,1,1000</v>
      </c>
    </row>
    <row r="2678" spans="1:46">
      <c r="A2678" s="8" t="s">
        <v>4199</v>
      </c>
      <c r="B2678" s="9">
        <v>2706018</v>
      </c>
      <c r="C2678" s="43" t="str">
        <f t="shared" si="236"/>
        <v>116018,1,1000;126018,1,1000;136018,1,1000;146018,1,1000;166018,1,1000;176018,1,1000;186018,1,1000</v>
      </c>
      <c r="O2678" s="35">
        <f t="shared" si="238"/>
        <v>116018</v>
      </c>
      <c r="Q2678" s="35">
        <f t="shared" si="238"/>
        <v>126018</v>
      </c>
      <c r="S2678" s="35">
        <f t="shared" ref="S2678:U2678" si="287">S2658-100000</f>
        <v>136018</v>
      </c>
      <c r="U2678" s="35">
        <f t="shared" si="287"/>
        <v>146018</v>
      </c>
      <c r="W2678" s="35">
        <f t="shared" ref="W2678:Y2678" si="288">W2658-100000</f>
        <v>166018</v>
      </c>
      <c r="Y2678" s="35">
        <f t="shared" si="288"/>
        <v>176018</v>
      </c>
      <c r="AA2678" s="35">
        <f t="shared" ref="AA2678" si="289">AA2658-100000</f>
        <v>186018</v>
      </c>
      <c r="AF2678" s="15" t="str">
        <f t="shared" si="106"/>
        <v>116018,1,1000</v>
      </c>
      <c r="AG2678" s="15" t="s">
        <v>6954</v>
      </c>
      <c r="AH2678" s="15" t="str">
        <f t="shared" si="139"/>
        <v>126018,1,1000</v>
      </c>
      <c r="AI2678" s="15" t="s">
        <v>6954</v>
      </c>
      <c r="AJ2678" s="15" t="str">
        <f t="shared" si="140"/>
        <v>136018,1,1000</v>
      </c>
      <c r="AK2678" s="15" t="s">
        <v>6954</v>
      </c>
      <c r="AL2678" s="15" t="str">
        <f t="shared" si="141"/>
        <v>146018,1,1000</v>
      </c>
      <c r="AM2678" s="15" t="s">
        <v>6954</v>
      </c>
      <c r="AN2678" s="15" t="str">
        <f t="shared" si="142"/>
        <v>166018,1,1000</v>
      </c>
      <c r="AO2678" s="15" t="s">
        <v>6954</v>
      </c>
      <c r="AP2678" s="15" t="str">
        <f t="shared" si="143"/>
        <v>176018,1,1000</v>
      </c>
      <c r="AQ2678" s="15" t="s">
        <v>6954</v>
      </c>
      <c r="AR2678" s="15" t="str">
        <f t="shared" si="144"/>
        <v>186018,1,1000</v>
      </c>
      <c r="AS2678" s="15" t="str">
        <f t="shared" si="145"/>
        <v>;</v>
      </c>
      <c r="AT2678" s="18" t="str">
        <f t="shared" si="237"/>
        <v>116018,1,1000;126018,1,1000;136018,1,1000;146018,1,1000;166018,1,1000;176018,1,1000;186018,1,1000</v>
      </c>
    </row>
    <row r="2679" spans="1:46">
      <c r="A2679" s="8" t="s">
        <v>4199</v>
      </c>
      <c r="B2679" s="9">
        <v>2706019</v>
      </c>
      <c r="C2679" s="43" t="str">
        <f t="shared" si="236"/>
        <v>116019,1,1000;126019,1,1000;136019,1,1000;146019,1,1000;166019,1,1000;176019,1,1000;186019,1,1000</v>
      </c>
      <c r="O2679" s="35">
        <f t="shared" si="238"/>
        <v>116019</v>
      </c>
      <c r="Q2679" s="35">
        <f t="shared" si="238"/>
        <v>126019</v>
      </c>
      <c r="S2679" s="35">
        <f t="shared" ref="S2679:U2679" si="290">S2659-100000</f>
        <v>136019</v>
      </c>
      <c r="U2679" s="35">
        <f t="shared" si="290"/>
        <v>146019</v>
      </c>
      <c r="W2679" s="35">
        <f t="shared" ref="W2679:Y2679" si="291">W2659-100000</f>
        <v>166019</v>
      </c>
      <c r="Y2679" s="35">
        <f t="shared" si="291"/>
        <v>176019</v>
      </c>
      <c r="AA2679" s="35">
        <f t="shared" ref="AA2679" si="292">AA2659-100000</f>
        <v>186019</v>
      </c>
      <c r="AF2679" s="15" t="str">
        <f t="shared" si="106"/>
        <v>116019,1,1000</v>
      </c>
      <c r="AG2679" s="15" t="s">
        <v>6954</v>
      </c>
      <c r="AH2679" s="15" t="str">
        <f t="shared" si="139"/>
        <v>126019,1,1000</v>
      </c>
      <c r="AI2679" s="15" t="s">
        <v>6954</v>
      </c>
      <c r="AJ2679" s="15" t="str">
        <f t="shared" si="140"/>
        <v>136019,1,1000</v>
      </c>
      <c r="AK2679" s="15" t="s">
        <v>6954</v>
      </c>
      <c r="AL2679" s="15" t="str">
        <f t="shared" si="141"/>
        <v>146019,1,1000</v>
      </c>
      <c r="AM2679" s="15" t="s">
        <v>6954</v>
      </c>
      <c r="AN2679" s="15" t="str">
        <f t="shared" si="142"/>
        <v>166019,1,1000</v>
      </c>
      <c r="AO2679" s="15" t="s">
        <v>6954</v>
      </c>
      <c r="AP2679" s="15" t="str">
        <f t="shared" si="143"/>
        <v>176019,1,1000</v>
      </c>
      <c r="AQ2679" s="15" t="s">
        <v>6954</v>
      </c>
      <c r="AR2679" s="15" t="str">
        <f t="shared" si="144"/>
        <v>186019,1,1000</v>
      </c>
      <c r="AS2679" s="15" t="str">
        <f t="shared" si="145"/>
        <v>;</v>
      </c>
      <c r="AT2679" s="18" t="str">
        <f t="shared" si="237"/>
        <v>116019,1,1000;126019,1,1000;136019,1,1000;146019,1,1000;166019,1,1000;176019,1,1000;186019,1,1000</v>
      </c>
    </row>
    <row r="2680" spans="1:46">
      <c r="A2680" s="8" t="s">
        <v>4199</v>
      </c>
      <c r="B2680" s="9">
        <v>2706020</v>
      </c>
      <c r="C2680" s="43" t="str">
        <f t="shared" si="236"/>
        <v>116020,1,1000;126020,1,1000;136020,1,1000;146020,1,1000;166020,1,1000;176020,1,1000;186020,1,1000</v>
      </c>
      <c r="O2680" s="35">
        <f t="shared" si="238"/>
        <v>116020</v>
      </c>
      <c r="Q2680" s="35">
        <f t="shared" si="238"/>
        <v>126020</v>
      </c>
      <c r="S2680" s="35">
        <f t="shared" ref="S2680:U2680" si="293">S2660-100000</f>
        <v>136020</v>
      </c>
      <c r="U2680" s="35">
        <f t="shared" si="293"/>
        <v>146020</v>
      </c>
      <c r="W2680" s="35">
        <f t="shared" ref="W2680:Y2680" si="294">W2660-100000</f>
        <v>166020</v>
      </c>
      <c r="Y2680" s="35">
        <f t="shared" si="294"/>
        <v>176020</v>
      </c>
      <c r="AA2680" s="35">
        <f t="shared" ref="AA2680" si="295">AA2660-100000</f>
        <v>186020</v>
      </c>
      <c r="AF2680" s="15" t="str">
        <f t="shared" si="106"/>
        <v>116020,1,1000</v>
      </c>
      <c r="AG2680" s="15" t="s">
        <v>6954</v>
      </c>
      <c r="AH2680" s="15" t="str">
        <f t="shared" si="139"/>
        <v>126020,1,1000</v>
      </c>
      <c r="AI2680" s="15" t="s">
        <v>6954</v>
      </c>
      <c r="AJ2680" s="15" t="str">
        <f t="shared" si="140"/>
        <v>136020,1,1000</v>
      </c>
      <c r="AK2680" s="15" t="s">
        <v>6954</v>
      </c>
      <c r="AL2680" s="15" t="str">
        <f t="shared" si="141"/>
        <v>146020,1,1000</v>
      </c>
      <c r="AM2680" s="15" t="s">
        <v>6954</v>
      </c>
      <c r="AN2680" s="15" t="str">
        <f t="shared" si="142"/>
        <v>166020,1,1000</v>
      </c>
      <c r="AO2680" s="15" t="s">
        <v>6954</v>
      </c>
      <c r="AP2680" s="15" t="str">
        <f t="shared" si="143"/>
        <v>176020,1,1000</v>
      </c>
      <c r="AQ2680" s="15" t="s">
        <v>6954</v>
      </c>
      <c r="AR2680" s="15" t="str">
        <f t="shared" si="144"/>
        <v>186020,1,1000</v>
      </c>
      <c r="AS2680" s="15" t="str">
        <f t="shared" si="145"/>
        <v>;</v>
      </c>
      <c r="AT2680" s="18" t="str">
        <f t="shared" si="237"/>
        <v>116020,1,1000;126020,1,1000;136020,1,1000;146020,1,1000;166020,1,1000;176020,1,1000;186020,1,1000</v>
      </c>
    </row>
    <row r="2681" spans="1:46">
      <c r="A2681" s="8" t="s">
        <v>4200</v>
      </c>
      <c r="B2681" s="9">
        <v>2000001</v>
      </c>
      <c r="C2681" s="43" t="s">
        <v>6955</v>
      </c>
    </row>
    <row r="2682" spans="1:46">
      <c r="A2682" s="8" t="s">
        <v>4200</v>
      </c>
      <c r="B2682" s="9">
        <v>2000002</v>
      </c>
      <c r="C2682" s="43" t="s">
        <v>6956</v>
      </c>
    </row>
    <row r="2683" spans="1:46">
      <c r="A2683" s="8" t="s">
        <v>4200</v>
      </c>
      <c r="B2683" s="9">
        <v>2000003</v>
      </c>
      <c r="C2683" s="43" t="s">
        <v>6957</v>
      </c>
    </row>
    <row r="2684" spans="1:46">
      <c r="A2684" s="8" t="s">
        <v>4200</v>
      </c>
      <c r="B2684" s="9">
        <v>2000004</v>
      </c>
      <c r="C2684" s="43" t="s">
        <v>6958</v>
      </c>
    </row>
    <row r="2685" spans="1:46">
      <c r="A2685" s="8" t="s">
        <v>4200</v>
      </c>
      <c r="B2685" s="9">
        <v>2000005</v>
      </c>
      <c r="C2685" s="43" t="s">
        <v>6959</v>
      </c>
    </row>
    <row r="2686" spans="1:46">
      <c r="A2686" s="8" t="s">
        <v>4200</v>
      </c>
      <c r="B2686" s="9">
        <v>2000006</v>
      </c>
      <c r="C2686" s="43" t="s">
        <v>6960</v>
      </c>
    </row>
    <row r="2687" spans="1:46">
      <c r="A2687" s="8" t="s">
        <v>4200</v>
      </c>
      <c r="B2687" s="9">
        <v>2000007</v>
      </c>
      <c r="C2687" s="43" t="s">
        <v>6961</v>
      </c>
    </row>
    <row r="2688" spans="1:46">
      <c r="A2688" s="8" t="s">
        <v>4200</v>
      </c>
      <c r="B2688" s="9">
        <v>2000008</v>
      </c>
      <c r="C2688" s="43" t="s">
        <v>6962</v>
      </c>
    </row>
    <row r="2689" spans="1:3">
      <c r="A2689" s="8" t="s">
        <v>4200</v>
      </c>
      <c r="B2689" s="9">
        <v>2000101</v>
      </c>
      <c r="C2689" s="43" t="s">
        <v>6963</v>
      </c>
    </row>
    <row r="2690" spans="1:3">
      <c r="A2690" s="8" t="s">
        <v>4200</v>
      </c>
      <c r="B2690" s="9">
        <v>2000102</v>
      </c>
      <c r="C2690" s="43" t="s">
        <v>6964</v>
      </c>
    </row>
    <row r="2691" spans="1:3">
      <c r="A2691" s="8" t="s">
        <v>4200</v>
      </c>
      <c r="B2691" s="9">
        <v>2000103</v>
      </c>
      <c r="C2691" s="43" t="s">
        <v>6965</v>
      </c>
    </row>
    <row r="2692" spans="1:3">
      <c r="A2692" s="8" t="s">
        <v>4200</v>
      </c>
      <c r="B2692" s="9">
        <v>2000104</v>
      </c>
      <c r="C2692" s="43" t="s">
        <v>6966</v>
      </c>
    </row>
    <row r="2693" spans="1:3">
      <c r="A2693" s="8" t="s">
        <v>4200</v>
      </c>
      <c r="B2693" s="9">
        <v>2000105</v>
      </c>
      <c r="C2693" s="43" t="s">
        <v>6967</v>
      </c>
    </row>
    <row r="2694" spans="1:3">
      <c r="A2694" s="8" t="s">
        <v>4200</v>
      </c>
      <c r="B2694" s="9">
        <v>2000106</v>
      </c>
      <c r="C2694" s="43" t="s">
        <v>6968</v>
      </c>
    </row>
    <row r="2695" spans="1:3">
      <c r="A2695" s="8" t="s">
        <v>4200</v>
      </c>
      <c r="B2695" s="9">
        <v>2000107</v>
      </c>
      <c r="C2695" s="43" t="s">
        <v>6969</v>
      </c>
    </row>
    <row r="2696" spans="1:3">
      <c r="A2696" s="8" t="s">
        <v>4200</v>
      </c>
      <c r="B2696" s="9">
        <v>2000108</v>
      </c>
      <c r="C2696" s="43" t="s">
        <v>6970</v>
      </c>
    </row>
    <row r="2697" spans="1:3">
      <c r="A2697" s="8" t="s">
        <v>4200</v>
      </c>
      <c r="B2697" s="9">
        <v>2000109</v>
      </c>
      <c r="C2697" s="43" t="s">
        <v>6971</v>
      </c>
    </row>
    <row r="2698" spans="1:3" ht="15.75">
      <c r="A2698" s="56" t="s">
        <v>4214</v>
      </c>
      <c r="B2698" s="9">
        <v>2002001</v>
      </c>
      <c r="C2698" s="43" t="s">
        <v>6972</v>
      </c>
    </row>
    <row r="2699" spans="1:3" ht="15.75">
      <c r="A2699" s="56" t="s">
        <v>4215</v>
      </c>
      <c r="B2699" s="9">
        <v>2002002</v>
      </c>
      <c r="C2699" s="43" t="s">
        <v>6973</v>
      </c>
    </row>
    <row r="2700" spans="1:3" ht="15.75">
      <c r="A2700" s="56" t="s">
        <v>4216</v>
      </c>
      <c r="B2700" s="9">
        <v>2002003</v>
      </c>
      <c r="C2700" s="43" t="s">
        <v>6974</v>
      </c>
    </row>
    <row r="2701" spans="1:3" ht="15.75">
      <c r="A2701" s="56" t="s">
        <v>4217</v>
      </c>
      <c r="B2701" s="9">
        <v>2002004</v>
      </c>
      <c r="C2701" s="43" t="s">
        <v>6975</v>
      </c>
    </row>
    <row r="2702" spans="1:3" ht="15.75">
      <c r="A2702" s="56" t="s">
        <v>4218</v>
      </c>
      <c r="B2702" s="9">
        <v>2002005</v>
      </c>
      <c r="C2702" s="43" t="s">
        <v>6976</v>
      </c>
    </row>
    <row r="2703" spans="1:3" ht="15.75">
      <c r="A2703" s="56" t="s">
        <v>4219</v>
      </c>
      <c r="B2703" s="9">
        <v>2002006</v>
      </c>
      <c r="C2703" s="43" t="s">
        <v>6977</v>
      </c>
    </row>
    <row r="2704" spans="1:3" ht="15.75">
      <c r="A2704" s="56" t="s">
        <v>4220</v>
      </c>
      <c r="B2704" s="9">
        <v>2002007</v>
      </c>
      <c r="C2704" s="43" t="s">
        <v>6978</v>
      </c>
    </row>
    <row r="2705" spans="1:3" ht="15.75">
      <c r="A2705" s="56" t="s">
        <v>4221</v>
      </c>
      <c r="B2705" s="9">
        <v>2002008</v>
      </c>
      <c r="C2705" s="43" t="s">
        <v>6979</v>
      </c>
    </row>
    <row r="2706" spans="1:3" ht="15.75">
      <c r="A2706" s="56" t="s">
        <v>4222</v>
      </c>
      <c r="B2706" s="35">
        <v>2002009</v>
      </c>
      <c r="C2706" s="43" t="s">
        <v>6980</v>
      </c>
    </row>
    <row r="2707" spans="1:3" ht="15.75">
      <c r="A2707" s="56" t="s">
        <v>4223</v>
      </c>
      <c r="B2707" s="35">
        <v>2002010</v>
      </c>
      <c r="C2707" s="43" t="s">
        <v>6981</v>
      </c>
    </row>
    <row r="2708" spans="1:3" ht="15.75">
      <c r="A2708" s="56" t="s">
        <v>4224</v>
      </c>
      <c r="B2708" s="35">
        <v>2002011</v>
      </c>
      <c r="C2708" s="43" t="s">
        <v>6982</v>
      </c>
    </row>
    <row r="2709" spans="1:3" ht="15.75">
      <c r="A2709" s="56" t="s">
        <v>4225</v>
      </c>
      <c r="B2709" s="35">
        <v>2002012</v>
      </c>
      <c r="C2709" s="43" t="s">
        <v>6983</v>
      </c>
    </row>
    <row r="2710" spans="1:3" ht="15.75">
      <c r="A2710" s="56" t="s">
        <v>4226</v>
      </c>
      <c r="B2710" s="35">
        <v>2002013</v>
      </c>
      <c r="C2710" s="43" t="s">
        <v>6984</v>
      </c>
    </row>
    <row r="2711" spans="1:3" ht="15.75">
      <c r="A2711" s="56" t="s">
        <v>4227</v>
      </c>
      <c r="B2711" s="35">
        <v>2002014</v>
      </c>
      <c r="C2711" s="43" t="s">
        <v>6985</v>
      </c>
    </row>
    <row r="2712" spans="1:3" ht="15.75">
      <c r="A2712" s="56" t="s">
        <v>4228</v>
      </c>
      <c r="B2712" s="35">
        <v>2002016</v>
      </c>
      <c r="C2712" s="43" t="s">
        <v>6986</v>
      </c>
    </row>
    <row r="2713" spans="1:3" ht="15.75">
      <c r="A2713" s="56" t="s">
        <v>4229</v>
      </c>
      <c r="B2713" s="35">
        <v>2002017</v>
      </c>
      <c r="C2713" s="43" t="s">
        <v>6987</v>
      </c>
    </row>
    <row r="2714" spans="1:3" ht="15.75">
      <c r="A2714" s="56" t="s">
        <v>4230</v>
      </c>
      <c r="B2714" s="35">
        <v>2002018</v>
      </c>
      <c r="C2714" s="43" t="s">
        <v>6988</v>
      </c>
    </row>
    <row r="2715" spans="1:3" ht="15.75">
      <c r="A2715" s="56" t="s">
        <v>4231</v>
      </c>
      <c r="B2715" s="35">
        <v>2002019</v>
      </c>
      <c r="C2715" s="43" t="s">
        <v>6989</v>
      </c>
    </row>
    <row r="2716" spans="1:3" ht="15.75">
      <c r="A2716" s="56" t="s">
        <v>4232</v>
      </c>
      <c r="B2716" s="35">
        <v>2002020</v>
      </c>
      <c r="C2716" s="43" t="s">
        <v>6990</v>
      </c>
    </row>
    <row r="2717" spans="1:3" ht="15.75">
      <c r="A2717" s="56" t="s">
        <v>4233</v>
      </c>
      <c r="B2717" s="35">
        <v>2002021</v>
      </c>
      <c r="C2717" s="43" t="s">
        <v>6991</v>
      </c>
    </row>
    <row r="2718" spans="1:3" ht="15.75">
      <c r="A2718" s="56" t="s">
        <v>4234</v>
      </c>
      <c r="B2718" s="35">
        <v>2002022</v>
      </c>
      <c r="C2718" s="43" t="s">
        <v>6992</v>
      </c>
    </row>
    <row r="2719" spans="1:3" ht="15.75">
      <c r="A2719" s="56" t="s">
        <v>4235</v>
      </c>
      <c r="B2719" s="35">
        <v>2002023</v>
      </c>
      <c r="C2719" s="43" t="s">
        <v>6993</v>
      </c>
    </row>
    <row r="2720" spans="1:3" ht="15.75">
      <c r="A2720" s="56" t="s">
        <v>4236</v>
      </c>
      <c r="B2720" s="35">
        <v>2002101</v>
      </c>
      <c r="C2720" s="43" t="s">
        <v>6994</v>
      </c>
    </row>
    <row r="2721" spans="1:3" ht="15.75">
      <c r="A2721" s="56" t="s">
        <v>4237</v>
      </c>
      <c r="B2721" s="35">
        <v>2002102</v>
      </c>
      <c r="C2721" s="43" t="s">
        <v>6995</v>
      </c>
    </row>
    <row r="2722" spans="1:3" ht="15.75">
      <c r="A2722" s="56" t="s">
        <v>4238</v>
      </c>
      <c r="B2722" s="35">
        <v>2002103</v>
      </c>
      <c r="C2722" s="43" t="s">
        <v>6996</v>
      </c>
    </row>
    <row r="2723" spans="1:3" ht="15.75">
      <c r="A2723" s="56" t="s">
        <v>4239</v>
      </c>
      <c r="B2723" s="35">
        <v>2002104</v>
      </c>
      <c r="C2723" s="43" t="s">
        <v>6997</v>
      </c>
    </row>
    <row r="2724" spans="1:3" ht="15.75">
      <c r="A2724" s="56" t="s">
        <v>4240</v>
      </c>
      <c r="B2724" s="35">
        <v>2002105</v>
      </c>
      <c r="C2724" s="43" t="s">
        <v>6998</v>
      </c>
    </row>
    <row r="2725" spans="1:3" ht="15.75">
      <c r="A2725" s="56" t="s">
        <v>4241</v>
      </c>
      <c r="B2725" s="35">
        <v>2002106</v>
      </c>
      <c r="C2725" s="43" t="s">
        <v>6999</v>
      </c>
    </row>
    <row r="2726" spans="1:3" ht="15.75">
      <c r="A2726" s="56" t="s">
        <v>4242</v>
      </c>
      <c r="B2726" s="35">
        <v>2002107</v>
      </c>
      <c r="C2726" s="43" t="s">
        <v>7000</v>
      </c>
    </row>
    <row r="2727" spans="1:3" ht="15.75">
      <c r="A2727" s="56" t="s">
        <v>4243</v>
      </c>
      <c r="B2727" s="35">
        <v>2002108</v>
      </c>
      <c r="C2727" s="43" t="s">
        <v>7001</v>
      </c>
    </row>
    <row r="2728" spans="1:3" ht="15.75">
      <c r="A2728" s="56" t="s">
        <v>4244</v>
      </c>
      <c r="B2728" s="35">
        <v>2002109</v>
      </c>
      <c r="C2728" s="43" t="s">
        <v>7002</v>
      </c>
    </row>
    <row r="2729" spans="1:3" ht="15.75">
      <c r="A2729" s="56" t="s">
        <v>4245</v>
      </c>
      <c r="B2729" s="35">
        <v>2002110</v>
      </c>
      <c r="C2729" s="43" t="s">
        <v>7003</v>
      </c>
    </row>
    <row r="2730" spans="1:3" ht="15.75">
      <c r="A2730" s="56" t="s">
        <v>4246</v>
      </c>
      <c r="B2730" s="35">
        <v>2002111</v>
      </c>
      <c r="C2730" s="43" t="s">
        <v>7004</v>
      </c>
    </row>
    <row r="2731" spans="1:3" ht="15.75">
      <c r="A2731" s="56" t="s">
        <v>4247</v>
      </c>
      <c r="B2731" s="35">
        <v>2002112</v>
      </c>
      <c r="C2731" s="43" t="s">
        <v>7005</v>
      </c>
    </row>
    <row r="2732" spans="1:3" ht="15.75">
      <c r="A2732" s="56" t="s">
        <v>4248</v>
      </c>
      <c r="B2732" s="35">
        <v>2002113</v>
      </c>
      <c r="C2732" s="43" t="s">
        <v>7006</v>
      </c>
    </row>
    <row r="2733" spans="1:3" ht="15.75">
      <c r="A2733" s="56" t="s">
        <v>4249</v>
      </c>
      <c r="B2733" s="35">
        <v>2002114</v>
      </c>
      <c r="C2733" s="43" t="s">
        <v>7007</v>
      </c>
    </row>
    <row r="2734" spans="1:3" ht="15.75">
      <c r="A2734" s="56" t="s">
        <v>4250</v>
      </c>
      <c r="B2734" s="35">
        <v>2002116</v>
      </c>
      <c r="C2734" s="43" t="s">
        <v>7008</v>
      </c>
    </row>
    <row r="2735" spans="1:3" ht="15.75">
      <c r="A2735" s="56" t="s">
        <v>4251</v>
      </c>
      <c r="B2735" s="35">
        <v>2002117</v>
      </c>
      <c r="C2735" s="43" t="s">
        <v>7009</v>
      </c>
    </row>
    <row r="2736" spans="1:3" ht="15.75">
      <c r="A2736" s="56" t="s">
        <v>4252</v>
      </c>
      <c r="B2736" s="35">
        <v>2002118</v>
      </c>
      <c r="C2736" s="43" t="s">
        <v>7010</v>
      </c>
    </row>
    <row r="2737" spans="1:3" ht="15.75">
      <c r="A2737" s="56" t="s">
        <v>4253</v>
      </c>
      <c r="B2737" s="35">
        <v>2002119</v>
      </c>
      <c r="C2737" s="43" t="s">
        <v>7011</v>
      </c>
    </row>
    <row r="2738" spans="1:3" ht="15.75">
      <c r="A2738" s="56" t="s">
        <v>4254</v>
      </c>
      <c r="B2738" s="35">
        <v>2002120</v>
      </c>
      <c r="C2738" s="43" t="s">
        <v>7012</v>
      </c>
    </row>
    <row r="2739" spans="1:3" ht="15.75">
      <c r="A2739" s="56" t="s">
        <v>4255</v>
      </c>
      <c r="B2739" s="35">
        <v>2002121</v>
      </c>
      <c r="C2739" s="43" t="s">
        <v>7013</v>
      </c>
    </row>
    <row r="2740" spans="1:3" ht="15.75">
      <c r="A2740" s="56" t="s">
        <v>4256</v>
      </c>
      <c r="B2740" s="35">
        <v>2002122</v>
      </c>
      <c r="C2740" s="43" t="s">
        <v>7014</v>
      </c>
    </row>
    <row r="2741" spans="1:3" ht="15.75">
      <c r="A2741" s="56" t="s">
        <v>4257</v>
      </c>
      <c r="B2741" s="35">
        <v>2002123</v>
      </c>
      <c r="C2741" s="43" t="s">
        <v>7015</v>
      </c>
    </row>
    <row r="2742" spans="1:3" ht="15.75">
      <c r="A2742" s="56" t="s">
        <v>4258</v>
      </c>
      <c r="B2742" s="35">
        <v>2002124</v>
      </c>
      <c r="C2742" s="43" t="s">
        <v>7016</v>
      </c>
    </row>
    <row r="2743" spans="1:3" ht="15.75">
      <c r="A2743" s="56" t="s">
        <v>4259</v>
      </c>
      <c r="B2743" s="35">
        <v>2002125</v>
      </c>
      <c r="C2743" s="43" t="s">
        <v>7017</v>
      </c>
    </row>
    <row r="2744" spans="1:3" ht="15.75">
      <c r="A2744" s="56" t="s">
        <v>4260</v>
      </c>
      <c r="B2744" s="35">
        <v>2003001</v>
      </c>
      <c r="C2744" s="43" t="s">
        <v>7018</v>
      </c>
    </row>
    <row r="2745" spans="1:3" ht="15.75">
      <c r="A2745" s="56" t="s">
        <v>4261</v>
      </c>
      <c r="B2745" s="35">
        <v>2003002</v>
      </c>
      <c r="C2745" s="43" t="s">
        <v>7019</v>
      </c>
    </row>
    <row r="2746" spans="1:3" ht="15.75">
      <c r="A2746" s="56" t="s">
        <v>4262</v>
      </c>
      <c r="B2746" s="35">
        <v>2003003</v>
      </c>
      <c r="C2746" s="43" t="s">
        <v>7020</v>
      </c>
    </row>
    <row r="2747" spans="1:3" ht="15.75">
      <c r="A2747" s="56" t="s">
        <v>4263</v>
      </c>
      <c r="B2747" s="35">
        <v>2003004</v>
      </c>
      <c r="C2747" s="43" t="s">
        <v>7021</v>
      </c>
    </row>
    <row r="2748" spans="1:3" ht="15.75">
      <c r="A2748" s="56" t="s">
        <v>4264</v>
      </c>
      <c r="B2748" s="35">
        <v>2003005</v>
      </c>
      <c r="C2748" s="43" t="s">
        <v>7022</v>
      </c>
    </row>
    <row r="2749" spans="1:3" ht="15.75">
      <c r="A2749" s="56" t="s">
        <v>4265</v>
      </c>
      <c r="B2749" s="35">
        <v>2003006</v>
      </c>
      <c r="C2749" s="43" t="s">
        <v>7023</v>
      </c>
    </row>
    <row r="2750" spans="1:3" ht="15.75">
      <c r="A2750" s="56" t="s">
        <v>4266</v>
      </c>
      <c r="B2750" s="35">
        <v>2003007</v>
      </c>
      <c r="C2750" s="43" t="s">
        <v>7024</v>
      </c>
    </row>
    <row r="2751" spans="1:3" ht="15.75">
      <c r="A2751" s="56" t="s">
        <v>4267</v>
      </c>
      <c r="B2751" s="35">
        <v>2003008</v>
      </c>
      <c r="C2751" s="43" t="s">
        <v>7025</v>
      </c>
    </row>
    <row r="2752" spans="1:3" ht="15.75">
      <c r="A2752" s="56" t="s">
        <v>4268</v>
      </c>
      <c r="B2752" s="35">
        <v>2003009</v>
      </c>
      <c r="C2752" s="43" t="s">
        <v>7026</v>
      </c>
    </row>
    <row r="2753" spans="1:3" ht="15.75">
      <c r="A2753" s="56" t="s">
        <v>4269</v>
      </c>
      <c r="B2753" s="35">
        <v>2003010</v>
      </c>
      <c r="C2753" s="43" t="s">
        <v>7027</v>
      </c>
    </row>
    <row r="2754" spans="1:3" ht="15.75">
      <c r="A2754" s="56" t="s">
        <v>4270</v>
      </c>
      <c r="B2754" s="35">
        <v>2003011</v>
      </c>
      <c r="C2754" s="43" t="s">
        <v>7028</v>
      </c>
    </row>
    <row r="2755" spans="1:3" ht="15.75">
      <c r="A2755" s="56" t="s">
        <v>4271</v>
      </c>
      <c r="B2755" s="35">
        <v>2003012</v>
      </c>
      <c r="C2755" s="43" t="s">
        <v>7029</v>
      </c>
    </row>
    <row r="2756" spans="1:3" ht="15.75">
      <c r="A2756" s="56" t="s">
        <v>4272</v>
      </c>
      <c r="B2756" s="35">
        <v>2003013</v>
      </c>
      <c r="C2756" s="43" t="s">
        <v>7030</v>
      </c>
    </row>
    <row r="2757" spans="1:3" ht="15.75">
      <c r="A2757" s="56" t="s">
        <v>4273</v>
      </c>
      <c r="B2757" s="35">
        <v>2003101</v>
      </c>
      <c r="C2757" s="43" t="s">
        <v>7031</v>
      </c>
    </row>
    <row r="2758" spans="1:3" ht="15.75">
      <c r="A2758" s="56" t="s">
        <v>4274</v>
      </c>
      <c r="B2758" s="35">
        <v>2003102</v>
      </c>
      <c r="C2758" s="43" t="s">
        <v>7032</v>
      </c>
    </row>
    <row r="2759" spans="1:3" ht="15.75">
      <c r="A2759" s="56" t="s">
        <v>4275</v>
      </c>
      <c r="B2759" s="35">
        <v>2003103</v>
      </c>
      <c r="C2759" s="43" t="s">
        <v>7033</v>
      </c>
    </row>
    <row r="2760" spans="1:3" ht="15.75">
      <c r="A2760" s="56" t="s">
        <v>4276</v>
      </c>
      <c r="B2760" s="35">
        <v>2003104</v>
      </c>
      <c r="C2760" s="43" t="s">
        <v>7034</v>
      </c>
    </row>
    <row r="2761" spans="1:3" ht="15.75">
      <c r="A2761" s="56" t="s">
        <v>4277</v>
      </c>
      <c r="B2761" s="35">
        <v>2003105</v>
      </c>
      <c r="C2761" s="43" t="s">
        <v>7035</v>
      </c>
    </row>
    <row r="2762" spans="1:3" ht="15.75">
      <c r="A2762" s="56" t="s">
        <v>4278</v>
      </c>
      <c r="B2762" s="35">
        <v>2003106</v>
      </c>
      <c r="C2762" s="43" t="s">
        <v>7036</v>
      </c>
    </row>
    <row r="2763" spans="1:3" ht="15.75">
      <c r="A2763" s="56" t="s">
        <v>4279</v>
      </c>
      <c r="B2763" s="35">
        <v>2003107</v>
      </c>
      <c r="C2763" s="43" t="s">
        <v>7037</v>
      </c>
    </row>
    <row r="2764" spans="1:3" ht="15.75">
      <c r="A2764" s="56" t="s">
        <v>4280</v>
      </c>
      <c r="B2764" s="35">
        <v>2003108</v>
      </c>
      <c r="C2764" s="43" t="s">
        <v>7038</v>
      </c>
    </row>
    <row r="2765" spans="1:3" ht="15.75">
      <c r="A2765" s="56" t="s">
        <v>4281</v>
      </c>
      <c r="B2765" s="35">
        <v>2003109</v>
      </c>
      <c r="C2765" s="43" t="s">
        <v>7039</v>
      </c>
    </row>
    <row r="2766" spans="1:3" ht="15.75">
      <c r="A2766" s="56" t="s">
        <v>4282</v>
      </c>
      <c r="B2766" s="35">
        <v>2003110</v>
      </c>
      <c r="C2766" s="43" t="s">
        <v>7040</v>
      </c>
    </row>
    <row r="2767" spans="1:3" ht="15.75">
      <c r="A2767" s="56" t="s">
        <v>4283</v>
      </c>
      <c r="B2767" s="35">
        <v>2003111</v>
      </c>
      <c r="C2767" s="43" t="s">
        <v>7041</v>
      </c>
    </row>
    <row r="2768" spans="1:3" ht="15.75">
      <c r="A2768" s="56" t="s">
        <v>4284</v>
      </c>
      <c r="B2768" s="35">
        <v>2003112</v>
      </c>
      <c r="C2768" s="43" t="s">
        <v>7042</v>
      </c>
    </row>
    <row r="2769" spans="1:4" ht="15.75">
      <c r="A2769" s="56" t="s">
        <v>4285</v>
      </c>
      <c r="B2769" s="35">
        <v>2003113</v>
      </c>
      <c r="C2769" s="43" t="s">
        <v>7043</v>
      </c>
    </row>
    <row r="2770" spans="1:4" ht="15.75">
      <c r="A2770" s="56" t="s">
        <v>4286</v>
      </c>
      <c r="B2770" s="35">
        <v>2003114</v>
      </c>
      <c r="C2770" s="43" t="s">
        <v>7044</v>
      </c>
    </row>
    <row r="2771" spans="1:4" ht="15.75">
      <c r="A2771" s="56" t="s">
        <v>4287</v>
      </c>
      <c r="B2771" s="35">
        <v>2003115</v>
      </c>
      <c r="C2771" s="43" t="s">
        <v>7045</v>
      </c>
    </row>
    <row r="2772" spans="1:4" ht="15.75">
      <c r="A2772" s="46" t="s">
        <v>7776</v>
      </c>
      <c r="B2772" s="34">
        <v>2001010</v>
      </c>
      <c r="C2772" s="35" t="s">
        <v>7785</v>
      </c>
      <c r="D2772" s="43" t="str">
        <f>VLOOKUP(B2772,'[4]称号+玉+鼠'!$R:$S,2,FALSE)</f>
        <v>3016,1,714;3017,1,714;3018,1,714;3019,1,714;3020,1,714;3021,1,1428;3022,1,1428;3016,1,714;3017,1,714;3018,1,714;3019,1,714;3020,1,714</v>
      </c>
    </row>
    <row r="2773" spans="1:4" ht="15.75">
      <c r="A2773" s="46" t="s">
        <v>7777</v>
      </c>
      <c r="B2773" s="34">
        <v>2001011</v>
      </c>
      <c r="C2773" s="35" t="s">
        <v>7786</v>
      </c>
      <c r="D2773" s="43" t="str">
        <f>VLOOKUP(B2773,'[4]称号+玉+鼠'!$R:$S,2,FALSE)</f>
        <v>2001010,1,1458;3000,1,625;3004,1,625;3006,1,625;2001010,1,1459;3003,1,625;3001,1,625;3002,1,625;3005,1,625;3014,1,625;3030,1,625;2001010,1,1458</v>
      </c>
    </row>
    <row r="2774" spans="1:4" ht="15.75">
      <c r="A2774" s="46" t="s">
        <v>7778</v>
      </c>
      <c r="B2774" s="34">
        <v>2001012</v>
      </c>
      <c r="C2774" s="35" t="s">
        <v>7787</v>
      </c>
      <c r="D2774" s="43" t="str">
        <f>VLOOKUP(B2774,'[4]称号+玉+鼠'!$R:$S,2,FALSE)</f>
        <v>75000,22,1220;17,4200,410;85000,22,1220;1100004,26,1230;22,18888,100;1100003,26,1230;95000,22,1220;17,4200,410;12,22,1220;1100005,26,1230;17,4200,410;3046,1,100</v>
      </c>
    </row>
    <row r="2775" spans="1:4" ht="15.75">
      <c r="A2775" s="46" t="s">
        <v>7779</v>
      </c>
      <c r="B2775" s="34">
        <v>2001013</v>
      </c>
      <c r="C2775" s="35" t="s">
        <v>7788</v>
      </c>
      <c r="D2775" s="43" t="str">
        <f>VLOOKUP(B2775,'[4]称号+玉+鼠'!$R:$S,2,FALSE)</f>
        <v>17,288,834;1100000,188,834;16,88888,834;1100001,188,834;2750,88888,834;1100002,188,834;17,288,834;1100000,188,834;16,88888,834;1100001,188,834;2750,88888,834;1100002,188,834</v>
      </c>
    </row>
    <row r="2776" spans="1:4">
      <c r="A2776" s="48" t="s">
        <v>7782</v>
      </c>
      <c r="B2776" s="48">
        <v>2001014</v>
      </c>
      <c r="C2776" s="35" t="s">
        <v>7789</v>
      </c>
      <c r="D2776" s="43" t="str">
        <f>VLOOKUP(B2776,'[4]称号+玉+鼠'!$R:$S,2,FALSE)</f>
        <v>1100000,28888,1220;17,4200,410;1100001,28888,1220;1100004,26,1230;22,18888,100;1100003,26,1230;1100002,28888,1220;17,4200,410;16,288888,1220;1100005,26,1230;17,4200,410;3039,1,100</v>
      </c>
    </row>
    <row r="2777" spans="1:4">
      <c r="A2777" s="48" t="s">
        <v>7783</v>
      </c>
      <c r="B2777" s="48">
        <v>2001015</v>
      </c>
      <c r="C2777" s="35" t="s">
        <v>7784</v>
      </c>
      <c r="D2777" s="43" t="str">
        <f>VLOOKUP(B2777,'[4]称号+玉+鼠'!$R:$S,2,FALSE)</f>
        <v>1000006,1,900;1000007,1,900;1000008,1,900;1000009,1,900;1000303,1,900;1000304,1,900;1000305,1,900;1000202,1,900;1000203,1,900;1000204,1,900;1000205,1,900;1000003,1,100</v>
      </c>
    </row>
    <row r="2778" spans="1:4">
      <c r="A2778" s="8"/>
      <c r="C2778" s="43"/>
    </row>
    <row r="2779" spans="1:4">
      <c r="A2779" s="8"/>
      <c r="C2779" s="43"/>
    </row>
    <row r="2780" spans="1:4">
      <c r="A2780" s="8"/>
      <c r="C2780" s="43"/>
    </row>
    <row r="2781" spans="1:4">
      <c r="A2781" s="8"/>
      <c r="C2781" s="43"/>
    </row>
    <row r="2782" spans="1:4">
      <c r="A2782" s="8"/>
      <c r="C2782" s="43"/>
    </row>
    <row r="2783" spans="1:4">
      <c r="A2783" s="8"/>
      <c r="C2783" s="43"/>
    </row>
    <row r="2784" spans="1:4">
      <c r="A2784" s="8"/>
      <c r="C2784" s="43"/>
    </row>
    <row r="2785" spans="1:3">
      <c r="A2785" s="8"/>
      <c r="C2785" s="43"/>
    </row>
    <row r="2786" spans="1:3">
      <c r="A2786" s="8"/>
      <c r="C2786" s="43"/>
    </row>
    <row r="2787" spans="1:3">
      <c r="A2787" s="8"/>
      <c r="C2787" s="43"/>
    </row>
    <row r="2788" spans="1:3">
      <c r="A2788" s="8"/>
      <c r="C2788" s="43"/>
    </row>
    <row r="2789" spans="1:3">
      <c r="A2789" s="8"/>
      <c r="C2789" s="43"/>
    </row>
    <row r="2790" spans="1:3">
      <c r="A2790" s="8"/>
      <c r="C2790" s="43"/>
    </row>
    <row r="2791" spans="1:3">
      <c r="A2791" s="8"/>
      <c r="C2791" s="43"/>
    </row>
    <row r="2792" spans="1:3">
      <c r="A2792" s="8"/>
      <c r="C2792" s="43"/>
    </row>
    <row r="2793" spans="1:3">
      <c r="A2793" s="8"/>
      <c r="C2793" s="43"/>
    </row>
    <row r="2794" spans="1:3">
      <c r="A2794" s="8"/>
      <c r="C2794" s="43"/>
    </row>
    <row r="2795" spans="1:3">
      <c r="A2795" s="8"/>
      <c r="C2795" s="43"/>
    </row>
    <row r="2796" spans="1:3">
      <c r="A2796" s="8"/>
      <c r="C2796" s="43"/>
    </row>
    <row r="2797" spans="1:3">
      <c r="A2797" s="8"/>
      <c r="C2797" s="43"/>
    </row>
    <row r="2798" spans="1:3">
      <c r="A2798" s="8"/>
      <c r="C2798" s="43"/>
    </row>
    <row r="2799" spans="1:3">
      <c r="A2799" s="8"/>
      <c r="C2799" s="43"/>
    </row>
    <row r="2800" spans="1:3">
      <c r="A2800" s="8"/>
      <c r="C2800" s="43"/>
    </row>
    <row r="2801" spans="1:3">
      <c r="A2801" s="8"/>
      <c r="C2801" s="43"/>
    </row>
    <row r="2802" spans="1:3">
      <c r="A2802" s="8"/>
      <c r="C2802" s="43"/>
    </row>
    <row r="2803" spans="1:3">
      <c r="A2803" s="8"/>
      <c r="C2803" s="43"/>
    </row>
    <row r="2804" spans="1:3">
      <c r="A2804" s="8"/>
      <c r="C2804" s="43"/>
    </row>
    <row r="2805" spans="1:3">
      <c r="A2805" s="8"/>
      <c r="C2805" s="43"/>
    </row>
    <row r="2806" spans="1:3">
      <c r="A2806" s="8"/>
      <c r="C2806" s="43"/>
    </row>
    <row r="2807" spans="1:3">
      <c r="A2807" s="8"/>
      <c r="C2807" s="43"/>
    </row>
    <row r="2808" spans="1:3">
      <c r="A2808" s="8"/>
      <c r="C2808" s="43"/>
    </row>
    <row r="2809" spans="1:3">
      <c r="A2809" s="8"/>
      <c r="C2809" s="43"/>
    </row>
    <row r="2810" spans="1:3">
      <c r="A2810" s="8"/>
      <c r="C2810" s="43"/>
    </row>
    <row r="2811" spans="1:3">
      <c r="A2811" s="8"/>
      <c r="C2811" s="43"/>
    </row>
    <row r="2812" spans="1:3">
      <c r="A2812" s="8"/>
      <c r="C2812" s="43"/>
    </row>
    <row r="2813" spans="1:3">
      <c r="A2813" s="8"/>
      <c r="C2813" s="43"/>
    </row>
    <row r="2814" spans="1:3">
      <c r="A2814" s="8"/>
      <c r="C2814" s="43"/>
    </row>
    <row r="2815" spans="1:3">
      <c r="A2815" s="8"/>
      <c r="C2815" s="43"/>
    </row>
    <row r="2816" spans="1:3">
      <c r="A2816" s="8"/>
      <c r="C2816" s="43"/>
    </row>
    <row r="2817" spans="1:3">
      <c r="A2817" s="8"/>
      <c r="C2817" s="43"/>
    </row>
    <row r="2818" spans="1:3">
      <c r="A2818" s="8"/>
      <c r="C2818" s="43"/>
    </row>
    <row r="2819" spans="1:3">
      <c r="A2819" s="8"/>
      <c r="C2819" s="43"/>
    </row>
    <row r="2820" spans="1:3">
      <c r="A2820" s="8"/>
      <c r="C2820" s="43"/>
    </row>
    <row r="2821" spans="1:3">
      <c r="A2821" s="8"/>
      <c r="C2821" s="43"/>
    </row>
    <row r="2822" spans="1:3">
      <c r="A2822" s="8"/>
      <c r="C2822" s="43"/>
    </row>
    <row r="2823" spans="1:3">
      <c r="A2823" s="8"/>
      <c r="C2823" s="43"/>
    </row>
    <row r="2824" spans="1:3">
      <c r="A2824" s="8"/>
      <c r="C2824" s="43"/>
    </row>
    <row r="2825" spans="1:3">
      <c r="A2825" s="8"/>
      <c r="C2825" s="43"/>
    </row>
    <row r="2826" spans="1:3">
      <c r="A2826" s="8"/>
      <c r="C2826" s="43"/>
    </row>
    <row r="2827" spans="1:3">
      <c r="A2827" s="8"/>
      <c r="C2827" s="43"/>
    </row>
    <row r="2828" spans="1:3">
      <c r="A2828" s="8"/>
      <c r="C2828" s="43"/>
    </row>
    <row r="2829" spans="1:3">
      <c r="A2829" s="8"/>
      <c r="C2829" s="43"/>
    </row>
    <row r="2830" spans="1:3">
      <c r="A2830" s="8"/>
      <c r="C2830" s="43"/>
    </row>
    <row r="2831" spans="1:3">
      <c r="A2831" s="8"/>
      <c r="C2831" s="43"/>
    </row>
    <row r="2832" spans="1:3">
      <c r="A2832" s="8"/>
      <c r="C2832" s="43"/>
    </row>
    <row r="2833" spans="1:3">
      <c r="A2833" s="8"/>
      <c r="C2833" s="43"/>
    </row>
    <row r="2834" spans="1:3">
      <c r="A2834" s="8"/>
      <c r="C2834" s="43"/>
    </row>
    <row r="2835" spans="1:3">
      <c r="A2835" s="8"/>
      <c r="C2835" s="43"/>
    </row>
    <row r="2836" spans="1:3">
      <c r="A2836" s="8"/>
      <c r="C2836" s="43"/>
    </row>
    <row r="2837" spans="1:3">
      <c r="A2837" s="8"/>
      <c r="C2837" s="43"/>
    </row>
    <row r="2838" spans="1:3">
      <c r="A2838" s="8"/>
      <c r="C2838" s="43"/>
    </row>
    <row r="2839" spans="1:3">
      <c r="A2839" s="8"/>
      <c r="C2839" s="43"/>
    </row>
    <row r="2840" spans="1:3">
      <c r="A2840" s="8"/>
      <c r="C2840" s="43"/>
    </row>
    <row r="2841" spans="1:3">
      <c r="A2841" s="8"/>
      <c r="C2841" s="43"/>
    </row>
    <row r="2842" spans="1:3">
      <c r="A2842" s="8"/>
      <c r="C2842" s="43"/>
    </row>
    <row r="2843" spans="1:3">
      <c r="A2843" s="8"/>
      <c r="C2843" s="43"/>
    </row>
    <row r="2844" spans="1:3">
      <c r="A2844" s="8"/>
      <c r="C2844" s="43"/>
    </row>
    <row r="2845" spans="1:3">
      <c r="A2845" s="8"/>
      <c r="C2845" s="43"/>
    </row>
    <row r="2846" spans="1:3">
      <c r="A2846" s="8"/>
      <c r="C2846" s="43"/>
    </row>
    <row r="2847" spans="1:3">
      <c r="A2847" s="8"/>
      <c r="C2847" s="43"/>
    </row>
    <row r="2848" spans="1:3">
      <c r="A2848" s="8"/>
      <c r="C2848" s="43"/>
    </row>
    <row r="2849" spans="1:3">
      <c r="A2849" s="8"/>
      <c r="C2849" s="43"/>
    </row>
    <row r="2850" spans="1:3">
      <c r="A2850" s="8"/>
      <c r="C2850" s="43"/>
    </row>
    <row r="2851" spans="1:3">
      <c r="A2851" s="8"/>
      <c r="C2851" s="43"/>
    </row>
    <row r="2852" spans="1:3">
      <c r="A2852" s="8"/>
      <c r="C2852" s="43"/>
    </row>
    <row r="2853" spans="1:3">
      <c r="A2853" s="8"/>
      <c r="C2853" s="43"/>
    </row>
    <row r="2854" spans="1:3">
      <c r="A2854" s="8"/>
      <c r="C2854" s="43"/>
    </row>
    <row r="2855" spans="1:3">
      <c r="A2855" s="8"/>
      <c r="C2855" s="43"/>
    </row>
    <row r="2856" spans="1:3">
      <c r="A2856" s="8"/>
      <c r="C2856" s="43"/>
    </row>
    <row r="2857" spans="1:3">
      <c r="A2857" s="8"/>
      <c r="C2857" s="43"/>
    </row>
    <row r="2858" spans="1:3">
      <c r="A2858" s="8"/>
      <c r="C2858" s="43"/>
    </row>
    <row r="2859" spans="1:3">
      <c r="A2859" s="8"/>
      <c r="C2859" s="43"/>
    </row>
    <row r="2860" spans="1:3">
      <c r="A2860" s="8"/>
      <c r="C2860" s="43"/>
    </row>
    <row r="2861" spans="1:3">
      <c r="A2861" s="8"/>
      <c r="C2861" s="43"/>
    </row>
    <row r="2862" spans="1:3">
      <c r="A2862" s="8"/>
      <c r="C2862" s="43"/>
    </row>
    <row r="2863" spans="1:3">
      <c r="A2863" s="8"/>
      <c r="C2863" s="43"/>
    </row>
    <row r="2864" spans="1:3">
      <c r="A2864" s="8"/>
      <c r="C2864" s="43"/>
    </row>
    <row r="2865" spans="1:3">
      <c r="A2865" s="8"/>
      <c r="C2865" s="43"/>
    </row>
    <row r="2866" spans="1:3">
      <c r="A2866" s="8"/>
      <c r="C2866" s="43"/>
    </row>
    <row r="2867" spans="1:3">
      <c r="A2867" s="8"/>
      <c r="C2867" s="43"/>
    </row>
    <row r="2868" spans="1:3">
      <c r="A2868" s="8"/>
      <c r="C2868" s="43"/>
    </row>
    <row r="2869" spans="1:3">
      <c r="A2869" s="8"/>
      <c r="C2869" s="43"/>
    </row>
    <row r="2870" spans="1:3">
      <c r="A2870" s="8"/>
      <c r="C2870" s="43"/>
    </row>
    <row r="2871" spans="1:3">
      <c r="A2871" s="8"/>
      <c r="C2871" s="43"/>
    </row>
    <row r="2872" spans="1:3">
      <c r="A2872" s="8"/>
      <c r="C2872" s="43"/>
    </row>
    <row r="2873" spans="1:3">
      <c r="A2873" s="8"/>
      <c r="C2873" s="43"/>
    </row>
    <row r="2874" spans="1:3">
      <c r="A2874" s="8"/>
      <c r="C2874" s="43"/>
    </row>
    <row r="2875" spans="1:3">
      <c r="A2875" s="8"/>
      <c r="C2875" s="43"/>
    </row>
    <row r="2876" spans="1:3">
      <c r="A2876" s="8"/>
      <c r="C2876" s="43"/>
    </row>
    <row r="2877" spans="1:3">
      <c r="A2877" s="8"/>
      <c r="C2877" s="43"/>
    </row>
    <row r="2878" spans="1:3">
      <c r="A2878" s="8"/>
      <c r="C2878" s="43"/>
    </row>
    <row r="2879" spans="1:3">
      <c r="A2879" s="8"/>
      <c r="C2879" s="43"/>
    </row>
    <row r="2880" spans="1:3">
      <c r="A2880" s="8"/>
      <c r="C2880" s="43"/>
    </row>
    <row r="2881" spans="1:3">
      <c r="A2881" s="8"/>
      <c r="C2881" s="43"/>
    </row>
    <row r="2882" spans="1:3">
      <c r="A2882" s="8"/>
      <c r="C2882" s="43"/>
    </row>
    <row r="2883" spans="1:3">
      <c r="A2883" s="8"/>
      <c r="C2883" s="43"/>
    </row>
    <row r="2884" spans="1:3">
      <c r="A2884" s="8"/>
      <c r="C2884" s="43"/>
    </row>
    <row r="2885" spans="1:3">
      <c r="A2885" s="8"/>
      <c r="C2885" s="43"/>
    </row>
    <row r="2886" spans="1:3">
      <c r="A2886" s="8"/>
      <c r="C2886" s="43"/>
    </row>
    <row r="2887" spans="1:3">
      <c r="A2887" s="8"/>
      <c r="C2887" s="43"/>
    </row>
    <row r="2888" spans="1:3">
      <c r="A2888" s="8"/>
      <c r="C2888" s="43"/>
    </row>
    <row r="2889" spans="1:3">
      <c r="A2889" s="8"/>
      <c r="C2889" s="43"/>
    </row>
    <row r="2890" spans="1:3">
      <c r="A2890" s="8"/>
      <c r="C2890" s="43"/>
    </row>
    <row r="2891" spans="1:3">
      <c r="A2891" s="8"/>
      <c r="C2891" s="43"/>
    </row>
    <row r="2892" spans="1:3">
      <c r="A2892" s="8"/>
      <c r="C2892" s="43"/>
    </row>
    <row r="2893" spans="1:3">
      <c r="A2893" s="8"/>
      <c r="C2893" s="43"/>
    </row>
    <row r="2894" spans="1:3">
      <c r="A2894" s="8"/>
      <c r="C2894" s="43"/>
    </row>
    <row r="2895" spans="1:3">
      <c r="A2895" s="8"/>
      <c r="C2895" s="43"/>
    </row>
    <row r="2896" spans="1:3">
      <c r="A2896" s="8"/>
      <c r="C2896" s="43"/>
    </row>
    <row r="2897" spans="1:3">
      <c r="A2897" s="8"/>
      <c r="C2897" s="43"/>
    </row>
    <row r="2898" spans="1:3">
      <c r="A2898" s="8"/>
      <c r="C2898" s="43"/>
    </row>
    <row r="2899" spans="1:3">
      <c r="A2899" s="8"/>
      <c r="C2899" s="43"/>
    </row>
    <row r="2900" spans="1:3">
      <c r="A2900" s="8"/>
      <c r="C2900" s="43"/>
    </row>
    <row r="2901" spans="1:3">
      <c r="A2901" s="8"/>
      <c r="C2901" s="43"/>
    </row>
    <row r="2902" spans="1:3">
      <c r="A2902" s="8"/>
      <c r="C2902" s="43"/>
    </row>
    <row r="2903" spans="1:3">
      <c r="A2903" s="8"/>
      <c r="C2903" s="43"/>
    </row>
    <row r="2904" spans="1:3">
      <c r="A2904" s="8"/>
      <c r="C2904" s="43"/>
    </row>
    <row r="2905" spans="1:3">
      <c r="A2905" s="8"/>
      <c r="C2905" s="43"/>
    </row>
    <row r="2906" spans="1:3">
      <c r="A2906" s="8"/>
      <c r="C2906" s="43"/>
    </row>
    <row r="2907" spans="1:3">
      <c r="A2907" s="8"/>
      <c r="C2907" s="43"/>
    </row>
    <row r="2908" spans="1:3">
      <c r="A2908" s="8"/>
      <c r="C2908" s="43"/>
    </row>
    <row r="2909" spans="1:3">
      <c r="A2909" s="8"/>
      <c r="C2909" s="43"/>
    </row>
    <row r="2910" spans="1:3">
      <c r="A2910" s="8"/>
      <c r="C2910" s="43"/>
    </row>
    <row r="2911" spans="1:3">
      <c r="A2911" s="8"/>
      <c r="C2911" s="43"/>
    </row>
    <row r="2912" spans="1:3">
      <c r="A2912" s="8"/>
      <c r="C2912" s="43"/>
    </row>
    <row r="2913" spans="1:3">
      <c r="A2913" s="8"/>
      <c r="C2913" s="43"/>
    </row>
    <row r="2914" spans="1:3">
      <c r="A2914" s="8"/>
      <c r="C2914" s="43"/>
    </row>
    <row r="2915" spans="1:3">
      <c r="A2915" s="8"/>
      <c r="C2915" s="43"/>
    </row>
    <row r="2916" spans="1:3">
      <c r="A2916" s="8"/>
      <c r="C2916" s="43"/>
    </row>
    <row r="2917" spans="1:3">
      <c r="A2917" s="8"/>
      <c r="C2917" s="43"/>
    </row>
    <row r="2918" spans="1:3">
      <c r="A2918" s="8"/>
      <c r="C2918" s="43"/>
    </row>
    <row r="2919" spans="1:3">
      <c r="A2919" s="8"/>
      <c r="C2919" s="43"/>
    </row>
    <row r="2920" spans="1:3">
      <c r="A2920" s="8"/>
      <c r="C2920" s="43"/>
    </row>
    <row r="2921" spans="1:3">
      <c r="A2921" s="8"/>
      <c r="C2921" s="43"/>
    </row>
    <row r="2922" spans="1:3">
      <c r="A2922" s="8"/>
      <c r="C2922" s="43"/>
    </row>
    <row r="2923" spans="1:3">
      <c r="A2923" s="8"/>
      <c r="C2923" s="43"/>
    </row>
    <row r="2924" spans="1:3">
      <c r="A2924" s="8"/>
      <c r="C2924" s="43"/>
    </row>
    <row r="2925" spans="1:3">
      <c r="A2925" s="8"/>
      <c r="C2925" s="43"/>
    </row>
    <row r="2926" spans="1:3">
      <c r="A2926" s="8"/>
      <c r="C2926" s="43"/>
    </row>
    <row r="2927" spans="1:3">
      <c r="A2927" s="8"/>
      <c r="C2927" s="43"/>
    </row>
    <row r="2928" spans="1:3">
      <c r="A2928" s="8"/>
      <c r="C2928" s="43"/>
    </row>
    <row r="2929" spans="1:3">
      <c r="A2929" s="8"/>
      <c r="C2929" s="43"/>
    </row>
    <row r="2930" spans="1:3">
      <c r="A2930" s="8"/>
      <c r="C2930" s="43"/>
    </row>
    <row r="2931" spans="1:3">
      <c r="A2931" s="8"/>
      <c r="C2931" s="43"/>
    </row>
    <row r="2932" spans="1:3">
      <c r="A2932" s="8"/>
      <c r="C2932" s="43"/>
    </row>
    <row r="2933" spans="1:3">
      <c r="A2933" s="8"/>
      <c r="C2933" s="43"/>
    </row>
    <row r="2934" spans="1:3">
      <c r="A2934" s="8"/>
      <c r="C2934" s="43"/>
    </row>
    <row r="2935" spans="1:3">
      <c r="A2935" s="8"/>
      <c r="C2935" s="43"/>
    </row>
    <row r="2936" spans="1:3">
      <c r="A2936" s="8"/>
      <c r="C2936" s="43"/>
    </row>
    <row r="2937" spans="1:3">
      <c r="A2937" s="8"/>
      <c r="C2937" s="43"/>
    </row>
    <row r="2938" spans="1:3">
      <c r="A2938" s="8"/>
      <c r="C2938" s="43"/>
    </row>
    <row r="2939" spans="1:3">
      <c r="A2939" s="8"/>
      <c r="C2939" s="43"/>
    </row>
    <row r="2940" spans="1:3">
      <c r="A2940" s="8"/>
      <c r="C2940" s="43"/>
    </row>
    <row r="2941" spans="1:3">
      <c r="A2941" s="8"/>
      <c r="C2941" s="43"/>
    </row>
    <row r="2942" spans="1:3">
      <c r="A2942" s="8"/>
      <c r="C2942" s="43"/>
    </row>
    <row r="2943" spans="1:3">
      <c r="A2943" s="8"/>
      <c r="C2943" s="43"/>
    </row>
    <row r="2944" spans="1:3">
      <c r="A2944" s="8"/>
      <c r="C2944" s="43"/>
    </row>
    <row r="2945" spans="1:3">
      <c r="A2945" s="8"/>
      <c r="C2945" s="43"/>
    </row>
    <row r="2946" spans="1:3">
      <c r="A2946" s="8"/>
      <c r="C2946" s="43"/>
    </row>
    <row r="2947" spans="1:3">
      <c r="A2947" s="8"/>
      <c r="C2947" s="43"/>
    </row>
    <row r="2948" spans="1:3">
      <c r="A2948" s="8"/>
      <c r="C2948" s="43"/>
    </row>
    <row r="2949" spans="1:3">
      <c r="A2949" s="8"/>
      <c r="C2949" s="43"/>
    </row>
    <row r="2950" spans="1:3">
      <c r="A2950" s="8"/>
      <c r="C2950" s="43"/>
    </row>
    <row r="2951" spans="1:3">
      <c r="A2951" s="8"/>
      <c r="C2951" s="43"/>
    </row>
    <row r="2952" spans="1:3">
      <c r="A2952" s="8"/>
      <c r="C2952" s="43"/>
    </row>
    <row r="2953" spans="1:3">
      <c r="A2953" s="8"/>
      <c r="C2953" s="43"/>
    </row>
    <row r="2954" spans="1:3">
      <c r="A2954" s="8"/>
      <c r="C2954" s="43"/>
    </row>
    <row r="2955" spans="1:3">
      <c r="A2955" s="8"/>
      <c r="C2955" s="43"/>
    </row>
    <row r="2956" spans="1:3">
      <c r="A2956" s="8"/>
      <c r="C2956" s="43"/>
    </row>
    <row r="2957" spans="1:3">
      <c r="A2957" s="8"/>
      <c r="C2957" s="43"/>
    </row>
    <row r="2958" spans="1:3">
      <c r="A2958" s="8"/>
      <c r="C2958" s="43"/>
    </row>
    <row r="2959" spans="1:3">
      <c r="A2959" s="8"/>
      <c r="C2959" s="43"/>
    </row>
    <row r="2960" spans="1:3">
      <c r="A2960" s="8"/>
      <c r="C2960" s="43"/>
    </row>
    <row r="2961" spans="1:3">
      <c r="A2961" s="8"/>
      <c r="C2961" s="43"/>
    </row>
    <row r="2962" spans="1:3">
      <c r="A2962" s="8"/>
      <c r="C2962" s="43"/>
    </row>
    <row r="2963" spans="1:3">
      <c r="A2963" s="8"/>
      <c r="C2963" s="43"/>
    </row>
    <row r="2964" spans="1:3">
      <c r="A2964" s="8"/>
      <c r="C2964" s="43"/>
    </row>
    <row r="2965" spans="1:3">
      <c r="A2965" s="8"/>
      <c r="C2965" s="43"/>
    </row>
    <row r="2966" spans="1:3">
      <c r="A2966" s="8"/>
      <c r="C2966" s="43"/>
    </row>
    <row r="2967" spans="1:3">
      <c r="A2967" s="8"/>
      <c r="C2967" s="43"/>
    </row>
    <row r="2968" spans="1:3">
      <c r="A2968" s="8"/>
      <c r="C2968" s="43"/>
    </row>
    <row r="2969" spans="1:3">
      <c r="A2969" s="8"/>
      <c r="C2969" s="43"/>
    </row>
    <row r="2970" spans="1:3">
      <c r="A2970" s="8"/>
      <c r="C2970" s="43"/>
    </row>
    <row r="2971" spans="1:3">
      <c r="A2971" s="8"/>
      <c r="C2971" s="43"/>
    </row>
    <row r="2972" spans="1:3">
      <c r="A2972" s="8"/>
      <c r="C2972" s="43"/>
    </row>
    <row r="2973" spans="1:3">
      <c r="A2973" s="8"/>
      <c r="C2973" s="43"/>
    </row>
    <row r="2974" spans="1:3">
      <c r="A2974" s="8"/>
      <c r="C2974" s="43"/>
    </row>
    <row r="2975" spans="1:3">
      <c r="A2975" s="8"/>
      <c r="C2975" s="43"/>
    </row>
    <row r="2976" spans="1:3">
      <c r="A2976" s="8"/>
      <c r="C2976" s="43"/>
    </row>
    <row r="2977" spans="1:3">
      <c r="A2977" s="8"/>
      <c r="C2977" s="43"/>
    </row>
    <row r="2978" spans="1:3">
      <c r="A2978" s="8"/>
      <c r="C2978" s="43"/>
    </row>
    <row r="2979" spans="1:3">
      <c r="A2979" s="8"/>
      <c r="C2979" s="43"/>
    </row>
    <row r="2980" spans="1:3">
      <c r="A2980" s="8"/>
      <c r="C2980" s="43"/>
    </row>
    <row r="2981" spans="1:3">
      <c r="A2981" s="8"/>
      <c r="C2981" s="43"/>
    </row>
    <row r="2982" spans="1:3">
      <c r="A2982" s="8"/>
      <c r="C2982" s="43"/>
    </row>
    <row r="2983" spans="1:3">
      <c r="A2983" s="8"/>
      <c r="C2983" s="43"/>
    </row>
    <row r="2984" spans="1:3">
      <c r="A2984" s="8"/>
      <c r="C2984" s="43"/>
    </row>
    <row r="2985" spans="1:3">
      <c r="A2985" s="8"/>
      <c r="C2985" s="43"/>
    </row>
    <row r="2986" spans="1:3">
      <c r="A2986" s="8"/>
      <c r="C2986" s="43"/>
    </row>
    <row r="2987" spans="1:3">
      <c r="A2987" s="8"/>
      <c r="C2987" s="43"/>
    </row>
    <row r="2988" spans="1:3">
      <c r="A2988" s="8"/>
      <c r="C2988" s="43"/>
    </row>
    <row r="2989" spans="1:3">
      <c r="A2989" s="8"/>
      <c r="C2989" s="43"/>
    </row>
    <row r="2990" spans="1:3">
      <c r="A2990" s="8"/>
      <c r="C2990" s="43"/>
    </row>
    <row r="2991" spans="1:3">
      <c r="A2991" s="8"/>
      <c r="C2991" s="43"/>
    </row>
    <row r="2992" spans="1:3">
      <c r="A2992" s="8"/>
      <c r="C2992" s="43"/>
    </row>
    <row r="2993" spans="1:3">
      <c r="A2993" s="8"/>
      <c r="C2993" s="43"/>
    </row>
    <row r="2994" spans="1:3">
      <c r="A2994" s="8"/>
      <c r="C2994" s="43"/>
    </row>
    <row r="2995" spans="1:3">
      <c r="A2995" s="8"/>
      <c r="C2995" s="43"/>
    </row>
    <row r="2996" spans="1:3">
      <c r="A2996" s="8"/>
      <c r="C2996" s="43"/>
    </row>
    <row r="2997" spans="1:3">
      <c r="A2997" s="8"/>
      <c r="C2997" s="43"/>
    </row>
    <row r="2998" spans="1:3">
      <c r="A2998" s="8"/>
      <c r="C2998" s="43"/>
    </row>
    <row r="2999" spans="1:3">
      <c r="A2999" s="8"/>
      <c r="C2999" s="43"/>
    </row>
    <row r="3000" spans="1:3">
      <c r="A3000" s="8"/>
      <c r="C3000" s="43"/>
    </row>
    <row r="3001" spans="1:3">
      <c r="A3001" s="8"/>
      <c r="C3001" s="43"/>
    </row>
    <row r="3002" spans="1:3">
      <c r="A3002" s="8"/>
      <c r="C3002" s="43"/>
    </row>
    <row r="3003" spans="1:3">
      <c r="A3003" s="8"/>
      <c r="C3003" s="43"/>
    </row>
    <row r="3004" spans="1:3">
      <c r="A3004" s="8"/>
      <c r="C3004" s="43"/>
    </row>
    <row r="3005" spans="1:3">
      <c r="A3005" s="8"/>
      <c r="C3005" s="43"/>
    </row>
    <row r="3006" spans="1:3">
      <c r="A3006" s="8"/>
      <c r="C3006" s="43"/>
    </row>
    <row r="3007" spans="1:3">
      <c r="A3007" s="8"/>
      <c r="C3007" s="43"/>
    </row>
    <row r="3008" spans="1:3">
      <c r="A3008" s="8"/>
      <c r="C3008" s="43"/>
    </row>
    <row r="3009" spans="1:3">
      <c r="A3009" s="8"/>
      <c r="C3009" s="43"/>
    </row>
    <row r="3010" spans="1:3">
      <c r="A3010" s="8"/>
      <c r="C3010" s="43"/>
    </row>
    <row r="3011" spans="1:3">
      <c r="A3011" s="8"/>
      <c r="C3011" s="43"/>
    </row>
    <row r="3012" spans="1:3">
      <c r="A3012" s="8"/>
      <c r="C3012" s="43"/>
    </row>
    <row r="3013" spans="1:3">
      <c r="A3013" s="8"/>
      <c r="C3013" s="43"/>
    </row>
    <row r="3014" spans="1:3">
      <c r="A3014" s="8"/>
      <c r="C3014" s="43"/>
    </row>
    <row r="3015" spans="1:3">
      <c r="A3015" s="8"/>
      <c r="C3015" s="43"/>
    </row>
    <row r="3016" spans="1:3">
      <c r="A3016" s="8"/>
      <c r="C3016" s="43"/>
    </row>
    <row r="3017" spans="1:3">
      <c r="A3017" s="8"/>
      <c r="C3017" s="43"/>
    </row>
    <row r="3018" spans="1:3">
      <c r="A3018" s="8"/>
      <c r="C3018" s="43"/>
    </row>
    <row r="3019" spans="1:3">
      <c r="A3019" s="8"/>
      <c r="C3019" s="43"/>
    </row>
    <row r="3020" spans="1:3">
      <c r="A3020" s="8"/>
      <c r="C3020" s="43"/>
    </row>
    <row r="3021" spans="1:3">
      <c r="A3021" s="8"/>
      <c r="C3021" s="43"/>
    </row>
    <row r="3022" spans="1:3">
      <c r="A3022" s="8"/>
      <c r="C3022" s="43"/>
    </row>
    <row r="3023" spans="1:3">
      <c r="A3023" s="8"/>
      <c r="C3023" s="43"/>
    </row>
    <row r="3024" spans="1:3">
      <c r="A3024" s="8"/>
      <c r="C3024" s="43"/>
    </row>
    <row r="3025" spans="1:3">
      <c r="A3025" s="8"/>
      <c r="C3025" s="43"/>
    </row>
    <row r="3026" spans="1:3">
      <c r="A3026" s="8"/>
      <c r="C3026" s="43"/>
    </row>
    <row r="3027" spans="1:3">
      <c r="A3027" s="8"/>
      <c r="C3027" s="43"/>
    </row>
    <row r="3028" spans="1:3">
      <c r="A3028" s="8"/>
      <c r="C3028" s="43"/>
    </row>
    <row r="3029" spans="1:3">
      <c r="A3029" s="8"/>
      <c r="C3029" s="43"/>
    </row>
    <row r="3030" spans="1:3">
      <c r="A3030" s="8"/>
      <c r="C3030" s="43"/>
    </row>
    <row r="3031" spans="1:3">
      <c r="A3031" s="8"/>
      <c r="C3031" s="43"/>
    </row>
    <row r="3032" spans="1:3">
      <c r="A3032" s="8"/>
      <c r="C3032" s="43"/>
    </row>
    <row r="3033" spans="1:3">
      <c r="A3033" s="8"/>
      <c r="C3033" s="43"/>
    </row>
    <row r="3034" spans="1:3">
      <c r="A3034" s="8"/>
      <c r="C3034" s="43"/>
    </row>
    <row r="3035" spans="1:3">
      <c r="A3035" s="8"/>
      <c r="C3035" s="43"/>
    </row>
    <row r="3036" spans="1:3">
      <c r="A3036" s="8"/>
      <c r="C3036" s="43"/>
    </row>
    <row r="3037" spans="1:3">
      <c r="A3037" s="8"/>
      <c r="C3037" s="43"/>
    </row>
    <row r="3038" spans="1:3">
      <c r="A3038" s="8"/>
      <c r="C3038" s="43"/>
    </row>
    <row r="3039" spans="1:3">
      <c r="A3039" s="8"/>
      <c r="C3039" s="43"/>
    </row>
    <row r="3040" spans="1:3">
      <c r="A3040" s="8"/>
      <c r="C3040" s="43"/>
    </row>
    <row r="3041" spans="1:3">
      <c r="A3041" s="8"/>
      <c r="C3041" s="43"/>
    </row>
    <row r="3042" spans="1:3">
      <c r="A3042" s="8"/>
      <c r="C3042" s="43"/>
    </row>
    <row r="3043" spans="1:3">
      <c r="A3043" s="8"/>
      <c r="C3043" s="43"/>
    </row>
    <row r="3044" spans="1:3">
      <c r="A3044" s="8"/>
      <c r="C3044" s="43"/>
    </row>
    <row r="3045" spans="1:3">
      <c r="A3045" s="8"/>
      <c r="C3045" s="43"/>
    </row>
    <row r="3046" spans="1:3">
      <c r="A3046" s="8"/>
      <c r="C3046" s="43"/>
    </row>
    <row r="3047" spans="1:3">
      <c r="A3047" s="8"/>
      <c r="C3047" s="43"/>
    </row>
    <row r="3048" spans="1:3">
      <c r="A3048" s="8"/>
      <c r="C3048" s="43"/>
    </row>
    <row r="3049" spans="1:3">
      <c r="A3049" s="8"/>
      <c r="C3049" s="43"/>
    </row>
    <row r="3050" spans="1:3">
      <c r="A3050" s="8"/>
      <c r="C3050" s="43"/>
    </row>
    <row r="3051" spans="1:3">
      <c r="A3051" s="8"/>
      <c r="C3051" s="43"/>
    </row>
    <row r="3052" spans="1:3">
      <c r="A3052" s="8"/>
      <c r="C3052" s="43"/>
    </row>
    <row r="3053" spans="1:3">
      <c r="A3053" s="8"/>
      <c r="C3053" s="43"/>
    </row>
    <row r="3054" spans="1:3">
      <c r="A3054" s="8"/>
      <c r="C3054" s="43"/>
    </row>
    <row r="3055" spans="1:3">
      <c r="A3055" s="8"/>
      <c r="C3055" s="43"/>
    </row>
    <row r="3056" spans="1:3">
      <c r="A3056" s="8"/>
      <c r="C3056" s="43"/>
    </row>
    <row r="3057" spans="1:3">
      <c r="A3057" s="8"/>
      <c r="C3057" s="43"/>
    </row>
    <row r="3058" spans="1:3">
      <c r="A3058" s="8"/>
      <c r="C3058" s="43"/>
    </row>
    <row r="3059" spans="1:3">
      <c r="A3059" s="8"/>
      <c r="C3059" s="43"/>
    </row>
    <row r="3060" spans="1:3">
      <c r="A3060" s="8"/>
      <c r="C3060" s="43"/>
    </row>
    <row r="3061" spans="1:3">
      <c r="A3061" s="8"/>
      <c r="C3061" s="43"/>
    </row>
    <row r="3062" spans="1:3">
      <c r="A3062" s="8"/>
      <c r="C3062" s="43"/>
    </row>
    <row r="3063" spans="1:3">
      <c r="A3063" s="8"/>
      <c r="C3063" s="43"/>
    </row>
    <row r="3064" spans="1:3">
      <c r="A3064" s="8"/>
      <c r="C3064" s="43"/>
    </row>
    <row r="3065" spans="1:3">
      <c r="A3065" s="8"/>
      <c r="C3065" s="43"/>
    </row>
    <row r="3066" spans="1:3">
      <c r="A3066" s="8"/>
      <c r="C3066" s="43"/>
    </row>
    <row r="3067" spans="1:3">
      <c r="A3067" s="8"/>
      <c r="C3067" s="43"/>
    </row>
    <row r="3068" spans="1:3">
      <c r="A3068" s="8"/>
      <c r="C3068" s="43"/>
    </row>
    <row r="3069" spans="1:3">
      <c r="A3069" s="8"/>
      <c r="C3069" s="43"/>
    </row>
    <row r="3070" spans="1:3">
      <c r="A3070" s="8"/>
      <c r="C3070" s="43"/>
    </row>
    <row r="3071" spans="1:3">
      <c r="A3071" s="8"/>
      <c r="C3071" s="43"/>
    </row>
    <row r="3072" spans="1:3">
      <c r="A3072" s="8"/>
      <c r="C3072" s="43"/>
    </row>
    <row r="3073" spans="1:3">
      <c r="A3073" s="8"/>
      <c r="C3073" s="43"/>
    </row>
    <row r="3074" spans="1:3">
      <c r="A3074" s="8"/>
      <c r="C3074" s="43"/>
    </row>
    <row r="3075" spans="1:3">
      <c r="A3075" s="8"/>
      <c r="C3075" s="43"/>
    </row>
    <row r="3076" spans="1:3">
      <c r="A3076" s="8"/>
      <c r="C3076" s="43"/>
    </row>
    <row r="3077" spans="1:3">
      <c r="A3077" s="8"/>
      <c r="C3077" s="43"/>
    </row>
    <row r="3078" spans="1:3">
      <c r="A3078" s="8"/>
      <c r="C3078" s="43"/>
    </row>
    <row r="3079" spans="1:3">
      <c r="A3079" s="8"/>
      <c r="C3079" s="43"/>
    </row>
    <row r="3080" spans="1:3">
      <c r="A3080" s="8"/>
      <c r="C3080" s="43"/>
    </row>
    <row r="3081" spans="1:3">
      <c r="A3081" s="8"/>
      <c r="C3081" s="43"/>
    </row>
    <row r="3082" spans="1:3">
      <c r="A3082" s="8"/>
      <c r="C3082" s="43"/>
    </row>
    <row r="3083" spans="1:3">
      <c r="A3083" s="8"/>
      <c r="C3083" s="43"/>
    </row>
    <row r="3084" spans="1:3">
      <c r="A3084" s="8"/>
      <c r="C3084" s="43"/>
    </row>
    <row r="3085" spans="1:3">
      <c r="A3085" s="8"/>
      <c r="C3085" s="43"/>
    </row>
    <row r="3086" spans="1:3">
      <c r="A3086" s="8"/>
      <c r="C3086" s="43"/>
    </row>
    <row r="3087" spans="1:3">
      <c r="A3087" s="8"/>
      <c r="C3087" s="43"/>
    </row>
    <row r="3088" spans="1:3">
      <c r="A3088" s="8"/>
      <c r="C3088" s="43"/>
    </row>
    <row r="3089" spans="1:3">
      <c r="A3089" s="8"/>
      <c r="C3089" s="43"/>
    </row>
    <row r="3090" spans="1:3">
      <c r="A3090" s="8"/>
      <c r="C3090" s="43"/>
    </row>
    <row r="3091" spans="1:3">
      <c r="A3091" s="8"/>
      <c r="C3091" s="43"/>
    </row>
    <row r="3092" spans="1:3">
      <c r="A3092" s="8"/>
      <c r="C3092" s="43"/>
    </row>
    <row r="3093" spans="1:3">
      <c r="A3093" s="8"/>
      <c r="C3093" s="43"/>
    </row>
    <row r="3094" spans="1:3">
      <c r="A3094" s="8"/>
      <c r="C3094" s="43"/>
    </row>
    <row r="3095" spans="1:3">
      <c r="A3095" s="8"/>
      <c r="C3095" s="43"/>
    </row>
    <row r="3096" spans="1:3">
      <c r="A3096" s="8"/>
      <c r="C3096" s="43"/>
    </row>
    <row r="3097" spans="1:3">
      <c r="A3097" s="8"/>
      <c r="C3097" s="43"/>
    </row>
    <row r="3098" spans="1:3">
      <c r="A3098" s="8"/>
      <c r="C3098" s="43"/>
    </row>
    <row r="3099" spans="1:3">
      <c r="A3099" s="8"/>
      <c r="C3099" s="43"/>
    </row>
    <row r="3100" spans="1:3">
      <c r="A3100" s="8"/>
      <c r="C3100" s="43"/>
    </row>
    <row r="3101" spans="1:3">
      <c r="A3101" s="8"/>
      <c r="C3101" s="43"/>
    </row>
    <row r="3102" spans="1:3">
      <c r="A3102" s="8"/>
      <c r="C3102" s="43"/>
    </row>
    <row r="3103" spans="1:3">
      <c r="A3103" s="8"/>
      <c r="C3103" s="43"/>
    </row>
    <row r="3104" spans="1:3">
      <c r="A3104" s="8"/>
      <c r="C3104" s="43"/>
    </row>
    <row r="3105" spans="1:3">
      <c r="A3105" s="8"/>
      <c r="C3105" s="43"/>
    </row>
    <row r="3106" spans="1:3">
      <c r="A3106" s="8"/>
      <c r="C3106" s="43"/>
    </row>
    <row r="3107" spans="1:3">
      <c r="A3107" s="8"/>
      <c r="C3107" s="43"/>
    </row>
    <row r="3108" spans="1:3">
      <c r="A3108" s="8"/>
      <c r="C3108" s="43"/>
    </row>
    <row r="3109" spans="1:3">
      <c r="A3109" s="8"/>
      <c r="C3109" s="43"/>
    </row>
    <row r="3110" spans="1:3">
      <c r="A3110" s="8"/>
      <c r="C3110" s="43"/>
    </row>
    <row r="3111" spans="1:3">
      <c r="A3111" s="8"/>
      <c r="C3111" s="43"/>
    </row>
    <row r="3112" spans="1:3">
      <c r="A3112" s="8"/>
      <c r="C3112" s="43"/>
    </row>
    <row r="3113" spans="1:3">
      <c r="A3113" s="8"/>
      <c r="C3113" s="43"/>
    </row>
    <row r="3114" spans="1:3">
      <c r="A3114" s="8"/>
      <c r="C3114" s="43"/>
    </row>
    <row r="3115" spans="1:3">
      <c r="A3115" s="8"/>
      <c r="C3115" s="43"/>
    </row>
    <row r="3116" spans="1:3">
      <c r="A3116" s="8"/>
      <c r="C3116" s="43"/>
    </row>
    <row r="3117" spans="1:3">
      <c r="A3117" s="8"/>
      <c r="C3117" s="43"/>
    </row>
    <row r="3118" spans="1:3">
      <c r="A3118" s="8"/>
      <c r="C3118" s="43"/>
    </row>
    <row r="3119" spans="1:3">
      <c r="A3119" s="8"/>
      <c r="C3119" s="43"/>
    </row>
    <row r="3120" spans="1:3">
      <c r="A3120" s="8"/>
      <c r="C3120" s="43"/>
    </row>
    <row r="3121" spans="1:3">
      <c r="A3121" s="8"/>
      <c r="C3121" s="43"/>
    </row>
    <row r="3122" spans="1:3">
      <c r="A3122" s="8"/>
      <c r="C3122" s="43"/>
    </row>
    <row r="3123" spans="1:3">
      <c r="A3123" s="8"/>
      <c r="C3123" s="43"/>
    </row>
    <row r="3124" spans="1:3">
      <c r="A3124" s="8"/>
      <c r="C3124" s="43"/>
    </row>
    <row r="3125" spans="1:3">
      <c r="A3125" s="8"/>
      <c r="C3125" s="43"/>
    </row>
    <row r="3126" spans="1:3">
      <c r="A3126" s="8"/>
      <c r="C3126" s="43"/>
    </row>
    <row r="3127" spans="1:3">
      <c r="A3127" s="8"/>
      <c r="C3127" s="43"/>
    </row>
    <row r="3128" spans="1:3">
      <c r="A3128" s="8"/>
      <c r="C3128" s="43"/>
    </row>
    <row r="3129" spans="1:3">
      <c r="A3129" s="8"/>
      <c r="C3129" s="43"/>
    </row>
    <row r="3130" spans="1:3">
      <c r="A3130" s="8"/>
      <c r="C3130" s="43"/>
    </row>
    <row r="3131" spans="1:3">
      <c r="A3131" s="8"/>
      <c r="C3131" s="43"/>
    </row>
    <row r="3132" spans="1:3">
      <c r="A3132" s="8"/>
      <c r="C3132" s="43"/>
    </row>
    <row r="3133" spans="1:3">
      <c r="A3133" s="8"/>
      <c r="C3133" s="43"/>
    </row>
    <row r="3134" spans="1:3">
      <c r="A3134" s="8"/>
      <c r="C3134" s="43"/>
    </row>
    <row r="3135" spans="1:3">
      <c r="A3135" s="8"/>
      <c r="C3135" s="43"/>
    </row>
    <row r="3136" spans="1:3">
      <c r="A3136" s="8"/>
      <c r="C3136" s="43"/>
    </row>
    <row r="3137" spans="1:3">
      <c r="A3137" s="8"/>
      <c r="C3137" s="43"/>
    </row>
    <row r="3138" spans="1:3">
      <c r="A3138" s="8"/>
      <c r="C3138" s="43"/>
    </row>
    <row r="3139" spans="1:3">
      <c r="A3139" s="8"/>
      <c r="C3139" s="43"/>
    </row>
    <row r="3140" spans="1:3">
      <c r="A3140" s="8"/>
      <c r="C3140" s="43"/>
    </row>
    <row r="3141" spans="1:3">
      <c r="A3141" s="8"/>
      <c r="C3141" s="43"/>
    </row>
    <row r="3142" spans="1:3">
      <c r="A3142" s="8"/>
      <c r="C3142" s="43"/>
    </row>
    <row r="3143" spans="1:3">
      <c r="A3143" s="8"/>
      <c r="C3143" s="43"/>
    </row>
    <row r="3144" spans="1:3">
      <c r="A3144" s="8"/>
      <c r="C3144" s="43"/>
    </row>
    <row r="3145" spans="1:3">
      <c r="A3145" s="8"/>
      <c r="C3145" s="43"/>
    </row>
    <row r="3146" spans="1:3">
      <c r="A3146" s="8"/>
      <c r="C3146" s="43"/>
    </row>
    <row r="3147" spans="1:3">
      <c r="A3147" s="8"/>
      <c r="C3147" s="43"/>
    </row>
    <row r="3148" spans="1:3">
      <c r="A3148" s="8"/>
      <c r="C3148" s="43"/>
    </row>
    <row r="3149" spans="1:3">
      <c r="A3149" s="8"/>
      <c r="C3149" s="43"/>
    </row>
    <row r="3150" spans="1:3">
      <c r="A3150" s="8"/>
      <c r="C3150" s="43"/>
    </row>
    <row r="3151" spans="1:3">
      <c r="A3151" s="8"/>
      <c r="C3151" s="43"/>
    </row>
    <row r="3152" spans="1:3">
      <c r="A3152" s="8"/>
      <c r="C3152" s="43"/>
    </row>
    <row r="3153" spans="1:3">
      <c r="A3153" s="8"/>
      <c r="C3153" s="43"/>
    </row>
    <row r="3154" spans="1:3">
      <c r="A3154" s="8"/>
      <c r="C3154" s="43"/>
    </row>
    <row r="3155" spans="1:3">
      <c r="A3155" s="8"/>
      <c r="C3155" s="43"/>
    </row>
    <row r="3156" spans="1:3">
      <c r="A3156" s="8"/>
      <c r="C3156" s="43"/>
    </row>
    <row r="3157" spans="1:3">
      <c r="A3157" s="8"/>
      <c r="C3157" s="43"/>
    </row>
    <row r="3158" spans="1:3">
      <c r="A3158" s="8"/>
      <c r="C3158" s="43"/>
    </row>
    <row r="3159" spans="1:3">
      <c r="A3159" s="8"/>
      <c r="C3159" s="43"/>
    </row>
    <row r="3160" spans="1:3">
      <c r="A3160" s="8"/>
      <c r="C3160" s="43"/>
    </row>
    <row r="3161" spans="1:3">
      <c r="A3161" s="8"/>
      <c r="C3161" s="43"/>
    </row>
    <row r="3162" spans="1:3">
      <c r="A3162" s="8"/>
      <c r="C3162" s="43"/>
    </row>
  </sheetData>
  <autoFilter ref="B1:B3162"/>
  <mergeCells count="1">
    <mergeCell ref="BH243:CR244"/>
  </mergeCells>
  <phoneticPr fontId="46" type="noConversion"/>
  <conditionalFormatting sqref="B2697">
    <cfRule type="duplicateValues" dxfId="8" priority="1"/>
  </conditionalFormatting>
  <conditionalFormatting sqref="B2661:B2680">
    <cfRule type="duplicateValues" dxfId="7" priority="4"/>
  </conditionalFormatting>
  <conditionalFormatting sqref="B2689:B2696">
    <cfRule type="duplicateValues" dxfId="6" priority="2"/>
  </conditionalFormatting>
  <conditionalFormatting sqref="B2698:B2705">
    <cfRule type="duplicateValues" dxfId="5" priority="3"/>
  </conditionalFormatting>
  <conditionalFormatting sqref="B2561:B2660 B2681:B2688">
    <cfRule type="duplicateValues" dxfId="4" priority="262"/>
  </conditionalFormatting>
  <pageMargins left="0.69930555555555596" right="0.69930555555555596" top="0.75" bottom="0.75" header="0.3" footer="0.3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workbookViewId="0">
      <selection activeCell="C24" sqref="C24"/>
    </sheetView>
  </sheetViews>
  <sheetFormatPr defaultColWidth="10.625" defaultRowHeight="14.25"/>
  <sheetData>
    <row r="1" spans="1:9">
      <c r="A1" s="10" t="s">
        <v>7046</v>
      </c>
      <c r="C1" s="11" t="s">
        <v>7047</v>
      </c>
      <c r="D1" s="11" t="s">
        <v>7048</v>
      </c>
      <c r="E1" s="11" t="s">
        <v>7049</v>
      </c>
      <c r="F1" s="11" t="s">
        <v>7050</v>
      </c>
      <c r="G1" s="11" t="s">
        <v>7051</v>
      </c>
      <c r="H1" s="11" t="s">
        <v>7052</v>
      </c>
      <c r="I1" s="11" t="s">
        <v>7053</v>
      </c>
    </row>
    <row r="2" spans="1:9">
      <c r="B2" s="12">
        <v>1</v>
      </c>
      <c r="C2" s="12" t="s">
        <v>7054</v>
      </c>
      <c r="D2" s="13" t="s">
        <v>7055</v>
      </c>
      <c r="E2" s="13" t="s">
        <v>7056</v>
      </c>
      <c r="F2" s="13" t="s">
        <v>7057</v>
      </c>
      <c r="G2" s="13" t="s">
        <v>7058</v>
      </c>
      <c r="H2" s="13" t="s">
        <v>7059</v>
      </c>
      <c r="I2" s="13" t="s">
        <v>7060</v>
      </c>
    </row>
    <row r="3" spans="1:9">
      <c r="B3" s="12">
        <v>2</v>
      </c>
      <c r="C3" s="14" t="s">
        <v>7061</v>
      </c>
      <c r="D3" s="14" t="s">
        <v>7062</v>
      </c>
      <c r="E3" s="14" t="s">
        <v>7063</v>
      </c>
      <c r="F3" s="14" t="s">
        <v>7064</v>
      </c>
      <c r="G3" s="14" t="s">
        <v>7065</v>
      </c>
      <c r="H3" s="14" t="s">
        <v>7066</v>
      </c>
      <c r="I3" s="14" t="s">
        <v>7067</v>
      </c>
    </row>
    <row r="4" spans="1:9">
      <c r="B4" s="14">
        <v>3</v>
      </c>
      <c r="C4" s="14" t="s">
        <v>7068</v>
      </c>
      <c r="D4" s="14" t="s">
        <v>7069</v>
      </c>
      <c r="E4" s="14" t="s">
        <v>7070</v>
      </c>
      <c r="F4" s="14" t="s">
        <v>7071</v>
      </c>
      <c r="G4" s="14" t="s">
        <v>7072</v>
      </c>
      <c r="H4" s="14" t="s">
        <v>7073</v>
      </c>
      <c r="I4" s="14" t="s">
        <v>7074</v>
      </c>
    </row>
    <row r="5" spans="1:9">
      <c r="B5" s="14">
        <v>4</v>
      </c>
      <c r="C5" s="14" t="s">
        <v>7075</v>
      </c>
      <c r="D5" s="14" t="s">
        <v>7076</v>
      </c>
      <c r="E5" s="14" t="s">
        <v>7077</v>
      </c>
      <c r="F5" s="14" t="s">
        <v>7078</v>
      </c>
      <c r="G5" s="14" t="s">
        <v>7079</v>
      </c>
      <c r="H5" s="14" t="s">
        <v>7080</v>
      </c>
      <c r="I5" s="14" t="s">
        <v>7081</v>
      </c>
    </row>
    <row r="6" spans="1:9">
      <c r="B6" s="14">
        <v>5</v>
      </c>
      <c r="C6" s="14" t="s">
        <v>7082</v>
      </c>
      <c r="D6" s="14" t="s">
        <v>7083</v>
      </c>
      <c r="E6" s="14" t="s">
        <v>7084</v>
      </c>
      <c r="F6" s="14" t="s">
        <v>7085</v>
      </c>
      <c r="G6" s="14" t="s">
        <v>7086</v>
      </c>
      <c r="H6" s="14" t="s">
        <v>7087</v>
      </c>
      <c r="I6" s="14" t="s">
        <v>7088</v>
      </c>
    </row>
    <row r="7" spans="1:9">
      <c r="B7" s="12">
        <v>6</v>
      </c>
      <c r="C7" s="14" t="s">
        <v>7089</v>
      </c>
      <c r="D7" s="14" t="s">
        <v>7090</v>
      </c>
      <c r="E7" s="14" t="s">
        <v>7091</v>
      </c>
      <c r="F7" s="14" t="s">
        <v>7092</v>
      </c>
      <c r="G7" s="14" t="s">
        <v>7093</v>
      </c>
      <c r="H7" s="14" t="s">
        <v>7094</v>
      </c>
      <c r="I7" s="14" t="s">
        <v>7095</v>
      </c>
    </row>
    <row r="8" spans="1:9">
      <c r="B8" s="12">
        <v>7</v>
      </c>
      <c r="C8" s="14" t="s">
        <v>7096</v>
      </c>
      <c r="D8" s="14" t="s">
        <v>7097</v>
      </c>
      <c r="E8" s="14" t="s">
        <v>7098</v>
      </c>
      <c r="F8" s="14" t="s">
        <v>7099</v>
      </c>
      <c r="G8" s="14" t="s">
        <v>7100</v>
      </c>
      <c r="H8" s="14" t="s">
        <v>7101</v>
      </c>
      <c r="I8" s="14" t="s">
        <v>7102</v>
      </c>
    </row>
    <row r="9" spans="1:9">
      <c r="B9" s="14">
        <v>8</v>
      </c>
      <c r="C9" s="14" t="s">
        <v>7103</v>
      </c>
      <c r="D9" s="14" t="s">
        <v>7104</v>
      </c>
      <c r="E9" s="14" t="s">
        <v>7105</v>
      </c>
      <c r="F9" s="14" t="s">
        <v>7106</v>
      </c>
      <c r="G9" s="14" t="s">
        <v>7107</v>
      </c>
      <c r="H9" s="14" t="s">
        <v>7108</v>
      </c>
      <c r="I9" s="14" t="s">
        <v>7109</v>
      </c>
    </row>
    <row r="10" spans="1:9">
      <c r="B10" s="14">
        <v>9</v>
      </c>
      <c r="C10" s="14" t="s">
        <v>7110</v>
      </c>
      <c r="D10" s="14" t="s">
        <v>7111</v>
      </c>
      <c r="E10" s="14" t="s">
        <v>7112</v>
      </c>
      <c r="F10" s="14" t="s">
        <v>7113</v>
      </c>
      <c r="G10" s="14" t="s">
        <v>7114</v>
      </c>
      <c r="H10" s="14" t="s">
        <v>7115</v>
      </c>
      <c r="I10" s="14" t="s">
        <v>7116</v>
      </c>
    </row>
    <row r="11" spans="1:9">
      <c r="B11" s="14">
        <v>10</v>
      </c>
      <c r="C11" s="14" t="s">
        <v>7117</v>
      </c>
      <c r="D11" s="14" t="s">
        <v>7118</v>
      </c>
      <c r="E11" s="14" t="s">
        <v>7119</v>
      </c>
      <c r="F11" s="14" t="s">
        <v>7120</v>
      </c>
      <c r="G11" s="14" t="s">
        <v>7121</v>
      </c>
      <c r="H11" s="14" t="s">
        <v>7122</v>
      </c>
      <c r="I11" s="14" t="s">
        <v>7123</v>
      </c>
    </row>
    <row r="12" spans="1:9">
      <c r="B12" s="12">
        <v>11</v>
      </c>
      <c r="C12" s="14" t="s">
        <v>7124</v>
      </c>
      <c r="D12" s="14" t="s">
        <v>7125</v>
      </c>
      <c r="E12" s="14" t="s">
        <v>7126</v>
      </c>
      <c r="F12" s="14" t="s">
        <v>7127</v>
      </c>
      <c r="G12" s="14" t="s">
        <v>7128</v>
      </c>
      <c r="H12" s="14" t="s">
        <v>7129</v>
      </c>
      <c r="I12" s="14" t="s">
        <v>7130</v>
      </c>
    </row>
    <row r="13" spans="1:9">
      <c r="B13" s="12">
        <v>12</v>
      </c>
      <c r="C13" s="14" t="s">
        <v>7131</v>
      </c>
      <c r="D13" s="14" t="s">
        <v>7132</v>
      </c>
      <c r="E13" s="14" t="s">
        <v>7133</v>
      </c>
      <c r="F13" s="14" t="s">
        <v>7134</v>
      </c>
      <c r="G13" s="14" t="s">
        <v>7135</v>
      </c>
      <c r="H13" s="14" t="s">
        <v>7136</v>
      </c>
      <c r="I13" s="14" t="s">
        <v>7137</v>
      </c>
    </row>
    <row r="14" spans="1:9">
      <c r="B14" s="14">
        <v>13</v>
      </c>
      <c r="C14" s="14" t="s">
        <v>7138</v>
      </c>
      <c r="D14" s="14" t="s">
        <v>7139</v>
      </c>
      <c r="E14" s="14" t="s">
        <v>7140</v>
      </c>
      <c r="F14" s="14" t="s">
        <v>7141</v>
      </c>
      <c r="G14" s="14" t="s">
        <v>7142</v>
      </c>
      <c r="H14" s="14" t="s">
        <v>7143</v>
      </c>
      <c r="I14" s="14" t="s">
        <v>7144</v>
      </c>
    </row>
    <row r="15" spans="1:9">
      <c r="B15" s="14">
        <v>14</v>
      </c>
      <c r="C15" s="14" t="s">
        <v>7145</v>
      </c>
      <c r="D15" s="14" t="s">
        <v>7146</v>
      </c>
      <c r="E15" s="14" t="s">
        <v>7147</v>
      </c>
      <c r="F15" s="14" t="s">
        <v>7148</v>
      </c>
      <c r="G15" s="14" t="s">
        <v>7149</v>
      </c>
      <c r="H15" s="14" t="s">
        <v>7150</v>
      </c>
      <c r="I15" s="14" t="s">
        <v>7151</v>
      </c>
    </row>
    <row r="16" spans="1:9">
      <c r="B16" s="14">
        <v>15</v>
      </c>
      <c r="C16" s="14" t="s">
        <v>7152</v>
      </c>
      <c r="D16" s="14" t="s">
        <v>7153</v>
      </c>
      <c r="E16" s="14" t="s">
        <v>7154</v>
      </c>
      <c r="F16" s="14" t="s">
        <v>7155</v>
      </c>
      <c r="G16" s="14" t="s">
        <v>7156</v>
      </c>
      <c r="H16" s="14" t="s">
        <v>7157</v>
      </c>
      <c r="I16" s="14" t="s">
        <v>7158</v>
      </c>
    </row>
    <row r="17" spans="2:9">
      <c r="B17" s="12">
        <v>16</v>
      </c>
      <c r="C17" s="14" t="s">
        <v>7159</v>
      </c>
      <c r="D17" s="14" t="s">
        <v>7160</v>
      </c>
      <c r="E17" s="14" t="s">
        <v>7161</v>
      </c>
      <c r="F17" s="14" t="s">
        <v>7162</v>
      </c>
      <c r="G17" s="14" t="s">
        <v>7163</v>
      </c>
      <c r="H17" s="14" t="s">
        <v>7164</v>
      </c>
      <c r="I17" s="14" t="s">
        <v>7165</v>
      </c>
    </row>
    <row r="18" spans="2:9">
      <c r="B18" s="12">
        <v>17</v>
      </c>
      <c r="C18" s="14" t="s">
        <v>7166</v>
      </c>
      <c r="D18" s="14" t="s">
        <v>7167</v>
      </c>
      <c r="E18" s="14" t="s">
        <v>7168</v>
      </c>
      <c r="F18" s="14" t="s">
        <v>7169</v>
      </c>
      <c r="G18" s="14" t="s">
        <v>7170</v>
      </c>
      <c r="H18" s="14" t="s">
        <v>7171</v>
      </c>
      <c r="I18" s="14" t="s">
        <v>7172</v>
      </c>
    </row>
    <row r="19" spans="2:9">
      <c r="B19" s="14">
        <v>18</v>
      </c>
      <c r="C19" s="14" t="s">
        <v>7173</v>
      </c>
      <c r="D19" s="14" t="s">
        <v>7174</v>
      </c>
      <c r="E19" s="14" t="s">
        <v>7175</v>
      </c>
      <c r="F19" s="14" t="s">
        <v>7176</v>
      </c>
      <c r="G19" s="14" t="s">
        <v>7177</v>
      </c>
      <c r="H19" s="14" t="s">
        <v>7178</v>
      </c>
      <c r="I19" s="14" t="s">
        <v>7179</v>
      </c>
    </row>
    <row r="20" spans="2:9">
      <c r="B20" s="14">
        <v>19</v>
      </c>
      <c r="C20" s="14" t="s">
        <v>7180</v>
      </c>
      <c r="D20" s="14" t="s">
        <v>7181</v>
      </c>
      <c r="E20" s="14" t="s">
        <v>7182</v>
      </c>
      <c r="F20" s="14" t="s">
        <v>7183</v>
      </c>
      <c r="G20" s="14" t="s">
        <v>7184</v>
      </c>
      <c r="H20" s="14" t="s">
        <v>7185</v>
      </c>
      <c r="I20" s="14" t="s">
        <v>7186</v>
      </c>
    </row>
    <row r="21" spans="2:9">
      <c r="B21" s="14">
        <v>20</v>
      </c>
      <c r="C21" s="14" t="s">
        <v>7187</v>
      </c>
      <c r="D21" s="14" t="s">
        <v>7188</v>
      </c>
      <c r="E21" s="14" t="s">
        <v>7189</v>
      </c>
      <c r="F21" s="14" t="s">
        <v>7190</v>
      </c>
      <c r="G21" s="14" t="s">
        <v>7191</v>
      </c>
      <c r="H21" s="14" t="s">
        <v>7192</v>
      </c>
      <c r="I21" s="14" t="s">
        <v>7193</v>
      </c>
    </row>
    <row r="22" spans="2:9">
      <c r="B22" s="12">
        <v>21</v>
      </c>
      <c r="C22" s="14" t="s">
        <v>7194</v>
      </c>
      <c r="D22" s="14" t="s">
        <v>7195</v>
      </c>
      <c r="E22" s="14" t="s">
        <v>7196</v>
      </c>
      <c r="F22" s="14" t="s">
        <v>7197</v>
      </c>
      <c r="G22" s="14" t="s">
        <v>7198</v>
      </c>
      <c r="H22" s="14" t="s">
        <v>7199</v>
      </c>
      <c r="I22" s="14" t="s">
        <v>7200</v>
      </c>
    </row>
    <row r="23" spans="2:9">
      <c r="B23" s="12">
        <v>22</v>
      </c>
      <c r="C23" s="14" t="s">
        <v>7201</v>
      </c>
      <c r="D23" s="14" t="s">
        <v>7202</v>
      </c>
      <c r="E23" s="14" t="s">
        <v>7203</v>
      </c>
      <c r="F23" s="14" t="s">
        <v>7204</v>
      </c>
      <c r="G23" s="14" t="s">
        <v>7205</v>
      </c>
      <c r="H23" s="14" t="s">
        <v>7206</v>
      </c>
      <c r="I23" s="14" t="s">
        <v>7207</v>
      </c>
    </row>
    <row r="24" spans="2:9">
      <c r="B24" s="14">
        <v>23</v>
      </c>
      <c r="C24" s="14" t="s">
        <v>7208</v>
      </c>
      <c r="D24" s="14" t="s">
        <v>7209</v>
      </c>
      <c r="E24" s="14" t="s">
        <v>7210</v>
      </c>
      <c r="F24" s="14" t="s">
        <v>7211</v>
      </c>
      <c r="G24" s="14" t="s">
        <v>7212</v>
      </c>
      <c r="H24" s="14" t="s">
        <v>7213</v>
      </c>
      <c r="I24" s="14" t="s">
        <v>7214</v>
      </c>
    </row>
    <row r="25" spans="2:9">
      <c r="B25" s="14">
        <v>24</v>
      </c>
      <c r="C25" s="14" t="s">
        <v>7215</v>
      </c>
      <c r="D25" s="14" t="s">
        <v>7216</v>
      </c>
      <c r="E25" s="14" t="s">
        <v>7217</v>
      </c>
      <c r="F25" s="14" t="s">
        <v>7218</v>
      </c>
      <c r="G25" s="14" t="s">
        <v>7219</v>
      </c>
      <c r="H25" s="14" t="s">
        <v>7220</v>
      </c>
      <c r="I25" s="14" t="s">
        <v>7221</v>
      </c>
    </row>
    <row r="26" spans="2:9">
      <c r="B26" s="14">
        <v>25</v>
      </c>
      <c r="C26" s="14" t="s">
        <v>7222</v>
      </c>
      <c r="D26" s="14" t="s">
        <v>7223</v>
      </c>
      <c r="E26" s="14" t="s">
        <v>7224</v>
      </c>
      <c r="F26" s="14" t="s">
        <v>7225</v>
      </c>
      <c r="G26" s="14" t="s">
        <v>7226</v>
      </c>
      <c r="H26" s="14" t="s">
        <v>7227</v>
      </c>
      <c r="I26" s="14" t="s">
        <v>7228</v>
      </c>
    </row>
    <row r="27" spans="2:9">
      <c r="B27" s="12">
        <v>26</v>
      </c>
      <c r="C27" s="14" t="s">
        <v>7229</v>
      </c>
      <c r="D27" s="14" t="s">
        <v>7230</v>
      </c>
      <c r="E27" s="14" t="s">
        <v>7231</v>
      </c>
      <c r="F27" s="14" t="s">
        <v>7232</v>
      </c>
      <c r="G27" s="14" t="s">
        <v>7233</v>
      </c>
      <c r="H27" s="14" t="s">
        <v>7234</v>
      </c>
      <c r="I27" s="14" t="s">
        <v>7235</v>
      </c>
    </row>
    <row r="28" spans="2:9">
      <c r="B28" s="12">
        <v>27</v>
      </c>
      <c r="C28" s="14" t="s">
        <v>7236</v>
      </c>
      <c r="D28" s="14" t="s">
        <v>7237</v>
      </c>
      <c r="E28" s="14" t="s">
        <v>7238</v>
      </c>
      <c r="F28" s="14" t="s">
        <v>7239</v>
      </c>
      <c r="G28" s="14" t="s">
        <v>7240</v>
      </c>
      <c r="H28" s="14" t="s">
        <v>7241</v>
      </c>
      <c r="I28" s="14" t="s">
        <v>7242</v>
      </c>
    </row>
    <row r="29" spans="2:9">
      <c r="B29" s="14">
        <v>28</v>
      </c>
      <c r="C29" s="14" t="s">
        <v>7243</v>
      </c>
      <c r="D29" s="14" t="s">
        <v>7244</v>
      </c>
      <c r="E29" s="14" t="s">
        <v>7245</v>
      </c>
      <c r="F29" s="14" t="s">
        <v>7246</v>
      </c>
      <c r="G29" s="14" t="s">
        <v>7247</v>
      </c>
      <c r="H29" s="14" t="s">
        <v>7248</v>
      </c>
      <c r="I29" s="14" t="s">
        <v>7249</v>
      </c>
    </row>
    <row r="30" spans="2:9">
      <c r="B30" s="14">
        <v>29</v>
      </c>
      <c r="C30" s="14" t="s">
        <v>7250</v>
      </c>
      <c r="D30" s="14" t="s">
        <v>7251</v>
      </c>
      <c r="E30" s="14" t="s">
        <v>7252</v>
      </c>
      <c r="F30" s="14" t="s">
        <v>7253</v>
      </c>
      <c r="G30" s="14" t="s">
        <v>7254</v>
      </c>
      <c r="H30" s="14" t="s">
        <v>7255</v>
      </c>
      <c r="I30" s="14" t="s">
        <v>7256</v>
      </c>
    </row>
    <row r="31" spans="2:9">
      <c r="B31" s="14">
        <v>30</v>
      </c>
      <c r="C31" s="14" t="s">
        <v>7257</v>
      </c>
      <c r="D31" s="14" t="s">
        <v>7258</v>
      </c>
      <c r="E31" s="14" t="s">
        <v>7259</v>
      </c>
      <c r="F31" s="14" t="s">
        <v>7260</v>
      </c>
      <c r="G31" s="14" t="s">
        <v>7261</v>
      </c>
      <c r="H31" s="14" t="s">
        <v>7262</v>
      </c>
      <c r="I31" s="14" t="s">
        <v>7263</v>
      </c>
    </row>
    <row r="32" spans="2:9">
      <c r="B32" s="12">
        <v>31</v>
      </c>
      <c r="C32" s="14" t="s">
        <v>7264</v>
      </c>
      <c r="D32" s="14" t="s">
        <v>7265</v>
      </c>
      <c r="E32" s="14" t="s">
        <v>7266</v>
      </c>
      <c r="F32" s="14" t="s">
        <v>7267</v>
      </c>
      <c r="G32" s="14" t="s">
        <v>7268</v>
      </c>
      <c r="H32" s="14" t="s">
        <v>7269</v>
      </c>
      <c r="I32" s="14" t="s">
        <v>7270</v>
      </c>
    </row>
    <row r="33" spans="2:9">
      <c r="B33" s="12">
        <v>32</v>
      </c>
      <c r="C33" s="14" t="s">
        <v>7271</v>
      </c>
      <c r="D33" s="14" t="s">
        <v>7272</v>
      </c>
      <c r="E33" s="14" t="s">
        <v>7273</v>
      </c>
      <c r="F33" s="14" t="s">
        <v>7274</v>
      </c>
      <c r="G33" s="14" t="s">
        <v>7275</v>
      </c>
      <c r="H33" s="14" t="s">
        <v>7276</v>
      </c>
      <c r="I33" s="14" t="s">
        <v>7277</v>
      </c>
    </row>
    <row r="34" spans="2:9">
      <c r="B34" s="14">
        <v>33</v>
      </c>
      <c r="C34" s="14" t="s">
        <v>7278</v>
      </c>
      <c r="D34" s="14" t="s">
        <v>7279</v>
      </c>
      <c r="E34" s="14" t="s">
        <v>7280</v>
      </c>
      <c r="F34" s="14" t="s">
        <v>7281</v>
      </c>
      <c r="G34" s="14" t="s">
        <v>7282</v>
      </c>
      <c r="H34" s="14" t="s">
        <v>7283</v>
      </c>
      <c r="I34" s="14" t="s">
        <v>7284</v>
      </c>
    </row>
    <row r="35" spans="2:9">
      <c r="B35" s="14">
        <v>34</v>
      </c>
      <c r="C35" s="14" t="s">
        <v>7285</v>
      </c>
      <c r="D35" s="14" t="s">
        <v>7286</v>
      </c>
      <c r="E35" s="14" t="s">
        <v>7287</v>
      </c>
      <c r="F35" s="14" t="s">
        <v>7288</v>
      </c>
      <c r="G35" s="14" t="s">
        <v>7289</v>
      </c>
      <c r="H35" s="14" t="s">
        <v>7290</v>
      </c>
      <c r="I35" s="14" t="s">
        <v>7291</v>
      </c>
    </row>
    <row r="36" spans="2:9">
      <c r="B36" s="14">
        <v>35</v>
      </c>
      <c r="C36" s="14" t="s">
        <v>7292</v>
      </c>
      <c r="D36" s="14" t="s">
        <v>7293</v>
      </c>
      <c r="E36" s="14" t="s">
        <v>7294</v>
      </c>
      <c r="F36" s="14" t="s">
        <v>7295</v>
      </c>
      <c r="G36" s="14" t="s">
        <v>7296</v>
      </c>
      <c r="H36" s="14" t="s">
        <v>7297</v>
      </c>
      <c r="I36" s="14" t="s">
        <v>7298</v>
      </c>
    </row>
    <row r="37" spans="2:9">
      <c r="B37" s="12">
        <v>36</v>
      </c>
      <c r="C37" s="14" t="s">
        <v>7299</v>
      </c>
      <c r="D37" s="14" t="s">
        <v>7300</v>
      </c>
      <c r="E37" s="14" t="s">
        <v>7301</v>
      </c>
      <c r="F37" s="14" t="s">
        <v>7302</v>
      </c>
      <c r="G37" s="14" t="s">
        <v>7303</v>
      </c>
      <c r="H37" s="14" t="s">
        <v>7304</v>
      </c>
      <c r="I37" s="14" t="s">
        <v>7305</v>
      </c>
    </row>
    <row r="38" spans="2:9">
      <c r="B38" s="12">
        <v>37</v>
      </c>
      <c r="C38" s="14" t="s">
        <v>7306</v>
      </c>
      <c r="D38" s="14" t="s">
        <v>7307</v>
      </c>
      <c r="E38" s="14" t="s">
        <v>7308</v>
      </c>
      <c r="F38" s="14" t="s">
        <v>7309</v>
      </c>
      <c r="G38" s="14" t="s">
        <v>7310</v>
      </c>
      <c r="H38" s="14" t="s">
        <v>7311</v>
      </c>
      <c r="I38" s="14" t="s">
        <v>7312</v>
      </c>
    </row>
    <row r="39" spans="2:9">
      <c r="B39" s="14">
        <v>38</v>
      </c>
      <c r="C39" s="14" t="s">
        <v>7313</v>
      </c>
      <c r="D39" s="14" t="s">
        <v>7314</v>
      </c>
      <c r="E39" s="14" t="s">
        <v>7315</v>
      </c>
      <c r="F39" s="14" t="s">
        <v>7316</v>
      </c>
      <c r="G39" s="14" t="s">
        <v>7317</v>
      </c>
      <c r="H39" s="14" t="s">
        <v>7318</v>
      </c>
      <c r="I39" s="14" t="s">
        <v>7319</v>
      </c>
    </row>
    <row r="40" spans="2:9">
      <c r="B40" s="14">
        <v>39</v>
      </c>
      <c r="C40" s="14" t="s">
        <v>7320</v>
      </c>
      <c r="D40" s="14" t="s">
        <v>7321</v>
      </c>
      <c r="E40" s="14" t="s">
        <v>7322</v>
      </c>
      <c r="F40" s="14" t="s">
        <v>7323</v>
      </c>
      <c r="G40" s="14" t="s">
        <v>7324</v>
      </c>
      <c r="H40" s="14" t="s">
        <v>7325</v>
      </c>
      <c r="I40" s="14" t="s">
        <v>7326</v>
      </c>
    </row>
    <row r="41" spans="2:9">
      <c r="B41" s="14">
        <v>40</v>
      </c>
      <c r="C41" s="14" t="s">
        <v>7327</v>
      </c>
      <c r="D41" s="14" t="s">
        <v>7328</v>
      </c>
      <c r="E41" s="14" t="s">
        <v>7329</v>
      </c>
      <c r="F41" s="14" t="s">
        <v>7330</v>
      </c>
      <c r="G41" s="14" t="s">
        <v>7331</v>
      </c>
      <c r="H41" s="14" t="s">
        <v>7332</v>
      </c>
      <c r="I41" s="14" t="s">
        <v>7333</v>
      </c>
    </row>
    <row r="42" spans="2:9">
      <c r="B42" s="12">
        <v>41</v>
      </c>
      <c r="C42" s="14" t="s">
        <v>7334</v>
      </c>
      <c r="D42" s="14" t="s">
        <v>7335</v>
      </c>
      <c r="E42" s="14" t="s">
        <v>7336</v>
      </c>
      <c r="F42" s="14" t="s">
        <v>7337</v>
      </c>
      <c r="G42" s="14" t="s">
        <v>7338</v>
      </c>
      <c r="H42" s="14" t="s">
        <v>7339</v>
      </c>
      <c r="I42" s="14" t="s">
        <v>7340</v>
      </c>
    </row>
    <row r="43" spans="2:9">
      <c r="B43" s="12">
        <v>42</v>
      </c>
      <c r="C43" s="14" t="s">
        <v>7341</v>
      </c>
      <c r="D43" s="14" t="s">
        <v>7342</v>
      </c>
      <c r="E43" s="14" t="s">
        <v>7343</v>
      </c>
      <c r="F43" s="14" t="s">
        <v>7344</v>
      </c>
      <c r="G43" s="14" t="s">
        <v>7345</v>
      </c>
      <c r="H43" s="14" t="s">
        <v>7346</v>
      </c>
      <c r="I43" s="14" t="s">
        <v>7347</v>
      </c>
    </row>
    <row r="44" spans="2:9">
      <c r="B44" s="14">
        <v>43</v>
      </c>
      <c r="C44" s="14" t="s">
        <v>7348</v>
      </c>
      <c r="D44" s="14" t="s">
        <v>7349</v>
      </c>
      <c r="E44" s="14" t="s">
        <v>7350</v>
      </c>
      <c r="F44" s="14" t="s">
        <v>7351</v>
      </c>
      <c r="G44" s="14" t="s">
        <v>7352</v>
      </c>
      <c r="H44" s="14" t="s">
        <v>7353</v>
      </c>
      <c r="I44" s="14" t="s">
        <v>7354</v>
      </c>
    </row>
    <row r="45" spans="2:9">
      <c r="B45" s="14">
        <v>44</v>
      </c>
      <c r="C45" s="14" t="s">
        <v>7355</v>
      </c>
      <c r="D45" s="14" t="s">
        <v>7356</v>
      </c>
      <c r="E45" s="14" t="s">
        <v>7357</v>
      </c>
      <c r="F45" s="14" t="s">
        <v>7358</v>
      </c>
      <c r="G45" s="14" t="s">
        <v>7359</v>
      </c>
      <c r="H45" s="14" t="s">
        <v>7360</v>
      </c>
      <c r="I45" s="14" t="s">
        <v>7361</v>
      </c>
    </row>
    <row r="46" spans="2:9">
      <c r="B46" s="14">
        <v>45</v>
      </c>
      <c r="C46" s="14" t="s">
        <v>7362</v>
      </c>
      <c r="D46" s="14" t="s">
        <v>7363</v>
      </c>
      <c r="E46" s="14" t="s">
        <v>7364</v>
      </c>
      <c r="F46" s="14" t="s">
        <v>7365</v>
      </c>
      <c r="G46" s="14" t="s">
        <v>7366</v>
      </c>
      <c r="H46" s="14" t="s">
        <v>7367</v>
      </c>
      <c r="I46" s="14" t="s">
        <v>7368</v>
      </c>
    </row>
    <row r="47" spans="2:9">
      <c r="B47" s="12">
        <v>46</v>
      </c>
      <c r="C47" s="14" t="s">
        <v>7369</v>
      </c>
      <c r="D47" s="14" t="s">
        <v>7370</v>
      </c>
      <c r="E47" s="14" t="s">
        <v>7371</v>
      </c>
      <c r="F47" s="14" t="s">
        <v>7372</v>
      </c>
      <c r="G47" s="14" t="s">
        <v>7373</v>
      </c>
      <c r="H47" s="14" t="s">
        <v>7374</v>
      </c>
      <c r="I47" s="14" t="s">
        <v>7375</v>
      </c>
    </row>
    <row r="48" spans="2:9">
      <c r="B48" s="12">
        <v>47</v>
      </c>
      <c r="C48" s="14" t="s">
        <v>7376</v>
      </c>
      <c r="D48" s="14" t="s">
        <v>7377</v>
      </c>
      <c r="E48" s="14" t="s">
        <v>7378</v>
      </c>
      <c r="F48" s="14" t="s">
        <v>7379</v>
      </c>
      <c r="G48" s="14" t="s">
        <v>7380</v>
      </c>
      <c r="H48" s="14" t="s">
        <v>7381</v>
      </c>
      <c r="I48" s="14" t="s">
        <v>7382</v>
      </c>
    </row>
    <row r="49" spans="2:9">
      <c r="B49" s="14">
        <v>48</v>
      </c>
      <c r="C49" s="14" t="s">
        <v>7383</v>
      </c>
      <c r="D49" s="14" t="s">
        <v>7384</v>
      </c>
      <c r="E49" s="14" t="s">
        <v>7385</v>
      </c>
      <c r="F49" s="14" t="s">
        <v>7386</v>
      </c>
      <c r="G49" s="14" t="s">
        <v>7387</v>
      </c>
      <c r="H49" s="14" t="s">
        <v>7388</v>
      </c>
      <c r="I49" s="14" t="s">
        <v>7389</v>
      </c>
    </row>
    <row r="50" spans="2:9">
      <c r="B50" s="14">
        <v>49</v>
      </c>
      <c r="C50" s="14" t="s">
        <v>7390</v>
      </c>
      <c r="D50" s="14" t="s">
        <v>7391</v>
      </c>
      <c r="E50" s="14" t="s">
        <v>7392</v>
      </c>
      <c r="F50" s="14" t="s">
        <v>7393</v>
      </c>
      <c r="G50" s="14" t="s">
        <v>7394</v>
      </c>
      <c r="H50" s="14" t="s">
        <v>7395</v>
      </c>
      <c r="I50" s="14" t="s">
        <v>7396</v>
      </c>
    </row>
    <row r="51" spans="2:9">
      <c r="B51" s="14">
        <v>50</v>
      </c>
      <c r="C51" s="14" t="s">
        <v>7397</v>
      </c>
      <c r="D51" s="14" t="s">
        <v>7398</v>
      </c>
      <c r="E51" s="14" t="s">
        <v>7399</v>
      </c>
      <c r="F51" s="14" t="s">
        <v>7400</v>
      </c>
      <c r="G51" s="14" t="s">
        <v>7401</v>
      </c>
      <c r="H51" s="14" t="s">
        <v>7402</v>
      </c>
      <c r="I51" s="14" t="s">
        <v>7403</v>
      </c>
    </row>
    <row r="52" spans="2:9">
      <c r="B52" s="12">
        <v>51</v>
      </c>
      <c r="C52" s="14" t="s">
        <v>7404</v>
      </c>
      <c r="D52" s="14" t="s">
        <v>7405</v>
      </c>
      <c r="E52" s="14" t="s">
        <v>7406</v>
      </c>
      <c r="F52" s="14" t="s">
        <v>7407</v>
      </c>
      <c r="G52" s="14" t="s">
        <v>7408</v>
      </c>
      <c r="H52" s="14" t="s">
        <v>7409</v>
      </c>
      <c r="I52" s="14" t="s">
        <v>7410</v>
      </c>
    </row>
    <row r="53" spans="2:9">
      <c r="B53" s="12">
        <v>52</v>
      </c>
      <c r="C53" s="14" t="s">
        <v>7411</v>
      </c>
      <c r="D53" s="14" t="s">
        <v>7412</v>
      </c>
      <c r="E53" s="14" t="s">
        <v>7413</v>
      </c>
      <c r="F53" s="14" t="s">
        <v>7414</v>
      </c>
      <c r="G53" s="14" t="s">
        <v>7415</v>
      </c>
      <c r="H53" s="14" t="s">
        <v>7416</v>
      </c>
      <c r="I53" s="14" t="s">
        <v>7417</v>
      </c>
    </row>
    <row r="54" spans="2:9">
      <c r="B54" s="14">
        <v>53</v>
      </c>
      <c r="C54" s="14" t="s">
        <v>7418</v>
      </c>
      <c r="D54" s="14" t="s">
        <v>7419</v>
      </c>
      <c r="E54" s="14" t="s">
        <v>7420</v>
      </c>
      <c r="F54" s="14" t="s">
        <v>7421</v>
      </c>
      <c r="G54" s="14" t="s">
        <v>7422</v>
      </c>
      <c r="H54" s="14" t="s">
        <v>7423</v>
      </c>
      <c r="I54" s="14" t="s">
        <v>7424</v>
      </c>
    </row>
    <row r="55" spans="2:9">
      <c r="B55" s="14">
        <v>54</v>
      </c>
      <c r="C55" s="14" t="s">
        <v>7425</v>
      </c>
      <c r="D55" s="14" t="s">
        <v>7426</v>
      </c>
      <c r="E55" s="14" t="s">
        <v>7427</v>
      </c>
      <c r="F55" s="14" t="s">
        <v>7428</v>
      </c>
      <c r="G55" s="14" t="s">
        <v>7429</v>
      </c>
      <c r="H55" s="14" t="s">
        <v>7430</v>
      </c>
      <c r="I55" s="14" t="s">
        <v>7431</v>
      </c>
    </row>
    <row r="56" spans="2:9">
      <c r="B56" s="14">
        <v>55</v>
      </c>
      <c r="C56" s="14" t="s">
        <v>7432</v>
      </c>
      <c r="D56" s="14" t="s">
        <v>7433</v>
      </c>
      <c r="E56" s="14" t="s">
        <v>7434</v>
      </c>
      <c r="F56" s="14" t="s">
        <v>7435</v>
      </c>
      <c r="G56" s="14" t="s">
        <v>7436</v>
      </c>
      <c r="H56" s="14" t="s">
        <v>7437</v>
      </c>
      <c r="I56" s="14" t="s">
        <v>7438</v>
      </c>
    </row>
    <row r="57" spans="2:9">
      <c r="B57" s="12">
        <v>56</v>
      </c>
      <c r="C57" s="14" t="s">
        <v>7439</v>
      </c>
      <c r="D57" s="14" t="s">
        <v>7440</v>
      </c>
      <c r="E57" s="14" t="s">
        <v>7441</v>
      </c>
      <c r="F57" s="14" t="s">
        <v>7442</v>
      </c>
      <c r="G57" s="14" t="s">
        <v>7443</v>
      </c>
      <c r="H57" s="14" t="s">
        <v>7444</v>
      </c>
      <c r="I57" s="14" t="s">
        <v>7445</v>
      </c>
    </row>
    <row r="58" spans="2:9">
      <c r="B58" s="12">
        <v>57</v>
      </c>
      <c r="C58" s="14" t="s">
        <v>7446</v>
      </c>
      <c r="D58" s="14" t="s">
        <v>7447</v>
      </c>
      <c r="E58" s="14" t="s">
        <v>7448</v>
      </c>
      <c r="F58" s="14" t="s">
        <v>7449</v>
      </c>
      <c r="G58" s="14" t="s">
        <v>7450</v>
      </c>
      <c r="H58" s="14" t="s">
        <v>7451</v>
      </c>
      <c r="I58" s="14" t="s">
        <v>7452</v>
      </c>
    </row>
    <row r="59" spans="2:9">
      <c r="B59" s="14">
        <v>58</v>
      </c>
      <c r="C59" s="14" t="s">
        <v>7453</v>
      </c>
      <c r="D59" s="14" t="s">
        <v>7454</v>
      </c>
      <c r="E59" s="14" t="s">
        <v>7455</v>
      </c>
      <c r="F59" s="14" t="s">
        <v>7456</v>
      </c>
      <c r="G59" s="14" t="s">
        <v>7457</v>
      </c>
      <c r="H59" s="14" t="s">
        <v>7458</v>
      </c>
      <c r="I59" s="14" t="s">
        <v>7459</v>
      </c>
    </row>
    <row r="60" spans="2:9">
      <c r="B60" s="14">
        <v>59</v>
      </c>
      <c r="C60" s="14" t="s">
        <v>7460</v>
      </c>
      <c r="D60" s="14" t="s">
        <v>7461</v>
      </c>
      <c r="E60" s="14" t="s">
        <v>7462</v>
      </c>
      <c r="F60" s="14" t="s">
        <v>7463</v>
      </c>
      <c r="G60" s="14" t="s">
        <v>7464</v>
      </c>
      <c r="H60" s="14" t="s">
        <v>7465</v>
      </c>
      <c r="I60" s="14" t="s">
        <v>7466</v>
      </c>
    </row>
    <row r="61" spans="2:9">
      <c r="B61" s="14">
        <v>60</v>
      </c>
      <c r="C61" s="14" t="s">
        <v>7467</v>
      </c>
      <c r="D61" s="14" t="s">
        <v>7468</v>
      </c>
      <c r="E61" s="14" t="s">
        <v>7469</v>
      </c>
      <c r="F61" s="14" t="s">
        <v>7470</v>
      </c>
      <c r="G61" s="14" t="s">
        <v>7471</v>
      </c>
      <c r="H61" s="14" t="s">
        <v>7472</v>
      </c>
      <c r="I61" s="14" t="s">
        <v>7473</v>
      </c>
    </row>
    <row r="62" spans="2:9">
      <c r="B62" s="12">
        <v>61</v>
      </c>
      <c r="C62" s="14" t="s">
        <v>7474</v>
      </c>
      <c r="D62" s="14" t="s">
        <v>7475</v>
      </c>
      <c r="E62" s="14" t="s">
        <v>7476</v>
      </c>
      <c r="F62" s="14" t="s">
        <v>7477</v>
      </c>
      <c r="G62" s="14" t="s">
        <v>7478</v>
      </c>
      <c r="H62" s="14" t="s">
        <v>7479</v>
      </c>
      <c r="I62" s="14" t="s">
        <v>7480</v>
      </c>
    </row>
    <row r="63" spans="2:9">
      <c r="B63" s="12">
        <v>62</v>
      </c>
      <c r="C63" s="14" t="s">
        <v>7481</v>
      </c>
      <c r="D63" s="14" t="s">
        <v>7482</v>
      </c>
      <c r="E63" s="14" t="s">
        <v>7483</v>
      </c>
      <c r="F63" s="14" t="s">
        <v>7484</v>
      </c>
      <c r="G63" s="14" t="s">
        <v>7485</v>
      </c>
      <c r="H63" s="14" t="s">
        <v>7486</v>
      </c>
      <c r="I63" s="14" t="s">
        <v>7487</v>
      </c>
    </row>
    <row r="64" spans="2:9">
      <c r="B64" s="14">
        <v>63</v>
      </c>
      <c r="C64" s="14" t="s">
        <v>7488</v>
      </c>
      <c r="D64" s="14" t="s">
        <v>7489</v>
      </c>
      <c r="E64" s="14" t="s">
        <v>7490</v>
      </c>
      <c r="F64" s="14" t="s">
        <v>7491</v>
      </c>
      <c r="G64" s="14" t="s">
        <v>7492</v>
      </c>
      <c r="H64" s="14" t="s">
        <v>7493</v>
      </c>
      <c r="I64" s="14" t="s">
        <v>7494</v>
      </c>
    </row>
    <row r="65" spans="2:9">
      <c r="B65" s="14">
        <v>64</v>
      </c>
      <c r="C65" s="14" t="s">
        <v>7495</v>
      </c>
      <c r="D65" s="14" t="s">
        <v>7496</v>
      </c>
      <c r="E65" s="14" t="s">
        <v>7497</v>
      </c>
      <c r="F65" s="14" t="s">
        <v>7498</v>
      </c>
      <c r="G65" s="14" t="s">
        <v>7499</v>
      </c>
      <c r="H65" s="14" t="s">
        <v>7500</v>
      </c>
      <c r="I65" s="14" t="s">
        <v>7501</v>
      </c>
    </row>
    <row r="66" spans="2:9">
      <c r="B66" s="14">
        <v>65</v>
      </c>
      <c r="C66" s="14" t="s">
        <v>7502</v>
      </c>
      <c r="D66" s="14" t="s">
        <v>7503</v>
      </c>
      <c r="E66" s="14" t="s">
        <v>7504</v>
      </c>
      <c r="F66" s="14" t="s">
        <v>7505</v>
      </c>
      <c r="G66" s="14" t="s">
        <v>7506</v>
      </c>
      <c r="H66" s="14" t="s">
        <v>7507</v>
      </c>
      <c r="I66" s="14" t="s">
        <v>7508</v>
      </c>
    </row>
    <row r="67" spans="2:9">
      <c r="B67" s="12">
        <v>66</v>
      </c>
      <c r="C67" s="14" t="s">
        <v>7509</v>
      </c>
      <c r="D67" s="14" t="s">
        <v>7510</v>
      </c>
      <c r="E67" s="14" t="s">
        <v>7511</v>
      </c>
      <c r="F67" s="14" t="s">
        <v>7512</v>
      </c>
      <c r="G67" s="14" t="s">
        <v>7513</v>
      </c>
      <c r="H67" s="14" t="s">
        <v>7514</v>
      </c>
      <c r="I67" s="14" t="s">
        <v>7515</v>
      </c>
    </row>
    <row r="68" spans="2:9">
      <c r="B68" s="12">
        <v>67</v>
      </c>
      <c r="C68" s="14" t="s">
        <v>7516</v>
      </c>
      <c r="D68" s="14" t="s">
        <v>7517</v>
      </c>
      <c r="E68" s="14" t="s">
        <v>7518</v>
      </c>
      <c r="F68" s="14" t="s">
        <v>7519</v>
      </c>
      <c r="G68" s="14" t="s">
        <v>7520</v>
      </c>
      <c r="H68" s="14" t="s">
        <v>7521</v>
      </c>
      <c r="I68" s="14" t="s">
        <v>7522</v>
      </c>
    </row>
    <row r="69" spans="2:9">
      <c r="B69" s="14">
        <v>68</v>
      </c>
      <c r="C69" s="14" t="s">
        <v>7523</v>
      </c>
      <c r="D69" s="14" t="s">
        <v>7524</v>
      </c>
      <c r="E69" s="14" t="s">
        <v>7525</v>
      </c>
      <c r="F69" s="14" t="s">
        <v>7526</v>
      </c>
      <c r="G69" s="14" t="s">
        <v>7527</v>
      </c>
      <c r="H69" s="14" t="s">
        <v>7528</v>
      </c>
      <c r="I69" s="14" t="s">
        <v>7529</v>
      </c>
    </row>
    <row r="70" spans="2:9">
      <c r="B70" s="14">
        <v>69</v>
      </c>
      <c r="C70" s="14" t="s">
        <v>7530</v>
      </c>
      <c r="D70" s="14" t="s">
        <v>7531</v>
      </c>
      <c r="E70" s="14" t="s">
        <v>7532</v>
      </c>
      <c r="F70" s="14" t="s">
        <v>7533</v>
      </c>
      <c r="G70" s="14" t="s">
        <v>7534</v>
      </c>
      <c r="H70" s="14" t="s">
        <v>7535</v>
      </c>
      <c r="I70" s="14" t="s">
        <v>7536</v>
      </c>
    </row>
    <row r="71" spans="2:9">
      <c r="B71" s="14">
        <v>70</v>
      </c>
      <c r="C71" s="14" t="s">
        <v>7537</v>
      </c>
      <c r="D71" s="14" t="s">
        <v>7538</v>
      </c>
      <c r="E71" s="14" t="s">
        <v>7539</v>
      </c>
      <c r="F71" s="14" t="s">
        <v>7540</v>
      </c>
      <c r="G71" s="14" t="s">
        <v>7541</v>
      </c>
      <c r="H71" s="14" t="s">
        <v>7542</v>
      </c>
      <c r="I71" s="14" t="s">
        <v>7543</v>
      </c>
    </row>
    <row r="72" spans="2:9">
      <c r="B72" s="12">
        <v>71</v>
      </c>
      <c r="C72" s="14" t="s">
        <v>7544</v>
      </c>
      <c r="D72" s="14" t="s">
        <v>7545</v>
      </c>
      <c r="E72" s="14" t="s">
        <v>7546</v>
      </c>
      <c r="F72" s="14" t="s">
        <v>7547</v>
      </c>
      <c r="G72" s="14" t="s">
        <v>7548</v>
      </c>
      <c r="H72" s="14" t="s">
        <v>7549</v>
      </c>
      <c r="I72" s="14" t="s">
        <v>7550</v>
      </c>
    </row>
    <row r="73" spans="2:9">
      <c r="B73" s="12">
        <v>72</v>
      </c>
      <c r="C73" s="14" t="s">
        <v>7551</v>
      </c>
      <c r="D73" s="14" t="s">
        <v>7552</v>
      </c>
      <c r="E73" s="14" t="s">
        <v>7553</v>
      </c>
      <c r="F73" s="14" t="s">
        <v>7554</v>
      </c>
      <c r="G73" s="14" t="s">
        <v>7555</v>
      </c>
      <c r="H73" s="14" t="s">
        <v>7556</v>
      </c>
      <c r="I73" s="14" t="s">
        <v>7557</v>
      </c>
    </row>
    <row r="74" spans="2:9">
      <c r="B74" s="14">
        <v>73</v>
      </c>
      <c r="C74" s="14" t="s">
        <v>7558</v>
      </c>
      <c r="D74" s="14" t="s">
        <v>7559</v>
      </c>
      <c r="E74" s="14" t="s">
        <v>7560</v>
      </c>
      <c r="F74" s="14" t="s">
        <v>7561</v>
      </c>
      <c r="G74" s="14" t="s">
        <v>7562</v>
      </c>
      <c r="H74" s="14" t="s">
        <v>7563</v>
      </c>
      <c r="I74" s="14" t="s">
        <v>7564</v>
      </c>
    </row>
    <row r="75" spans="2:9">
      <c r="B75" s="14">
        <v>74</v>
      </c>
      <c r="C75" s="14" t="s">
        <v>7565</v>
      </c>
      <c r="D75" s="14" t="s">
        <v>7566</v>
      </c>
      <c r="E75" s="14" t="s">
        <v>7567</v>
      </c>
      <c r="F75" s="14" t="s">
        <v>7568</v>
      </c>
      <c r="G75" s="14" t="s">
        <v>7569</v>
      </c>
      <c r="H75" s="14" t="s">
        <v>7570</v>
      </c>
      <c r="I75" s="14" t="s">
        <v>7571</v>
      </c>
    </row>
    <row r="76" spans="2:9">
      <c r="B76" s="14">
        <v>75</v>
      </c>
      <c r="C76" s="14" t="s">
        <v>7572</v>
      </c>
      <c r="D76" s="14" t="s">
        <v>7573</v>
      </c>
      <c r="E76" s="14" t="s">
        <v>7574</v>
      </c>
      <c r="F76" s="14" t="s">
        <v>7575</v>
      </c>
      <c r="G76" s="14" t="s">
        <v>7576</v>
      </c>
      <c r="H76" s="14" t="s">
        <v>7577</v>
      </c>
      <c r="I76" s="14" t="s">
        <v>7578</v>
      </c>
    </row>
    <row r="77" spans="2:9">
      <c r="B77" s="12">
        <v>76</v>
      </c>
      <c r="C77" s="14" t="s">
        <v>7579</v>
      </c>
      <c r="D77" s="14" t="s">
        <v>7580</v>
      </c>
      <c r="E77" s="14" t="s">
        <v>7581</v>
      </c>
      <c r="F77" s="14" t="s">
        <v>7582</v>
      </c>
      <c r="G77" s="14" t="s">
        <v>7583</v>
      </c>
      <c r="H77" s="14" t="s">
        <v>7584</v>
      </c>
      <c r="I77" s="14" t="s">
        <v>7585</v>
      </c>
    </row>
    <row r="78" spans="2:9">
      <c r="B78" s="12">
        <v>77</v>
      </c>
      <c r="C78" s="14" t="s">
        <v>7586</v>
      </c>
      <c r="D78" s="14" t="s">
        <v>7587</v>
      </c>
      <c r="E78" s="14" t="s">
        <v>7588</v>
      </c>
      <c r="F78" s="14" t="s">
        <v>7589</v>
      </c>
      <c r="G78" s="14" t="s">
        <v>7590</v>
      </c>
      <c r="H78" s="14" t="s">
        <v>7591</v>
      </c>
      <c r="I78" s="14" t="s">
        <v>7592</v>
      </c>
    </row>
    <row r="79" spans="2:9">
      <c r="B79" s="14">
        <v>78</v>
      </c>
      <c r="C79" s="14" t="s">
        <v>7593</v>
      </c>
      <c r="D79" s="14" t="s">
        <v>7594</v>
      </c>
      <c r="E79" s="14" t="s">
        <v>7595</v>
      </c>
      <c r="F79" s="14" t="s">
        <v>7596</v>
      </c>
      <c r="G79" s="14" t="s">
        <v>7597</v>
      </c>
      <c r="H79" s="14" t="s">
        <v>7598</v>
      </c>
      <c r="I79" s="14" t="s">
        <v>7599</v>
      </c>
    </row>
    <row r="80" spans="2:9">
      <c r="B80" s="14">
        <v>79</v>
      </c>
      <c r="C80" s="14" t="s">
        <v>7600</v>
      </c>
      <c r="D80" s="14" t="s">
        <v>7601</v>
      </c>
      <c r="E80" s="14" t="s">
        <v>7602</v>
      </c>
      <c r="F80" s="14" t="s">
        <v>7603</v>
      </c>
      <c r="G80" s="14" t="s">
        <v>7604</v>
      </c>
      <c r="H80" s="14" t="s">
        <v>7605</v>
      </c>
      <c r="I80" s="14" t="s">
        <v>7606</v>
      </c>
    </row>
    <row r="81" spans="2:9">
      <c r="B81" s="14">
        <v>80</v>
      </c>
      <c r="C81" s="14" t="s">
        <v>7607</v>
      </c>
      <c r="D81" s="14" t="s">
        <v>7608</v>
      </c>
      <c r="E81" s="14" t="s">
        <v>7609</v>
      </c>
      <c r="F81" s="14" t="s">
        <v>7610</v>
      </c>
      <c r="G81" s="14" t="s">
        <v>7611</v>
      </c>
      <c r="H81" s="14" t="s">
        <v>7612</v>
      </c>
      <c r="I81" s="14" t="s">
        <v>7613</v>
      </c>
    </row>
    <row r="82" spans="2:9">
      <c r="B82" s="12">
        <v>81</v>
      </c>
      <c r="C82" s="14" t="s">
        <v>7614</v>
      </c>
      <c r="D82" s="14" t="s">
        <v>7615</v>
      </c>
      <c r="E82" s="14" t="s">
        <v>7616</v>
      </c>
      <c r="F82" s="14" t="s">
        <v>7617</v>
      </c>
      <c r="G82" s="14" t="s">
        <v>7618</v>
      </c>
      <c r="H82" s="14" t="s">
        <v>7619</v>
      </c>
      <c r="I82" s="14" t="s">
        <v>7620</v>
      </c>
    </row>
    <row r="83" spans="2:9">
      <c r="B83" s="12">
        <v>82</v>
      </c>
      <c r="C83" s="14" t="s">
        <v>7621</v>
      </c>
      <c r="D83" s="14" t="s">
        <v>7622</v>
      </c>
      <c r="E83" s="14" t="s">
        <v>7623</v>
      </c>
      <c r="F83" s="14" t="s">
        <v>7624</v>
      </c>
      <c r="G83" s="14" t="s">
        <v>7625</v>
      </c>
      <c r="H83" s="14" t="s">
        <v>7626</v>
      </c>
      <c r="I83" s="14" t="s">
        <v>7627</v>
      </c>
    </row>
    <row r="84" spans="2:9">
      <c r="B84" s="14">
        <v>83</v>
      </c>
      <c r="C84" s="14" t="s">
        <v>7628</v>
      </c>
      <c r="D84" s="14" t="s">
        <v>7629</v>
      </c>
      <c r="E84" s="14" t="s">
        <v>7630</v>
      </c>
      <c r="F84" s="14" t="s">
        <v>7631</v>
      </c>
      <c r="G84" s="14" t="s">
        <v>7632</v>
      </c>
      <c r="H84" s="14" t="s">
        <v>7633</v>
      </c>
      <c r="I84" s="14" t="s">
        <v>7634</v>
      </c>
    </row>
    <row r="85" spans="2:9">
      <c r="B85" s="14">
        <v>84</v>
      </c>
      <c r="C85" s="14" t="s">
        <v>7635</v>
      </c>
      <c r="D85" s="14" t="s">
        <v>7636</v>
      </c>
      <c r="E85" s="14" t="s">
        <v>7637</v>
      </c>
      <c r="F85" s="14" t="s">
        <v>7638</v>
      </c>
      <c r="G85" s="14" t="s">
        <v>7639</v>
      </c>
      <c r="H85" s="14" t="s">
        <v>7640</v>
      </c>
      <c r="I85" s="14" t="s">
        <v>7641</v>
      </c>
    </row>
    <row r="86" spans="2:9">
      <c r="B86" s="14">
        <v>85</v>
      </c>
      <c r="C86" s="14" t="s">
        <v>7642</v>
      </c>
      <c r="D86" s="14" t="s">
        <v>7643</v>
      </c>
      <c r="E86" s="14" t="s">
        <v>7644</v>
      </c>
      <c r="F86" s="14" t="s">
        <v>7645</v>
      </c>
      <c r="G86" s="14" t="s">
        <v>7646</v>
      </c>
      <c r="H86" s="14" t="s">
        <v>7647</v>
      </c>
      <c r="I86" s="14" t="s">
        <v>7648</v>
      </c>
    </row>
    <row r="87" spans="2:9">
      <c r="B87" s="12">
        <v>86</v>
      </c>
      <c r="C87" s="14" t="s">
        <v>7649</v>
      </c>
      <c r="D87" s="14" t="s">
        <v>7650</v>
      </c>
      <c r="E87" s="14" t="s">
        <v>7651</v>
      </c>
      <c r="F87" s="14" t="s">
        <v>7652</v>
      </c>
      <c r="G87" s="14" t="s">
        <v>7653</v>
      </c>
      <c r="H87" s="14" t="s">
        <v>7654</v>
      </c>
      <c r="I87" s="14" t="s">
        <v>7655</v>
      </c>
    </row>
    <row r="88" spans="2:9">
      <c r="B88" s="12">
        <v>87</v>
      </c>
      <c r="C88" s="14" t="s">
        <v>7656</v>
      </c>
      <c r="D88" s="14" t="s">
        <v>7657</v>
      </c>
      <c r="E88" s="14" t="s">
        <v>7658</v>
      </c>
      <c r="F88" s="14" t="s">
        <v>7659</v>
      </c>
      <c r="G88" s="14" t="s">
        <v>7660</v>
      </c>
      <c r="H88" s="14" t="s">
        <v>7661</v>
      </c>
      <c r="I88" s="14" t="s">
        <v>7662</v>
      </c>
    </row>
    <row r="89" spans="2:9">
      <c r="B89" s="14">
        <v>88</v>
      </c>
      <c r="C89" s="14" t="s">
        <v>7663</v>
      </c>
      <c r="D89" s="14" t="s">
        <v>7664</v>
      </c>
      <c r="E89" s="14" t="s">
        <v>7665</v>
      </c>
      <c r="F89" s="14" t="s">
        <v>7666</v>
      </c>
      <c r="G89" s="14" t="s">
        <v>7667</v>
      </c>
      <c r="H89" s="14" t="s">
        <v>7668</v>
      </c>
      <c r="I89" s="14" t="s">
        <v>7669</v>
      </c>
    </row>
    <row r="90" spans="2:9">
      <c r="B90" s="14">
        <v>89</v>
      </c>
      <c r="C90" s="14" t="s">
        <v>7670</v>
      </c>
      <c r="D90" s="14" t="s">
        <v>7671</v>
      </c>
      <c r="E90" s="14" t="s">
        <v>7672</v>
      </c>
      <c r="F90" s="14" t="s">
        <v>7673</v>
      </c>
      <c r="G90" s="14" t="s">
        <v>7674</v>
      </c>
      <c r="H90" s="14" t="s">
        <v>7675</v>
      </c>
      <c r="I90" s="14" t="s">
        <v>7676</v>
      </c>
    </row>
    <row r="91" spans="2:9">
      <c r="B91" s="14">
        <v>90</v>
      </c>
      <c r="C91" s="14" t="s">
        <v>7677</v>
      </c>
      <c r="D91" s="14" t="s">
        <v>7678</v>
      </c>
      <c r="E91" s="14" t="s">
        <v>7679</v>
      </c>
      <c r="F91" s="14" t="s">
        <v>7680</v>
      </c>
      <c r="G91" s="14" t="s">
        <v>7681</v>
      </c>
      <c r="H91" s="14" t="s">
        <v>7682</v>
      </c>
      <c r="I91" s="14" t="s">
        <v>7683</v>
      </c>
    </row>
    <row r="92" spans="2:9">
      <c r="B92" s="12">
        <v>91</v>
      </c>
      <c r="C92" s="14" t="s">
        <v>7684</v>
      </c>
      <c r="D92" s="14" t="s">
        <v>7685</v>
      </c>
      <c r="E92" s="14" t="s">
        <v>7686</v>
      </c>
      <c r="F92" s="14" t="s">
        <v>7687</v>
      </c>
      <c r="G92" s="14" t="s">
        <v>7688</v>
      </c>
      <c r="H92" s="14" t="s">
        <v>7689</v>
      </c>
      <c r="I92" s="14" t="s">
        <v>7690</v>
      </c>
    </row>
    <row r="93" spans="2:9">
      <c r="B93" s="12">
        <v>92</v>
      </c>
      <c r="C93" s="14" t="s">
        <v>7691</v>
      </c>
      <c r="D93" s="14" t="s">
        <v>7692</v>
      </c>
      <c r="E93" s="14" t="s">
        <v>7693</v>
      </c>
      <c r="F93" s="14" t="s">
        <v>7694</v>
      </c>
      <c r="G93" s="14" t="s">
        <v>7695</v>
      </c>
      <c r="H93" s="14" t="s">
        <v>7696</v>
      </c>
      <c r="I93" s="14" t="s">
        <v>7697</v>
      </c>
    </row>
    <row r="94" spans="2:9">
      <c r="B94" s="14">
        <v>93</v>
      </c>
      <c r="C94" s="14" t="s">
        <v>7698</v>
      </c>
      <c r="D94" s="14" t="s">
        <v>7699</v>
      </c>
      <c r="E94" s="14" t="s">
        <v>7700</v>
      </c>
      <c r="F94" s="14" t="s">
        <v>7701</v>
      </c>
      <c r="G94" s="14" t="s">
        <v>7702</v>
      </c>
      <c r="H94" s="14" t="s">
        <v>7703</v>
      </c>
      <c r="I94" s="14" t="s">
        <v>7704</v>
      </c>
    </row>
    <row r="95" spans="2:9">
      <c r="B95" s="14">
        <v>94</v>
      </c>
      <c r="C95" s="14" t="s">
        <v>7705</v>
      </c>
      <c r="D95" s="14" t="s">
        <v>7706</v>
      </c>
      <c r="E95" s="14" t="s">
        <v>7707</v>
      </c>
      <c r="F95" s="14" t="s">
        <v>7708</v>
      </c>
      <c r="G95" s="14" t="s">
        <v>7709</v>
      </c>
      <c r="H95" s="14" t="s">
        <v>7710</v>
      </c>
      <c r="I95" s="14" t="s">
        <v>7711</v>
      </c>
    </row>
    <row r="96" spans="2:9">
      <c r="B96" s="14">
        <v>95</v>
      </c>
      <c r="C96" s="14" t="s">
        <v>7712</v>
      </c>
      <c r="D96" s="14" t="s">
        <v>7713</v>
      </c>
      <c r="E96" s="14" t="s">
        <v>7714</v>
      </c>
      <c r="F96" s="14" t="s">
        <v>7715</v>
      </c>
      <c r="G96" s="14" t="s">
        <v>7716</v>
      </c>
      <c r="H96" s="14" t="s">
        <v>7717</v>
      </c>
      <c r="I96" s="14" t="s">
        <v>7718</v>
      </c>
    </row>
    <row r="97" spans="2:9">
      <c r="B97" s="12">
        <v>96</v>
      </c>
      <c r="C97" s="14" t="s">
        <v>7719</v>
      </c>
      <c r="D97" s="14" t="s">
        <v>7720</v>
      </c>
      <c r="E97" s="14" t="s">
        <v>7721</v>
      </c>
      <c r="F97" s="14" t="s">
        <v>7722</v>
      </c>
      <c r="G97" s="14" t="s">
        <v>7723</v>
      </c>
      <c r="H97" s="14" t="s">
        <v>7724</v>
      </c>
      <c r="I97" s="14" t="s">
        <v>7725</v>
      </c>
    </row>
    <row r="98" spans="2:9">
      <c r="B98" s="12">
        <v>97</v>
      </c>
      <c r="C98" s="14" t="s">
        <v>7726</v>
      </c>
      <c r="D98" s="14" t="s">
        <v>7727</v>
      </c>
      <c r="E98" s="14" t="s">
        <v>7728</v>
      </c>
      <c r="F98" s="14" t="s">
        <v>7729</v>
      </c>
      <c r="G98" s="14" t="s">
        <v>7730</v>
      </c>
      <c r="H98" s="14" t="s">
        <v>7731</v>
      </c>
      <c r="I98" s="14" t="s">
        <v>7732</v>
      </c>
    </row>
    <row r="99" spans="2:9">
      <c r="B99" s="14">
        <v>98</v>
      </c>
      <c r="C99" s="14" t="s">
        <v>7733</v>
      </c>
      <c r="D99" s="14" t="s">
        <v>7734</v>
      </c>
      <c r="E99" s="14" t="s">
        <v>7735</v>
      </c>
      <c r="F99" s="14" t="s">
        <v>7736</v>
      </c>
      <c r="G99" s="14" t="s">
        <v>7737</v>
      </c>
      <c r="H99" s="14" t="s">
        <v>7738</v>
      </c>
      <c r="I99" s="14" t="s">
        <v>7739</v>
      </c>
    </row>
    <row r="100" spans="2:9">
      <c r="B100" s="14">
        <v>99</v>
      </c>
      <c r="C100" s="14" t="s">
        <v>7740</v>
      </c>
      <c r="D100" s="14" t="s">
        <v>7741</v>
      </c>
      <c r="E100" s="14" t="s">
        <v>7742</v>
      </c>
      <c r="F100" s="14" t="s">
        <v>7743</v>
      </c>
      <c r="G100" s="14" t="s">
        <v>7744</v>
      </c>
      <c r="H100" s="14" t="s">
        <v>7745</v>
      </c>
      <c r="I100" s="14" t="s">
        <v>7746</v>
      </c>
    </row>
    <row r="101" spans="2:9">
      <c r="B101" s="14">
        <v>100</v>
      </c>
      <c r="C101" s="14" t="s">
        <v>7747</v>
      </c>
      <c r="D101" s="14" t="s">
        <v>7748</v>
      </c>
      <c r="E101" s="14" t="s">
        <v>7749</v>
      </c>
      <c r="F101" s="14" t="s">
        <v>7750</v>
      </c>
      <c r="G101" s="14" t="s">
        <v>7751</v>
      </c>
      <c r="H101" s="14" t="s">
        <v>7752</v>
      </c>
      <c r="I101" s="14" t="s">
        <v>7753</v>
      </c>
    </row>
  </sheetData>
  <phoneticPr fontId="45" type="noConversion"/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pane xSplit="1" ySplit="1" topLeftCell="B2" activePane="bottomRight" state="frozen"/>
      <selection pane="topRight"/>
      <selection pane="bottomLeft"/>
      <selection pane="bottomRight" activeCell="B11" sqref="B11"/>
    </sheetView>
  </sheetViews>
  <sheetFormatPr defaultColWidth="9" defaultRowHeight="14.25"/>
  <cols>
    <col min="1" max="1" width="16.5" customWidth="1"/>
  </cols>
  <sheetData>
    <row r="1" spans="1:9">
      <c r="A1" s="1" t="s">
        <v>7754</v>
      </c>
      <c r="B1" s="1" t="s">
        <v>3</v>
      </c>
      <c r="C1" s="1" t="s">
        <v>7755</v>
      </c>
      <c r="D1" s="2" t="s">
        <v>7756</v>
      </c>
      <c r="E1" s="2" t="s">
        <v>7757</v>
      </c>
      <c r="F1" s="2" t="s">
        <v>7758</v>
      </c>
      <c r="G1" s="2" t="s">
        <v>7759</v>
      </c>
      <c r="H1" s="2" t="s">
        <v>7760</v>
      </c>
    </row>
    <row r="2" spans="1:9">
      <c r="A2" s="3" t="s">
        <v>24</v>
      </c>
      <c r="B2" s="4">
        <v>1200000</v>
      </c>
      <c r="C2" s="2" t="s">
        <v>7761</v>
      </c>
      <c r="D2" s="2">
        <v>4</v>
      </c>
      <c r="E2" s="2">
        <v>305</v>
      </c>
      <c r="F2" s="2">
        <f t="shared" ref="F2:F10" si="0">E2-D2+1</f>
        <v>302</v>
      </c>
    </row>
    <row r="3" spans="1:9">
      <c r="A3" s="2" t="s">
        <v>300</v>
      </c>
      <c r="B3" s="2">
        <v>1300000</v>
      </c>
      <c r="C3" s="2" t="s">
        <v>7762</v>
      </c>
      <c r="D3" s="2">
        <v>306</v>
      </c>
      <c r="E3" s="2">
        <v>607</v>
      </c>
      <c r="F3" s="2">
        <f t="shared" si="0"/>
        <v>302</v>
      </c>
    </row>
    <row r="4" spans="1:9">
      <c r="A4" s="2" t="s">
        <v>576</v>
      </c>
      <c r="B4" s="2">
        <v>1400000</v>
      </c>
      <c r="C4" s="2" t="s">
        <v>7763</v>
      </c>
      <c r="D4" s="2">
        <v>608</v>
      </c>
      <c r="E4" s="2">
        <v>909</v>
      </c>
      <c r="F4" s="2">
        <f t="shared" si="0"/>
        <v>302</v>
      </c>
    </row>
    <row r="5" spans="1:9">
      <c r="A5" s="2" t="s">
        <v>852</v>
      </c>
      <c r="B5" s="2">
        <v>1500000</v>
      </c>
      <c r="C5" s="2" t="s">
        <v>7764</v>
      </c>
      <c r="D5" s="2">
        <v>910</v>
      </c>
      <c r="E5" s="2">
        <v>1211</v>
      </c>
      <c r="F5" s="2">
        <f t="shared" si="0"/>
        <v>302</v>
      </c>
    </row>
    <row r="6" spans="1:9">
      <c r="A6" s="2" t="s">
        <v>1128</v>
      </c>
      <c r="B6" s="2">
        <v>1600000</v>
      </c>
      <c r="C6" s="2" t="s">
        <v>7765</v>
      </c>
      <c r="D6" s="2">
        <v>1212</v>
      </c>
      <c r="E6" s="2">
        <v>1513</v>
      </c>
      <c r="F6" s="2">
        <f t="shared" si="0"/>
        <v>302</v>
      </c>
    </row>
    <row r="7" spans="1:9">
      <c r="A7" s="2" t="s">
        <v>1129</v>
      </c>
      <c r="B7" s="2">
        <v>2400001</v>
      </c>
      <c r="C7" s="2" t="s">
        <v>7766</v>
      </c>
      <c r="D7" s="2">
        <v>1514</v>
      </c>
      <c r="E7" s="2">
        <v>1818</v>
      </c>
      <c r="F7" s="2">
        <f t="shared" si="0"/>
        <v>305</v>
      </c>
    </row>
    <row r="8" spans="1:9">
      <c r="A8" s="2" t="s">
        <v>1207</v>
      </c>
      <c r="B8" s="2">
        <v>300000</v>
      </c>
      <c r="C8" s="2" t="s">
        <v>7767</v>
      </c>
      <c r="D8" s="2">
        <v>1819</v>
      </c>
      <c r="E8" s="2">
        <v>8562</v>
      </c>
      <c r="F8" s="2">
        <f t="shared" si="0"/>
        <v>6744</v>
      </c>
      <c r="G8" s="2">
        <v>5212</v>
      </c>
      <c r="H8" s="2">
        <f>F8-G8</f>
        <v>1532</v>
      </c>
    </row>
    <row r="9" spans="1:9">
      <c r="A9" s="5" t="s">
        <v>7768</v>
      </c>
      <c r="B9" s="6">
        <v>100001</v>
      </c>
      <c r="C9" s="2" t="s">
        <v>7769</v>
      </c>
      <c r="D9" s="2">
        <v>8563</v>
      </c>
      <c r="E9" s="2">
        <v>9282</v>
      </c>
      <c r="F9" s="2">
        <f t="shared" si="0"/>
        <v>720</v>
      </c>
    </row>
    <row r="10" spans="1:9">
      <c r="A10" s="2" t="s">
        <v>1207</v>
      </c>
      <c r="B10" s="2">
        <v>2600005</v>
      </c>
      <c r="C10" s="2" t="s">
        <v>7770</v>
      </c>
      <c r="D10" s="2">
        <v>9283</v>
      </c>
      <c r="E10" s="2">
        <v>9292</v>
      </c>
      <c r="F10" s="2">
        <f t="shared" si="0"/>
        <v>10</v>
      </c>
    </row>
    <row r="11" spans="1:9">
      <c r="A11" s="2" t="s">
        <v>24</v>
      </c>
      <c r="B11" s="2">
        <v>1210001</v>
      </c>
      <c r="C11" s="2" t="s">
        <v>7771</v>
      </c>
      <c r="D11" s="2">
        <f>MATCH(B11,gift!B:B)</f>
        <v>6913</v>
      </c>
      <c r="E11" s="2">
        <f>D12-1</f>
        <v>7412</v>
      </c>
      <c r="F11" s="2">
        <f t="shared" ref="F11:F15" si="1">E11-D11+1</f>
        <v>500</v>
      </c>
      <c r="I11" s="2">
        <f>VLOOKUP(B11,gift!$B:$I,7,FALSE)</f>
        <v>0</v>
      </c>
    </row>
    <row r="12" spans="1:9">
      <c r="A12" s="2" t="s">
        <v>300</v>
      </c>
      <c r="B12" s="2">
        <v>1310001</v>
      </c>
      <c r="D12" s="2">
        <f>MATCH(B12,gift!B:B)</f>
        <v>7413</v>
      </c>
      <c r="E12" s="2">
        <f t="shared" ref="E12:E15" si="2">D13-1</f>
        <v>7912</v>
      </c>
      <c r="F12" s="2">
        <f t="shared" si="1"/>
        <v>500</v>
      </c>
      <c r="I12" s="2">
        <f>VLOOKUP(B12,gift!$B:$I,7,FALSE)</f>
        <v>0</v>
      </c>
    </row>
    <row r="13" spans="1:9">
      <c r="A13" s="2" t="s">
        <v>576</v>
      </c>
      <c r="B13" s="2">
        <v>1410001</v>
      </c>
      <c r="D13" s="2">
        <f>MATCH(B13,gift!B:B)</f>
        <v>7913</v>
      </c>
      <c r="E13" s="2">
        <f t="shared" si="2"/>
        <v>8412</v>
      </c>
      <c r="F13" s="2">
        <f t="shared" si="1"/>
        <v>500</v>
      </c>
      <c r="I13" s="2">
        <f>VLOOKUP(B13,gift!$B:$I,7,FALSE)</f>
        <v>0</v>
      </c>
    </row>
    <row r="14" spans="1:9">
      <c r="A14" s="2" t="s">
        <v>852</v>
      </c>
      <c r="B14" s="2">
        <v>1510001</v>
      </c>
      <c r="D14" s="2">
        <f>MATCH(B14,gift!B:B)</f>
        <v>8413</v>
      </c>
      <c r="E14" s="2">
        <f t="shared" si="2"/>
        <v>8912</v>
      </c>
      <c r="F14" s="2">
        <f t="shared" si="1"/>
        <v>500</v>
      </c>
      <c r="I14" s="2">
        <f>VLOOKUP(B14,gift!$B:$I,7,FALSE)</f>
        <v>0</v>
      </c>
    </row>
    <row r="15" spans="1:9">
      <c r="A15" s="2" t="s">
        <v>1128</v>
      </c>
      <c r="B15" s="2">
        <v>1610001</v>
      </c>
      <c r="D15" s="2">
        <f>MATCH(B15,gift!B:B)</f>
        <v>8913</v>
      </c>
      <c r="E15" s="2">
        <f t="shared" si="2"/>
        <v>109292</v>
      </c>
      <c r="F15" s="2">
        <f t="shared" si="1"/>
        <v>100380</v>
      </c>
      <c r="I15" s="2">
        <f>VLOOKUP(B15,gift!$B:$I,7,FALSE)</f>
        <v>0</v>
      </c>
    </row>
    <row r="16" spans="1:9">
      <c r="C16" s="2" t="s">
        <v>7772</v>
      </c>
      <c r="D16" s="2">
        <v>109293</v>
      </c>
    </row>
    <row r="19" spans="1:9">
      <c r="A19" s="7" t="s">
        <v>7773</v>
      </c>
      <c r="B19">
        <v>2100001</v>
      </c>
      <c r="I19" s="2">
        <f>VLOOKUP(B19,gift!$B:$I,7,FALSE)</f>
        <v>0</v>
      </c>
    </row>
    <row r="20" spans="1:9">
      <c r="A20" s="7" t="s">
        <v>7774</v>
      </c>
      <c r="B20">
        <v>2200001</v>
      </c>
      <c r="I20" s="2">
        <f>VLOOKUP(B20,gift!$B:$I,7,FALSE)</f>
        <v>0</v>
      </c>
    </row>
    <row r="21" spans="1:9">
      <c r="A21" s="7" t="s">
        <v>7775</v>
      </c>
      <c r="B21">
        <v>2300001</v>
      </c>
      <c r="I21" s="2">
        <f>VLOOKUP(B21,gift!$B:$I,7,FALSE)</f>
        <v>0</v>
      </c>
    </row>
    <row r="24" spans="1:9">
      <c r="A24" s="8" t="s">
        <v>4181</v>
      </c>
      <c r="B24" s="9">
        <v>2500001</v>
      </c>
    </row>
    <row r="25" spans="1:9">
      <c r="A25" s="8" t="s">
        <v>4187</v>
      </c>
      <c r="B25" s="9">
        <v>2600001</v>
      </c>
    </row>
  </sheetData>
  <phoneticPr fontId="45" type="noConversion"/>
  <conditionalFormatting sqref="B2">
    <cfRule type="duplicateValues" dxfId="3" priority="3"/>
  </conditionalFormatting>
  <conditionalFormatting sqref="B9">
    <cfRule type="duplicateValues" dxfId="2" priority="4"/>
  </conditionalFormatting>
  <conditionalFormatting sqref="B24">
    <cfRule type="duplicateValues" dxfId="1" priority="2"/>
  </conditionalFormatting>
  <conditionalFormatting sqref="B25">
    <cfRule type="duplicateValues" dxfId="0" priority="1"/>
  </conditionalFormatting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gift</vt:lpstr>
      <vt:lpstr>randomdrop</vt:lpstr>
      <vt:lpstr>装备表2</vt:lpstr>
      <vt:lpstr>行数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USER-</cp:lastModifiedBy>
  <dcterms:created xsi:type="dcterms:W3CDTF">2008-09-12T01:22:00Z</dcterms:created>
  <dcterms:modified xsi:type="dcterms:W3CDTF">2020-03-04T03:35:05Z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  <property fmtid="{D5CDD505-2E9C-101B-9397-08002B2CF9AE}" pid="3" name="WorkbookGuid">
    <vt:lpwstr>dd40c8cf-61cd-4ed7-b6b4-a7eca0942d82</vt:lpwstr>
  </property>
</Properties>
</file>